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ocumentosDell\PNUD IDH 2019 FINAL\"/>
    </mc:Choice>
  </mc:AlternateContent>
  <xr:revisionPtr revIDLastSave="0" documentId="13_ncr:1_{30BFDF32-56D8-4443-9EE8-473E512B1F4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DH 2019" sheetId="7" r:id="rId1"/>
    <sheet name="Departamental" sheetId="12" r:id="rId2"/>
    <sheet name="Provincial" sheetId="11" r:id="rId3"/>
    <sheet name="Distrital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02" i="7" l="1"/>
  <c r="N2302" i="7"/>
  <c r="M2302" i="7"/>
  <c r="O2302" i="7" s="1"/>
  <c r="L2302" i="7"/>
  <c r="P2301" i="7"/>
  <c r="N2301" i="7"/>
  <c r="M2301" i="7"/>
  <c r="L2301" i="7"/>
  <c r="P2299" i="7"/>
  <c r="N2299" i="7"/>
  <c r="M2299" i="7"/>
  <c r="O2299" i="7" s="1"/>
  <c r="L2299" i="7"/>
  <c r="P2298" i="7"/>
  <c r="N2298" i="7"/>
  <c r="M2298" i="7"/>
  <c r="O2298" i="7" s="1"/>
  <c r="L2298" i="7"/>
  <c r="P2297" i="7"/>
  <c r="N2297" i="7"/>
  <c r="M2297" i="7"/>
  <c r="O2297" i="7" s="1"/>
  <c r="L2297" i="7"/>
  <c r="P2296" i="7"/>
  <c r="N2296" i="7"/>
  <c r="M2296" i="7"/>
  <c r="L2296" i="7"/>
  <c r="P2295" i="7"/>
  <c r="N2295" i="7"/>
  <c r="M2295" i="7"/>
  <c r="O2295" i="7" s="1"/>
  <c r="L2295" i="7"/>
  <c r="P2294" i="7"/>
  <c r="N2294" i="7"/>
  <c r="M2294" i="7"/>
  <c r="L2294" i="7"/>
  <c r="P2292" i="7"/>
  <c r="N2292" i="7"/>
  <c r="M2292" i="7"/>
  <c r="L2292" i="7"/>
  <c r="P2291" i="7"/>
  <c r="N2291" i="7"/>
  <c r="M2291" i="7"/>
  <c r="L2291" i="7"/>
  <c r="P2290" i="7"/>
  <c r="N2290" i="7"/>
  <c r="M2290" i="7"/>
  <c r="L2290" i="7"/>
  <c r="P2289" i="7"/>
  <c r="N2289" i="7"/>
  <c r="M2289" i="7"/>
  <c r="L2289" i="7"/>
  <c r="P2288" i="7"/>
  <c r="N2288" i="7"/>
  <c r="M2288" i="7"/>
  <c r="L2288" i="7"/>
  <c r="P2286" i="7"/>
  <c r="N2286" i="7"/>
  <c r="M2286" i="7"/>
  <c r="L2286" i="7"/>
  <c r="P2285" i="7"/>
  <c r="N2285" i="7"/>
  <c r="M2285" i="7"/>
  <c r="O2285" i="7" s="1"/>
  <c r="L2285" i="7"/>
  <c r="P2284" i="7"/>
  <c r="N2284" i="7"/>
  <c r="M2284" i="7"/>
  <c r="L2284" i="7"/>
  <c r="P2283" i="7"/>
  <c r="N2283" i="7"/>
  <c r="M2283" i="7"/>
  <c r="O2283" i="7" s="1"/>
  <c r="L2283" i="7"/>
  <c r="P2282" i="7"/>
  <c r="N2282" i="7"/>
  <c r="M2282" i="7"/>
  <c r="L2282" i="7"/>
  <c r="P2281" i="7"/>
  <c r="N2281" i="7"/>
  <c r="M2281" i="7"/>
  <c r="L2281" i="7"/>
  <c r="P2280" i="7"/>
  <c r="N2280" i="7"/>
  <c r="M2280" i="7"/>
  <c r="L2280" i="7"/>
  <c r="P2279" i="7"/>
  <c r="N2279" i="7"/>
  <c r="M2279" i="7"/>
  <c r="L2279" i="7"/>
  <c r="P2278" i="7"/>
  <c r="N2278" i="7"/>
  <c r="M2278" i="7"/>
  <c r="L2278" i="7"/>
  <c r="P2276" i="7"/>
  <c r="N2276" i="7"/>
  <c r="M2276" i="7"/>
  <c r="O2276" i="7" s="1"/>
  <c r="L2276" i="7"/>
  <c r="P2275" i="7"/>
  <c r="N2275" i="7"/>
  <c r="M2275" i="7"/>
  <c r="L2275" i="7"/>
  <c r="P2274" i="7"/>
  <c r="N2274" i="7"/>
  <c r="M2274" i="7"/>
  <c r="L2274" i="7"/>
  <c r="P2273" i="7"/>
  <c r="N2273" i="7"/>
  <c r="M2273" i="7"/>
  <c r="L2273" i="7"/>
  <c r="P2272" i="7"/>
  <c r="N2272" i="7"/>
  <c r="M2272" i="7"/>
  <c r="L2272" i="7"/>
  <c r="P2270" i="7"/>
  <c r="N2270" i="7"/>
  <c r="M2270" i="7"/>
  <c r="L2270" i="7"/>
  <c r="P2269" i="7"/>
  <c r="N2269" i="7"/>
  <c r="M2269" i="7"/>
  <c r="L2269" i="7"/>
  <c r="P2268" i="7"/>
  <c r="N2268" i="7"/>
  <c r="M2268" i="7"/>
  <c r="L2268" i="7"/>
  <c r="P2267" i="7"/>
  <c r="N2267" i="7"/>
  <c r="M2267" i="7"/>
  <c r="O2267" i="7" s="1"/>
  <c r="L2267" i="7"/>
  <c r="P2265" i="7"/>
  <c r="N2265" i="7"/>
  <c r="M2265" i="7"/>
  <c r="L2265" i="7"/>
  <c r="P2264" i="7"/>
  <c r="N2264" i="7"/>
  <c r="M2264" i="7"/>
  <c r="L2264" i="7"/>
  <c r="P2263" i="7"/>
  <c r="N2263" i="7"/>
  <c r="M2263" i="7"/>
  <c r="L2263" i="7"/>
  <c r="P2262" i="7"/>
  <c r="N2262" i="7"/>
  <c r="M2262" i="7"/>
  <c r="L2262" i="7"/>
  <c r="P2261" i="7"/>
  <c r="N2261" i="7"/>
  <c r="M2261" i="7"/>
  <c r="L2261" i="7"/>
  <c r="P2260" i="7"/>
  <c r="N2260" i="7"/>
  <c r="M2260" i="7"/>
  <c r="L2260" i="7"/>
  <c r="P2259" i="7"/>
  <c r="N2259" i="7"/>
  <c r="M2259" i="7"/>
  <c r="L2259" i="7"/>
  <c r="P2258" i="7"/>
  <c r="N2258" i="7"/>
  <c r="O2258" i="7" s="1"/>
  <c r="M2258" i="7"/>
  <c r="L2258" i="7"/>
  <c r="P2256" i="7"/>
  <c r="N2256" i="7"/>
  <c r="M2256" i="7"/>
  <c r="L2256" i="7"/>
  <c r="P2255" i="7"/>
  <c r="N2255" i="7"/>
  <c r="M2255" i="7"/>
  <c r="L2255" i="7"/>
  <c r="P2254" i="7"/>
  <c r="N2254" i="7"/>
  <c r="M2254" i="7"/>
  <c r="L2254" i="7"/>
  <c r="P2253" i="7"/>
  <c r="N2253" i="7"/>
  <c r="M2253" i="7"/>
  <c r="L2253" i="7"/>
  <c r="P2252" i="7"/>
  <c r="N2252" i="7"/>
  <c r="M2252" i="7"/>
  <c r="L2252" i="7"/>
  <c r="P2251" i="7"/>
  <c r="N2251" i="7"/>
  <c r="M2251" i="7"/>
  <c r="L2251" i="7"/>
  <c r="P2250" i="7"/>
  <c r="N2250" i="7"/>
  <c r="M2250" i="7"/>
  <c r="L2250" i="7"/>
  <c r="P2249" i="7"/>
  <c r="N2249" i="7"/>
  <c r="M2249" i="7"/>
  <c r="L2249" i="7"/>
  <c r="P2248" i="7"/>
  <c r="N2248" i="7"/>
  <c r="M2248" i="7"/>
  <c r="L2248" i="7"/>
  <c r="P2246" i="7"/>
  <c r="N2246" i="7"/>
  <c r="O2246" i="7" s="1"/>
  <c r="M2246" i="7"/>
  <c r="L2246" i="7"/>
  <c r="P2245" i="7"/>
  <c r="N2245" i="7"/>
  <c r="M2245" i="7"/>
  <c r="L2245" i="7"/>
  <c r="P2244" i="7"/>
  <c r="N2244" i="7"/>
  <c r="M2244" i="7"/>
  <c r="L2244" i="7"/>
  <c r="P2243" i="7"/>
  <c r="N2243" i="7"/>
  <c r="M2243" i="7"/>
  <c r="L2243" i="7"/>
  <c r="P2241" i="7"/>
  <c r="N2241" i="7"/>
  <c r="M2241" i="7"/>
  <c r="L2241" i="7"/>
  <c r="P2240" i="7"/>
  <c r="N2240" i="7"/>
  <c r="M2240" i="7"/>
  <c r="L2240" i="7"/>
  <c r="P2239" i="7"/>
  <c r="N2239" i="7"/>
  <c r="O2239" i="7" s="1"/>
  <c r="M2239" i="7"/>
  <c r="L2239" i="7"/>
  <c r="P2238" i="7"/>
  <c r="N2238" i="7"/>
  <c r="M2238" i="7"/>
  <c r="L2238" i="7"/>
  <c r="P2237" i="7"/>
  <c r="N2237" i="7"/>
  <c r="M2237" i="7"/>
  <c r="L2237" i="7"/>
  <c r="P2236" i="7"/>
  <c r="N2236" i="7"/>
  <c r="M2236" i="7"/>
  <c r="L2236" i="7"/>
  <c r="P2235" i="7"/>
  <c r="N2235" i="7"/>
  <c r="M2235" i="7"/>
  <c r="L2235" i="7"/>
  <c r="P2233" i="7"/>
  <c r="N2233" i="7"/>
  <c r="M2233" i="7"/>
  <c r="L2233" i="7"/>
  <c r="P2232" i="7"/>
  <c r="N2232" i="7"/>
  <c r="O2232" i="7" s="1"/>
  <c r="Q2232" i="7" s="1"/>
  <c r="M2232" i="7"/>
  <c r="L2232" i="7"/>
  <c r="P2231" i="7"/>
  <c r="N2231" i="7"/>
  <c r="M2231" i="7"/>
  <c r="L2231" i="7"/>
  <c r="P2230" i="7"/>
  <c r="O2230" i="7"/>
  <c r="Q2230" i="7" s="1"/>
  <c r="N2230" i="7"/>
  <c r="M2230" i="7"/>
  <c r="L2230" i="7"/>
  <c r="P2229" i="7"/>
  <c r="N2229" i="7"/>
  <c r="M2229" i="7"/>
  <c r="L2229" i="7"/>
  <c r="P2228" i="7"/>
  <c r="N2228" i="7"/>
  <c r="M2228" i="7"/>
  <c r="L2228" i="7"/>
  <c r="P2227" i="7"/>
  <c r="N2227" i="7"/>
  <c r="M2227" i="7"/>
  <c r="L2227" i="7"/>
  <c r="P2226" i="7"/>
  <c r="N2226" i="7"/>
  <c r="M2226" i="7"/>
  <c r="L2226" i="7"/>
  <c r="P2225" i="7"/>
  <c r="N2225" i="7"/>
  <c r="M2225" i="7"/>
  <c r="L2225" i="7"/>
  <c r="P2224" i="7"/>
  <c r="N2224" i="7"/>
  <c r="M2224" i="7"/>
  <c r="L2224" i="7"/>
  <c r="P2223" i="7"/>
  <c r="N2223" i="7"/>
  <c r="M2223" i="7"/>
  <c r="L2223" i="7"/>
  <c r="P2222" i="7"/>
  <c r="N2222" i="7"/>
  <c r="O2222" i="7" s="1"/>
  <c r="M2222" i="7"/>
  <c r="L2222" i="7"/>
  <c r="P2221" i="7"/>
  <c r="N2221" i="7"/>
  <c r="M2221" i="7"/>
  <c r="L2221" i="7"/>
  <c r="P2219" i="7"/>
  <c r="N2219" i="7"/>
  <c r="M2219" i="7"/>
  <c r="L2219" i="7"/>
  <c r="P2218" i="7"/>
  <c r="N2218" i="7"/>
  <c r="M2218" i="7"/>
  <c r="L2218" i="7"/>
  <c r="P2217" i="7"/>
  <c r="N2217" i="7"/>
  <c r="M2217" i="7"/>
  <c r="L2217" i="7"/>
  <c r="P2216" i="7"/>
  <c r="N2216" i="7"/>
  <c r="M2216" i="7"/>
  <c r="L2216" i="7"/>
  <c r="P2215" i="7"/>
  <c r="N2215" i="7"/>
  <c r="M2215" i="7"/>
  <c r="L2215" i="7"/>
  <c r="P2214" i="7"/>
  <c r="N2214" i="7"/>
  <c r="M2214" i="7"/>
  <c r="L2214" i="7"/>
  <c r="P2212" i="7"/>
  <c r="N2212" i="7"/>
  <c r="M2212" i="7"/>
  <c r="L2212" i="7"/>
  <c r="P2211" i="7"/>
  <c r="N2211" i="7"/>
  <c r="M2211" i="7"/>
  <c r="L2211" i="7"/>
  <c r="P2210" i="7"/>
  <c r="N2210" i="7"/>
  <c r="O2210" i="7" s="1"/>
  <c r="M2210" i="7"/>
  <c r="L2210" i="7"/>
  <c r="P2209" i="7"/>
  <c r="N2209" i="7"/>
  <c r="M2209" i="7"/>
  <c r="L2209" i="7"/>
  <c r="P2208" i="7"/>
  <c r="N2208" i="7"/>
  <c r="M2208" i="7"/>
  <c r="L2208" i="7"/>
  <c r="P2207" i="7"/>
  <c r="N2207" i="7"/>
  <c r="M2207" i="7"/>
  <c r="L2207" i="7"/>
  <c r="P2206" i="7"/>
  <c r="N2206" i="7"/>
  <c r="M2206" i="7"/>
  <c r="L2206" i="7"/>
  <c r="P2205" i="7"/>
  <c r="N2205" i="7"/>
  <c r="M2205" i="7"/>
  <c r="L2205" i="7"/>
  <c r="P2204" i="7"/>
  <c r="N2204" i="7"/>
  <c r="M2204" i="7"/>
  <c r="L2204" i="7"/>
  <c r="P2203" i="7"/>
  <c r="N2203" i="7"/>
  <c r="O2203" i="7" s="1"/>
  <c r="M2203" i="7"/>
  <c r="L2203" i="7"/>
  <c r="P2202" i="7"/>
  <c r="N2202" i="7"/>
  <c r="M2202" i="7"/>
  <c r="L2202" i="7"/>
  <c r="P2201" i="7"/>
  <c r="N2201" i="7"/>
  <c r="M2201" i="7"/>
  <c r="L2201" i="7"/>
  <c r="P2200" i="7"/>
  <c r="N2200" i="7"/>
  <c r="M2200" i="7"/>
  <c r="L2200" i="7"/>
  <c r="P2199" i="7"/>
  <c r="N2199" i="7"/>
  <c r="O2199" i="7" s="1"/>
  <c r="M2199" i="7"/>
  <c r="L2199" i="7"/>
  <c r="P2198" i="7"/>
  <c r="N2198" i="7"/>
  <c r="M2198" i="7"/>
  <c r="L2198" i="7"/>
  <c r="P2196" i="7"/>
  <c r="N2196" i="7"/>
  <c r="M2196" i="7"/>
  <c r="L2196" i="7"/>
  <c r="P2195" i="7"/>
  <c r="N2195" i="7"/>
  <c r="M2195" i="7"/>
  <c r="L2195" i="7"/>
  <c r="P2194" i="7"/>
  <c r="N2194" i="7"/>
  <c r="M2194" i="7"/>
  <c r="L2194" i="7"/>
  <c r="P2193" i="7"/>
  <c r="N2193" i="7"/>
  <c r="M2193" i="7"/>
  <c r="L2193" i="7"/>
  <c r="P2192" i="7"/>
  <c r="O2192" i="7"/>
  <c r="Q2192" i="7" s="1"/>
  <c r="N2192" i="7"/>
  <c r="M2192" i="7"/>
  <c r="L2192" i="7"/>
  <c r="P2191" i="7"/>
  <c r="N2191" i="7"/>
  <c r="M2191" i="7"/>
  <c r="L2191" i="7"/>
  <c r="P2190" i="7"/>
  <c r="N2190" i="7"/>
  <c r="M2190" i="7"/>
  <c r="O2190" i="7" s="1"/>
  <c r="L2190" i="7"/>
  <c r="P2189" i="7"/>
  <c r="N2189" i="7"/>
  <c r="M2189" i="7"/>
  <c r="L2189" i="7"/>
  <c r="P2188" i="7"/>
  <c r="N2188" i="7"/>
  <c r="M2188" i="7"/>
  <c r="L2188" i="7"/>
  <c r="P2187" i="7"/>
  <c r="N2187" i="7"/>
  <c r="M2187" i="7"/>
  <c r="L2187" i="7"/>
  <c r="P2185" i="7"/>
  <c r="N2185" i="7"/>
  <c r="M2185" i="7"/>
  <c r="O2185" i="7" s="1"/>
  <c r="L2185" i="7"/>
  <c r="P2184" i="7"/>
  <c r="N2184" i="7"/>
  <c r="M2184" i="7"/>
  <c r="O2184" i="7" s="1"/>
  <c r="L2184" i="7"/>
  <c r="P2183" i="7"/>
  <c r="N2183" i="7"/>
  <c r="M2183" i="7"/>
  <c r="L2183" i="7"/>
  <c r="P2182" i="7"/>
  <c r="N2182" i="7"/>
  <c r="M2182" i="7"/>
  <c r="L2182" i="7"/>
  <c r="P2181" i="7"/>
  <c r="N2181" i="7"/>
  <c r="M2181" i="7"/>
  <c r="O2181" i="7" s="1"/>
  <c r="L2181" i="7"/>
  <c r="P2180" i="7"/>
  <c r="N2180" i="7"/>
  <c r="M2180" i="7"/>
  <c r="L2180" i="7"/>
  <c r="P2179" i="7"/>
  <c r="N2179" i="7"/>
  <c r="M2179" i="7"/>
  <c r="O2179" i="7" s="1"/>
  <c r="L2179" i="7"/>
  <c r="P2178" i="7"/>
  <c r="N2178" i="7"/>
  <c r="M2178" i="7"/>
  <c r="L2178" i="7"/>
  <c r="P2177" i="7"/>
  <c r="N2177" i="7"/>
  <c r="M2177" i="7"/>
  <c r="L2177" i="7"/>
  <c r="P2176" i="7"/>
  <c r="N2176" i="7"/>
  <c r="M2176" i="7"/>
  <c r="L2176" i="7"/>
  <c r="P2175" i="7"/>
  <c r="N2175" i="7"/>
  <c r="M2175" i="7"/>
  <c r="L2175" i="7"/>
  <c r="P2173" i="7"/>
  <c r="N2173" i="7"/>
  <c r="M2173" i="7"/>
  <c r="L2173" i="7"/>
  <c r="P2172" i="7"/>
  <c r="N2172" i="7"/>
  <c r="M2172" i="7"/>
  <c r="L2172" i="7"/>
  <c r="P2171" i="7"/>
  <c r="N2171" i="7"/>
  <c r="M2171" i="7"/>
  <c r="L2171" i="7"/>
  <c r="P2170" i="7"/>
  <c r="N2170" i="7"/>
  <c r="M2170" i="7"/>
  <c r="O2170" i="7" s="1"/>
  <c r="L2170" i="7"/>
  <c r="P2169" i="7"/>
  <c r="N2169" i="7"/>
  <c r="M2169" i="7"/>
  <c r="L2169" i="7"/>
  <c r="P2168" i="7"/>
  <c r="N2168" i="7"/>
  <c r="M2168" i="7"/>
  <c r="L2168" i="7"/>
  <c r="P2166" i="7"/>
  <c r="N2166" i="7"/>
  <c r="M2166" i="7"/>
  <c r="L2166" i="7"/>
  <c r="P2165" i="7"/>
  <c r="N2165" i="7"/>
  <c r="M2165" i="7"/>
  <c r="L2165" i="7"/>
  <c r="P2164" i="7"/>
  <c r="N2164" i="7"/>
  <c r="M2164" i="7"/>
  <c r="L2164" i="7"/>
  <c r="P2163" i="7"/>
  <c r="N2163" i="7"/>
  <c r="M2163" i="7"/>
  <c r="L2163" i="7"/>
  <c r="P2162" i="7"/>
  <c r="N2162" i="7"/>
  <c r="M2162" i="7"/>
  <c r="L2162" i="7"/>
  <c r="P2161" i="7"/>
  <c r="N2161" i="7"/>
  <c r="M2161" i="7"/>
  <c r="O2161" i="7" s="1"/>
  <c r="L2161" i="7"/>
  <c r="P2160" i="7"/>
  <c r="N2160" i="7"/>
  <c r="M2160" i="7"/>
  <c r="L2160" i="7"/>
  <c r="P2159" i="7"/>
  <c r="N2159" i="7"/>
  <c r="M2159" i="7"/>
  <c r="L2159" i="7"/>
  <c r="P2158" i="7"/>
  <c r="N2158" i="7"/>
  <c r="M2158" i="7"/>
  <c r="L2158" i="7"/>
  <c r="P2157" i="7"/>
  <c r="N2157" i="7"/>
  <c r="M2157" i="7"/>
  <c r="O2157" i="7" s="1"/>
  <c r="Q2157" i="7" s="1"/>
  <c r="L2157" i="7"/>
  <c r="P2156" i="7"/>
  <c r="N2156" i="7"/>
  <c r="M2156" i="7"/>
  <c r="L2156" i="7"/>
  <c r="P2155" i="7"/>
  <c r="N2155" i="7"/>
  <c r="M2155" i="7"/>
  <c r="O2155" i="7" s="1"/>
  <c r="L2155" i="7"/>
  <c r="P2153" i="7"/>
  <c r="N2153" i="7"/>
  <c r="M2153" i="7"/>
  <c r="O2153" i="7" s="1"/>
  <c r="L2153" i="7"/>
  <c r="P2152" i="7"/>
  <c r="N2152" i="7"/>
  <c r="M2152" i="7"/>
  <c r="L2152" i="7"/>
  <c r="P2151" i="7"/>
  <c r="N2151" i="7"/>
  <c r="M2151" i="7"/>
  <c r="L2151" i="7"/>
  <c r="P2150" i="7"/>
  <c r="N2150" i="7"/>
  <c r="M2150" i="7"/>
  <c r="L2150" i="7"/>
  <c r="P2149" i="7"/>
  <c r="N2149" i="7"/>
  <c r="M2149" i="7"/>
  <c r="L2149" i="7"/>
  <c r="P2148" i="7"/>
  <c r="N2148" i="7"/>
  <c r="M2148" i="7"/>
  <c r="L2148" i="7"/>
  <c r="P2147" i="7"/>
  <c r="N2147" i="7"/>
  <c r="M2147" i="7"/>
  <c r="L2147" i="7"/>
  <c r="P2145" i="7"/>
  <c r="N2145" i="7"/>
  <c r="O2145" i="7" s="1"/>
  <c r="Q2145" i="7" s="1"/>
  <c r="M2145" i="7"/>
  <c r="L2145" i="7"/>
  <c r="P2144" i="7"/>
  <c r="N2144" i="7"/>
  <c r="M2144" i="7"/>
  <c r="L2144" i="7"/>
  <c r="P2143" i="7"/>
  <c r="N2143" i="7"/>
  <c r="M2143" i="7"/>
  <c r="L2143" i="7"/>
  <c r="P2142" i="7"/>
  <c r="N2142" i="7"/>
  <c r="M2142" i="7"/>
  <c r="L2142" i="7"/>
  <c r="P2141" i="7"/>
  <c r="N2141" i="7"/>
  <c r="M2141" i="7"/>
  <c r="L2141" i="7"/>
  <c r="P2140" i="7"/>
  <c r="N2140" i="7"/>
  <c r="M2140" i="7"/>
  <c r="L2140" i="7"/>
  <c r="P2138" i="7"/>
  <c r="N2138" i="7"/>
  <c r="O2138" i="7" s="1"/>
  <c r="M2138" i="7"/>
  <c r="L2138" i="7"/>
  <c r="P2137" i="7"/>
  <c r="N2137" i="7"/>
  <c r="M2137" i="7"/>
  <c r="L2137" i="7"/>
  <c r="P2136" i="7"/>
  <c r="O2136" i="7"/>
  <c r="N2136" i="7"/>
  <c r="M2136" i="7"/>
  <c r="L2136" i="7"/>
  <c r="P2135" i="7"/>
  <c r="N2135" i="7"/>
  <c r="M2135" i="7"/>
  <c r="O2135" i="7" s="1"/>
  <c r="L2135" i="7"/>
  <c r="P2134" i="7"/>
  <c r="N2134" i="7"/>
  <c r="M2134" i="7"/>
  <c r="O2134" i="7" s="1"/>
  <c r="L2134" i="7"/>
  <c r="P2133" i="7"/>
  <c r="N2133" i="7"/>
  <c r="M2133" i="7"/>
  <c r="O2133" i="7" s="1"/>
  <c r="L2133" i="7"/>
  <c r="P2132" i="7"/>
  <c r="N2132" i="7"/>
  <c r="M2132" i="7"/>
  <c r="L2132" i="7"/>
  <c r="P2130" i="7"/>
  <c r="N2130" i="7"/>
  <c r="M2130" i="7"/>
  <c r="L2130" i="7"/>
  <c r="P2129" i="7"/>
  <c r="N2129" i="7"/>
  <c r="M2129" i="7"/>
  <c r="O2129" i="7" s="1"/>
  <c r="L2129" i="7"/>
  <c r="P2128" i="7"/>
  <c r="N2128" i="7"/>
  <c r="M2128" i="7"/>
  <c r="L2128" i="7"/>
  <c r="P2127" i="7"/>
  <c r="N2127" i="7"/>
  <c r="M2127" i="7"/>
  <c r="O2127" i="7" s="1"/>
  <c r="L2127" i="7"/>
  <c r="P2126" i="7"/>
  <c r="N2126" i="7"/>
  <c r="M2126" i="7"/>
  <c r="O2126" i="7" s="1"/>
  <c r="L2126" i="7"/>
  <c r="P2125" i="7"/>
  <c r="N2125" i="7"/>
  <c r="M2125" i="7"/>
  <c r="L2125" i="7"/>
  <c r="P2124" i="7"/>
  <c r="N2124" i="7"/>
  <c r="M2124" i="7"/>
  <c r="O2124" i="7" s="1"/>
  <c r="L2124" i="7"/>
  <c r="P2123" i="7"/>
  <c r="N2123" i="7"/>
  <c r="M2123" i="7"/>
  <c r="O2123" i="7" s="1"/>
  <c r="L2123" i="7"/>
  <c r="P2121" i="7"/>
  <c r="N2121" i="7"/>
  <c r="M2121" i="7"/>
  <c r="O2121" i="7" s="1"/>
  <c r="L2121" i="7"/>
  <c r="P2120" i="7"/>
  <c r="N2120" i="7"/>
  <c r="M2120" i="7"/>
  <c r="O2120" i="7" s="1"/>
  <c r="L2120" i="7"/>
  <c r="P2119" i="7"/>
  <c r="N2119" i="7"/>
  <c r="M2119" i="7"/>
  <c r="L2119" i="7"/>
  <c r="P2118" i="7"/>
  <c r="N2118" i="7"/>
  <c r="M2118" i="7"/>
  <c r="O2118" i="7" s="1"/>
  <c r="L2118" i="7"/>
  <c r="P2117" i="7"/>
  <c r="N2117" i="7"/>
  <c r="M2117" i="7"/>
  <c r="L2117" i="7"/>
  <c r="P2116" i="7"/>
  <c r="N2116" i="7"/>
  <c r="M2116" i="7"/>
  <c r="L2116" i="7"/>
  <c r="P2115" i="7"/>
  <c r="N2115" i="7"/>
  <c r="M2115" i="7"/>
  <c r="L2115" i="7"/>
  <c r="P2114" i="7"/>
  <c r="N2114" i="7"/>
  <c r="M2114" i="7"/>
  <c r="O2114" i="7" s="1"/>
  <c r="L2114" i="7"/>
  <c r="P2112" i="7"/>
  <c r="N2112" i="7"/>
  <c r="M2112" i="7"/>
  <c r="L2112" i="7"/>
  <c r="P2111" i="7"/>
  <c r="N2111" i="7"/>
  <c r="M2111" i="7"/>
  <c r="L2111" i="7"/>
  <c r="P2110" i="7"/>
  <c r="N2110" i="7"/>
  <c r="M2110" i="7"/>
  <c r="L2110" i="7"/>
  <c r="P2109" i="7"/>
  <c r="N2109" i="7"/>
  <c r="M2109" i="7"/>
  <c r="L2109" i="7"/>
  <c r="P2108" i="7"/>
  <c r="N2108" i="7"/>
  <c r="M2108" i="7"/>
  <c r="L2108" i="7"/>
  <c r="P2107" i="7"/>
  <c r="N2107" i="7"/>
  <c r="M2107" i="7"/>
  <c r="O2107" i="7" s="1"/>
  <c r="L2107" i="7"/>
  <c r="P2106" i="7"/>
  <c r="N2106" i="7"/>
  <c r="M2106" i="7"/>
  <c r="L2106" i="7"/>
  <c r="P2105" i="7"/>
  <c r="N2105" i="7"/>
  <c r="M2105" i="7"/>
  <c r="L2105" i="7"/>
  <c r="P2104" i="7"/>
  <c r="N2104" i="7"/>
  <c r="M2104" i="7"/>
  <c r="L2104" i="7"/>
  <c r="P2103" i="7"/>
  <c r="N2103" i="7"/>
  <c r="M2103" i="7"/>
  <c r="L2103" i="7"/>
  <c r="P2102" i="7"/>
  <c r="N2102" i="7"/>
  <c r="M2102" i="7"/>
  <c r="L2102" i="7"/>
  <c r="P2100" i="7"/>
  <c r="N2100" i="7"/>
  <c r="M2100" i="7"/>
  <c r="O2100" i="7" s="1"/>
  <c r="Q2100" i="7" s="1"/>
  <c r="L2100" i="7"/>
  <c r="P2099" i="7"/>
  <c r="N2099" i="7"/>
  <c r="M2099" i="7"/>
  <c r="O2099" i="7" s="1"/>
  <c r="L2099" i="7"/>
  <c r="P2098" i="7"/>
  <c r="N2098" i="7"/>
  <c r="M2098" i="7"/>
  <c r="O2098" i="7" s="1"/>
  <c r="L2098" i="7"/>
  <c r="P2097" i="7"/>
  <c r="N2097" i="7"/>
  <c r="M2097" i="7"/>
  <c r="O2097" i="7" s="1"/>
  <c r="L2097" i="7"/>
  <c r="P2096" i="7"/>
  <c r="N2096" i="7"/>
  <c r="M2096" i="7"/>
  <c r="L2096" i="7"/>
  <c r="P2095" i="7"/>
  <c r="N2095" i="7"/>
  <c r="M2095" i="7"/>
  <c r="L2095" i="7"/>
  <c r="P2093" i="7"/>
  <c r="N2093" i="7"/>
  <c r="M2093" i="7"/>
  <c r="O2093" i="7" s="1"/>
  <c r="Q2093" i="7" s="1"/>
  <c r="L2093" i="7"/>
  <c r="P2092" i="7"/>
  <c r="N2092" i="7"/>
  <c r="M2092" i="7"/>
  <c r="L2092" i="7"/>
  <c r="P2091" i="7"/>
  <c r="N2091" i="7"/>
  <c r="M2091" i="7"/>
  <c r="L2091" i="7"/>
  <c r="P2090" i="7"/>
  <c r="N2090" i="7"/>
  <c r="M2090" i="7"/>
  <c r="L2090" i="7"/>
  <c r="P2089" i="7"/>
  <c r="N2089" i="7"/>
  <c r="M2089" i="7"/>
  <c r="L2089" i="7"/>
  <c r="P2088" i="7"/>
  <c r="N2088" i="7"/>
  <c r="M2088" i="7"/>
  <c r="L2088" i="7"/>
  <c r="P2086" i="7"/>
  <c r="N2086" i="7"/>
  <c r="M2086" i="7"/>
  <c r="L2086" i="7"/>
  <c r="P2085" i="7"/>
  <c r="N2085" i="7"/>
  <c r="M2085" i="7"/>
  <c r="L2085" i="7"/>
  <c r="P2084" i="7"/>
  <c r="N2084" i="7"/>
  <c r="M2084" i="7"/>
  <c r="L2084" i="7"/>
  <c r="P2083" i="7"/>
  <c r="N2083" i="7"/>
  <c r="M2083" i="7"/>
  <c r="L2083" i="7"/>
  <c r="P2082" i="7"/>
  <c r="N2082" i="7"/>
  <c r="M2082" i="7"/>
  <c r="L2082" i="7"/>
  <c r="P2080" i="7"/>
  <c r="N2080" i="7"/>
  <c r="M2080" i="7"/>
  <c r="L2080" i="7"/>
  <c r="P2079" i="7"/>
  <c r="N2079" i="7"/>
  <c r="M2079" i="7"/>
  <c r="L2079" i="7"/>
  <c r="P2078" i="7"/>
  <c r="N2078" i="7"/>
  <c r="M2078" i="7"/>
  <c r="L2078" i="7"/>
  <c r="P2077" i="7"/>
  <c r="N2077" i="7"/>
  <c r="O2077" i="7" s="1"/>
  <c r="Q2077" i="7" s="1"/>
  <c r="M2077" i="7"/>
  <c r="L2077" i="7"/>
  <c r="P2076" i="7"/>
  <c r="N2076" i="7"/>
  <c r="M2076" i="7"/>
  <c r="L2076" i="7"/>
  <c r="P2075" i="7"/>
  <c r="O2075" i="7"/>
  <c r="N2075" i="7"/>
  <c r="M2075" i="7"/>
  <c r="L2075" i="7"/>
  <c r="P2074" i="7"/>
  <c r="N2074" i="7"/>
  <c r="M2074" i="7"/>
  <c r="O2074" i="7" s="1"/>
  <c r="L2074" i="7"/>
  <c r="P2073" i="7"/>
  <c r="N2073" i="7"/>
  <c r="M2073" i="7"/>
  <c r="O2073" i="7" s="1"/>
  <c r="L2073" i="7"/>
  <c r="P2072" i="7"/>
  <c r="N2072" i="7"/>
  <c r="M2072" i="7"/>
  <c r="L2072" i="7"/>
  <c r="P2071" i="7"/>
  <c r="N2071" i="7"/>
  <c r="M2071" i="7"/>
  <c r="O2071" i="7" s="1"/>
  <c r="L2071" i="7"/>
  <c r="P2069" i="7"/>
  <c r="N2069" i="7"/>
  <c r="M2069" i="7"/>
  <c r="O2069" i="7" s="1"/>
  <c r="L2069" i="7"/>
  <c r="P2068" i="7"/>
  <c r="N2068" i="7"/>
  <c r="M2068" i="7"/>
  <c r="L2068" i="7"/>
  <c r="P2067" i="7"/>
  <c r="N2067" i="7"/>
  <c r="M2067" i="7"/>
  <c r="L2067" i="7"/>
  <c r="P2066" i="7"/>
  <c r="N2066" i="7"/>
  <c r="M2066" i="7"/>
  <c r="L2066" i="7"/>
  <c r="P2065" i="7"/>
  <c r="N2065" i="7"/>
  <c r="M2065" i="7"/>
  <c r="L2065" i="7"/>
  <c r="P2064" i="7"/>
  <c r="N2064" i="7"/>
  <c r="M2064" i="7"/>
  <c r="L2064" i="7"/>
  <c r="P2063" i="7"/>
  <c r="N2063" i="7"/>
  <c r="M2063" i="7"/>
  <c r="L2063" i="7"/>
  <c r="P2062" i="7"/>
  <c r="N2062" i="7"/>
  <c r="M2062" i="7"/>
  <c r="L2062" i="7"/>
  <c r="P2061" i="7"/>
  <c r="N2061" i="7"/>
  <c r="M2061" i="7"/>
  <c r="L2061" i="7"/>
  <c r="P2060" i="7"/>
  <c r="N2060" i="7"/>
  <c r="M2060" i="7"/>
  <c r="L2060" i="7"/>
  <c r="P2059" i="7"/>
  <c r="N2059" i="7"/>
  <c r="M2059" i="7"/>
  <c r="L2059" i="7"/>
  <c r="P2057" i="7"/>
  <c r="N2057" i="7"/>
  <c r="M2057" i="7"/>
  <c r="O2057" i="7" s="1"/>
  <c r="L2057" i="7"/>
  <c r="P2056" i="7"/>
  <c r="N2056" i="7"/>
  <c r="M2056" i="7"/>
  <c r="L2056" i="7"/>
  <c r="P2055" i="7"/>
  <c r="N2055" i="7"/>
  <c r="M2055" i="7"/>
  <c r="L2055" i="7"/>
  <c r="P2054" i="7"/>
  <c r="N2054" i="7"/>
  <c r="M2054" i="7"/>
  <c r="L2054" i="7"/>
  <c r="P2053" i="7"/>
  <c r="N2053" i="7"/>
  <c r="M2053" i="7"/>
  <c r="L2053" i="7"/>
  <c r="P2052" i="7"/>
  <c r="N2052" i="7"/>
  <c r="M2052" i="7"/>
  <c r="L2052" i="7"/>
  <c r="P2051" i="7"/>
  <c r="N2051" i="7"/>
  <c r="M2051" i="7"/>
  <c r="L2051" i="7"/>
  <c r="P2050" i="7"/>
  <c r="N2050" i="7"/>
  <c r="M2050" i="7"/>
  <c r="L2050" i="7"/>
  <c r="P2049" i="7"/>
  <c r="N2049" i="7"/>
  <c r="M2049" i="7"/>
  <c r="L2049" i="7"/>
  <c r="P2047" i="7"/>
  <c r="N2047" i="7"/>
  <c r="M2047" i="7"/>
  <c r="L2047" i="7"/>
  <c r="P2046" i="7"/>
  <c r="N2046" i="7"/>
  <c r="M2046" i="7"/>
  <c r="O2046" i="7" s="1"/>
  <c r="L2046" i="7"/>
  <c r="P2045" i="7"/>
  <c r="N2045" i="7"/>
  <c r="M2045" i="7"/>
  <c r="L2045" i="7"/>
  <c r="P2044" i="7"/>
  <c r="N2044" i="7"/>
  <c r="M2044" i="7"/>
  <c r="L2044" i="7"/>
  <c r="P2043" i="7"/>
  <c r="N2043" i="7"/>
  <c r="M2043" i="7"/>
  <c r="L2043" i="7"/>
  <c r="P2042" i="7"/>
  <c r="N2042" i="7"/>
  <c r="M2042" i="7"/>
  <c r="O2042" i="7" s="1"/>
  <c r="Q2042" i="7" s="1"/>
  <c r="L2042" i="7"/>
  <c r="P2040" i="7"/>
  <c r="N2040" i="7"/>
  <c r="M2040" i="7"/>
  <c r="L2040" i="7"/>
  <c r="P2039" i="7"/>
  <c r="N2039" i="7"/>
  <c r="M2039" i="7"/>
  <c r="O2039" i="7" s="1"/>
  <c r="L2039" i="7"/>
  <c r="P2038" i="7"/>
  <c r="N2038" i="7"/>
  <c r="M2038" i="7"/>
  <c r="O2038" i="7" s="1"/>
  <c r="L2038" i="7"/>
  <c r="P2037" i="7"/>
  <c r="N2037" i="7"/>
  <c r="M2037" i="7"/>
  <c r="L2037" i="7"/>
  <c r="P2036" i="7"/>
  <c r="N2036" i="7"/>
  <c r="M2036" i="7"/>
  <c r="L2036" i="7"/>
  <c r="P2035" i="7"/>
  <c r="N2035" i="7"/>
  <c r="M2035" i="7"/>
  <c r="L2035" i="7"/>
  <c r="P2034" i="7"/>
  <c r="N2034" i="7"/>
  <c r="M2034" i="7"/>
  <c r="L2034" i="7"/>
  <c r="P2033" i="7"/>
  <c r="N2033" i="7"/>
  <c r="M2033" i="7"/>
  <c r="L2033" i="7"/>
  <c r="P2031" i="7"/>
  <c r="N2031" i="7"/>
  <c r="M2031" i="7"/>
  <c r="L2031" i="7"/>
  <c r="P2030" i="7"/>
  <c r="N2030" i="7"/>
  <c r="M2030" i="7"/>
  <c r="L2030" i="7"/>
  <c r="P2029" i="7"/>
  <c r="N2029" i="7"/>
  <c r="M2029" i="7"/>
  <c r="L2029" i="7"/>
  <c r="P2028" i="7"/>
  <c r="N2028" i="7"/>
  <c r="O2028" i="7" s="1"/>
  <c r="Q2028" i="7" s="1"/>
  <c r="M2028" i="7"/>
  <c r="L2028" i="7"/>
  <c r="P2027" i="7"/>
  <c r="N2027" i="7"/>
  <c r="M2027" i="7"/>
  <c r="L2027" i="7"/>
  <c r="P2026" i="7"/>
  <c r="N2026" i="7"/>
  <c r="M2026" i="7"/>
  <c r="L2026" i="7"/>
  <c r="P2025" i="7"/>
  <c r="N2025" i="7"/>
  <c r="M2025" i="7"/>
  <c r="L2025" i="7"/>
  <c r="P2024" i="7"/>
  <c r="N2024" i="7"/>
  <c r="O2024" i="7" s="1"/>
  <c r="M2024" i="7"/>
  <c r="L2024" i="7"/>
  <c r="P2023" i="7"/>
  <c r="N2023" i="7"/>
  <c r="M2023" i="7"/>
  <c r="L2023" i="7"/>
  <c r="P2022" i="7"/>
  <c r="N2022" i="7"/>
  <c r="M2022" i="7"/>
  <c r="L2022" i="7"/>
  <c r="P2021" i="7"/>
  <c r="N2021" i="7"/>
  <c r="M2021" i="7"/>
  <c r="L2021" i="7"/>
  <c r="P2019" i="7"/>
  <c r="O2019" i="7"/>
  <c r="N2019" i="7"/>
  <c r="M2019" i="7"/>
  <c r="L2019" i="7"/>
  <c r="P2018" i="7"/>
  <c r="N2018" i="7"/>
  <c r="M2018" i="7"/>
  <c r="O2018" i="7" s="1"/>
  <c r="L2018" i="7"/>
  <c r="P2017" i="7"/>
  <c r="N2017" i="7"/>
  <c r="M2017" i="7"/>
  <c r="L2017" i="7"/>
  <c r="P2016" i="7"/>
  <c r="N2016" i="7"/>
  <c r="M2016" i="7"/>
  <c r="L2016" i="7"/>
  <c r="P2015" i="7"/>
  <c r="N2015" i="7"/>
  <c r="M2015" i="7"/>
  <c r="L2015" i="7"/>
  <c r="P2014" i="7"/>
  <c r="N2014" i="7"/>
  <c r="M2014" i="7"/>
  <c r="O2014" i="7" s="1"/>
  <c r="L2014" i="7"/>
  <c r="P2013" i="7"/>
  <c r="N2013" i="7"/>
  <c r="M2013" i="7"/>
  <c r="L2013" i="7"/>
  <c r="P2012" i="7"/>
  <c r="N2012" i="7"/>
  <c r="M2012" i="7"/>
  <c r="L2012" i="7"/>
  <c r="P2011" i="7"/>
  <c r="N2011" i="7"/>
  <c r="M2011" i="7"/>
  <c r="L2011" i="7"/>
  <c r="P2010" i="7"/>
  <c r="N2010" i="7"/>
  <c r="M2010" i="7"/>
  <c r="L2010" i="7"/>
  <c r="P2009" i="7"/>
  <c r="N2009" i="7"/>
  <c r="M2009" i="7"/>
  <c r="O2009" i="7" s="1"/>
  <c r="L2009" i="7"/>
  <c r="P2008" i="7"/>
  <c r="N2008" i="7"/>
  <c r="M2008" i="7"/>
  <c r="L2008" i="7"/>
  <c r="P2007" i="7"/>
  <c r="N2007" i="7"/>
  <c r="M2007" i="7"/>
  <c r="O2007" i="7" s="1"/>
  <c r="L2007" i="7"/>
  <c r="P2006" i="7"/>
  <c r="N2006" i="7"/>
  <c r="M2006" i="7"/>
  <c r="O2006" i="7" s="1"/>
  <c r="L2006" i="7"/>
  <c r="P2005" i="7"/>
  <c r="N2005" i="7"/>
  <c r="M2005" i="7"/>
  <c r="L2005" i="7"/>
  <c r="P2004" i="7"/>
  <c r="N2004" i="7"/>
  <c r="M2004" i="7"/>
  <c r="O2004" i="7" s="1"/>
  <c r="L2004" i="7"/>
  <c r="P2002" i="7"/>
  <c r="N2002" i="7"/>
  <c r="M2002" i="7"/>
  <c r="L2002" i="7"/>
  <c r="P2001" i="7"/>
  <c r="N2001" i="7"/>
  <c r="M2001" i="7"/>
  <c r="L2001" i="7"/>
  <c r="P2000" i="7"/>
  <c r="N2000" i="7"/>
  <c r="M2000" i="7"/>
  <c r="L2000" i="7"/>
  <c r="P1999" i="7"/>
  <c r="N1999" i="7"/>
  <c r="M1999" i="7"/>
  <c r="L1999" i="7"/>
  <c r="P1998" i="7"/>
  <c r="N1998" i="7"/>
  <c r="M1998" i="7"/>
  <c r="L1998" i="7"/>
  <c r="P1997" i="7"/>
  <c r="N1997" i="7"/>
  <c r="M1997" i="7"/>
  <c r="L1997" i="7"/>
  <c r="P1996" i="7"/>
  <c r="N1996" i="7"/>
  <c r="M1996" i="7"/>
  <c r="L1996" i="7"/>
  <c r="P1995" i="7"/>
  <c r="N1995" i="7"/>
  <c r="M1995" i="7"/>
  <c r="L1995" i="7"/>
  <c r="P1994" i="7"/>
  <c r="N1994" i="7"/>
  <c r="M1994" i="7"/>
  <c r="L1994" i="7"/>
  <c r="P1993" i="7"/>
  <c r="N1993" i="7"/>
  <c r="M1993" i="7"/>
  <c r="L1993" i="7"/>
  <c r="P1992" i="7"/>
  <c r="N1992" i="7"/>
  <c r="M1992" i="7"/>
  <c r="L1992" i="7"/>
  <c r="P1991" i="7"/>
  <c r="N1991" i="7"/>
  <c r="M1991" i="7"/>
  <c r="L1991" i="7"/>
  <c r="P1990" i="7"/>
  <c r="N1990" i="7"/>
  <c r="M1990" i="7"/>
  <c r="O1990" i="7" s="1"/>
  <c r="Q1990" i="7" s="1"/>
  <c r="L1990" i="7"/>
  <c r="P1989" i="7"/>
  <c r="N1989" i="7"/>
  <c r="M1989" i="7"/>
  <c r="L1989" i="7"/>
  <c r="P1988" i="7"/>
  <c r="N1988" i="7"/>
  <c r="M1988" i="7"/>
  <c r="L1988" i="7"/>
  <c r="P1987" i="7"/>
  <c r="N1987" i="7"/>
  <c r="M1987" i="7"/>
  <c r="L1987" i="7"/>
  <c r="P1986" i="7"/>
  <c r="N1986" i="7"/>
  <c r="M1986" i="7"/>
  <c r="L1986" i="7"/>
  <c r="P1984" i="7"/>
  <c r="N1984" i="7"/>
  <c r="M1984" i="7"/>
  <c r="L1984" i="7"/>
  <c r="P1983" i="7"/>
  <c r="N1983" i="7"/>
  <c r="M1983" i="7"/>
  <c r="L1983" i="7"/>
  <c r="P1982" i="7"/>
  <c r="N1982" i="7"/>
  <c r="M1982" i="7"/>
  <c r="L1982" i="7"/>
  <c r="P1981" i="7"/>
  <c r="N1981" i="7"/>
  <c r="M1981" i="7"/>
  <c r="O1981" i="7" s="1"/>
  <c r="L1981" i="7"/>
  <c r="P1980" i="7"/>
  <c r="N1980" i="7"/>
  <c r="M1980" i="7"/>
  <c r="O1980" i="7" s="1"/>
  <c r="L1980" i="7"/>
  <c r="P1979" i="7"/>
  <c r="N1979" i="7"/>
  <c r="M1979" i="7"/>
  <c r="L1979" i="7"/>
  <c r="P1978" i="7"/>
  <c r="N1978" i="7"/>
  <c r="M1978" i="7"/>
  <c r="O1978" i="7" s="1"/>
  <c r="L1978" i="7"/>
  <c r="P1976" i="7"/>
  <c r="N1976" i="7"/>
  <c r="M1976" i="7"/>
  <c r="L1976" i="7"/>
  <c r="P1975" i="7"/>
  <c r="N1975" i="7"/>
  <c r="M1975" i="7"/>
  <c r="L1975" i="7"/>
  <c r="P1974" i="7"/>
  <c r="N1974" i="7"/>
  <c r="M1974" i="7"/>
  <c r="O1974" i="7" s="1"/>
  <c r="Q1974" i="7" s="1"/>
  <c r="L1974" i="7"/>
  <c r="P1973" i="7"/>
  <c r="N1973" i="7"/>
  <c r="M1973" i="7"/>
  <c r="L1973" i="7"/>
  <c r="P1972" i="7"/>
  <c r="N1972" i="7"/>
  <c r="M1972" i="7"/>
  <c r="O1972" i="7" s="1"/>
  <c r="Q1972" i="7" s="1"/>
  <c r="L1972" i="7"/>
  <c r="P1971" i="7"/>
  <c r="N1971" i="7"/>
  <c r="M1971" i="7"/>
  <c r="O1971" i="7" s="1"/>
  <c r="Q1971" i="7" s="1"/>
  <c r="L1971" i="7"/>
  <c r="P1970" i="7"/>
  <c r="N1970" i="7"/>
  <c r="M1970" i="7"/>
  <c r="L1970" i="7"/>
  <c r="P1968" i="7"/>
  <c r="N1968" i="7"/>
  <c r="M1968" i="7"/>
  <c r="L1968" i="7"/>
  <c r="P1967" i="7"/>
  <c r="N1967" i="7"/>
  <c r="M1967" i="7"/>
  <c r="L1967" i="7"/>
  <c r="P1966" i="7"/>
  <c r="N1966" i="7"/>
  <c r="M1966" i="7"/>
  <c r="L1966" i="7"/>
  <c r="P1965" i="7"/>
  <c r="N1965" i="7"/>
  <c r="M1965" i="7"/>
  <c r="L1965" i="7"/>
  <c r="P1964" i="7"/>
  <c r="N1964" i="7"/>
  <c r="M1964" i="7"/>
  <c r="L1964" i="7"/>
  <c r="P1963" i="7"/>
  <c r="N1963" i="7"/>
  <c r="M1963" i="7"/>
  <c r="L1963" i="7"/>
  <c r="P1962" i="7"/>
  <c r="N1962" i="7"/>
  <c r="M1962" i="7"/>
  <c r="L1962" i="7"/>
  <c r="P1961" i="7"/>
  <c r="N1961" i="7"/>
  <c r="M1961" i="7"/>
  <c r="L1961" i="7"/>
  <c r="P1960" i="7"/>
  <c r="N1960" i="7"/>
  <c r="M1960" i="7"/>
  <c r="L1960" i="7"/>
  <c r="P1958" i="7"/>
  <c r="N1958" i="7"/>
  <c r="O1958" i="7" s="1"/>
  <c r="Q1958" i="7" s="1"/>
  <c r="M1958" i="7"/>
  <c r="L1958" i="7"/>
  <c r="P1957" i="7"/>
  <c r="N1957" i="7"/>
  <c r="M1957" i="7"/>
  <c r="L1957" i="7"/>
  <c r="P1956" i="7"/>
  <c r="N1956" i="7"/>
  <c r="M1956" i="7"/>
  <c r="L1956" i="7"/>
  <c r="P1955" i="7"/>
  <c r="N1955" i="7"/>
  <c r="M1955" i="7"/>
  <c r="L1955" i="7"/>
  <c r="P1954" i="7"/>
  <c r="N1954" i="7"/>
  <c r="O1954" i="7" s="1"/>
  <c r="M1954" i="7"/>
  <c r="L1954" i="7"/>
  <c r="P1953" i="7"/>
  <c r="N1953" i="7"/>
  <c r="M1953" i="7"/>
  <c r="L1953" i="7"/>
  <c r="P1952" i="7"/>
  <c r="N1952" i="7"/>
  <c r="M1952" i="7"/>
  <c r="L1952" i="7"/>
  <c r="P1951" i="7"/>
  <c r="N1951" i="7"/>
  <c r="M1951" i="7"/>
  <c r="L1951" i="7"/>
  <c r="P1949" i="7"/>
  <c r="N1949" i="7"/>
  <c r="O1949" i="7" s="1"/>
  <c r="M1949" i="7"/>
  <c r="L1949" i="7"/>
  <c r="P1948" i="7"/>
  <c r="N1948" i="7"/>
  <c r="M1948" i="7"/>
  <c r="L1948" i="7"/>
  <c r="P1947" i="7"/>
  <c r="N1947" i="7"/>
  <c r="M1947" i="7"/>
  <c r="L1947" i="7"/>
  <c r="P1946" i="7"/>
  <c r="N1946" i="7"/>
  <c r="M1946" i="7"/>
  <c r="L1946" i="7"/>
  <c r="P1945" i="7"/>
  <c r="N1945" i="7"/>
  <c r="M1945" i="7"/>
  <c r="L1945" i="7"/>
  <c r="P1944" i="7"/>
  <c r="N1944" i="7"/>
  <c r="M1944" i="7"/>
  <c r="L1944" i="7"/>
  <c r="P1943" i="7"/>
  <c r="O1943" i="7"/>
  <c r="N1943" i="7"/>
  <c r="M1943" i="7"/>
  <c r="L1943" i="7"/>
  <c r="P1942" i="7"/>
  <c r="N1942" i="7"/>
  <c r="M1942" i="7"/>
  <c r="O1942" i="7" s="1"/>
  <c r="L1942" i="7"/>
  <c r="P1941" i="7"/>
  <c r="N1941" i="7"/>
  <c r="M1941" i="7"/>
  <c r="L1941" i="7"/>
  <c r="P1940" i="7"/>
  <c r="N1940" i="7"/>
  <c r="M1940" i="7"/>
  <c r="L1940" i="7"/>
  <c r="P1939" i="7"/>
  <c r="N1939" i="7"/>
  <c r="M1939" i="7"/>
  <c r="L1939" i="7"/>
  <c r="P1937" i="7"/>
  <c r="N1937" i="7"/>
  <c r="M1937" i="7"/>
  <c r="L1937" i="7"/>
  <c r="P1936" i="7"/>
  <c r="N1936" i="7"/>
  <c r="M1936" i="7"/>
  <c r="O1936" i="7" s="1"/>
  <c r="L1936" i="7"/>
  <c r="P1935" i="7"/>
  <c r="N1935" i="7"/>
  <c r="M1935" i="7"/>
  <c r="L1935" i="7"/>
  <c r="P1934" i="7"/>
  <c r="N1934" i="7"/>
  <c r="M1934" i="7"/>
  <c r="O1934" i="7" s="1"/>
  <c r="L1934" i="7"/>
  <c r="P1933" i="7"/>
  <c r="N1933" i="7"/>
  <c r="M1933" i="7"/>
  <c r="O1933" i="7" s="1"/>
  <c r="L1933" i="7"/>
  <c r="P1932" i="7"/>
  <c r="N1932" i="7"/>
  <c r="M1932" i="7"/>
  <c r="L1932" i="7"/>
  <c r="P1931" i="7"/>
  <c r="N1931" i="7"/>
  <c r="M1931" i="7"/>
  <c r="O1931" i="7" s="1"/>
  <c r="L1931" i="7"/>
  <c r="P1930" i="7"/>
  <c r="N1930" i="7"/>
  <c r="M1930" i="7"/>
  <c r="L1930" i="7"/>
  <c r="P1929" i="7"/>
  <c r="N1929" i="7"/>
  <c r="M1929" i="7"/>
  <c r="L1929" i="7"/>
  <c r="P1927" i="7"/>
  <c r="N1927" i="7"/>
  <c r="M1927" i="7"/>
  <c r="O1927" i="7" s="1"/>
  <c r="L1927" i="7"/>
  <c r="P1926" i="7"/>
  <c r="N1926" i="7"/>
  <c r="M1926" i="7"/>
  <c r="L1926" i="7"/>
  <c r="P1925" i="7"/>
  <c r="N1925" i="7"/>
  <c r="M1925" i="7"/>
  <c r="L1925" i="7"/>
  <c r="P1924" i="7"/>
  <c r="N1924" i="7"/>
  <c r="M1924" i="7"/>
  <c r="L1924" i="7"/>
  <c r="P1923" i="7"/>
  <c r="N1923" i="7"/>
  <c r="M1923" i="7"/>
  <c r="L1923" i="7"/>
  <c r="P1922" i="7"/>
  <c r="N1922" i="7"/>
  <c r="M1922" i="7"/>
  <c r="L1922" i="7"/>
  <c r="P1921" i="7"/>
  <c r="N1921" i="7"/>
  <c r="M1921" i="7"/>
  <c r="L1921" i="7"/>
  <c r="P1920" i="7"/>
  <c r="N1920" i="7"/>
  <c r="M1920" i="7"/>
  <c r="L1920" i="7"/>
  <c r="P1919" i="7"/>
  <c r="N1919" i="7"/>
  <c r="M1919" i="7"/>
  <c r="O1919" i="7" s="1"/>
  <c r="L1919" i="7"/>
  <c r="P1918" i="7"/>
  <c r="N1918" i="7"/>
  <c r="M1918" i="7"/>
  <c r="L1918" i="7"/>
  <c r="P1917" i="7"/>
  <c r="N1917" i="7"/>
  <c r="M1917" i="7"/>
  <c r="L1917" i="7"/>
  <c r="P1915" i="7"/>
  <c r="N1915" i="7"/>
  <c r="M1915" i="7"/>
  <c r="L1915" i="7"/>
  <c r="P1914" i="7"/>
  <c r="N1914" i="7"/>
  <c r="M1914" i="7"/>
  <c r="L1914" i="7"/>
  <c r="P1913" i="7"/>
  <c r="N1913" i="7"/>
  <c r="M1913" i="7"/>
  <c r="L1913" i="7"/>
  <c r="P1912" i="7"/>
  <c r="N1912" i="7"/>
  <c r="M1912" i="7"/>
  <c r="L1912" i="7"/>
  <c r="P1911" i="7"/>
  <c r="N1911" i="7"/>
  <c r="M1911" i="7"/>
  <c r="L1911" i="7"/>
  <c r="P1910" i="7"/>
  <c r="N1910" i="7"/>
  <c r="M1910" i="7"/>
  <c r="L1910" i="7"/>
  <c r="P1909" i="7"/>
  <c r="N1909" i="7"/>
  <c r="M1909" i="7"/>
  <c r="L1909" i="7"/>
  <c r="P1908" i="7"/>
  <c r="N1908" i="7"/>
  <c r="M1908" i="7"/>
  <c r="O1908" i="7" s="1"/>
  <c r="L1908" i="7"/>
  <c r="P1907" i="7"/>
  <c r="N1907" i="7"/>
  <c r="M1907" i="7"/>
  <c r="O1907" i="7" s="1"/>
  <c r="L1907" i="7"/>
  <c r="P1906" i="7"/>
  <c r="N1906" i="7"/>
  <c r="M1906" i="7"/>
  <c r="L1906" i="7"/>
  <c r="P1905" i="7"/>
  <c r="N1905" i="7"/>
  <c r="M1905" i="7"/>
  <c r="O1905" i="7" s="1"/>
  <c r="L1905" i="7"/>
  <c r="P1904" i="7"/>
  <c r="N1904" i="7"/>
  <c r="M1904" i="7"/>
  <c r="L1904" i="7"/>
  <c r="P1902" i="7"/>
  <c r="N1902" i="7"/>
  <c r="M1902" i="7"/>
  <c r="L1902" i="7"/>
  <c r="P1901" i="7"/>
  <c r="N1901" i="7"/>
  <c r="M1901" i="7"/>
  <c r="O1901" i="7" s="1"/>
  <c r="Q1901" i="7" s="1"/>
  <c r="L1901" i="7"/>
  <c r="P1900" i="7"/>
  <c r="N1900" i="7"/>
  <c r="M1900" i="7"/>
  <c r="L1900" i="7"/>
  <c r="P1899" i="7"/>
  <c r="N1899" i="7"/>
  <c r="M1899" i="7"/>
  <c r="O1899" i="7" s="1"/>
  <c r="Q1899" i="7" s="1"/>
  <c r="L1899" i="7"/>
  <c r="P1898" i="7"/>
  <c r="N1898" i="7"/>
  <c r="M1898" i="7"/>
  <c r="O1898" i="7" s="1"/>
  <c r="Q1898" i="7" s="1"/>
  <c r="L1898" i="7"/>
  <c r="P1897" i="7"/>
  <c r="N1897" i="7"/>
  <c r="M1897" i="7"/>
  <c r="O1897" i="7" s="1"/>
  <c r="Q1897" i="7" s="1"/>
  <c r="L1897" i="7"/>
  <c r="P1896" i="7"/>
  <c r="N1896" i="7"/>
  <c r="M1896" i="7"/>
  <c r="O1896" i="7" s="1"/>
  <c r="L1896" i="7"/>
  <c r="P1895" i="7"/>
  <c r="N1895" i="7"/>
  <c r="M1895" i="7"/>
  <c r="L1895" i="7"/>
  <c r="P1894" i="7"/>
  <c r="N1894" i="7"/>
  <c r="M1894" i="7"/>
  <c r="L1894" i="7"/>
  <c r="P1892" i="7"/>
  <c r="N1892" i="7"/>
  <c r="M1892" i="7"/>
  <c r="O1892" i="7" s="1"/>
  <c r="Q1892" i="7" s="1"/>
  <c r="L1892" i="7"/>
  <c r="P1891" i="7"/>
  <c r="N1891" i="7"/>
  <c r="M1891" i="7"/>
  <c r="L1891" i="7"/>
  <c r="P1890" i="7"/>
  <c r="N1890" i="7"/>
  <c r="M1890" i="7"/>
  <c r="L1890" i="7"/>
  <c r="P1889" i="7"/>
  <c r="N1889" i="7"/>
  <c r="M1889" i="7"/>
  <c r="L1889" i="7"/>
  <c r="P1888" i="7"/>
  <c r="N1888" i="7"/>
  <c r="M1888" i="7"/>
  <c r="L1888" i="7"/>
  <c r="P1887" i="7"/>
  <c r="N1887" i="7"/>
  <c r="M1887" i="7"/>
  <c r="L1887" i="7"/>
  <c r="P1886" i="7"/>
  <c r="N1886" i="7"/>
  <c r="M1886" i="7"/>
  <c r="L1886" i="7"/>
  <c r="P1885" i="7"/>
  <c r="N1885" i="7"/>
  <c r="M1885" i="7"/>
  <c r="L1885" i="7"/>
  <c r="P1884" i="7"/>
  <c r="N1884" i="7"/>
  <c r="O1884" i="7" s="1"/>
  <c r="Q1884" i="7" s="1"/>
  <c r="M1884" i="7"/>
  <c r="L1884" i="7"/>
  <c r="P1882" i="7"/>
  <c r="N1882" i="7"/>
  <c r="M1882" i="7"/>
  <c r="L1882" i="7"/>
  <c r="P1881" i="7"/>
  <c r="N1881" i="7"/>
  <c r="M1881" i="7"/>
  <c r="L1881" i="7"/>
  <c r="P1880" i="7"/>
  <c r="N1880" i="7"/>
  <c r="M1880" i="7"/>
  <c r="L1880" i="7"/>
  <c r="P1879" i="7"/>
  <c r="N1879" i="7"/>
  <c r="M1879" i="7"/>
  <c r="L1879" i="7"/>
  <c r="P1878" i="7"/>
  <c r="N1878" i="7"/>
  <c r="M1878" i="7"/>
  <c r="L1878" i="7"/>
  <c r="P1877" i="7"/>
  <c r="N1877" i="7"/>
  <c r="O1877" i="7" s="1"/>
  <c r="M1877" i="7"/>
  <c r="L1877" i="7"/>
  <c r="P1876" i="7"/>
  <c r="N1876" i="7"/>
  <c r="M1876" i="7"/>
  <c r="L1876" i="7"/>
  <c r="P1875" i="7"/>
  <c r="N1875" i="7"/>
  <c r="M1875" i="7"/>
  <c r="L1875" i="7"/>
  <c r="P1874" i="7"/>
  <c r="N1874" i="7"/>
  <c r="M1874" i="7"/>
  <c r="L1874" i="7"/>
  <c r="P1873" i="7"/>
  <c r="O1873" i="7"/>
  <c r="N1873" i="7"/>
  <c r="M1873" i="7"/>
  <c r="L1873" i="7"/>
  <c r="P1872" i="7"/>
  <c r="N1872" i="7"/>
  <c r="M1872" i="7"/>
  <c r="O1872" i="7" s="1"/>
  <c r="L1872" i="7"/>
  <c r="P1871" i="7"/>
  <c r="N1871" i="7"/>
  <c r="M1871" i="7"/>
  <c r="L1871" i="7"/>
  <c r="P1870" i="7"/>
  <c r="N1870" i="7"/>
  <c r="M1870" i="7"/>
  <c r="L1870" i="7"/>
  <c r="P1869" i="7"/>
  <c r="N1869" i="7"/>
  <c r="M1869" i="7"/>
  <c r="L1869" i="7"/>
  <c r="P1868" i="7"/>
  <c r="N1868" i="7"/>
  <c r="M1868" i="7"/>
  <c r="L1868" i="7"/>
  <c r="P1866" i="7"/>
  <c r="N1866" i="7"/>
  <c r="M1866" i="7"/>
  <c r="O1866" i="7" s="1"/>
  <c r="L1866" i="7"/>
  <c r="P1865" i="7"/>
  <c r="N1865" i="7"/>
  <c r="M1865" i="7"/>
  <c r="L1865" i="7"/>
  <c r="P1864" i="7"/>
  <c r="N1864" i="7"/>
  <c r="M1864" i="7"/>
  <c r="O1864" i="7" s="1"/>
  <c r="L1864" i="7"/>
  <c r="P1863" i="7"/>
  <c r="N1863" i="7"/>
  <c r="M1863" i="7"/>
  <c r="O1863" i="7" s="1"/>
  <c r="L1863" i="7"/>
  <c r="P1861" i="7"/>
  <c r="N1861" i="7"/>
  <c r="M1861" i="7"/>
  <c r="L1861" i="7"/>
  <c r="P1860" i="7"/>
  <c r="N1860" i="7"/>
  <c r="M1860" i="7"/>
  <c r="O1860" i="7" s="1"/>
  <c r="L1860" i="7"/>
  <c r="P1859" i="7"/>
  <c r="N1859" i="7"/>
  <c r="M1859" i="7"/>
  <c r="L1859" i="7"/>
  <c r="P1858" i="7"/>
  <c r="N1858" i="7"/>
  <c r="M1858" i="7"/>
  <c r="L1858" i="7"/>
  <c r="P1857" i="7"/>
  <c r="N1857" i="7"/>
  <c r="M1857" i="7"/>
  <c r="O1857" i="7" s="1"/>
  <c r="L1857" i="7"/>
  <c r="P1856" i="7"/>
  <c r="N1856" i="7"/>
  <c r="M1856" i="7"/>
  <c r="L1856" i="7"/>
  <c r="P1855" i="7"/>
  <c r="N1855" i="7"/>
  <c r="M1855" i="7"/>
  <c r="L1855" i="7"/>
  <c r="P1854" i="7"/>
  <c r="N1854" i="7"/>
  <c r="M1854" i="7"/>
  <c r="L1854" i="7"/>
  <c r="P1853" i="7"/>
  <c r="N1853" i="7"/>
  <c r="M1853" i="7"/>
  <c r="L1853" i="7"/>
  <c r="P1852" i="7"/>
  <c r="N1852" i="7"/>
  <c r="M1852" i="7"/>
  <c r="L1852" i="7"/>
  <c r="P1851" i="7"/>
  <c r="N1851" i="7"/>
  <c r="M1851" i="7"/>
  <c r="L1851" i="7"/>
  <c r="P1850" i="7"/>
  <c r="N1850" i="7"/>
  <c r="M1850" i="7"/>
  <c r="L1850" i="7"/>
  <c r="P1848" i="7"/>
  <c r="N1848" i="7"/>
  <c r="M1848" i="7"/>
  <c r="O1848" i="7" s="1"/>
  <c r="L1848" i="7"/>
  <c r="P1847" i="7"/>
  <c r="N1847" i="7"/>
  <c r="M1847" i="7"/>
  <c r="L1847" i="7"/>
  <c r="P1846" i="7"/>
  <c r="N1846" i="7"/>
  <c r="M1846" i="7"/>
  <c r="L1846" i="7"/>
  <c r="P1845" i="7"/>
  <c r="N1845" i="7"/>
  <c r="M1845" i="7"/>
  <c r="L1845" i="7"/>
  <c r="P1844" i="7"/>
  <c r="N1844" i="7"/>
  <c r="M1844" i="7"/>
  <c r="L1844" i="7"/>
  <c r="P1843" i="7"/>
  <c r="N1843" i="7"/>
  <c r="M1843" i="7"/>
  <c r="L1843" i="7"/>
  <c r="P1842" i="7"/>
  <c r="N1842" i="7"/>
  <c r="M1842" i="7"/>
  <c r="L1842" i="7"/>
  <c r="P1841" i="7"/>
  <c r="N1841" i="7"/>
  <c r="M1841" i="7"/>
  <c r="L1841" i="7"/>
  <c r="P1839" i="7"/>
  <c r="N1839" i="7"/>
  <c r="M1839" i="7"/>
  <c r="L1839" i="7"/>
  <c r="P1838" i="7"/>
  <c r="N1838" i="7"/>
  <c r="M1838" i="7"/>
  <c r="L1838" i="7"/>
  <c r="P1837" i="7"/>
  <c r="N1837" i="7"/>
  <c r="M1837" i="7"/>
  <c r="O1837" i="7" s="1"/>
  <c r="L1837" i="7"/>
  <c r="P1836" i="7"/>
  <c r="N1836" i="7"/>
  <c r="M1836" i="7"/>
  <c r="O1836" i="7" s="1"/>
  <c r="L1836" i="7"/>
  <c r="P1834" i="7"/>
  <c r="N1834" i="7"/>
  <c r="M1834" i="7"/>
  <c r="L1834" i="7"/>
  <c r="P1833" i="7"/>
  <c r="N1833" i="7"/>
  <c r="M1833" i="7"/>
  <c r="O1833" i="7" s="1"/>
  <c r="L1833" i="7"/>
  <c r="P1832" i="7"/>
  <c r="N1832" i="7"/>
  <c r="M1832" i="7"/>
  <c r="L1832" i="7"/>
  <c r="P1831" i="7"/>
  <c r="N1831" i="7"/>
  <c r="M1831" i="7"/>
  <c r="L1831" i="7"/>
  <c r="P1830" i="7"/>
  <c r="N1830" i="7"/>
  <c r="M1830" i="7"/>
  <c r="O1830" i="7" s="1"/>
  <c r="Q1830" i="7" s="1"/>
  <c r="L1830" i="7"/>
  <c r="P1828" i="7"/>
  <c r="N1828" i="7"/>
  <c r="M1828" i="7"/>
  <c r="L1828" i="7"/>
  <c r="P1827" i="7"/>
  <c r="N1827" i="7"/>
  <c r="M1827" i="7"/>
  <c r="O1827" i="7" s="1"/>
  <c r="Q1827" i="7" s="1"/>
  <c r="L1827" i="7"/>
  <c r="P1826" i="7"/>
  <c r="N1826" i="7"/>
  <c r="M1826" i="7"/>
  <c r="O1826" i="7" s="1"/>
  <c r="Q1826" i="7" s="1"/>
  <c r="L1826" i="7"/>
  <c r="P1825" i="7"/>
  <c r="N1825" i="7"/>
  <c r="M1825" i="7"/>
  <c r="O1825" i="7" s="1"/>
  <c r="Q1825" i="7" s="1"/>
  <c r="L1825" i="7"/>
  <c r="P1824" i="7"/>
  <c r="N1824" i="7"/>
  <c r="M1824" i="7"/>
  <c r="O1824" i="7" s="1"/>
  <c r="L1824" i="7"/>
  <c r="P1823" i="7"/>
  <c r="N1823" i="7"/>
  <c r="M1823" i="7"/>
  <c r="L1823" i="7"/>
  <c r="P1821" i="7"/>
  <c r="N1821" i="7"/>
  <c r="M1821" i="7"/>
  <c r="L1821" i="7"/>
  <c r="P1820" i="7"/>
  <c r="N1820" i="7"/>
  <c r="M1820" i="7"/>
  <c r="O1820" i="7" s="1"/>
  <c r="Q1820" i="7" s="1"/>
  <c r="L1820" i="7"/>
  <c r="P1819" i="7"/>
  <c r="N1819" i="7"/>
  <c r="M1819" i="7"/>
  <c r="L1819" i="7"/>
  <c r="P1818" i="7"/>
  <c r="N1818" i="7"/>
  <c r="M1818" i="7"/>
  <c r="L1818" i="7"/>
  <c r="P1817" i="7"/>
  <c r="N1817" i="7"/>
  <c r="M1817" i="7"/>
  <c r="L1817" i="7"/>
  <c r="P1815" i="7"/>
  <c r="N1815" i="7"/>
  <c r="M1815" i="7"/>
  <c r="L1815" i="7"/>
  <c r="P1814" i="7"/>
  <c r="N1814" i="7"/>
  <c r="M1814" i="7"/>
  <c r="L1814" i="7"/>
  <c r="P1813" i="7"/>
  <c r="N1813" i="7"/>
  <c r="M1813" i="7"/>
  <c r="L1813" i="7"/>
  <c r="P1812" i="7"/>
  <c r="N1812" i="7"/>
  <c r="M1812" i="7"/>
  <c r="L1812" i="7"/>
  <c r="P1811" i="7"/>
  <c r="N1811" i="7"/>
  <c r="O1811" i="7" s="1"/>
  <c r="Q1811" i="7" s="1"/>
  <c r="M1811" i="7"/>
  <c r="L1811" i="7"/>
  <c r="P1810" i="7"/>
  <c r="N1810" i="7"/>
  <c r="M1810" i="7"/>
  <c r="L1810" i="7"/>
  <c r="P1809" i="7"/>
  <c r="N1809" i="7"/>
  <c r="M1809" i="7"/>
  <c r="L1809" i="7"/>
  <c r="P1807" i="7"/>
  <c r="N1807" i="7"/>
  <c r="M1807" i="7"/>
  <c r="L1807" i="7"/>
  <c r="P1806" i="7"/>
  <c r="N1806" i="7"/>
  <c r="M1806" i="7"/>
  <c r="L1806" i="7"/>
  <c r="P1805" i="7"/>
  <c r="N1805" i="7"/>
  <c r="M1805" i="7"/>
  <c r="L1805" i="7"/>
  <c r="P1804" i="7"/>
  <c r="N1804" i="7"/>
  <c r="O1804" i="7" s="1"/>
  <c r="M1804" i="7"/>
  <c r="L1804" i="7"/>
  <c r="P1803" i="7"/>
  <c r="N1803" i="7"/>
  <c r="M1803" i="7"/>
  <c r="L1803" i="7"/>
  <c r="P1802" i="7"/>
  <c r="N1802" i="7"/>
  <c r="M1802" i="7"/>
  <c r="L1802" i="7"/>
  <c r="P1801" i="7"/>
  <c r="N1801" i="7"/>
  <c r="M1801" i="7"/>
  <c r="L1801" i="7"/>
  <c r="P1799" i="7"/>
  <c r="O1799" i="7"/>
  <c r="N1799" i="7"/>
  <c r="M1799" i="7"/>
  <c r="L1799" i="7"/>
  <c r="P1798" i="7"/>
  <c r="N1798" i="7"/>
  <c r="M1798" i="7"/>
  <c r="O1798" i="7" s="1"/>
  <c r="L1798" i="7"/>
  <c r="P1797" i="7"/>
  <c r="N1797" i="7"/>
  <c r="M1797" i="7"/>
  <c r="L1797" i="7"/>
  <c r="P1796" i="7"/>
  <c r="N1796" i="7"/>
  <c r="M1796" i="7"/>
  <c r="O1796" i="7" s="1"/>
  <c r="L1796" i="7"/>
  <c r="P1795" i="7"/>
  <c r="N1795" i="7"/>
  <c r="M1795" i="7"/>
  <c r="O1795" i="7" s="1"/>
  <c r="L1795" i="7"/>
  <c r="P1794" i="7"/>
  <c r="N1794" i="7"/>
  <c r="M1794" i="7"/>
  <c r="L1794" i="7"/>
  <c r="P1793" i="7"/>
  <c r="N1793" i="7"/>
  <c r="M1793" i="7"/>
  <c r="O1793" i="7" s="1"/>
  <c r="L1793" i="7"/>
  <c r="P1792" i="7"/>
  <c r="N1792" i="7"/>
  <c r="M1792" i="7"/>
  <c r="L1792" i="7"/>
  <c r="P1791" i="7"/>
  <c r="N1791" i="7"/>
  <c r="M1791" i="7"/>
  <c r="O1791" i="7" s="1"/>
  <c r="L1791" i="7"/>
  <c r="P1790" i="7"/>
  <c r="N1790" i="7"/>
  <c r="M1790" i="7"/>
  <c r="O1790" i="7" s="1"/>
  <c r="L1790" i="7"/>
  <c r="P1789" i="7"/>
  <c r="N1789" i="7"/>
  <c r="M1789" i="7"/>
  <c r="L1789" i="7"/>
  <c r="P1788" i="7"/>
  <c r="N1788" i="7"/>
  <c r="M1788" i="7"/>
  <c r="O1788" i="7" s="1"/>
  <c r="L1788" i="7"/>
  <c r="P1786" i="7"/>
  <c r="N1786" i="7"/>
  <c r="M1786" i="7"/>
  <c r="L1786" i="7"/>
  <c r="P1785" i="7"/>
  <c r="N1785" i="7"/>
  <c r="M1785" i="7"/>
  <c r="L1785" i="7"/>
  <c r="P1784" i="7"/>
  <c r="N1784" i="7"/>
  <c r="M1784" i="7"/>
  <c r="L1784" i="7"/>
  <c r="P1783" i="7"/>
  <c r="N1783" i="7"/>
  <c r="M1783" i="7"/>
  <c r="O1783" i="7" s="1"/>
  <c r="L1783" i="7"/>
  <c r="P1782" i="7"/>
  <c r="N1782" i="7"/>
  <c r="M1782" i="7"/>
  <c r="L1782" i="7"/>
  <c r="P1780" i="7"/>
  <c r="N1780" i="7"/>
  <c r="M1780" i="7"/>
  <c r="L1780" i="7"/>
  <c r="P1779" i="7"/>
  <c r="N1779" i="7"/>
  <c r="M1779" i="7"/>
  <c r="L1779" i="7"/>
  <c r="P1778" i="7"/>
  <c r="N1778" i="7"/>
  <c r="M1778" i="7"/>
  <c r="L1778" i="7"/>
  <c r="P1777" i="7"/>
  <c r="N1777" i="7"/>
  <c r="M1777" i="7"/>
  <c r="L1777" i="7"/>
  <c r="P1776" i="7"/>
  <c r="N1776" i="7"/>
  <c r="M1776" i="7"/>
  <c r="L1776" i="7"/>
  <c r="P1775" i="7"/>
  <c r="N1775" i="7"/>
  <c r="M1775" i="7"/>
  <c r="L1775" i="7"/>
  <c r="P1773" i="7"/>
  <c r="N1773" i="7"/>
  <c r="M1773" i="7"/>
  <c r="O1773" i="7" s="1"/>
  <c r="L1773" i="7"/>
  <c r="P1772" i="7"/>
  <c r="N1772" i="7"/>
  <c r="M1772" i="7"/>
  <c r="L1772" i="7"/>
  <c r="P1771" i="7"/>
  <c r="N1771" i="7"/>
  <c r="M1771" i="7"/>
  <c r="L1771" i="7"/>
  <c r="P1770" i="7"/>
  <c r="N1770" i="7"/>
  <c r="M1770" i="7"/>
  <c r="L1770" i="7"/>
  <c r="P1769" i="7"/>
  <c r="N1769" i="7"/>
  <c r="M1769" i="7"/>
  <c r="L1769" i="7"/>
  <c r="P1768" i="7"/>
  <c r="N1768" i="7"/>
  <c r="M1768" i="7"/>
  <c r="L1768" i="7"/>
  <c r="P1767" i="7"/>
  <c r="N1767" i="7"/>
  <c r="M1767" i="7"/>
  <c r="L1767" i="7"/>
  <c r="P1765" i="7"/>
  <c r="N1765" i="7"/>
  <c r="M1765" i="7"/>
  <c r="L1765" i="7"/>
  <c r="P1764" i="7"/>
  <c r="N1764" i="7"/>
  <c r="M1764" i="7"/>
  <c r="L1764" i="7"/>
  <c r="P1763" i="7"/>
  <c r="N1763" i="7"/>
  <c r="M1763" i="7"/>
  <c r="L1763" i="7"/>
  <c r="P1762" i="7"/>
  <c r="N1762" i="7"/>
  <c r="M1762" i="7"/>
  <c r="O1762" i="7" s="1"/>
  <c r="L1762" i="7"/>
  <c r="P1761" i="7"/>
  <c r="N1761" i="7"/>
  <c r="M1761" i="7"/>
  <c r="L1761" i="7"/>
  <c r="P1760" i="7"/>
  <c r="N1760" i="7"/>
  <c r="M1760" i="7"/>
  <c r="L1760" i="7"/>
  <c r="P1759" i="7"/>
  <c r="N1759" i="7"/>
  <c r="M1759" i="7"/>
  <c r="L1759" i="7"/>
  <c r="P1758" i="7"/>
  <c r="N1758" i="7"/>
  <c r="M1758" i="7"/>
  <c r="O1758" i="7" s="1"/>
  <c r="L1758" i="7"/>
  <c r="P1757" i="7"/>
  <c r="N1757" i="7"/>
  <c r="M1757" i="7"/>
  <c r="L1757" i="7"/>
  <c r="P1756" i="7"/>
  <c r="N1756" i="7"/>
  <c r="M1756" i="7"/>
  <c r="O1756" i="7" s="1"/>
  <c r="L1756" i="7"/>
  <c r="P1755" i="7"/>
  <c r="N1755" i="7"/>
  <c r="M1755" i="7"/>
  <c r="L1755" i="7"/>
  <c r="P1754" i="7"/>
  <c r="N1754" i="7"/>
  <c r="M1754" i="7"/>
  <c r="L1754" i="7"/>
  <c r="P1753" i="7"/>
  <c r="N1753" i="7"/>
  <c r="M1753" i="7"/>
  <c r="L1753" i="7"/>
  <c r="P1751" i="7"/>
  <c r="N1751" i="7"/>
  <c r="M1751" i="7"/>
  <c r="L1751" i="7"/>
  <c r="P1750" i="7"/>
  <c r="N1750" i="7"/>
  <c r="M1750" i="7"/>
  <c r="L1750" i="7"/>
  <c r="P1749" i="7"/>
  <c r="N1749" i="7"/>
  <c r="O1749" i="7" s="1"/>
  <c r="Q1749" i="7" s="1"/>
  <c r="M1749" i="7"/>
  <c r="L1749" i="7"/>
  <c r="P1748" i="7"/>
  <c r="N1748" i="7"/>
  <c r="M1748" i="7"/>
  <c r="L1748" i="7"/>
  <c r="P1747" i="7"/>
  <c r="N1747" i="7"/>
  <c r="M1747" i="7"/>
  <c r="L1747" i="7"/>
  <c r="P1746" i="7"/>
  <c r="N1746" i="7"/>
  <c r="M1746" i="7"/>
  <c r="L1746" i="7"/>
  <c r="P1745" i="7"/>
  <c r="N1745" i="7"/>
  <c r="M1745" i="7"/>
  <c r="L1745" i="7"/>
  <c r="P1744" i="7"/>
  <c r="N1744" i="7"/>
  <c r="M1744" i="7"/>
  <c r="L1744" i="7"/>
  <c r="P1743" i="7"/>
  <c r="N1743" i="7"/>
  <c r="M1743" i="7"/>
  <c r="L1743" i="7"/>
  <c r="P1742" i="7"/>
  <c r="N1742" i="7"/>
  <c r="M1742" i="7"/>
  <c r="L1742" i="7"/>
  <c r="P1741" i="7"/>
  <c r="N1741" i="7"/>
  <c r="M1741" i="7"/>
  <c r="L1741" i="7"/>
  <c r="P1740" i="7"/>
  <c r="N1740" i="7"/>
  <c r="M1740" i="7"/>
  <c r="L1740" i="7"/>
  <c r="P1739" i="7"/>
  <c r="N1739" i="7"/>
  <c r="M1739" i="7"/>
  <c r="L1739" i="7"/>
  <c r="P1738" i="7"/>
  <c r="N1738" i="7"/>
  <c r="M1738" i="7"/>
  <c r="L1738" i="7"/>
  <c r="P1737" i="7"/>
  <c r="N1737" i="7"/>
  <c r="O1737" i="7" s="1"/>
  <c r="Q1737" i="7" s="1"/>
  <c r="M1737" i="7"/>
  <c r="L1737" i="7"/>
  <c r="P1736" i="7"/>
  <c r="N1736" i="7"/>
  <c r="M1736" i="7"/>
  <c r="L1736" i="7"/>
  <c r="P1735" i="7"/>
  <c r="N1735" i="7"/>
  <c r="M1735" i="7"/>
  <c r="L1735" i="7"/>
  <c r="P1734" i="7"/>
  <c r="N1734" i="7"/>
  <c r="M1734" i="7"/>
  <c r="L1734" i="7"/>
  <c r="P1733" i="7"/>
  <c r="O1733" i="7"/>
  <c r="Q1733" i="7" s="1"/>
  <c r="N1733" i="7"/>
  <c r="M1733" i="7"/>
  <c r="L1733" i="7"/>
  <c r="P1732" i="7"/>
  <c r="N1732" i="7"/>
  <c r="M1732" i="7"/>
  <c r="L1732" i="7"/>
  <c r="P1731" i="7"/>
  <c r="N1731" i="7"/>
  <c r="M1731" i="7"/>
  <c r="O1731" i="7" s="1"/>
  <c r="L1731" i="7"/>
  <c r="P1730" i="7"/>
  <c r="N1730" i="7"/>
  <c r="M1730" i="7"/>
  <c r="L1730" i="7"/>
  <c r="P1729" i="7"/>
  <c r="N1729" i="7"/>
  <c r="M1729" i="7"/>
  <c r="O1729" i="7" s="1"/>
  <c r="L1729" i="7"/>
  <c r="P1728" i="7"/>
  <c r="N1728" i="7"/>
  <c r="M1728" i="7"/>
  <c r="L1728" i="7"/>
  <c r="P1727" i="7"/>
  <c r="N1727" i="7"/>
  <c r="M1727" i="7"/>
  <c r="L1727" i="7"/>
  <c r="P1726" i="7"/>
  <c r="N1726" i="7"/>
  <c r="M1726" i="7"/>
  <c r="L1726" i="7"/>
  <c r="P1725" i="7"/>
  <c r="N1725" i="7"/>
  <c r="M1725" i="7"/>
  <c r="O1725" i="7" s="1"/>
  <c r="L1725" i="7"/>
  <c r="P1724" i="7"/>
  <c r="N1724" i="7"/>
  <c r="M1724" i="7"/>
  <c r="L1724" i="7"/>
  <c r="P1723" i="7"/>
  <c r="N1723" i="7"/>
  <c r="M1723" i="7"/>
  <c r="O1723" i="7" s="1"/>
  <c r="L1723" i="7"/>
  <c r="P1722" i="7"/>
  <c r="N1722" i="7"/>
  <c r="M1722" i="7"/>
  <c r="L1722" i="7"/>
  <c r="P1721" i="7"/>
  <c r="N1721" i="7"/>
  <c r="M1721" i="7"/>
  <c r="L1721" i="7"/>
  <c r="P1720" i="7"/>
  <c r="N1720" i="7"/>
  <c r="M1720" i="7"/>
  <c r="L1720" i="7"/>
  <c r="P1719" i="7"/>
  <c r="N1719" i="7"/>
  <c r="M1719" i="7"/>
  <c r="L1719" i="7"/>
  <c r="P1718" i="7"/>
  <c r="N1718" i="7"/>
  <c r="M1718" i="7"/>
  <c r="L1718" i="7"/>
  <c r="P1716" i="7"/>
  <c r="N1716" i="7"/>
  <c r="M1716" i="7"/>
  <c r="O1716" i="7" s="1"/>
  <c r="Q1716" i="7" s="1"/>
  <c r="L1716" i="7"/>
  <c r="P1715" i="7"/>
  <c r="N1715" i="7"/>
  <c r="M1715" i="7"/>
  <c r="L1715" i="7"/>
  <c r="P1714" i="7"/>
  <c r="N1714" i="7"/>
  <c r="M1714" i="7"/>
  <c r="O1714" i="7" s="1"/>
  <c r="L1714" i="7"/>
  <c r="P1713" i="7"/>
  <c r="N1713" i="7"/>
  <c r="M1713" i="7"/>
  <c r="L1713" i="7"/>
  <c r="P1712" i="7"/>
  <c r="N1712" i="7"/>
  <c r="M1712" i="7"/>
  <c r="O1712" i="7" s="1"/>
  <c r="L1712" i="7"/>
  <c r="P1711" i="7"/>
  <c r="N1711" i="7"/>
  <c r="M1711" i="7"/>
  <c r="L1711" i="7"/>
  <c r="P1710" i="7"/>
  <c r="N1710" i="7"/>
  <c r="M1710" i="7"/>
  <c r="L1710" i="7"/>
  <c r="P1708" i="7"/>
  <c r="N1708" i="7"/>
  <c r="M1708" i="7"/>
  <c r="L1708" i="7"/>
  <c r="P1707" i="7"/>
  <c r="N1707" i="7"/>
  <c r="M1707" i="7"/>
  <c r="O1707" i="7" s="1"/>
  <c r="L1707" i="7"/>
  <c r="P1706" i="7"/>
  <c r="N1706" i="7"/>
  <c r="M1706" i="7"/>
  <c r="L1706" i="7"/>
  <c r="P1705" i="7"/>
  <c r="N1705" i="7"/>
  <c r="M1705" i="7"/>
  <c r="O1705" i="7" s="1"/>
  <c r="L1705" i="7"/>
  <c r="P1704" i="7"/>
  <c r="N1704" i="7"/>
  <c r="M1704" i="7"/>
  <c r="L1704" i="7"/>
  <c r="P1703" i="7"/>
  <c r="N1703" i="7"/>
  <c r="M1703" i="7"/>
  <c r="L1703" i="7"/>
  <c r="P1702" i="7"/>
  <c r="N1702" i="7"/>
  <c r="M1702" i="7"/>
  <c r="L1702" i="7"/>
  <c r="P1701" i="7"/>
  <c r="N1701" i="7"/>
  <c r="M1701" i="7"/>
  <c r="L1701" i="7"/>
  <c r="P1700" i="7"/>
  <c r="N1700" i="7"/>
  <c r="M1700" i="7"/>
  <c r="L1700" i="7"/>
  <c r="P1699" i="7"/>
  <c r="N1699" i="7"/>
  <c r="M1699" i="7"/>
  <c r="O1699" i="7" s="1"/>
  <c r="Q1699" i="7" s="1"/>
  <c r="L1699" i="7"/>
  <c r="P1698" i="7"/>
  <c r="N1698" i="7"/>
  <c r="M1698" i="7"/>
  <c r="L1698" i="7"/>
  <c r="P1697" i="7"/>
  <c r="N1697" i="7"/>
  <c r="M1697" i="7"/>
  <c r="O1697" i="7" s="1"/>
  <c r="L1697" i="7"/>
  <c r="P1696" i="7"/>
  <c r="N1696" i="7"/>
  <c r="M1696" i="7"/>
  <c r="L1696" i="7"/>
  <c r="P1694" i="7"/>
  <c r="N1694" i="7"/>
  <c r="M1694" i="7"/>
  <c r="O1694" i="7" s="1"/>
  <c r="Q1694" i="7" s="1"/>
  <c r="L1694" i="7"/>
  <c r="P1693" i="7"/>
  <c r="N1693" i="7"/>
  <c r="M1693" i="7"/>
  <c r="L1693" i="7"/>
  <c r="P1692" i="7"/>
  <c r="N1692" i="7"/>
  <c r="M1692" i="7"/>
  <c r="L1692" i="7"/>
  <c r="P1691" i="7"/>
  <c r="N1691" i="7"/>
  <c r="M1691" i="7"/>
  <c r="L1691" i="7"/>
  <c r="P1690" i="7"/>
  <c r="N1690" i="7"/>
  <c r="M1690" i="7"/>
  <c r="O1690" i="7" s="1"/>
  <c r="Q1690" i="7" s="1"/>
  <c r="L1690" i="7"/>
  <c r="P1689" i="7"/>
  <c r="N1689" i="7"/>
  <c r="M1689" i="7"/>
  <c r="L1689" i="7"/>
  <c r="P1688" i="7"/>
  <c r="N1688" i="7"/>
  <c r="M1688" i="7"/>
  <c r="O1688" i="7" s="1"/>
  <c r="Q1688" i="7" s="1"/>
  <c r="L1688" i="7"/>
  <c r="P1687" i="7"/>
  <c r="N1687" i="7"/>
  <c r="M1687" i="7"/>
  <c r="L1687" i="7"/>
  <c r="P1686" i="7"/>
  <c r="N1686" i="7"/>
  <c r="M1686" i="7"/>
  <c r="L1686" i="7"/>
  <c r="P1685" i="7"/>
  <c r="N1685" i="7"/>
  <c r="M1685" i="7"/>
  <c r="L1685" i="7"/>
  <c r="P1684" i="7"/>
  <c r="N1684" i="7"/>
  <c r="M1684" i="7"/>
  <c r="L1684" i="7"/>
  <c r="P1683" i="7"/>
  <c r="N1683" i="7"/>
  <c r="M1683" i="7"/>
  <c r="L1683" i="7"/>
  <c r="P1682" i="7"/>
  <c r="N1682" i="7"/>
  <c r="O1682" i="7" s="1"/>
  <c r="Q1682" i="7" s="1"/>
  <c r="M1682" i="7"/>
  <c r="L1682" i="7"/>
  <c r="P1681" i="7"/>
  <c r="N1681" i="7"/>
  <c r="M1681" i="7"/>
  <c r="L1681" i="7"/>
  <c r="P1680" i="7"/>
  <c r="N1680" i="7"/>
  <c r="M1680" i="7"/>
  <c r="L1680" i="7"/>
  <c r="P1679" i="7"/>
  <c r="N1679" i="7"/>
  <c r="M1679" i="7"/>
  <c r="L1679" i="7"/>
  <c r="P1678" i="7"/>
  <c r="N1678" i="7"/>
  <c r="M1678" i="7"/>
  <c r="L1678" i="7"/>
  <c r="P1677" i="7"/>
  <c r="N1677" i="7"/>
  <c r="M1677" i="7"/>
  <c r="L1677" i="7"/>
  <c r="P1676" i="7"/>
  <c r="N1676" i="7"/>
  <c r="M1676" i="7"/>
  <c r="L1676" i="7"/>
  <c r="P1675" i="7"/>
  <c r="N1675" i="7"/>
  <c r="M1675" i="7"/>
  <c r="L1675" i="7"/>
  <c r="P1674" i="7"/>
  <c r="N1674" i="7"/>
  <c r="M1674" i="7"/>
  <c r="L1674" i="7"/>
  <c r="P1673" i="7"/>
  <c r="N1673" i="7"/>
  <c r="M1673" i="7"/>
  <c r="L1673" i="7"/>
  <c r="P1672" i="7"/>
  <c r="N1672" i="7"/>
  <c r="M1672" i="7"/>
  <c r="L1672" i="7"/>
  <c r="P1671" i="7"/>
  <c r="N1671" i="7"/>
  <c r="M1671" i="7"/>
  <c r="L1671" i="7"/>
  <c r="P1670" i="7"/>
  <c r="N1670" i="7"/>
  <c r="O1670" i="7" s="1"/>
  <c r="Q1670" i="7" s="1"/>
  <c r="M1670" i="7"/>
  <c r="L1670" i="7"/>
  <c r="P1669" i="7"/>
  <c r="N1669" i="7"/>
  <c r="M1669" i="7"/>
  <c r="L1669" i="7"/>
  <c r="P1668" i="7"/>
  <c r="N1668" i="7"/>
  <c r="M1668" i="7"/>
  <c r="L1668" i="7"/>
  <c r="P1667" i="7"/>
  <c r="N1667" i="7"/>
  <c r="M1667" i="7"/>
  <c r="L1667" i="7"/>
  <c r="P1666" i="7"/>
  <c r="O1666" i="7"/>
  <c r="Q1666" i="7" s="1"/>
  <c r="N1666" i="7"/>
  <c r="M1666" i="7"/>
  <c r="L1666" i="7"/>
  <c r="P1665" i="7"/>
  <c r="N1665" i="7"/>
  <c r="M1665" i="7"/>
  <c r="L1665" i="7"/>
  <c r="P1664" i="7"/>
  <c r="N1664" i="7"/>
  <c r="M1664" i="7"/>
  <c r="O1664" i="7" s="1"/>
  <c r="L1664" i="7"/>
  <c r="P1663" i="7"/>
  <c r="N1663" i="7"/>
  <c r="M1663" i="7"/>
  <c r="L1663" i="7"/>
  <c r="P1662" i="7"/>
  <c r="N1662" i="7"/>
  <c r="M1662" i="7"/>
  <c r="O1662" i="7" s="1"/>
  <c r="L1662" i="7"/>
  <c r="P1660" i="7"/>
  <c r="N1660" i="7"/>
  <c r="M1660" i="7"/>
  <c r="L1660" i="7"/>
  <c r="P1659" i="7"/>
  <c r="N1659" i="7"/>
  <c r="M1659" i="7"/>
  <c r="L1659" i="7"/>
  <c r="P1658" i="7"/>
  <c r="N1658" i="7"/>
  <c r="M1658" i="7"/>
  <c r="L1658" i="7"/>
  <c r="P1657" i="7"/>
  <c r="N1657" i="7"/>
  <c r="M1657" i="7"/>
  <c r="O1657" i="7" s="1"/>
  <c r="L1657" i="7"/>
  <c r="P1656" i="7"/>
  <c r="N1656" i="7"/>
  <c r="M1656" i="7"/>
  <c r="L1656" i="7"/>
  <c r="P1655" i="7"/>
  <c r="N1655" i="7"/>
  <c r="M1655" i="7"/>
  <c r="O1655" i="7" s="1"/>
  <c r="L1655" i="7"/>
  <c r="P1654" i="7"/>
  <c r="N1654" i="7"/>
  <c r="M1654" i="7"/>
  <c r="L1654" i="7"/>
  <c r="P1653" i="7"/>
  <c r="N1653" i="7"/>
  <c r="M1653" i="7"/>
  <c r="L1653" i="7"/>
  <c r="P1652" i="7"/>
  <c r="N1652" i="7"/>
  <c r="M1652" i="7"/>
  <c r="L1652" i="7"/>
  <c r="P1651" i="7"/>
  <c r="N1651" i="7"/>
  <c r="M1651" i="7"/>
  <c r="L1651" i="7"/>
  <c r="P1650" i="7"/>
  <c r="N1650" i="7"/>
  <c r="M1650" i="7"/>
  <c r="L1650" i="7"/>
  <c r="P1649" i="7"/>
  <c r="N1649" i="7"/>
  <c r="M1649" i="7"/>
  <c r="O1649" i="7" s="1"/>
  <c r="L1649" i="7"/>
  <c r="P1648" i="7"/>
  <c r="N1648" i="7"/>
  <c r="M1648" i="7"/>
  <c r="L1648" i="7"/>
  <c r="P1646" i="7"/>
  <c r="N1646" i="7"/>
  <c r="M1646" i="7"/>
  <c r="O1646" i="7" s="1"/>
  <c r="L1646" i="7"/>
  <c r="P1645" i="7"/>
  <c r="N1645" i="7"/>
  <c r="M1645" i="7"/>
  <c r="L1645" i="7"/>
  <c r="P1644" i="7"/>
  <c r="N1644" i="7"/>
  <c r="M1644" i="7"/>
  <c r="O1644" i="7" s="1"/>
  <c r="L1644" i="7"/>
  <c r="P1643" i="7"/>
  <c r="N1643" i="7"/>
  <c r="M1643" i="7"/>
  <c r="L1643" i="7"/>
  <c r="P1642" i="7"/>
  <c r="N1642" i="7"/>
  <c r="M1642" i="7"/>
  <c r="L1642" i="7"/>
  <c r="P1641" i="7"/>
  <c r="N1641" i="7"/>
  <c r="M1641" i="7"/>
  <c r="L1641" i="7"/>
  <c r="P1640" i="7"/>
  <c r="N1640" i="7"/>
  <c r="M1640" i="7"/>
  <c r="O1640" i="7" s="1"/>
  <c r="L1640" i="7"/>
  <c r="P1639" i="7"/>
  <c r="N1639" i="7"/>
  <c r="M1639" i="7"/>
  <c r="L1639" i="7"/>
  <c r="P1638" i="7"/>
  <c r="N1638" i="7"/>
  <c r="M1638" i="7"/>
  <c r="O1638" i="7" s="1"/>
  <c r="L1638" i="7"/>
  <c r="P1637" i="7"/>
  <c r="N1637" i="7"/>
  <c r="M1637" i="7"/>
  <c r="L1637" i="7"/>
  <c r="P1636" i="7"/>
  <c r="N1636" i="7"/>
  <c r="M1636" i="7"/>
  <c r="L1636" i="7"/>
  <c r="P1635" i="7"/>
  <c r="N1635" i="7"/>
  <c r="M1635" i="7"/>
  <c r="L1635" i="7"/>
  <c r="P1634" i="7"/>
  <c r="N1634" i="7"/>
  <c r="M1634" i="7"/>
  <c r="L1634" i="7"/>
  <c r="P1633" i="7"/>
  <c r="N1633" i="7"/>
  <c r="M1633" i="7"/>
  <c r="L1633" i="7"/>
  <c r="P1632" i="7"/>
  <c r="N1632" i="7"/>
  <c r="M1632" i="7"/>
  <c r="L1632" i="7"/>
  <c r="P1631" i="7"/>
  <c r="N1631" i="7"/>
  <c r="M1631" i="7"/>
  <c r="L1631" i="7"/>
  <c r="P1630" i="7"/>
  <c r="N1630" i="7"/>
  <c r="M1630" i="7"/>
  <c r="O1630" i="7" s="1"/>
  <c r="Q1630" i="7" s="1"/>
  <c r="L1630" i="7"/>
  <c r="P1628" i="7"/>
  <c r="N1628" i="7"/>
  <c r="M1628" i="7"/>
  <c r="L1628" i="7"/>
  <c r="P1627" i="7"/>
  <c r="N1627" i="7"/>
  <c r="M1627" i="7"/>
  <c r="O1627" i="7" s="1"/>
  <c r="L1627" i="7"/>
  <c r="P1626" i="7"/>
  <c r="N1626" i="7"/>
  <c r="M1626" i="7"/>
  <c r="L1626" i="7"/>
  <c r="P1625" i="7"/>
  <c r="N1625" i="7"/>
  <c r="M1625" i="7"/>
  <c r="O1625" i="7" s="1"/>
  <c r="Q1625" i="7" s="1"/>
  <c r="L1625" i="7"/>
  <c r="P1624" i="7"/>
  <c r="N1624" i="7"/>
  <c r="M1624" i="7"/>
  <c r="L1624" i="7"/>
  <c r="P1623" i="7"/>
  <c r="N1623" i="7"/>
  <c r="M1623" i="7"/>
  <c r="L1623" i="7"/>
  <c r="P1622" i="7"/>
  <c r="N1622" i="7"/>
  <c r="M1622" i="7"/>
  <c r="L1622" i="7"/>
  <c r="P1621" i="7"/>
  <c r="N1621" i="7"/>
  <c r="M1621" i="7"/>
  <c r="O1621" i="7" s="1"/>
  <c r="Q1621" i="7" s="1"/>
  <c r="L1621" i="7"/>
  <c r="P1619" i="7"/>
  <c r="N1619" i="7"/>
  <c r="M1619" i="7"/>
  <c r="L1619" i="7"/>
  <c r="P1618" i="7"/>
  <c r="N1618" i="7"/>
  <c r="M1618" i="7"/>
  <c r="O1618" i="7" s="1"/>
  <c r="Q1618" i="7" s="1"/>
  <c r="L1618" i="7"/>
  <c r="P1617" i="7"/>
  <c r="N1617" i="7"/>
  <c r="M1617" i="7"/>
  <c r="L1617" i="7"/>
  <c r="P1616" i="7"/>
  <c r="N1616" i="7"/>
  <c r="M1616" i="7"/>
  <c r="L1616" i="7"/>
  <c r="P1615" i="7"/>
  <c r="N1615" i="7"/>
  <c r="M1615" i="7"/>
  <c r="L1615" i="7"/>
  <c r="P1614" i="7"/>
  <c r="N1614" i="7"/>
  <c r="M1614" i="7"/>
  <c r="L1614" i="7"/>
  <c r="P1612" i="7"/>
  <c r="N1612" i="7"/>
  <c r="M1612" i="7"/>
  <c r="L1612" i="7"/>
  <c r="P1611" i="7"/>
  <c r="N1611" i="7"/>
  <c r="O1611" i="7" s="1"/>
  <c r="Q1611" i="7" s="1"/>
  <c r="M1611" i="7"/>
  <c r="L1611" i="7"/>
  <c r="P1610" i="7"/>
  <c r="N1610" i="7"/>
  <c r="M1610" i="7"/>
  <c r="L1610" i="7"/>
  <c r="P1609" i="7"/>
  <c r="N1609" i="7"/>
  <c r="M1609" i="7"/>
  <c r="L1609" i="7"/>
  <c r="P1608" i="7"/>
  <c r="N1608" i="7"/>
  <c r="M1608" i="7"/>
  <c r="L1608" i="7"/>
  <c r="P1607" i="7"/>
  <c r="N1607" i="7"/>
  <c r="M1607" i="7"/>
  <c r="L1607" i="7"/>
  <c r="P1606" i="7"/>
  <c r="N1606" i="7"/>
  <c r="M1606" i="7"/>
  <c r="L1606" i="7"/>
  <c r="P1604" i="7"/>
  <c r="N1604" i="7"/>
  <c r="M1604" i="7"/>
  <c r="L1604" i="7"/>
  <c r="P1602" i="7"/>
  <c r="N1602" i="7"/>
  <c r="M1602" i="7"/>
  <c r="L1602" i="7"/>
  <c r="P1601" i="7"/>
  <c r="N1601" i="7"/>
  <c r="M1601" i="7"/>
  <c r="L1601" i="7"/>
  <c r="P1600" i="7"/>
  <c r="N1600" i="7"/>
  <c r="M1600" i="7"/>
  <c r="L1600" i="7"/>
  <c r="P1599" i="7"/>
  <c r="N1599" i="7"/>
  <c r="M1599" i="7"/>
  <c r="L1599" i="7"/>
  <c r="P1598" i="7"/>
  <c r="N1598" i="7"/>
  <c r="M1598" i="7"/>
  <c r="L1598" i="7"/>
  <c r="P1597" i="7"/>
  <c r="N1597" i="7"/>
  <c r="O1597" i="7" s="1"/>
  <c r="Q1597" i="7" s="1"/>
  <c r="M1597" i="7"/>
  <c r="L1597" i="7"/>
  <c r="P1596" i="7"/>
  <c r="N1596" i="7"/>
  <c r="M1596" i="7"/>
  <c r="L1596" i="7"/>
  <c r="P1595" i="7"/>
  <c r="N1595" i="7"/>
  <c r="M1595" i="7"/>
  <c r="L1595" i="7"/>
  <c r="P1594" i="7"/>
  <c r="N1594" i="7"/>
  <c r="M1594" i="7"/>
  <c r="L1594" i="7"/>
  <c r="P1593" i="7"/>
  <c r="O1593" i="7"/>
  <c r="Q1593" i="7" s="1"/>
  <c r="N1593" i="7"/>
  <c r="M1593" i="7"/>
  <c r="L1593" i="7"/>
  <c r="P1592" i="7"/>
  <c r="N1592" i="7"/>
  <c r="M1592" i="7"/>
  <c r="L1592" i="7"/>
  <c r="P1591" i="7"/>
  <c r="N1591" i="7"/>
  <c r="M1591" i="7"/>
  <c r="O1591" i="7" s="1"/>
  <c r="L1591" i="7"/>
  <c r="P1590" i="7"/>
  <c r="N1590" i="7"/>
  <c r="M1590" i="7"/>
  <c r="L1590" i="7"/>
  <c r="P1589" i="7"/>
  <c r="N1589" i="7"/>
  <c r="M1589" i="7"/>
  <c r="O1589" i="7" s="1"/>
  <c r="L1589" i="7"/>
  <c r="P1588" i="7"/>
  <c r="N1588" i="7"/>
  <c r="M1588" i="7"/>
  <c r="L1588" i="7"/>
  <c r="P1587" i="7"/>
  <c r="N1587" i="7"/>
  <c r="M1587" i="7"/>
  <c r="L1587" i="7"/>
  <c r="P1586" i="7"/>
  <c r="N1586" i="7"/>
  <c r="M1586" i="7"/>
  <c r="L1586" i="7"/>
  <c r="P1585" i="7"/>
  <c r="N1585" i="7"/>
  <c r="M1585" i="7"/>
  <c r="O1585" i="7" s="1"/>
  <c r="L1585" i="7"/>
  <c r="P1584" i="7"/>
  <c r="N1584" i="7"/>
  <c r="M1584" i="7"/>
  <c r="L1584" i="7"/>
  <c r="P1583" i="7"/>
  <c r="N1583" i="7"/>
  <c r="M1583" i="7"/>
  <c r="O1583" i="7" s="1"/>
  <c r="L1583" i="7"/>
  <c r="P1582" i="7"/>
  <c r="N1582" i="7"/>
  <c r="M1582" i="7"/>
  <c r="L1582" i="7"/>
  <c r="P1581" i="7"/>
  <c r="N1581" i="7"/>
  <c r="M1581" i="7"/>
  <c r="L1581" i="7"/>
  <c r="P1580" i="7"/>
  <c r="N1580" i="7"/>
  <c r="M1580" i="7"/>
  <c r="L1580" i="7"/>
  <c r="P1579" i="7"/>
  <c r="N1579" i="7"/>
  <c r="M1579" i="7"/>
  <c r="L1579" i="7"/>
  <c r="P1578" i="7"/>
  <c r="N1578" i="7"/>
  <c r="M1578" i="7"/>
  <c r="L1578" i="7"/>
  <c r="P1577" i="7"/>
  <c r="N1577" i="7"/>
  <c r="M1577" i="7"/>
  <c r="O1577" i="7" s="1"/>
  <c r="L1577" i="7"/>
  <c r="P1576" i="7"/>
  <c r="N1576" i="7"/>
  <c r="M1576" i="7"/>
  <c r="L1576" i="7"/>
  <c r="P1575" i="7"/>
  <c r="N1575" i="7"/>
  <c r="M1575" i="7"/>
  <c r="O1575" i="7" s="1"/>
  <c r="L1575" i="7"/>
  <c r="P1574" i="7"/>
  <c r="N1574" i="7"/>
  <c r="M1574" i="7"/>
  <c r="L1574" i="7"/>
  <c r="P1573" i="7"/>
  <c r="N1573" i="7"/>
  <c r="M1573" i="7"/>
  <c r="O1573" i="7" s="1"/>
  <c r="L1573" i="7"/>
  <c r="P1572" i="7"/>
  <c r="N1572" i="7"/>
  <c r="M1572" i="7"/>
  <c r="L1572" i="7"/>
  <c r="P1571" i="7"/>
  <c r="N1571" i="7"/>
  <c r="M1571" i="7"/>
  <c r="L1571" i="7"/>
  <c r="P1570" i="7"/>
  <c r="N1570" i="7"/>
  <c r="M1570" i="7"/>
  <c r="L1570" i="7"/>
  <c r="P1569" i="7"/>
  <c r="N1569" i="7"/>
  <c r="M1569" i="7"/>
  <c r="O1569" i="7" s="1"/>
  <c r="L1569" i="7"/>
  <c r="P1568" i="7"/>
  <c r="N1568" i="7"/>
  <c r="M1568" i="7"/>
  <c r="L1568" i="7"/>
  <c r="P1567" i="7"/>
  <c r="N1567" i="7"/>
  <c r="M1567" i="7"/>
  <c r="O1567" i="7" s="1"/>
  <c r="L1567" i="7"/>
  <c r="P1566" i="7"/>
  <c r="N1566" i="7"/>
  <c r="M1566" i="7"/>
  <c r="L1566" i="7"/>
  <c r="P1565" i="7"/>
  <c r="N1565" i="7"/>
  <c r="M1565" i="7"/>
  <c r="L1565" i="7"/>
  <c r="P1564" i="7"/>
  <c r="N1564" i="7"/>
  <c r="M1564" i="7"/>
  <c r="L1564" i="7"/>
  <c r="P1563" i="7"/>
  <c r="N1563" i="7"/>
  <c r="M1563" i="7"/>
  <c r="L1563" i="7"/>
  <c r="P1562" i="7"/>
  <c r="N1562" i="7"/>
  <c r="M1562" i="7"/>
  <c r="L1562" i="7"/>
  <c r="P1561" i="7"/>
  <c r="N1561" i="7"/>
  <c r="M1561" i="7"/>
  <c r="O1561" i="7" s="1"/>
  <c r="Q1561" i="7" s="1"/>
  <c r="L1561" i="7"/>
  <c r="P1560" i="7"/>
  <c r="N1560" i="7"/>
  <c r="M1560" i="7"/>
  <c r="L1560" i="7"/>
  <c r="P1559" i="7"/>
  <c r="N1559" i="7"/>
  <c r="M1559" i="7"/>
  <c r="O1559" i="7" s="1"/>
  <c r="L1559" i="7"/>
  <c r="P1558" i="7"/>
  <c r="N1558" i="7"/>
  <c r="M1558" i="7"/>
  <c r="L1558" i="7"/>
  <c r="P1556" i="7"/>
  <c r="N1556" i="7"/>
  <c r="M1556" i="7"/>
  <c r="O1556" i="7" s="1"/>
  <c r="Q1556" i="7" s="1"/>
  <c r="L1556" i="7"/>
  <c r="P1555" i="7"/>
  <c r="N1555" i="7"/>
  <c r="M1555" i="7"/>
  <c r="L1555" i="7"/>
  <c r="P1554" i="7"/>
  <c r="N1554" i="7"/>
  <c r="M1554" i="7"/>
  <c r="L1554" i="7"/>
  <c r="P1553" i="7"/>
  <c r="N1553" i="7"/>
  <c r="M1553" i="7"/>
  <c r="L1553" i="7"/>
  <c r="P1552" i="7"/>
  <c r="N1552" i="7"/>
  <c r="M1552" i="7"/>
  <c r="O1552" i="7" s="1"/>
  <c r="Q1552" i="7" s="1"/>
  <c r="L1552" i="7"/>
  <c r="P1551" i="7"/>
  <c r="N1551" i="7"/>
  <c r="M1551" i="7"/>
  <c r="O1551" i="7" s="1"/>
  <c r="L1551" i="7"/>
  <c r="P1550" i="7"/>
  <c r="N1550" i="7"/>
  <c r="M1550" i="7"/>
  <c r="O1550" i="7" s="1"/>
  <c r="Q1550" i="7" s="1"/>
  <c r="L1550" i="7"/>
  <c r="P1549" i="7"/>
  <c r="N1549" i="7"/>
  <c r="M1549" i="7"/>
  <c r="L1549" i="7"/>
  <c r="P1548" i="7"/>
  <c r="N1548" i="7"/>
  <c r="M1548" i="7"/>
  <c r="L1548" i="7"/>
  <c r="P1547" i="7"/>
  <c r="N1547" i="7"/>
  <c r="M1547" i="7"/>
  <c r="L1547" i="7"/>
  <c r="P1546" i="7"/>
  <c r="N1546" i="7"/>
  <c r="M1546" i="7"/>
  <c r="L1546" i="7"/>
  <c r="P1545" i="7"/>
  <c r="N1545" i="7"/>
  <c r="M1545" i="7"/>
  <c r="L1545" i="7"/>
  <c r="P1544" i="7"/>
  <c r="N1544" i="7"/>
  <c r="O1544" i="7" s="1"/>
  <c r="Q1544" i="7" s="1"/>
  <c r="M1544" i="7"/>
  <c r="L1544" i="7"/>
  <c r="P1542" i="7"/>
  <c r="N1542" i="7"/>
  <c r="M1542" i="7"/>
  <c r="L1542" i="7"/>
  <c r="P1541" i="7"/>
  <c r="N1541" i="7"/>
  <c r="M1541" i="7"/>
  <c r="L1541" i="7"/>
  <c r="P1540" i="7"/>
  <c r="N1540" i="7"/>
  <c r="M1540" i="7"/>
  <c r="L1540" i="7"/>
  <c r="P1539" i="7"/>
  <c r="N1539" i="7"/>
  <c r="M1539" i="7"/>
  <c r="L1539" i="7"/>
  <c r="P1538" i="7"/>
  <c r="N1538" i="7"/>
  <c r="M1538" i="7"/>
  <c r="L1538" i="7"/>
  <c r="P1537" i="7"/>
  <c r="N1537" i="7"/>
  <c r="M1537" i="7"/>
  <c r="L1537" i="7"/>
  <c r="P1536" i="7"/>
  <c r="N1536" i="7"/>
  <c r="M1536" i="7"/>
  <c r="L1536" i="7"/>
  <c r="P1534" i="7"/>
  <c r="N1534" i="7"/>
  <c r="M1534" i="7"/>
  <c r="L1534" i="7"/>
  <c r="P1533" i="7"/>
  <c r="N1533" i="7"/>
  <c r="M1533" i="7"/>
  <c r="L1533" i="7"/>
  <c r="P1532" i="7"/>
  <c r="N1532" i="7"/>
  <c r="M1532" i="7"/>
  <c r="L1532" i="7"/>
  <c r="P1531" i="7"/>
  <c r="N1531" i="7"/>
  <c r="M1531" i="7"/>
  <c r="L1531" i="7"/>
  <c r="P1530" i="7"/>
  <c r="N1530" i="7"/>
  <c r="O1530" i="7" s="1"/>
  <c r="Q1530" i="7" s="1"/>
  <c r="M1530" i="7"/>
  <c r="L1530" i="7"/>
  <c r="P1529" i="7"/>
  <c r="N1529" i="7"/>
  <c r="M1529" i="7"/>
  <c r="L1529" i="7"/>
  <c r="P1528" i="7"/>
  <c r="N1528" i="7"/>
  <c r="M1528" i="7"/>
  <c r="L1528" i="7"/>
  <c r="P1527" i="7"/>
  <c r="N1527" i="7"/>
  <c r="M1527" i="7"/>
  <c r="L1527" i="7"/>
  <c r="P1526" i="7"/>
  <c r="O1526" i="7"/>
  <c r="Q1526" i="7" s="1"/>
  <c r="N1526" i="7"/>
  <c r="M1526" i="7"/>
  <c r="L1526" i="7"/>
  <c r="P1525" i="7"/>
  <c r="N1525" i="7"/>
  <c r="M1525" i="7"/>
  <c r="O1525" i="7" s="1"/>
  <c r="L1525" i="7"/>
  <c r="P1524" i="7"/>
  <c r="N1524" i="7"/>
  <c r="M1524" i="7"/>
  <c r="O1524" i="7" s="1"/>
  <c r="L1524" i="7"/>
  <c r="P1523" i="7"/>
  <c r="N1523" i="7"/>
  <c r="M1523" i="7"/>
  <c r="L1523" i="7"/>
  <c r="P1522" i="7"/>
  <c r="N1522" i="7"/>
  <c r="M1522" i="7"/>
  <c r="O1522" i="7" s="1"/>
  <c r="L1522" i="7"/>
  <c r="P1521" i="7"/>
  <c r="N1521" i="7"/>
  <c r="M1521" i="7"/>
  <c r="L1521" i="7"/>
  <c r="P1520" i="7"/>
  <c r="N1520" i="7"/>
  <c r="M1520" i="7"/>
  <c r="L1520" i="7"/>
  <c r="P1519" i="7"/>
  <c r="N1519" i="7"/>
  <c r="M1519" i="7"/>
  <c r="L1519" i="7"/>
  <c r="P1518" i="7"/>
  <c r="N1518" i="7"/>
  <c r="M1518" i="7"/>
  <c r="O1518" i="7" s="1"/>
  <c r="L1518" i="7"/>
  <c r="P1517" i="7"/>
  <c r="N1517" i="7"/>
  <c r="M1517" i="7"/>
  <c r="O1517" i="7" s="1"/>
  <c r="L1517" i="7"/>
  <c r="P1516" i="7"/>
  <c r="N1516" i="7"/>
  <c r="M1516" i="7"/>
  <c r="O1516" i="7" s="1"/>
  <c r="L1516" i="7"/>
  <c r="P1515" i="7"/>
  <c r="N1515" i="7"/>
  <c r="M1515" i="7"/>
  <c r="L1515" i="7"/>
  <c r="P1514" i="7"/>
  <c r="N1514" i="7"/>
  <c r="M1514" i="7"/>
  <c r="L1514" i="7"/>
  <c r="P1513" i="7"/>
  <c r="N1513" i="7"/>
  <c r="M1513" i="7"/>
  <c r="L1513" i="7"/>
  <c r="P1511" i="7"/>
  <c r="N1511" i="7"/>
  <c r="M1511" i="7"/>
  <c r="L1511" i="7"/>
  <c r="P1510" i="7"/>
  <c r="N1510" i="7"/>
  <c r="M1510" i="7"/>
  <c r="L1510" i="7"/>
  <c r="P1509" i="7"/>
  <c r="N1509" i="7"/>
  <c r="M1509" i="7"/>
  <c r="O1509" i="7" s="1"/>
  <c r="L1509" i="7"/>
  <c r="P1508" i="7"/>
  <c r="N1508" i="7"/>
  <c r="M1508" i="7"/>
  <c r="O1508" i="7" s="1"/>
  <c r="L1508" i="7"/>
  <c r="P1506" i="7"/>
  <c r="N1506" i="7"/>
  <c r="M1506" i="7"/>
  <c r="O1506" i="7" s="1"/>
  <c r="L1506" i="7"/>
  <c r="P1505" i="7"/>
  <c r="N1505" i="7"/>
  <c r="M1505" i="7"/>
  <c r="L1505" i="7"/>
  <c r="P1504" i="7"/>
  <c r="N1504" i="7"/>
  <c r="M1504" i="7"/>
  <c r="O1504" i="7" s="1"/>
  <c r="L1504" i="7"/>
  <c r="P1503" i="7"/>
  <c r="N1503" i="7"/>
  <c r="M1503" i="7"/>
  <c r="L1503" i="7"/>
  <c r="P1502" i="7"/>
  <c r="N1502" i="7"/>
  <c r="M1502" i="7"/>
  <c r="L1502" i="7"/>
  <c r="P1500" i="7"/>
  <c r="N1500" i="7"/>
  <c r="M1500" i="7"/>
  <c r="L1500" i="7"/>
  <c r="P1499" i="7"/>
  <c r="N1499" i="7"/>
  <c r="M1499" i="7"/>
  <c r="O1499" i="7" s="1"/>
  <c r="L1499" i="7"/>
  <c r="P1498" i="7"/>
  <c r="N1498" i="7"/>
  <c r="M1498" i="7"/>
  <c r="O1498" i="7" s="1"/>
  <c r="L1498" i="7"/>
  <c r="P1497" i="7"/>
  <c r="N1497" i="7"/>
  <c r="M1497" i="7"/>
  <c r="O1497" i="7" s="1"/>
  <c r="L1497" i="7"/>
  <c r="P1496" i="7"/>
  <c r="N1496" i="7"/>
  <c r="M1496" i="7"/>
  <c r="L1496" i="7"/>
  <c r="P1495" i="7"/>
  <c r="N1495" i="7"/>
  <c r="M1495" i="7"/>
  <c r="L1495" i="7"/>
  <c r="P1494" i="7"/>
  <c r="N1494" i="7"/>
  <c r="M1494" i="7"/>
  <c r="L1494" i="7"/>
  <c r="P1493" i="7"/>
  <c r="N1493" i="7"/>
  <c r="M1493" i="7"/>
  <c r="L1493" i="7"/>
  <c r="P1492" i="7"/>
  <c r="N1492" i="7"/>
  <c r="M1492" i="7"/>
  <c r="L1492" i="7"/>
  <c r="P1490" i="7"/>
  <c r="N1490" i="7"/>
  <c r="M1490" i="7"/>
  <c r="O1490" i="7" s="1"/>
  <c r="Q1490" i="7" s="1"/>
  <c r="L1490" i="7"/>
  <c r="P1489" i="7"/>
  <c r="N1489" i="7"/>
  <c r="M1489" i="7"/>
  <c r="O1489" i="7" s="1"/>
  <c r="L1489" i="7"/>
  <c r="P1488" i="7"/>
  <c r="N1488" i="7"/>
  <c r="M1488" i="7"/>
  <c r="O1488" i="7" s="1"/>
  <c r="L1488" i="7"/>
  <c r="P1487" i="7"/>
  <c r="N1487" i="7"/>
  <c r="M1487" i="7"/>
  <c r="L1487" i="7"/>
  <c r="P1486" i="7"/>
  <c r="N1486" i="7"/>
  <c r="M1486" i="7"/>
  <c r="O1486" i="7" s="1"/>
  <c r="Q1486" i="7" s="1"/>
  <c r="L1486" i="7"/>
  <c r="P1485" i="7"/>
  <c r="N1485" i="7"/>
  <c r="M1485" i="7"/>
  <c r="L1485" i="7"/>
  <c r="P1484" i="7"/>
  <c r="N1484" i="7"/>
  <c r="M1484" i="7"/>
  <c r="L1484" i="7"/>
  <c r="P1483" i="7"/>
  <c r="N1483" i="7"/>
  <c r="M1483" i="7"/>
  <c r="L1483" i="7"/>
  <c r="P1482" i="7"/>
  <c r="N1482" i="7"/>
  <c r="M1482" i="7"/>
  <c r="O1482" i="7" s="1"/>
  <c r="Q1482" i="7" s="1"/>
  <c r="L1482" i="7"/>
  <c r="P1480" i="7"/>
  <c r="N1480" i="7"/>
  <c r="M1480" i="7"/>
  <c r="O1480" i="7" s="1"/>
  <c r="L1480" i="7"/>
  <c r="P1479" i="7"/>
  <c r="N1479" i="7"/>
  <c r="M1479" i="7"/>
  <c r="O1479" i="7" s="1"/>
  <c r="Q1479" i="7" s="1"/>
  <c r="L1479" i="7"/>
  <c r="P1478" i="7"/>
  <c r="N1478" i="7"/>
  <c r="M1478" i="7"/>
  <c r="L1478" i="7"/>
  <c r="P1477" i="7"/>
  <c r="N1477" i="7"/>
  <c r="M1477" i="7"/>
  <c r="L1477" i="7"/>
  <c r="P1476" i="7"/>
  <c r="N1476" i="7"/>
  <c r="M1476" i="7"/>
  <c r="L1476" i="7"/>
  <c r="P1475" i="7"/>
  <c r="N1475" i="7"/>
  <c r="M1475" i="7"/>
  <c r="L1475" i="7"/>
  <c r="P1474" i="7"/>
  <c r="N1474" i="7"/>
  <c r="M1474" i="7"/>
  <c r="L1474" i="7"/>
  <c r="P1473" i="7"/>
  <c r="N1473" i="7"/>
  <c r="O1473" i="7" s="1"/>
  <c r="Q1473" i="7" s="1"/>
  <c r="M1473" i="7"/>
  <c r="L1473" i="7"/>
  <c r="P1472" i="7"/>
  <c r="N1472" i="7"/>
  <c r="M1472" i="7"/>
  <c r="L1472" i="7"/>
  <c r="P1471" i="7"/>
  <c r="N1471" i="7"/>
  <c r="M1471" i="7"/>
  <c r="L1471" i="7"/>
  <c r="P1470" i="7"/>
  <c r="N1470" i="7"/>
  <c r="M1470" i="7"/>
  <c r="L1470" i="7"/>
  <c r="P1469" i="7"/>
  <c r="N1469" i="7"/>
  <c r="M1469" i="7"/>
  <c r="L1469" i="7"/>
  <c r="P1468" i="7"/>
  <c r="N1468" i="7"/>
  <c r="M1468" i="7"/>
  <c r="L1468" i="7"/>
  <c r="P1467" i="7"/>
  <c r="N1467" i="7"/>
  <c r="M1467" i="7"/>
  <c r="L1467" i="7"/>
  <c r="P1465" i="7"/>
  <c r="N1465" i="7"/>
  <c r="M1465" i="7"/>
  <c r="L1465" i="7"/>
  <c r="P1464" i="7"/>
  <c r="O1464" i="7"/>
  <c r="Q1464" i="7" s="1"/>
  <c r="N1464" i="7"/>
  <c r="M1464" i="7"/>
  <c r="L1464" i="7"/>
  <c r="P1463" i="7"/>
  <c r="N1463" i="7"/>
  <c r="M1463" i="7"/>
  <c r="O1463" i="7" s="1"/>
  <c r="L1463" i="7"/>
  <c r="P1462" i="7"/>
  <c r="N1462" i="7"/>
  <c r="M1462" i="7"/>
  <c r="O1462" i="7" s="1"/>
  <c r="L1462" i="7"/>
  <c r="P1461" i="7"/>
  <c r="N1461" i="7"/>
  <c r="M1461" i="7"/>
  <c r="L1461" i="7"/>
  <c r="P1460" i="7"/>
  <c r="N1460" i="7"/>
  <c r="M1460" i="7"/>
  <c r="L1460" i="7"/>
  <c r="P1458" i="7"/>
  <c r="N1458" i="7"/>
  <c r="M1458" i="7"/>
  <c r="L1458" i="7"/>
  <c r="P1457" i="7"/>
  <c r="N1457" i="7"/>
  <c r="M1457" i="7"/>
  <c r="L1457" i="7"/>
  <c r="P1456" i="7"/>
  <c r="N1456" i="7"/>
  <c r="M1456" i="7"/>
  <c r="L1456" i="7"/>
  <c r="P1455" i="7"/>
  <c r="N1455" i="7"/>
  <c r="M1455" i="7"/>
  <c r="O1455" i="7" s="1"/>
  <c r="L1455" i="7"/>
  <c r="P1454" i="7"/>
  <c r="N1454" i="7"/>
  <c r="M1454" i="7"/>
  <c r="O1454" i="7" s="1"/>
  <c r="L1454" i="7"/>
  <c r="P1453" i="7"/>
  <c r="N1453" i="7"/>
  <c r="M1453" i="7"/>
  <c r="O1453" i="7" s="1"/>
  <c r="L1453" i="7"/>
  <c r="P1452" i="7"/>
  <c r="N1452" i="7"/>
  <c r="M1452" i="7"/>
  <c r="L1452" i="7"/>
  <c r="P1451" i="7"/>
  <c r="N1451" i="7"/>
  <c r="M1451" i="7"/>
  <c r="O1451" i="7" s="1"/>
  <c r="L1451" i="7"/>
  <c r="P1450" i="7"/>
  <c r="N1450" i="7"/>
  <c r="M1450" i="7"/>
  <c r="L1450" i="7"/>
  <c r="P1449" i="7"/>
  <c r="N1449" i="7"/>
  <c r="M1449" i="7"/>
  <c r="L1449" i="7"/>
  <c r="P1448" i="7"/>
  <c r="N1448" i="7"/>
  <c r="M1448" i="7"/>
  <c r="L1448" i="7"/>
  <c r="P1446" i="7"/>
  <c r="N1446" i="7"/>
  <c r="M1446" i="7"/>
  <c r="O1446" i="7" s="1"/>
  <c r="L1446" i="7"/>
  <c r="P1445" i="7"/>
  <c r="N1445" i="7"/>
  <c r="M1445" i="7"/>
  <c r="O1445" i="7" s="1"/>
  <c r="L1445" i="7"/>
  <c r="P1444" i="7"/>
  <c r="N1444" i="7"/>
  <c r="M1444" i="7"/>
  <c r="O1444" i="7" s="1"/>
  <c r="L1444" i="7"/>
  <c r="P1443" i="7"/>
  <c r="N1443" i="7"/>
  <c r="M1443" i="7"/>
  <c r="L1443" i="7"/>
  <c r="P1442" i="7"/>
  <c r="N1442" i="7"/>
  <c r="M1442" i="7"/>
  <c r="L1442" i="7"/>
  <c r="P1440" i="7"/>
  <c r="N1440" i="7"/>
  <c r="M1440" i="7"/>
  <c r="L1440" i="7"/>
  <c r="P1439" i="7"/>
  <c r="N1439" i="7"/>
  <c r="M1439" i="7"/>
  <c r="L1439" i="7"/>
  <c r="P1438" i="7"/>
  <c r="N1438" i="7"/>
  <c r="M1438" i="7"/>
  <c r="L1438" i="7"/>
  <c r="P1437" i="7"/>
  <c r="N1437" i="7"/>
  <c r="M1437" i="7"/>
  <c r="O1437" i="7" s="1"/>
  <c r="Q1437" i="7" s="1"/>
  <c r="L1437" i="7"/>
  <c r="P1435" i="7"/>
  <c r="N1435" i="7"/>
  <c r="M1435" i="7"/>
  <c r="O1435" i="7" s="1"/>
  <c r="L1435" i="7"/>
  <c r="P1434" i="7"/>
  <c r="N1434" i="7"/>
  <c r="M1434" i="7"/>
  <c r="O1434" i="7" s="1"/>
  <c r="L1434" i="7"/>
  <c r="P1433" i="7"/>
  <c r="N1433" i="7"/>
  <c r="M1433" i="7"/>
  <c r="L1433" i="7"/>
  <c r="P1432" i="7"/>
  <c r="N1432" i="7"/>
  <c r="M1432" i="7"/>
  <c r="L1432" i="7"/>
  <c r="P1431" i="7"/>
  <c r="N1431" i="7"/>
  <c r="M1431" i="7"/>
  <c r="L1431" i="7"/>
  <c r="P1430" i="7"/>
  <c r="N1430" i="7"/>
  <c r="M1430" i="7"/>
  <c r="L1430" i="7"/>
  <c r="P1429" i="7"/>
  <c r="N1429" i="7"/>
  <c r="M1429" i="7"/>
  <c r="L1429" i="7"/>
  <c r="P1427" i="7"/>
  <c r="N1427" i="7"/>
  <c r="M1427" i="7"/>
  <c r="O1427" i="7" s="1"/>
  <c r="Q1427" i="7" s="1"/>
  <c r="L1427" i="7"/>
  <c r="P1426" i="7"/>
  <c r="N1426" i="7"/>
  <c r="M1426" i="7"/>
  <c r="O1426" i="7" s="1"/>
  <c r="L1426" i="7"/>
  <c r="P1425" i="7"/>
  <c r="N1425" i="7"/>
  <c r="M1425" i="7"/>
  <c r="O1425" i="7" s="1"/>
  <c r="L1425" i="7"/>
  <c r="P1424" i="7"/>
  <c r="N1424" i="7"/>
  <c r="M1424" i="7"/>
  <c r="L1424" i="7"/>
  <c r="P1423" i="7"/>
  <c r="N1423" i="7"/>
  <c r="M1423" i="7"/>
  <c r="L1423" i="7"/>
  <c r="P1422" i="7"/>
  <c r="N1422" i="7"/>
  <c r="M1422" i="7"/>
  <c r="L1422" i="7"/>
  <c r="P1421" i="7"/>
  <c r="N1421" i="7"/>
  <c r="M1421" i="7"/>
  <c r="L1421" i="7"/>
  <c r="P1420" i="7"/>
  <c r="N1420" i="7"/>
  <c r="M1420" i="7"/>
  <c r="L1420" i="7"/>
  <c r="P1419" i="7"/>
  <c r="N1419" i="7"/>
  <c r="M1419" i="7"/>
  <c r="O1419" i="7" s="1"/>
  <c r="Q1419" i="7" s="1"/>
  <c r="L1419" i="7"/>
  <c r="P1417" i="7"/>
  <c r="N1417" i="7"/>
  <c r="M1417" i="7"/>
  <c r="O1417" i="7" s="1"/>
  <c r="L1417" i="7"/>
  <c r="P1416" i="7"/>
  <c r="N1416" i="7"/>
  <c r="M1416" i="7"/>
  <c r="O1416" i="7" s="1"/>
  <c r="L1416" i="7"/>
  <c r="P1415" i="7"/>
  <c r="N1415" i="7"/>
  <c r="M1415" i="7"/>
  <c r="O1415" i="7" s="1"/>
  <c r="Q1415" i="7" s="1"/>
  <c r="L1415" i="7"/>
  <c r="P1414" i="7"/>
  <c r="N1414" i="7"/>
  <c r="M1414" i="7"/>
  <c r="L1414" i="7"/>
  <c r="P1413" i="7"/>
  <c r="N1413" i="7"/>
  <c r="M1413" i="7"/>
  <c r="O1413" i="7" s="1"/>
  <c r="Q1413" i="7" s="1"/>
  <c r="L1413" i="7"/>
  <c r="P1412" i="7"/>
  <c r="N1412" i="7"/>
  <c r="M1412" i="7"/>
  <c r="O1412" i="7" s="1"/>
  <c r="L1412" i="7"/>
  <c r="P1411" i="7"/>
  <c r="N1411" i="7"/>
  <c r="M1411" i="7"/>
  <c r="O1411" i="7" s="1"/>
  <c r="Q1411" i="7" s="1"/>
  <c r="L1411" i="7"/>
  <c r="P1410" i="7"/>
  <c r="N1410" i="7"/>
  <c r="M1410" i="7"/>
  <c r="L1410" i="7"/>
  <c r="P1409" i="7"/>
  <c r="N1409" i="7"/>
  <c r="M1409" i="7"/>
  <c r="L1409" i="7"/>
  <c r="P1408" i="7"/>
  <c r="N1408" i="7"/>
  <c r="M1408" i="7"/>
  <c r="L1408" i="7"/>
  <c r="P1407" i="7"/>
  <c r="N1407" i="7"/>
  <c r="M1407" i="7"/>
  <c r="L1407" i="7"/>
  <c r="P1406" i="7"/>
  <c r="N1406" i="7"/>
  <c r="M1406" i="7"/>
  <c r="L1406" i="7"/>
  <c r="P1405" i="7"/>
  <c r="N1405" i="7"/>
  <c r="O1405" i="7" s="1"/>
  <c r="Q1405" i="7" s="1"/>
  <c r="M1405" i="7"/>
  <c r="L1405" i="7"/>
  <c r="P1403" i="7"/>
  <c r="N1403" i="7"/>
  <c r="M1403" i="7"/>
  <c r="L1403" i="7"/>
  <c r="P1402" i="7"/>
  <c r="N1402" i="7"/>
  <c r="M1402" i="7"/>
  <c r="L1402" i="7"/>
  <c r="P1401" i="7"/>
  <c r="N1401" i="7"/>
  <c r="M1401" i="7"/>
  <c r="L1401" i="7"/>
  <c r="P1400" i="7"/>
  <c r="O1400" i="7"/>
  <c r="N1400" i="7"/>
  <c r="M1400" i="7"/>
  <c r="L1400" i="7"/>
  <c r="P1399" i="7"/>
  <c r="N1399" i="7"/>
  <c r="M1399" i="7"/>
  <c r="O1399" i="7" s="1"/>
  <c r="L1399" i="7"/>
  <c r="P1398" i="7"/>
  <c r="N1398" i="7"/>
  <c r="M1398" i="7"/>
  <c r="O1398" i="7" s="1"/>
  <c r="L1398" i="7"/>
  <c r="P1397" i="7"/>
  <c r="N1397" i="7"/>
  <c r="M1397" i="7"/>
  <c r="L1397" i="7"/>
  <c r="P1396" i="7"/>
  <c r="N1396" i="7"/>
  <c r="M1396" i="7"/>
  <c r="O1396" i="7" s="1"/>
  <c r="L1396" i="7"/>
  <c r="P1395" i="7"/>
  <c r="N1395" i="7"/>
  <c r="M1395" i="7"/>
  <c r="O1395" i="7" s="1"/>
  <c r="L1395" i="7"/>
  <c r="P1394" i="7"/>
  <c r="N1394" i="7"/>
  <c r="M1394" i="7"/>
  <c r="O1394" i="7" s="1"/>
  <c r="L1394" i="7"/>
  <c r="P1392" i="7"/>
  <c r="N1392" i="7"/>
  <c r="M1392" i="7"/>
  <c r="L1392" i="7"/>
  <c r="P1391" i="7"/>
  <c r="N1391" i="7"/>
  <c r="M1391" i="7"/>
  <c r="O1391" i="7" s="1"/>
  <c r="L1391" i="7"/>
  <c r="P1390" i="7"/>
  <c r="N1390" i="7"/>
  <c r="M1390" i="7"/>
  <c r="O1390" i="7" s="1"/>
  <c r="L1390" i="7"/>
  <c r="P1389" i="7"/>
  <c r="N1389" i="7"/>
  <c r="M1389" i="7"/>
  <c r="O1389" i="7" s="1"/>
  <c r="L1389" i="7"/>
  <c r="P1388" i="7"/>
  <c r="N1388" i="7"/>
  <c r="M1388" i="7"/>
  <c r="L1388" i="7"/>
  <c r="P1387" i="7"/>
  <c r="N1387" i="7"/>
  <c r="M1387" i="7"/>
  <c r="L1387" i="7"/>
  <c r="P1386" i="7"/>
  <c r="N1386" i="7"/>
  <c r="M1386" i="7"/>
  <c r="L1386" i="7"/>
  <c r="P1385" i="7"/>
  <c r="N1385" i="7"/>
  <c r="M1385" i="7"/>
  <c r="L1385" i="7"/>
  <c r="P1384" i="7"/>
  <c r="N1384" i="7"/>
  <c r="M1384" i="7"/>
  <c r="L1384" i="7"/>
  <c r="P1383" i="7"/>
  <c r="N1383" i="7"/>
  <c r="M1383" i="7"/>
  <c r="O1383" i="7" s="1"/>
  <c r="L1383" i="7"/>
  <c r="P1382" i="7"/>
  <c r="N1382" i="7"/>
  <c r="M1382" i="7"/>
  <c r="O1382" i="7" s="1"/>
  <c r="L1382" i="7"/>
  <c r="P1380" i="7"/>
  <c r="N1380" i="7"/>
  <c r="M1380" i="7"/>
  <c r="O1380" i="7" s="1"/>
  <c r="L1380" i="7"/>
  <c r="P1379" i="7"/>
  <c r="N1379" i="7"/>
  <c r="M1379" i="7"/>
  <c r="L1379" i="7"/>
  <c r="P1378" i="7"/>
  <c r="N1378" i="7"/>
  <c r="M1378" i="7"/>
  <c r="L1378" i="7"/>
  <c r="P1377" i="7"/>
  <c r="N1377" i="7"/>
  <c r="M1377" i="7"/>
  <c r="L1377" i="7"/>
  <c r="P1376" i="7"/>
  <c r="N1376" i="7"/>
  <c r="M1376" i="7"/>
  <c r="L1376" i="7"/>
  <c r="P1375" i="7"/>
  <c r="N1375" i="7"/>
  <c r="M1375" i="7"/>
  <c r="L1375" i="7"/>
  <c r="P1374" i="7"/>
  <c r="N1374" i="7"/>
  <c r="M1374" i="7"/>
  <c r="O1374" i="7" s="1"/>
  <c r="Q1374" i="7" s="1"/>
  <c r="L1374" i="7"/>
  <c r="P1373" i="7"/>
  <c r="N1373" i="7"/>
  <c r="M1373" i="7"/>
  <c r="O1373" i="7" s="1"/>
  <c r="L1373" i="7"/>
  <c r="P1372" i="7"/>
  <c r="N1372" i="7"/>
  <c r="M1372" i="7"/>
  <c r="O1372" i="7" s="1"/>
  <c r="L1372" i="7"/>
  <c r="P1371" i="7"/>
  <c r="N1371" i="7"/>
  <c r="M1371" i="7"/>
  <c r="L1371" i="7"/>
  <c r="P1369" i="7"/>
  <c r="N1369" i="7"/>
  <c r="M1369" i="7"/>
  <c r="L1369" i="7"/>
  <c r="P1368" i="7"/>
  <c r="N1368" i="7"/>
  <c r="M1368" i="7"/>
  <c r="L1368" i="7"/>
  <c r="P1367" i="7"/>
  <c r="N1367" i="7"/>
  <c r="M1367" i="7"/>
  <c r="L1367" i="7"/>
  <c r="P1366" i="7"/>
  <c r="N1366" i="7"/>
  <c r="M1366" i="7"/>
  <c r="L1366" i="7"/>
  <c r="P1365" i="7"/>
  <c r="N1365" i="7"/>
  <c r="M1365" i="7"/>
  <c r="O1365" i="7" s="1"/>
  <c r="Q1365" i="7" s="1"/>
  <c r="L1365" i="7"/>
  <c r="P1364" i="7"/>
  <c r="N1364" i="7"/>
  <c r="M1364" i="7"/>
  <c r="O1364" i="7" s="1"/>
  <c r="L1364" i="7"/>
  <c r="P1363" i="7"/>
  <c r="N1363" i="7"/>
  <c r="M1363" i="7"/>
  <c r="O1363" i="7" s="1"/>
  <c r="L1363" i="7"/>
  <c r="P1362" i="7"/>
  <c r="N1362" i="7"/>
  <c r="M1362" i="7"/>
  <c r="L1362" i="7"/>
  <c r="P1361" i="7"/>
  <c r="N1361" i="7"/>
  <c r="M1361" i="7"/>
  <c r="L1361" i="7"/>
  <c r="P1360" i="7"/>
  <c r="N1360" i="7"/>
  <c r="M1360" i="7"/>
  <c r="L1360" i="7"/>
  <c r="P1358" i="7"/>
  <c r="N1358" i="7"/>
  <c r="M1358" i="7"/>
  <c r="L1358" i="7"/>
  <c r="P1357" i="7"/>
  <c r="N1357" i="7"/>
  <c r="M1357" i="7"/>
  <c r="L1357" i="7"/>
  <c r="P1356" i="7"/>
  <c r="N1356" i="7"/>
  <c r="O1356" i="7" s="1"/>
  <c r="Q1356" i="7" s="1"/>
  <c r="M1356" i="7"/>
  <c r="L1356" i="7"/>
  <c r="P1355" i="7"/>
  <c r="N1355" i="7"/>
  <c r="M1355" i="7"/>
  <c r="L1355" i="7"/>
  <c r="P1354" i="7"/>
  <c r="N1354" i="7"/>
  <c r="M1354" i="7"/>
  <c r="L1354" i="7"/>
  <c r="P1352" i="7"/>
  <c r="N1352" i="7"/>
  <c r="M1352" i="7"/>
  <c r="L1352" i="7"/>
  <c r="P1351" i="7"/>
  <c r="O1351" i="7"/>
  <c r="N1351" i="7"/>
  <c r="M1351" i="7"/>
  <c r="L1351" i="7"/>
  <c r="P1350" i="7"/>
  <c r="N1350" i="7"/>
  <c r="M1350" i="7"/>
  <c r="L1350" i="7"/>
  <c r="P1349" i="7"/>
  <c r="N1349" i="7"/>
  <c r="M1349" i="7"/>
  <c r="L1349" i="7"/>
  <c r="P1348" i="7"/>
  <c r="N1348" i="7"/>
  <c r="M1348" i="7"/>
  <c r="L1348" i="7"/>
  <c r="P1347" i="7"/>
  <c r="N1347" i="7"/>
  <c r="M1347" i="7"/>
  <c r="O1347" i="7" s="1"/>
  <c r="L1347" i="7"/>
  <c r="P1346" i="7"/>
  <c r="N1346" i="7"/>
  <c r="M1346" i="7"/>
  <c r="O1346" i="7" s="1"/>
  <c r="L1346" i="7"/>
  <c r="P1345" i="7"/>
  <c r="N1345" i="7"/>
  <c r="M1345" i="7"/>
  <c r="O1345" i="7" s="1"/>
  <c r="L1345" i="7"/>
  <c r="P1344" i="7"/>
  <c r="N1344" i="7"/>
  <c r="M1344" i="7"/>
  <c r="L1344" i="7"/>
  <c r="P1343" i="7"/>
  <c r="N1343" i="7"/>
  <c r="M1343" i="7"/>
  <c r="O1343" i="7" s="1"/>
  <c r="L1343" i="7"/>
  <c r="P1342" i="7"/>
  <c r="N1342" i="7"/>
  <c r="M1342" i="7"/>
  <c r="O1342" i="7" s="1"/>
  <c r="L1342" i="7"/>
  <c r="P1341" i="7"/>
  <c r="N1341" i="7"/>
  <c r="M1341" i="7"/>
  <c r="O1341" i="7" s="1"/>
  <c r="L1341" i="7"/>
  <c r="P1340" i="7"/>
  <c r="N1340" i="7"/>
  <c r="M1340" i="7"/>
  <c r="L1340" i="7"/>
  <c r="P1339" i="7"/>
  <c r="N1339" i="7"/>
  <c r="M1339" i="7"/>
  <c r="O1339" i="7" s="1"/>
  <c r="L1339" i="7"/>
  <c r="P1338" i="7"/>
  <c r="N1338" i="7"/>
  <c r="M1338" i="7"/>
  <c r="L1338" i="7"/>
  <c r="P1337" i="7"/>
  <c r="N1337" i="7"/>
  <c r="M1337" i="7"/>
  <c r="L1337" i="7"/>
  <c r="P1336" i="7"/>
  <c r="N1336" i="7"/>
  <c r="M1336" i="7"/>
  <c r="L1336" i="7"/>
  <c r="P1335" i="7"/>
  <c r="N1335" i="7"/>
  <c r="M1335" i="7"/>
  <c r="O1335" i="7" s="1"/>
  <c r="L1335" i="7"/>
  <c r="P1334" i="7"/>
  <c r="N1334" i="7"/>
  <c r="M1334" i="7"/>
  <c r="L1334" i="7"/>
  <c r="P1333" i="7"/>
  <c r="N1333" i="7"/>
  <c r="M1333" i="7"/>
  <c r="L1333" i="7"/>
  <c r="P1332" i="7"/>
  <c r="N1332" i="7"/>
  <c r="M1332" i="7"/>
  <c r="L1332" i="7"/>
  <c r="P1331" i="7"/>
  <c r="N1331" i="7"/>
  <c r="M1331" i="7"/>
  <c r="O1331" i="7" s="1"/>
  <c r="L1331" i="7"/>
  <c r="P1330" i="7"/>
  <c r="N1330" i="7"/>
  <c r="M1330" i="7"/>
  <c r="L1330" i="7"/>
  <c r="P1329" i="7"/>
  <c r="N1329" i="7"/>
  <c r="M1329" i="7"/>
  <c r="O1329" i="7" s="1"/>
  <c r="L1329" i="7"/>
  <c r="P1328" i="7"/>
  <c r="N1328" i="7"/>
  <c r="M1328" i="7"/>
  <c r="L1328" i="7"/>
  <c r="P1327" i="7"/>
  <c r="N1327" i="7"/>
  <c r="M1327" i="7"/>
  <c r="O1327" i="7" s="1"/>
  <c r="Q1327" i="7" s="1"/>
  <c r="L1327" i="7"/>
  <c r="P1326" i="7"/>
  <c r="N1326" i="7"/>
  <c r="M1326" i="7"/>
  <c r="L1326" i="7"/>
  <c r="P1325" i="7"/>
  <c r="N1325" i="7"/>
  <c r="M1325" i="7"/>
  <c r="O1325" i="7" s="1"/>
  <c r="Q1325" i="7" s="1"/>
  <c r="L1325" i="7"/>
  <c r="P1324" i="7"/>
  <c r="N1324" i="7"/>
  <c r="M1324" i="7"/>
  <c r="L1324" i="7"/>
  <c r="P1323" i="7"/>
  <c r="N1323" i="7"/>
  <c r="M1323" i="7"/>
  <c r="L1323" i="7"/>
  <c r="P1322" i="7"/>
  <c r="N1322" i="7"/>
  <c r="M1322" i="7"/>
  <c r="L1322" i="7"/>
  <c r="P1321" i="7"/>
  <c r="N1321" i="7"/>
  <c r="M1321" i="7"/>
  <c r="L1321" i="7"/>
  <c r="P1320" i="7"/>
  <c r="N1320" i="7"/>
  <c r="M1320" i="7"/>
  <c r="L1320" i="7"/>
  <c r="P1319" i="7"/>
  <c r="N1319" i="7"/>
  <c r="O1319" i="7" s="1"/>
  <c r="Q1319" i="7" s="1"/>
  <c r="M1319" i="7"/>
  <c r="L1319" i="7"/>
  <c r="P1318" i="7"/>
  <c r="N1318" i="7"/>
  <c r="M1318" i="7"/>
  <c r="L1318" i="7"/>
  <c r="P1316" i="7"/>
  <c r="N1316" i="7"/>
  <c r="M1316" i="7"/>
  <c r="L1316" i="7"/>
  <c r="P1315" i="7"/>
  <c r="N1315" i="7"/>
  <c r="M1315" i="7"/>
  <c r="L1315" i="7"/>
  <c r="P1314" i="7"/>
  <c r="O1314" i="7"/>
  <c r="N1314" i="7"/>
  <c r="M1314" i="7"/>
  <c r="L1314" i="7"/>
  <c r="P1313" i="7"/>
  <c r="N1313" i="7"/>
  <c r="M1313" i="7"/>
  <c r="L1313" i="7"/>
  <c r="P1312" i="7"/>
  <c r="N1312" i="7"/>
  <c r="M1312" i="7"/>
  <c r="O1312" i="7" s="1"/>
  <c r="L1312" i="7"/>
  <c r="P1311" i="7"/>
  <c r="N1311" i="7"/>
  <c r="M1311" i="7"/>
  <c r="L1311" i="7"/>
  <c r="P1310" i="7"/>
  <c r="N1310" i="7"/>
  <c r="M1310" i="7"/>
  <c r="O1310" i="7" s="1"/>
  <c r="L1310" i="7"/>
  <c r="P1308" i="7"/>
  <c r="N1308" i="7"/>
  <c r="M1308" i="7"/>
  <c r="L1308" i="7"/>
  <c r="P1307" i="7"/>
  <c r="N1307" i="7"/>
  <c r="M1307" i="7"/>
  <c r="O1307" i="7" s="1"/>
  <c r="L1307" i="7"/>
  <c r="P1306" i="7"/>
  <c r="N1306" i="7"/>
  <c r="M1306" i="7"/>
  <c r="L1306" i="7"/>
  <c r="P1305" i="7"/>
  <c r="N1305" i="7"/>
  <c r="M1305" i="7"/>
  <c r="O1305" i="7" s="1"/>
  <c r="L1305" i="7"/>
  <c r="P1304" i="7"/>
  <c r="N1304" i="7"/>
  <c r="M1304" i="7"/>
  <c r="L1304" i="7"/>
  <c r="P1303" i="7"/>
  <c r="N1303" i="7"/>
  <c r="M1303" i="7"/>
  <c r="L1303" i="7"/>
  <c r="P1302" i="7"/>
  <c r="N1302" i="7"/>
  <c r="M1302" i="7"/>
  <c r="L1302" i="7"/>
  <c r="P1301" i="7"/>
  <c r="N1301" i="7"/>
  <c r="M1301" i="7"/>
  <c r="O1301" i="7" s="1"/>
  <c r="L1301" i="7"/>
  <c r="P1300" i="7"/>
  <c r="N1300" i="7"/>
  <c r="M1300" i="7"/>
  <c r="L1300" i="7"/>
  <c r="P1299" i="7"/>
  <c r="N1299" i="7"/>
  <c r="M1299" i="7"/>
  <c r="L1299" i="7"/>
  <c r="P1298" i="7"/>
  <c r="N1298" i="7"/>
  <c r="M1298" i="7"/>
  <c r="L1298" i="7"/>
  <c r="P1297" i="7"/>
  <c r="N1297" i="7"/>
  <c r="M1297" i="7"/>
  <c r="O1297" i="7" s="1"/>
  <c r="L1297" i="7"/>
  <c r="P1296" i="7"/>
  <c r="N1296" i="7"/>
  <c r="M1296" i="7"/>
  <c r="L1296" i="7"/>
  <c r="P1295" i="7"/>
  <c r="N1295" i="7"/>
  <c r="M1295" i="7"/>
  <c r="O1295" i="7" s="1"/>
  <c r="L1295" i="7"/>
  <c r="P1294" i="7"/>
  <c r="N1294" i="7"/>
  <c r="M1294" i="7"/>
  <c r="L1294" i="7"/>
  <c r="P1293" i="7"/>
  <c r="N1293" i="7"/>
  <c r="M1293" i="7"/>
  <c r="O1293" i="7" s="1"/>
  <c r="Q1293" i="7" s="1"/>
  <c r="L1293" i="7"/>
  <c r="P1291" i="7"/>
  <c r="N1291" i="7"/>
  <c r="M1291" i="7"/>
  <c r="L1291" i="7"/>
  <c r="P1290" i="7"/>
  <c r="N1290" i="7"/>
  <c r="M1290" i="7"/>
  <c r="O1290" i="7" s="1"/>
  <c r="Q1290" i="7" s="1"/>
  <c r="L1290" i="7"/>
  <c r="P1289" i="7"/>
  <c r="N1289" i="7"/>
  <c r="M1289" i="7"/>
  <c r="L1289" i="7"/>
  <c r="P1288" i="7"/>
  <c r="N1288" i="7"/>
  <c r="M1288" i="7"/>
  <c r="L1288" i="7"/>
  <c r="P1287" i="7"/>
  <c r="N1287" i="7"/>
  <c r="M1287" i="7"/>
  <c r="L1287" i="7"/>
  <c r="P1286" i="7"/>
  <c r="N1286" i="7"/>
  <c r="M1286" i="7"/>
  <c r="L1286" i="7"/>
  <c r="P1285" i="7"/>
  <c r="N1285" i="7"/>
  <c r="M1285" i="7"/>
  <c r="L1285" i="7"/>
  <c r="P1284" i="7"/>
  <c r="N1284" i="7"/>
  <c r="O1284" i="7" s="1"/>
  <c r="Q1284" i="7" s="1"/>
  <c r="M1284" i="7"/>
  <c r="L1284" i="7"/>
  <c r="P1283" i="7"/>
  <c r="N1283" i="7"/>
  <c r="M1283" i="7"/>
  <c r="L1283" i="7"/>
  <c r="P1282" i="7"/>
  <c r="N1282" i="7"/>
  <c r="M1282" i="7"/>
  <c r="L1282" i="7"/>
  <c r="P1281" i="7"/>
  <c r="N1281" i="7"/>
  <c r="M1281" i="7"/>
  <c r="L1281" i="7"/>
  <c r="P1280" i="7"/>
  <c r="O1280" i="7"/>
  <c r="N1280" i="7"/>
  <c r="M1280" i="7"/>
  <c r="L1280" i="7"/>
  <c r="P1279" i="7"/>
  <c r="N1279" i="7"/>
  <c r="M1279" i="7"/>
  <c r="L1279" i="7"/>
  <c r="P1278" i="7"/>
  <c r="N1278" i="7"/>
  <c r="M1278" i="7"/>
  <c r="O1278" i="7" s="1"/>
  <c r="L1278" i="7"/>
  <c r="P1277" i="7"/>
  <c r="N1277" i="7"/>
  <c r="M1277" i="7"/>
  <c r="L1277" i="7"/>
  <c r="P1276" i="7"/>
  <c r="N1276" i="7"/>
  <c r="M1276" i="7"/>
  <c r="O1276" i="7" s="1"/>
  <c r="L1276" i="7"/>
  <c r="P1275" i="7"/>
  <c r="N1275" i="7"/>
  <c r="M1275" i="7"/>
  <c r="L1275" i="7"/>
  <c r="P1274" i="7"/>
  <c r="N1274" i="7"/>
  <c r="M1274" i="7"/>
  <c r="O1274" i="7" s="1"/>
  <c r="L1274" i="7"/>
  <c r="P1273" i="7"/>
  <c r="N1273" i="7"/>
  <c r="M1273" i="7"/>
  <c r="L1273" i="7"/>
  <c r="P1272" i="7"/>
  <c r="N1272" i="7"/>
  <c r="M1272" i="7"/>
  <c r="O1272" i="7" s="1"/>
  <c r="L1272" i="7"/>
  <c r="P1271" i="7"/>
  <c r="N1271" i="7"/>
  <c r="M1271" i="7"/>
  <c r="L1271" i="7"/>
  <c r="P1270" i="7"/>
  <c r="N1270" i="7"/>
  <c r="M1270" i="7"/>
  <c r="L1270" i="7"/>
  <c r="P1269" i="7"/>
  <c r="N1269" i="7"/>
  <c r="M1269" i="7"/>
  <c r="L1269" i="7"/>
  <c r="P1268" i="7"/>
  <c r="N1268" i="7"/>
  <c r="M1268" i="7"/>
  <c r="O1268" i="7" s="1"/>
  <c r="Q1268" i="7" s="1"/>
  <c r="L1268" i="7"/>
  <c r="P1267" i="7"/>
  <c r="N1267" i="7"/>
  <c r="M1267" i="7"/>
  <c r="L1267" i="7"/>
  <c r="P1266" i="7"/>
  <c r="N1266" i="7"/>
  <c r="M1266" i="7"/>
  <c r="L1266" i="7"/>
  <c r="P1265" i="7"/>
  <c r="N1265" i="7"/>
  <c r="M1265" i="7"/>
  <c r="L1265" i="7"/>
  <c r="P1264" i="7"/>
  <c r="N1264" i="7"/>
  <c r="M1264" i="7"/>
  <c r="O1264" i="7" s="1"/>
  <c r="L1264" i="7"/>
  <c r="P1263" i="7"/>
  <c r="N1263" i="7"/>
  <c r="M1263" i="7"/>
  <c r="O1263" i="7" s="1"/>
  <c r="L1263" i="7"/>
  <c r="P1262" i="7"/>
  <c r="N1262" i="7"/>
  <c r="M1262" i="7"/>
  <c r="O1262" i="7" s="1"/>
  <c r="L1262" i="7"/>
  <c r="P1260" i="7"/>
  <c r="N1260" i="7"/>
  <c r="M1260" i="7"/>
  <c r="L1260" i="7"/>
  <c r="P1259" i="7"/>
  <c r="N1259" i="7"/>
  <c r="M1259" i="7"/>
  <c r="O1259" i="7" s="1"/>
  <c r="Q1259" i="7" s="1"/>
  <c r="L1259" i="7"/>
  <c r="P1258" i="7"/>
  <c r="N1258" i="7"/>
  <c r="M1258" i="7"/>
  <c r="O1258" i="7" s="1"/>
  <c r="L1258" i="7"/>
  <c r="P1257" i="7"/>
  <c r="N1257" i="7"/>
  <c r="M1257" i="7"/>
  <c r="O1257" i="7" s="1"/>
  <c r="Q1257" i="7" s="1"/>
  <c r="L1257" i="7"/>
  <c r="P1256" i="7"/>
  <c r="N1256" i="7"/>
  <c r="M1256" i="7"/>
  <c r="L1256" i="7"/>
  <c r="P1255" i="7"/>
  <c r="N1255" i="7"/>
  <c r="M1255" i="7"/>
  <c r="L1255" i="7"/>
  <c r="P1254" i="7"/>
  <c r="N1254" i="7"/>
  <c r="M1254" i="7"/>
  <c r="L1254" i="7"/>
  <c r="P1253" i="7"/>
  <c r="N1253" i="7"/>
  <c r="M1253" i="7"/>
  <c r="L1253" i="7"/>
  <c r="P1252" i="7"/>
  <c r="N1252" i="7"/>
  <c r="M1252" i="7"/>
  <c r="L1252" i="7"/>
  <c r="P1250" i="7"/>
  <c r="N1250" i="7"/>
  <c r="O1250" i="7" s="1"/>
  <c r="Q1250" i="7" s="1"/>
  <c r="M1250" i="7"/>
  <c r="L1250" i="7"/>
  <c r="P1249" i="7"/>
  <c r="N1249" i="7"/>
  <c r="M1249" i="7"/>
  <c r="L1249" i="7"/>
  <c r="P1248" i="7"/>
  <c r="N1248" i="7"/>
  <c r="M1248" i="7"/>
  <c r="L1248" i="7"/>
  <c r="P1247" i="7"/>
  <c r="N1247" i="7"/>
  <c r="M1247" i="7"/>
  <c r="L1247" i="7"/>
  <c r="P1246" i="7"/>
  <c r="O1246" i="7"/>
  <c r="N1246" i="7"/>
  <c r="M1246" i="7"/>
  <c r="L1246" i="7"/>
  <c r="P1245" i="7"/>
  <c r="N1245" i="7"/>
  <c r="M1245" i="7"/>
  <c r="O1245" i="7" s="1"/>
  <c r="L1245" i="7"/>
  <c r="P1243" i="7"/>
  <c r="N1243" i="7"/>
  <c r="M1243" i="7"/>
  <c r="O1243" i="7" s="1"/>
  <c r="L1243" i="7"/>
  <c r="P1242" i="7"/>
  <c r="N1242" i="7"/>
  <c r="M1242" i="7"/>
  <c r="L1242" i="7"/>
  <c r="P1241" i="7"/>
  <c r="N1241" i="7"/>
  <c r="M1241" i="7"/>
  <c r="O1241" i="7" s="1"/>
  <c r="L1241" i="7"/>
  <c r="P1240" i="7"/>
  <c r="N1240" i="7"/>
  <c r="M1240" i="7"/>
  <c r="O1240" i="7" s="1"/>
  <c r="L1240" i="7"/>
  <c r="P1239" i="7"/>
  <c r="N1239" i="7"/>
  <c r="M1239" i="7"/>
  <c r="O1239" i="7" s="1"/>
  <c r="L1239" i="7"/>
  <c r="P1238" i="7"/>
  <c r="N1238" i="7"/>
  <c r="M1238" i="7"/>
  <c r="L1238" i="7"/>
  <c r="P1236" i="7"/>
  <c r="N1236" i="7"/>
  <c r="M1236" i="7"/>
  <c r="L1236" i="7"/>
  <c r="P1235" i="7"/>
  <c r="N1235" i="7"/>
  <c r="M1235" i="7"/>
  <c r="L1235" i="7"/>
  <c r="P1234" i="7"/>
  <c r="N1234" i="7"/>
  <c r="M1234" i="7"/>
  <c r="L1234" i="7"/>
  <c r="P1233" i="7"/>
  <c r="N1233" i="7"/>
  <c r="M1233" i="7"/>
  <c r="L1233" i="7"/>
  <c r="P1232" i="7"/>
  <c r="N1232" i="7"/>
  <c r="M1232" i="7"/>
  <c r="O1232" i="7" s="1"/>
  <c r="L1232" i="7"/>
  <c r="P1231" i="7"/>
  <c r="N1231" i="7"/>
  <c r="M1231" i="7"/>
  <c r="L1231" i="7"/>
  <c r="P1230" i="7"/>
  <c r="N1230" i="7"/>
  <c r="M1230" i="7"/>
  <c r="L1230" i="7"/>
  <c r="P1229" i="7"/>
  <c r="N1229" i="7"/>
  <c r="M1229" i="7"/>
  <c r="L1229" i="7"/>
  <c r="P1228" i="7"/>
  <c r="N1228" i="7"/>
  <c r="M1228" i="7"/>
  <c r="O1228" i="7" s="1"/>
  <c r="L1228" i="7"/>
  <c r="P1227" i="7"/>
  <c r="N1227" i="7"/>
  <c r="M1227" i="7"/>
  <c r="O1227" i="7" s="1"/>
  <c r="L1227" i="7"/>
  <c r="P1226" i="7"/>
  <c r="N1226" i="7"/>
  <c r="M1226" i="7"/>
  <c r="O1226" i="7" s="1"/>
  <c r="L1226" i="7"/>
  <c r="P1225" i="7"/>
  <c r="N1225" i="7"/>
  <c r="M1225" i="7"/>
  <c r="L1225" i="7"/>
  <c r="P1223" i="7"/>
  <c r="N1223" i="7"/>
  <c r="M1223" i="7"/>
  <c r="O1223" i="7" s="1"/>
  <c r="Q1223" i="7" s="1"/>
  <c r="L1223" i="7"/>
  <c r="P1222" i="7"/>
  <c r="N1222" i="7"/>
  <c r="M1222" i="7"/>
  <c r="O1222" i="7" s="1"/>
  <c r="L1222" i="7"/>
  <c r="P1221" i="7"/>
  <c r="N1221" i="7"/>
  <c r="M1221" i="7"/>
  <c r="O1221" i="7" s="1"/>
  <c r="Q1221" i="7" s="1"/>
  <c r="L1221" i="7"/>
  <c r="P1220" i="7"/>
  <c r="N1220" i="7"/>
  <c r="M1220" i="7"/>
  <c r="L1220" i="7"/>
  <c r="P1219" i="7"/>
  <c r="N1219" i="7"/>
  <c r="M1219" i="7"/>
  <c r="L1219" i="7"/>
  <c r="P1218" i="7"/>
  <c r="N1218" i="7"/>
  <c r="M1218" i="7"/>
  <c r="L1218" i="7"/>
  <c r="P1217" i="7"/>
  <c r="N1217" i="7"/>
  <c r="M1217" i="7"/>
  <c r="L1217" i="7"/>
  <c r="P1216" i="7"/>
  <c r="N1216" i="7"/>
  <c r="M1216" i="7"/>
  <c r="L1216" i="7"/>
  <c r="P1215" i="7"/>
  <c r="N1215" i="7"/>
  <c r="O1215" i="7" s="1"/>
  <c r="Q1215" i="7" s="1"/>
  <c r="M1215" i="7"/>
  <c r="L1215" i="7"/>
  <c r="P1214" i="7"/>
  <c r="N1214" i="7"/>
  <c r="M1214" i="7"/>
  <c r="L1214" i="7"/>
  <c r="P1213" i="7"/>
  <c r="N1213" i="7"/>
  <c r="M1213" i="7"/>
  <c r="L1213" i="7"/>
  <c r="P1212" i="7"/>
  <c r="N1212" i="7"/>
  <c r="M1212" i="7"/>
  <c r="L1212" i="7"/>
  <c r="P1211" i="7"/>
  <c r="O1211" i="7"/>
  <c r="N1211" i="7"/>
  <c r="M1211" i="7"/>
  <c r="L1211" i="7"/>
  <c r="P1210" i="7"/>
  <c r="N1210" i="7"/>
  <c r="M1210" i="7"/>
  <c r="O1210" i="7" s="1"/>
  <c r="L1210" i="7"/>
  <c r="P1209" i="7"/>
  <c r="N1209" i="7"/>
  <c r="M1209" i="7"/>
  <c r="O1209" i="7" s="1"/>
  <c r="L1209" i="7"/>
  <c r="P1208" i="7"/>
  <c r="N1208" i="7"/>
  <c r="M1208" i="7"/>
  <c r="L1208" i="7"/>
  <c r="P1206" i="7"/>
  <c r="N1206" i="7"/>
  <c r="M1206" i="7"/>
  <c r="O1206" i="7" s="1"/>
  <c r="L1206" i="7"/>
  <c r="P1205" i="7"/>
  <c r="N1205" i="7"/>
  <c r="M1205" i="7"/>
  <c r="O1205" i="7" s="1"/>
  <c r="L1205" i="7"/>
  <c r="P1204" i="7"/>
  <c r="N1204" i="7"/>
  <c r="M1204" i="7"/>
  <c r="O1204" i="7" s="1"/>
  <c r="L1204" i="7"/>
  <c r="P1203" i="7"/>
  <c r="N1203" i="7"/>
  <c r="M1203" i="7"/>
  <c r="L1203" i="7"/>
  <c r="P1202" i="7"/>
  <c r="N1202" i="7"/>
  <c r="M1202" i="7"/>
  <c r="L1202" i="7"/>
  <c r="P1201" i="7"/>
  <c r="N1201" i="7"/>
  <c r="M1201" i="7"/>
  <c r="L1201" i="7"/>
  <c r="P1200" i="7"/>
  <c r="N1200" i="7"/>
  <c r="M1200" i="7"/>
  <c r="L1200" i="7"/>
  <c r="P1199" i="7"/>
  <c r="N1199" i="7"/>
  <c r="M1199" i="7"/>
  <c r="L1199" i="7"/>
  <c r="P1198" i="7"/>
  <c r="N1198" i="7"/>
  <c r="M1198" i="7"/>
  <c r="O1198" i="7" s="1"/>
  <c r="L1198" i="7"/>
  <c r="P1196" i="7"/>
  <c r="N1196" i="7"/>
  <c r="M1196" i="7"/>
  <c r="L1196" i="7"/>
  <c r="P1195" i="7"/>
  <c r="N1195" i="7"/>
  <c r="M1195" i="7"/>
  <c r="L1195" i="7"/>
  <c r="P1194" i="7"/>
  <c r="N1194" i="7"/>
  <c r="M1194" i="7"/>
  <c r="L1194" i="7"/>
  <c r="P1193" i="7"/>
  <c r="N1193" i="7"/>
  <c r="M1193" i="7"/>
  <c r="O1193" i="7" s="1"/>
  <c r="L1193" i="7"/>
  <c r="P1192" i="7"/>
  <c r="N1192" i="7"/>
  <c r="M1192" i="7"/>
  <c r="O1192" i="7" s="1"/>
  <c r="L1192" i="7"/>
  <c r="P1191" i="7"/>
  <c r="N1191" i="7"/>
  <c r="M1191" i="7"/>
  <c r="O1191" i="7" s="1"/>
  <c r="L1191" i="7"/>
  <c r="P1190" i="7"/>
  <c r="N1190" i="7"/>
  <c r="M1190" i="7"/>
  <c r="L1190" i="7"/>
  <c r="P1189" i="7"/>
  <c r="N1189" i="7"/>
  <c r="M1189" i="7"/>
  <c r="O1189" i="7" s="1"/>
  <c r="Q1189" i="7" s="1"/>
  <c r="L1189" i="7"/>
  <c r="P1187" i="7"/>
  <c r="N1187" i="7"/>
  <c r="M1187" i="7"/>
  <c r="O1187" i="7" s="1"/>
  <c r="L1187" i="7"/>
  <c r="P1186" i="7"/>
  <c r="N1186" i="7"/>
  <c r="M1186" i="7"/>
  <c r="O1186" i="7" s="1"/>
  <c r="Q1186" i="7" s="1"/>
  <c r="L1186" i="7"/>
  <c r="P1185" i="7"/>
  <c r="N1185" i="7"/>
  <c r="M1185" i="7"/>
  <c r="L1185" i="7"/>
  <c r="P1184" i="7"/>
  <c r="N1184" i="7"/>
  <c r="M1184" i="7"/>
  <c r="L1184" i="7"/>
  <c r="P1183" i="7"/>
  <c r="N1183" i="7"/>
  <c r="M1183" i="7"/>
  <c r="L1183" i="7"/>
  <c r="P1182" i="7"/>
  <c r="N1182" i="7"/>
  <c r="M1182" i="7"/>
  <c r="L1182" i="7"/>
  <c r="P1180" i="7"/>
  <c r="N1180" i="7"/>
  <c r="M1180" i="7"/>
  <c r="L1180" i="7"/>
  <c r="P1179" i="7"/>
  <c r="N1179" i="7"/>
  <c r="O1179" i="7" s="1"/>
  <c r="Q1179" i="7" s="1"/>
  <c r="M1179" i="7"/>
  <c r="L1179" i="7"/>
  <c r="P1178" i="7"/>
  <c r="N1178" i="7"/>
  <c r="M1178" i="7"/>
  <c r="L1178" i="7"/>
  <c r="P1177" i="7"/>
  <c r="N1177" i="7"/>
  <c r="M1177" i="7"/>
  <c r="L1177" i="7"/>
  <c r="P1176" i="7"/>
  <c r="N1176" i="7"/>
  <c r="M1176" i="7"/>
  <c r="L1176" i="7"/>
  <c r="P1174" i="7"/>
  <c r="O1174" i="7"/>
  <c r="N1174" i="7"/>
  <c r="M1174" i="7"/>
  <c r="L1174" i="7"/>
  <c r="P1173" i="7"/>
  <c r="N1173" i="7"/>
  <c r="M1173" i="7"/>
  <c r="O1173" i="7" s="1"/>
  <c r="L1173" i="7"/>
  <c r="P1172" i="7"/>
  <c r="N1172" i="7"/>
  <c r="M1172" i="7"/>
  <c r="O1172" i="7" s="1"/>
  <c r="L1172" i="7"/>
  <c r="P1171" i="7"/>
  <c r="N1171" i="7"/>
  <c r="M1171" i="7"/>
  <c r="L1171" i="7"/>
  <c r="P1170" i="7"/>
  <c r="N1170" i="7"/>
  <c r="M1170" i="7"/>
  <c r="O1170" i="7" s="1"/>
  <c r="L1170" i="7"/>
  <c r="P1169" i="7"/>
  <c r="N1169" i="7"/>
  <c r="M1169" i="7"/>
  <c r="O1169" i="7" s="1"/>
  <c r="L1169" i="7"/>
  <c r="P1167" i="7"/>
  <c r="N1167" i="7"/>
  <c r="M1167" i="7"/>
  <c r="O1167" i="7" s="1"/>
  <c r="L1167" i="7"/>
  <c r="P1166" i="7"/>
  <c r="N1166" i="7"/>
  <c r="M1166" i="7"/>
  <c r="L1166" i="7"/>
  <c r="P1165" i="7"/>
  <c r="N1165" i="7"/>
  <c r="M1165" i="7"/>
  <c r="L1165" i="7"/>
  <c r="P1164" i="7"/>
  <c r="N1164" i="7"/>
  <c r="M1164" i="7"/>
  <c r="L1164" i="7"/>
  <c r="P1163" i="7"/>
  <c r="N1163" i="7"/>
  <c r="M1163" i="7"/>
  <c r="L1163" i="7"/>
  <c r="P1162" i="7"/>
  <c r="N1162" i="7"/>
  <c r="M1162" i="7"/>
  <c r="L1162" i="7"/>
  <c r="P1161" i="7"/>
  <c r="N1161" i="7"/>
  <c r="M1161" i="7"/>
  <c r="O1161" i="7" s="1"/>
  <c r="Q1161" i="7" s="1"/>
  <c r="L1161" i="7"/>
  <c r="P1160" i="7"/>
  <c r="N1160" i="7"/>
  <c r="M1160" i="7"/>
  <c r="L1160" i="7"/>
  <c r="P1159" i="7"/>
  <c r="N1159" i="7"/>
  <c r="M1159" i="7"/>
  <c r="L1159" i="7"/>
  <c r="P1158" i="7"/>
  <c r="N1158" i="7"/>
  <c r="M1158" i="7"/>
  <c r="L1158" i="7"/>
  <c r="P1157" i="7"/>
  <c r="N1157" i="7"/>
  <c r="M1157" i="7"/>
  <c r="L1157" i="7"/>
  <c r="P1155" i="7"/>
  <c r="N1155" i="7"/>
  <c r="M1155" i="7"/>
  <c r="L1155" i="7"/>
  <c r="P1154" i="7"/>
  <c r="N1154" i="7"/>
  <c r="M1154" i="7"/>
  <c r="L1154" i="7"/>
  <c r="P1153" i="7"/>
  <c r="N1153" i="7"/>
  <c r="M1153" i="7"/>
  <c r="L1153" i="7"/>
  <c r="P1152" i="7"/>
  <c r="N1152" i="7"/>
  <c r="M1152" i="7"/>
  <c r="O1152" i="7" s="1"/>
  <c r="L1152" i="7"/>
  <c r="P1151" i="7"/>
  <c r="N1151" i="7"/>
  <c r="M1151" i="7"/>
  <c r="L1151" i="7"/>
  <c r="P1150" i="7"/>
  <c r="N1150" i="7"/>
  <c r="M1150" i="7"/>
  <c r="L1150" i="7"/>
  <c r="P1149" i="7"/>
  <c r="N1149" i="7"/>
  <c r="M1149" i="7"/>
  <c r="L1149" i="7"/>
  <c r="P1148" i="7"/>
  <c r="N1148" i="7"/>
  <c r="M1148" i="7"/>
  <c r="L1148" i="7"/>
  <c r="P1147" i="7"/>
  <c r="N1147" i="7"/>
  <c r="M1147" i="7"/>
  <c r="L1147" i="7"/>
  <c r="P1146" i="7"/>
  <c r="N1146" i="7"/>
  <c r="M1146" i="7"/>
  <c r="L1146" i="7"/>
  <c r="P1145" i="7"/>
  <c r="N1145" i="7"/>
  <c r="M1145" i="7"/>
  <c r="L1145" i="7"/>
  <c r="P1144" i="7"/>
  <c r="N1144" i="7"/>
  <c r="M1144" i="7"/>
  <c r="L1144" i="7"/>
  <c r="P1142" i="7"/>
  <c r="N1142" i="7"/>
  <c r="M1142" i="7"/>
  <c r="L1142" i="7"/>
  <c r="P1141" i="7"/>
  <c r="N1141" i="7"/>
  <c r="M1141" i="7"/>
  <c r="L1141" i="7"/>
  <c r="P1140" i="7"/>
  <c r="N1140" i="7"/>
  <c r="M1140" i="7"/>
  <c r="L1140" i="7"/>
  <c r="P1139" i="7"/>
  <c r="N1139" i="7"/>
  <c r="M1139" i="7"/>
  <c r="L1139" i="7"/>
  <c r="P1138" i="7"/>
  <c r="N1138" i="7"/>
  <c r="M1138" i="7"/>
  <c r="L1138" i="7"/>
  <c r="P1136" i="7"/>
  <c r="N1136" i="7"/>
  <c r="M1136" i="7"/>
  <c r="L1136" i="7"/>
  <c r="P1135" i="7"/>
  <c r="N1135" i="7"/>
  <c r="M1135" i="7"/>
  <c r="L1135" i="7"/>
  <c r="P1134" i="7"/>
  <c r="N1134" i="7"/>
  <c r="M1134" i="7"/>
  <c r="L1134" i="7"/>
  <c r="P1133" i="7"/>
  <c r="N1133" i="7"/>
  <c r="M1133" i="7"/>
  <c r="L1133" i="7"/>
  <c r="P1132" i="7"/>
  <c r="N1132" i="7"/>
  <c r="M1132" i="7"/>
  <c r="L1132" i="7"/>
  <c r="P1131" i="7"/>
  <c r="N1131" i="7"/>
  <c r="M1131" i="7"/>
  <c r="L1131" i="7"/>
  <c r="P1130" i="7"/>
  <c r="N1130" i="7"/>
  <c r="O1130" i="7" s="1"/>
  <c r="Q1130" i="7" s="1"/>
  <c r="M1130" i="7"/>
  <c r="L1130" i="7"/>
  <c r="P1129" i="7"/>
  <c r="N1129" i="7"/>
  <c r="M1129" i="7"/>
  <c r="L1129" i="7"/>
  <c r="P1128" i="7"/>
  <c r="N1128" i="7"/>
  <c r="M1128" i="7"/>
  <c r="L1128" i="7"/>
  <c r="P1127" i="7"/>
  <c r="N1127" i="7"/>
  <c r="M1127" i="7"/>
  <c r="L1127" i="7"/>
  <c r="P1125" i="7"/>
  <c r="O1125" i="7"/>
  <c r="Q1125" i="7" s="1"/>
  <c r="N1125" i="7"/>
  <c r="M1125" i="7"/>
  <c r="L1125" i="7"/>
  <c r="P1124" i="7"/>
  <c r="N1124" i="7"/>
  <c r="M1124" i="7"/>
  <c r="L1124" i="7"/>
  <c r="P1123" i="7"/>
  <c r="N1123" i="7"/>
  <c r="M1123" i="7"/>
  <c r="L1123" i="7"/>
  <c r="P1122" i="7"/>
  <c r="N1122" i="7"/>
  <c r="M1122" i="7"/>
  <c r="L1122" i="7"/>
  <c r="P1121" i="7"/>
  <c r="N1121" i="7"/>
  <c r="O1121" i="7" s="1"/>
  <c r="M1121" i="7"/>
  <c r="L1121" i="7"/>
  <c r="P1120" i="7"/>
  <c r="N1120" i="7"/>
  <c r="M1120" i="7"/>
  <c r="L1120" i="7"/>
  <c r="P1119" i="7"/>
  <c r="N1119" i="7"/>
  <c r="M1119" i="7"/>
  <c r="L1119" i="7"/>
  <c r="P1118" i="7"/>
  <c r="N1118" i="7"/>
  <c r="M1118" i="7"/>
  <c r="L1118" i="7"/>
  <c r="P1117" i="7"/>
  <c r="O1117" i="7"/>
  <c r="N1117" i="7"/>
  <c r="M1117" i="7"/>
  <c r="L1117" i="7"/>
  <c r="P1115" i="7"/>
  <c r="N1115" i="7"/>
  <c r="M1115" i="7"/>
  <c r="L1115" i="7"/>
  <c r="P1114" i="7"/>
  <c r="N1114" i="7"/>
  <c r="M1114" i="7"/>
  <c r="L1114" i="7"/>
  <c r="P1113" i="7"/>
  <c r="N1113" i="7"/>
  <c r="M1113" i="7"/>
  <c r="L1113" i="7"/>
  <c r="P1112" i="7"/>
  <c r="N1112" i="7"/>
  <c r="M1112" i="7"/>
  <c r="L1112" i="7"/>
  <c r="P1111" i="7"/>
  <c r="N1111" i="7"/>
  <c r="M1111" i="7"/>
  <c r="L1111" i="7"/>
  <c r="P1110" i="7"/>
  <c r="N1110" i="7"/>
  <c r="M1110" i="7"/>
  <c r="L1110" i="7"/>
  <c r="P1109" i="7"/>
  <c r="N1109" i="7"/>
  <c r="M1109" i="7"/>
  <c r="L1109" i="7"/>
  <c r="P1108" i="7"/>
  <c r="N1108" i="7"/>
  <c r="M1108" i="7"/>
  <c r="O1108" i="7" s="1"/>
  <c r="L1108" i="7"/>
  <c r="P1107" i="7"/>
  <c r="N1107" i="7"/>
  <c r="M1107" i="7"/>
  <c r="O1107" i="7" s="1"/>
  <c r="L1107" i="7"/>
  <c r="P1106" i="7"/>
  <c r="N1106" i="7"/>
  <c r="M1106" i="7"/>
  <c r="O1106" i="7" s="1"/>
  <c r="L1106" i="7"/>
  <c r="P1105" i="7"/>
  <c r="N1105" i="7"/>
  <c r="M1105" i="7"/>
  <c r="O1105" i="7" s="1"/>
  <c r="L1105" i="7"/>
  <c r="P1104" i="7"/>
  <c r="N1104" i="7"/>
  <c r="M1104" i="7"/>
  <c r="L1104" i="7"/>
  <c r="P1103" i="7"/>
  <c r="N1103" i="7"/>
  <c r="M1103" i="7"/>
  <c r="O1103" i="7" s="1"/>
  <c r="L1103" i="7"/>
  <c r="P1102" i="7"/>
  <c r="N1102" i="7"/>
  <c r="M1102" i="7"/>
  <c r="O1102" i="7" s="1"/>
  <c r="L1102" i="7"/>
  <c r="P1101" i="7"/>
  <c r="N1101" i="7"/>
  <c r="M1101" i="7"/>
  <c r="L1101" i="7"/>
  <c r="P1099" i="7"/>
  <c r="N1099" i="7"/>
  <c r="M1099" i="7"/>
  <c r="L1099" i="7"/>
  <c r="P1098" i="7"/>
  <c r="N1098" i="7"/>
  <c r="M1098" i="7"/>
  <c r="L1098" i="7"/>
  <c r="P1097" i="7"/>
  <c r="N1097" i="7"/>
  <c r="M1097" i="7"/>
  <c r="L1097" i="7"/>
  <c r="P1096" i="7"/>
  <c r="N1096" i="7"/>
  <c r="M1096" i="7"/>
  <c r="L1096" i="7"/>
  <c r="P1095" i="7"/>
  <c r="N1095" i="7"/>
  <c r="M1095" i="7"/>
  <c r="L1095" i="7"/>
  <c r="P1094" i="7"/>
  <c r="N1094" i="7"/>
  <c r="M1094" i="7"/>
  <c r="L1094" i="7"/>
  <c r="P1093" i="7"/>
  <c r="N1093" i="7"/>
  <c r="M1093" i="7"/>
  <c r="L1093" i="7"/>
  <c r="P1092" i="7"/>
  <c r="N1092" i="7"/>
  <c r="M1092" i="7"/>
  <c r="L1092" i="7"/>
  <c r="P1091" i="7"/>
  <c r="N1091" i="7"/>
  <c r="M1091" i="7"/>
  <c r="L1091" i="7"/>
  <c r="P1090" i="7"/>
  <c r="N1090" i="7"/>
  <c r="M1090" i="7"/>
  <c r="L1090" i="7"/>
  <c r="P1089" i="7"/>
  <c r="N1089" i="7"/>
  <c r="M1089" i="7"/>
  <c r="L1089" i="7"/>
  <c r="P1088" i="7"/>
  <c r="N1088" i="7"/>
  <c r="M1088" i="7"/>
  <c r="L1088" i="7"/>
  <c r="P1087" i="7"/>
  <c r="N1087" i="7"/>
  <c r="O1087" i="7" s="1"/>
  <c r="M1087" i="7"/>
  <c r="L1087" i="7"/>
  <c r="P1086" i="7"/>
  <c r="N1086" i="7"/>
  <c r="M1086" i="7"/>
  <c r="L1086" i="7"/>
  <c r="P1085" i="7"/>
  <c r="N1085" i="7"/>
  <c r="M1085" i="7"/>
  <c r="L1085" i="7"/>
  <c r="P1084" i="7"/>
  <c r="N1084" i="7"/>
  <c r="M1084" i="7"/>
  <c r="L1084" i="7"/>
  <c r="P1083" i="7"/>
  <c r="N1083" i="7"/>
  <c r="M1083" i="7"/>
  <c r="O1083" i="7" s="1"/>
  <c r="L1083" i="7"/>
  <c r="P1082" i="7"/>
  <c r="N1082" i="7"/>
  <c r="M1082" i="7"/>
  <c r="L1082" i="7"/>
  <c r="P1081" i="7"/>
  <c r="N1081" i="7"/>
  <c r="M1081" i="7"/>
  <c r="L1081" i="7"/>
  <c r="P1080" i="7"/>
  <c r="N1080" i="7"/>
  <c r="M1080" i="7"/>
  <c r="L1080" i="7"/>
  <c r="P1079" i="7"/>
  <c r="N1079" i="7"/>
  <c r="M1079" i="7"/>
  <c r="L1079" i="7"/>
  <c r="P1078" i="7"/>
  <c r="N1078" i="7"/>
  <c r="M1078" i="7"/>
  <c r="L1078" i="7"/>
  <c r="P1076" i="7"/>
  <c r="N1076" i="7"/>
  <c r="M1076" i="7"/>
  <c r="L1076" i="7"/>
  <c r="P1075" i="7"/>
  <c r="N1075" i="7"/>
  <c r="M1075" i="7"/>
  <c r="L1075" i="7"/>
  <c r="P1074" i="7"/>
  <c r="N1074" i="7"/>
  <c r="M1074" i="7"/>
  <c r="O1074" i="7" s="1"/>
  <c r="Q1074" i="7" s="1"/>
  <c r="L1074" i="7"/>
  <c r="P1073" i="7"/>
  <c r="N1073" i="7"/>
  <c r="M1073" i="7"/>
  <c r="O1073" i="7" s="1"/>
  <c r="L1073" i="7"/>
  <c r="P1072" i="7"/>
  <c r="N1072" i="7"/>
  <c r="M1072" i="7"/>
  <c r="O1072" i="7" s="1"/>
  <c r="L1072" i="7"/>
  <c r="P1071" i="7"/>
  <c r="N1071" i="7"/>
  <c r="M1071" i="7"/>
  <c r="O1071" i="7" s="1"/>
  <c r="L1071" i="7"/>
  <c r="P1070" i="7"/>
  <c r="N1070" i="7"/>
  <c r="M1070" i="7"/>
  <c r="O1070" i="7" s="1"/>
  <c r="Q1070" i="7" s="1"/>
  <c r="L1070" i="7"/>
  <c r="P1069" i="7"/>
  <c r="N1069" i="7"/>
  <c r="M1069" i="7"/>
  <c r="L1069" i="7"/>
  <c r="P1068" i="7"/>
  <c r="N1068" i="7"/>
  <c r="M1068" i="7"/>
  <c r="L1068" i="7"/>
  <c r="P1067" i="7"/>
  <c r="N1067" i="7"/>
  <c r="M1067" i="7"/>
  <c r="L1067" i="7"/>
  <c r="P1066" i="7"/>
  <c r="N1066" i="7"/>
  <c r="M1066" i="7"/>
  <c r="L1066" i="7"/>
  <c r="P1065" i="7"/>
  <c r="N1065" i="7"/>
  <c r="M1065" i="7"/>
  <c r="L1065" i="7"/>
  <c r="P1064" i="7"/>
  <c r="N1064" i="7"/>
  <c r="O1064" i="7" s="1"/>
  <c r="Q1064" i="7" s="1"/>
  <c r="M1064" i="7"/>
  <c r="L1064" i="7"/>
  <c r="P1063" i="7"/>
  <c r="N1063" i="7"/>
  <c r="M1063" i="7"/>
  <c r="L1063" i="7"/>
  <c r="P1062" i="7"/>
  <c r="N1062" i="7"/>
  <c r="M1062" i="7"/>
  <c r="L1062" i="7"/>
  <c r="P1061" i="7"/>
  <c r="N1061" i="7"/>
  <c r="M1061" i="7"/>
  <c r="L1061" i="7"/>
  <c r="P1060" i="7"/>
  <c r="O1060" i="7"/>
  <c r="N1060" i="7"/>
  <c r="M1060" i="7"/>
  <c r="L1060" i="7"/>
  <c r="P1058" i="7"/>
  <c r="N1058" i="7"/>
  <c r="M1058" i="7"/>
  <c r="O1058" i="7" s="1"/>
  <c r="L1058" i="7"/>
  <c r="P1057" i="7"/>
  <c r="N1057" i="7"/>
  <c r="M1057" i="7"/>
  <c r="O1057" i="7" s="1"/>
  <c r="L1057" i="7"/>
  <c r="P1056" i="7"/>
  <c r="N1056" i="7"/>
  <c r="M1056" i="7"/>
  <c r="L1056" i="7"/>
  <c r="P1055" i="7"/>
  <c r="N1055" i="7"/>
  <c r="M1055" i="7"/>
  <c r="O1055" i="7" s="1"/>
  <c r="L1055" i="7"/>
  <c r="P1054" i="7"/>
  <c r="N1054" i="7"/>
  <c r="M1054" i="7"/>
  <c r="O1054" i="7" s="1"/>
  <c r="L1054" i="7"/>
  <c r="P1053" i="7"/>
  <c r="N1053" i="7"/>
  <c r="M1053" i="7"/>
  <c r="O1053" i="7" s="1"/>
  <c r="L1053" i="7"/>
  <c r="P1052" i="7"/>
  <c r="N1052" i="7"/>
  <c r="M1052" i="7"/>
  <c r="L1052" i="7"/>
  <c r="P1051" i="7"/>
  <c r="N1051" i="7"/>
  <c r="M1051" i="7"/>
  <c r="L1051" i="7"/>
  <c r="P1050" i="7"/>
  <c r="N1050" i="7"/>
  <c r="M1050" i="7"/>
  <c r="L1050" i="7"/>
  <c r="P1049" i="7"/>
  <c r="N1049" i="7"/>
  <c r="M1049" i="7"/>
  <c r="L1049" i="7"/>
  <c r="P1048" i="7"/>
  <c r="N1048" i="7"/>
  <c r="M1048" i="7"/>
  <c r="L1048" i="7"/>
  <c r="P1047" i="7"/>
  <c r="N1047" i="7"/>
  <c r="M1047" i="7"/>
  <c r="O1047" i="7" s="1"/>
  <c r="L1047" i="7"/>
  <c r="P1045" i="7"/>
  <c r="N1045" i="7"/>
  <c r="M1045" i="7"/>
  <c r="L1045" i="7"/>
  <c r="P1044" i="7"/>
  <c r="N1044" i="7"/>
  <c r="M1044" i="7"/>
  <c r="L1044" i="7"/>
  <c r="P1043" i="7"/>
  <c r="N1043" i="7"/>
  <c r="M1043" i="7"/>
  <c r="L1043" i="7"/>
  <c r="P1042" i="7"/>
  <c r="N1042" i="7"/>
  <c r="M1042" i="7"/>
  <c r="O1042" i="7" s="1"/>
  <c r="L1042" i="7"/>
  <c r="P1041" i="7"/>
  <c r="N1041" i="7"/>
  <c r="M1041" i="7"/>
  <c r="O1041" i="7" s="1"/>
  <c r="L1041" i="7"/>
  <c r="P1040" i="7"/>
  <c r="N1040" i="7"/>
  <c r="M1040" i="7"/>
  <c r="O1040" i="7" s="1"/>
  <c r="L1040" i="7"/>
  <c r="P1039" i="7"/>
  <c r="N1039" i="7"/>
  <c r="M1039" i="7"/>
  <c r="L1039" i="7"/>
  <c r="P1038" i="7"/>
  <c r="N1038" i="7"/>
  <c r="M1038" i="7"/>
  <c r="O1038" i="7" s="1"/>
  <c r="L1038" i="7"/>
  <c r="P1037" i="7"/>
  <c r="N1037" i="7"/>
  <c r="M1037" i="7"/>
  <c r="O1037" i="7" s="1"/>
  <c r="L1037" i="7"/>
  <c r="P1036" i="7"/>
  <c r="N1036" i="7"/>
  <c r="M1036" i="7"/>
  <c r="O1036" i="7" s="1"/>
  <c r="L1036" i="7"/>
  <c r="P1035" i="7"/>
  <c r="N1035" i="7"/>
  <c r="M1035" i="7"/>
  <c r="L1035" i="7"/>
  <c r="P1034" i="7"/>
  <c r="N1034" i="7"/>
  <c r="M1034" i="7"/>
  <c r="L1034" i="7"/>
  <c r="P1033" i="7"/>
  <c r="N1033" i="7"/>
  <c r="M1033" i="7"/>
  <c r="L1033" i="7"/>
  <c r="P1032" i="7"/>
  <c r="N1032" i="7"/>
  <c r="M1032" i="7"/>
  <c r="L1032" i="7"/>
  <c r="P1030" i="7"/>
  <c r="N1030" i="7"/>
  <c r="M1030" i="7"/>
  <c r="L1030" i="7"/>
  <c r="P1029" i="7"/>
  <c r="N1029" i="7"/>
  <c r="O1029" i="7" s="1"/>
  <c r="Q1029" i="7" s="1"/>
  <c r="M1029" i="7"/>
  <c r="L1029" i="7"/>
  <c r="P1028" i="7"/>
  <c r="N1028" i="7"/>
  <c r="M1028" i="7"/>
  <c r="L1028" i="7"/>
  <c r="P1027" i="7"/>
  <c r="N1027" i="7"/>
  <c r="M1027" i="7"/>
  <c r="L1027" i="7"/>
  <c r="P1026" i="7"/>
  <c r="N1026" i="7"/>
  <c r="M1026" i="7"/>
  <c r="L1026" i="7"/>
  <c r="P1025" i="7"/>
  <c r="O1025" i="7"/>
  <c r="N1025" i="7"/>
  <c r="M1025" i="7"/>
  <c r="L1025" i="7"/>
  <c r="P1024" i="7"/>
  <c r="N1024" i="7"/>
  <c r="M1024" i="7"/>
  <c r="L1024" i="7"/>
  <c r="P1023" i="7"/>
  <c r="N1023" i="7"/>
  <c r="M1023" i="7"/>
  <c r="L1023" i="7"/>
  <c r="P1022" i="7"/>
  <c r="N1022" i="7"/>
  <c r="M1022" i="7"/>
  <c r="L1022" i="7"/>
  <c r="P1021" i="7"/>
  <c r="N1021" i="7"/>
  <c r="M1021" i="7"/>
  <c r="O1021" i="7" s="1"/>
  <c r="L1021" i="7"/>
  <c r="P1020" i="7"/>
  <c r="N1020" i="7"/>
  <c r="M1020" i="7"/>
  <c r="O1020" i="7" s="1"/>
  <c r="L1020" i="7"/>
  <c r="P1019" i="7"/>
  <c r="N1019" i="7"/>
  <c r="M1019" i="7"/>
  <c r="O1019" i="7" s="1"/>
  <c r="L1019" i="7"/>
  <c r="P1018" i="7"/>
  <c r="N1018" i="7"/>
  <c r="M1018" i="7"/>
  <c r="L1018" i="7"/>
  <c r="P1016" i="7"/>
  <c r="N1016" i="7"/>
  <c r="M1016" i="7"/>
  <c r="L1016" i="7"/>
  <c r="P1015" i="7"/>
  <c r="N1015" i="7"/>
  <c r="M1015" i="7"/>
  <c r="L1015" i="7"/>
  <c r="P1014" i="7"/>
  <c r="N1014" i="7"/>
  <c r="M1014" i="7"/>
  <c r="L1014" i="7"/>
  <c r="P1013" i="7"/>
  <c r="N1013" i="7"/>
  <c r="M1013" i="7"/>
  <c r="L1013" i="7"/>
  <c r="P1012" i="7"/>
  <c r="N1012" i="7"/>
  <c r="M1012" i="7"/>
  <c r="O1012" i="7" s="1"/>
  <c r="L1012" i="7"/>
  <c r="P1011" i="7"/>
  <c r="N1011" i="7"/>
  <c r="M1011" i="7"/>
  <c r="L1011" i="7"/>
  <c r="P1010" i="7"/>
  <c r="N1010" i="7"/>
  <c r="M1010" i="7"/>
  <c r="L1010" i="7"/>
  <c r="P1009" i="7"/>
  <c r="N1009" i="7"/>
  <c r="M1009" i="7"/>
  <c r="L1009" i="7"/>
  <c r="P1008" i="7"/>
  <c r="N1008" i="7"/>
  <c r="M1008" i="7"/>
  <c r="O1008" i="7" s="1"/>
  <c r="L1008" i="7"/>
  <c r="P1006" i="7"/>
  <c r="N1006" i="7"/>
  <c r="M1006" i="7"/>
  <c r="O1006" i="7" s="1"/>
  <c r="L1006" i="7"/>
  <c r="P1005" i="7"/>
  <c r="N1005" i="7"/>
  <c r="M1005" i="7"/>
  <c r="O1005" i="7" s="1"/>
  <c r="L1005" i="7"/>
  <c r="P1004" i="7"/>
  <c r="N1004" i="7"/>
  <c r="M1004" i="7"/>
  <c r="L1004" i="7"/>
  <c r="P1003" i="7"/>
  <c r="N1003" i="7"/>
  <c r="M1003" i="7"/>
  <c r="O1003" i="7" s="1"/>
  <c r="L1003" i="7"/>
  <c r="P1002" i="7"/>
  <c r="N1002" i="7"/>
  <c r="M1002" i="7"/>
  <c r="O1002" i="7" s="1"/>
  <c r="L1002" i="7"/>
  <c r="P1001" i="7"/>
  <c r="N1001" i="7"/>
  <c r="M1001" i="7"/>
  <c r="O1001" i="7" s="1"/>
  <c r="L1001" i="7"/>
  <c r="P1000" i="7"/>
  <c r="N1000" i="7"/>
  <c r="M1000" i="7"/>
  <c r="L1000" i="7"/>
  <c r="P999" i="7"/>
  <c r="N999" i="7"/>
  <c r="M999" i="7"/>
  <c r="L999" i="7"/>
  <c r="P998" i="7"/>
  <c r="N998" i="7"/>
  <c r="M998" i="7"/>
  <c r="L998" i="7"/>
  <c r="P997" i="7"/>
  <c r="N997" i="7"/>
  <c r="M997" i="7"/>
  <c r="L997" i="7"/>
  <c r="P996" i="7"/>
  <c r="N996" i="7"/>
  <c r="M996" i="7"/>
  <c r="L996" i="7"/>
  <c r="P995" i="7"/>
  <c r="N995" i="7"/>
  <c r="M995" i="7"/>
  <c r="L995" i="7"/>
  <c r="P994" i="7"/>
  <c r="N994" i="7"/>
  <c r="M994" i="7"/>
  <c r="L994" i="7"/>
  <c r="P993" i="7"/>
  <c r="N993" i="7"/>
  <c r="M993" i="7"/>
  <c r="L993" i="7"/>
  <c r="P992" i="7"/>
  <c r="N992" i="7"/>
  <c r="M992" i="7"/>
  <c r="L992" i="7"/>
  <c r="P991" i="7"/>
  <c r="O991" i="7"/>
  <c r="N991" i="7"/>
  <c r="M991" i="7"/>
  <c r="L991" i="7"/>
  <c r="P990" i="7"/>
  <c r="N990" i="7"/>
  <c r="M990" i="7"/>
  <c r="O990" i="7" s="1"/>
  <c r="L990" i="7"/>
  <c r="P989" i="7"/>
  <c r="N989" i="7"/>
  <c r="M989" i="7"/>
  <c r="L989" i="7"/>
  <c r="P988" i="7"/>
  <c r="N988" i="7"/>
  <c r="M988" i="7"/>
  <c r="O988" i="7" s="1"/>
  <c r="L988" i="7"/>
  <c r="P987" i="7"/>
  <c r="N987" i="7"/>
  <c r="M987" i="7"/>
  <c r="O987" i="7" s="1"/>
  <c r="L987" i="7"/>
  <c r="P986" i="7"/>
  <c r="N986" i="7"/>
  <c r="M986" i="7"/>
  <c r="O986" i="7" s="1"/>
  <c r="L986" i="7"/>
  <c r="P984" i="7"/>
  <c r="N984" i="7"/>
  <c r="M984" i="7"/>
  <c r="L984" i="7"/>
  <c r="P983" i="7"/>
  <c r="N983" i="7"/>
  <c r="M983" i="7"/>
  <c r="O983" i="7" s="1"/>
  <c r="L983" i="7"/>
  <c r="P982" i="7"/>
  <c r="N982" i="7"/>
  <c r="M982" i="7"/>
  <c r="L982" i="7"/>
  <c r="P981" i="7"/>
  <c r="N981" i="7"/>
  <c r="M981" i="7"/>
  <c r="L981" i="7"/>
  <c r="P980" i="7"/>
  <c r="N980" i="7"/>
  <c r="M980" i="7"/>
  <c r="L980" i="7"/>
  <c r="P979" i="7"/>
  <c r="N979" i="7"/>
  <c r="M979" i="7"/>
  <c r="L979" i="7"/>
  <c r="P978" i="7"/>
  <c r="N978" i="7"/>
  <c r="M978" i="7"/>
  <c r="O978" i="7" s="1"/>
  <c r="L978" i="7"/>
  <c r="P977" i="7"/>
  <c r="N977" i="7"/>
  <c r="M977" i="7"/>
  <c r="L977" i="7"/>
  <c r="P975" i="7"/>
  <c r="N975" i="7"/>
  <c r="M975" i="7"/>
  <c r="L975" i="7"/>
  <c r="P974" i="7"/>
  <c r="N974" i="7"/>
  <c r="M974" i="7"/>
  <c r="L974" i="7"/>
  <c r="P973" i="7"/>
  <c r="N973" i="7"/>
  <c r="M973" i="7"/>
  <c r="L973" i="7"/>
  <c r="P972" i="7"/>
  <c r="N972" i="7"/>
  <c r="M972" i="7"/>
  <c r="L972" i="7"/>
  <c r="P971" i="7"/>
  <c r="N971" i="7"/>
  <c r="M971" i="7"/>
  <c r="L971" i="7"/>
  <c r="P970" i="7"/>
  <c r="N970" i="7"/>
  <c r="M970" i="7"/>
  <c r="L970" i="7"/>
  <c r="P969" i="7"/>
  <c r="N969" i="7"/>
  <c r="M969" i="7"/>
  <c r="L969" i="7"/>
  <c r="P968" i="7"/>
  <c r="N968" i="7"/>
  <c r="M968" i="7"/>
  <c r="L968" i="7"/>
  <c r="P967" i="7"/>
  <c r="N967" i="7"/>
  <c r="M967" i="7"/>
  <c r="L967" i="7"/>
  <c r="P966" i="7"/>
  <c r="N966" i="7"/>
  <c r="M966" i="7"/>
  <c r="L966" i="7"/>
  <c r="P965" i="7"/>
  <c r="N965" i="7"/>
  <c r="M965" i="7"/>
  <c r="L965" i="7"/>
  <c r="P964" i="7"/>
  <c r="N964" i="7"/>
  <c r="M964" i="7"/>
  <c r="L964" i="7"/>
  <c r="P963" i="7"/>
  <c r="N963" i="7"/>
  <c r="M963" i="7"/>
  <c r="L963" i="7"/>
  <c r="P961" i="7"/>
  <c r="N961" i="7"/>
  <c r="M961" i="7"/>
  <c r="L961" i="7"/>
  <c r="P960" i="7"/>
  <c r="N960" i="7"/>
  <c r="M960" i="7"/>
  <c r="O960" i="7" s="1"/>
  <c r="L960" i="7"/>
  <c r="P959" i="7"/>
  <c r="N959" i="7"/>
  <c r="M959" i="7"/>
  <c r="L959" i="7"/>
  <c r="P958" i="7"/>
  <c r="N958" i="7"/>
  <c r="M958" i="7"/>
  <c r="L958" i="7"/>
  <c r="P957" i="7"/>
  <c r="N957" i="7"/>
  <c r="M957" i="7"/>
  <c r="L957" i="7"/>
  <c r="P956" i="7"/>
  <c r="N956" i="7"/>
  <c r="M956" i="7"/>
  <c r="O956" i="7" s="1"/>
  <c r="L956" i="7"/>
  <c r="P955" i="7"/>
  <c r="N955" i="7"/>
  <c r="M955" i="7"/>
  <c r="O955" i="7" s="1"/>
  <c r="L955" i="7"/>
  <c r="P953" i="7"/>
  <c r="N953" i="7"/>
  <c r="M953" i="7"/>
  <c r="L953" i="7"/>
  <c r="P952" i="7"/>
  <c r="N952" i="7"/>
  <c r="M952" i="7"/>
  <c r="O952" i="7" s="1"/>
  <c r="L952" i="7"/>
  <c r="P951" i="7"/>
  <c r="N951" i="7"/>
  <c r="M951" i="7"/>
  <c r="O951" i="7" s="1"/>
  <c r="L951" i="7"/>
  <c r="P950" i="7"/>
  <c r="N950" i="7"/>
  <c r="M950" i="7"/>
  <c r="O950" i="7" s="1"/>
  <c r="L950" i="7"/>
  <c r="P949" i="7"/>
  <c r="N949" i="7"/>
  <c r="M949" i="7"/>
  <c r="L949" i="7"/>
  <c r="P948" i="7"/>
  <c r="N948" i="7"/>
  <c r="M948" i="7"/>
  <c r="O948" i="7" s="1"/>
  <c r="L948" i="7"/>
  <c r="P947" i="7"/>
  <c r="N947" i="7"/>
  <c r="M947" i="7"/>
  <c r="L947" i="7"/>
  <c r="P946" i="7"/>
  <c r="N946" i="7"/>
  <c r="M946" i="7"/>
  <c r="L946" i="7"/>
  <c r="P945" i="7"/>
  <c r="N945" i="7"/>
  <c r="M945" i="7"/>
  <c r="L945" i="7"/>
  <c r="P944" i="7"/>
  <c r="N944" i="7"/>
  <c r="M944" i="7"/>
  <c r="L944" i="7"/>
  <c r="P942" i="7"/>
  <c r="N942" i="7"/>
  <c r="M942" i="7"/>
  <c r="O942" i="7" s="1"/>
  <c r="L942" i="7"/>
  <c r="P941" i="7"/>
  <c r="N941" i="7"/>
  <c r="M941" i="7"/>
  <c r="L941" i="7"/>
  <c r="P940" i="7"/>
  <c r="N940" i="7"/>
  <c r="M940" i="7"/>
  <c r="L940" i="7"/>
  <c r="P939" i="7"/>
  <c r="N939" i="7"/>
  <c r="M939" i="7"/>
  <c r="L939" i="7"/>
  <c r="P938" i="7"/>
  <c r="N938" i="7"/>
  <c r="M938" i="7"/>
  <c r="L938" i="7"/>
  <c r="P937" i="7"/>
  <c r="N937" i="7"/>
  <c r="M937" i="7"/>
  <c r="L937" i="7"/>
  <c r="P936" i="7"/>
  <c r="N936" i="7"/>
  <c r="M936" i="7"/>
  <c r="L936" i="7"/>
  <c r="P935" i="7"/>
  <c r="N935" i="7"/>
  <c r="M935" i="7"/>
  <c r="L935" i="7"/>
  <c r="P934" i="7"/>
  <c r="N934" i="7"/>
  <c r="M934" i="7"/>
  <c r="O934" i="7" s="1"/>
  <c r="Q934" i="7" s="1"/>
  <c r="L934" i="7"/>
  <c r="P933" i="7"/>
  <c r="N933" i="7"/>
  <c r="M933" i="7"/>
  <c r="L933" i="7"/>
  <c r="P932" i="7"/>
  <c r="N932" i="7"/>
  <c r="M932" i="7"/>
  <c r="L932" i="7"/>
  <c r="P931" i="7"/>
  <c r="N931" i="7"/>
  <c r="M931" i="7"/>
  <c r="L931" i="7"/>
  <c r="P930" i="7"/>
  <c r="N930" i="7"/>
  <c r="M930" i="7"/>
  <c r="L930" i="7"/>
  <c r="P929" i="7"/>
  <c r="N929" i="7"/>
  <c r="M929" i="7"/>
  <c r="L929" i="7"/>
  <c r="P928" i="7"/>
  <c r="N928" i="7"/>
  <c r="M928" i="7"/>
  <c r="L928" i="7"/>
  <c r="P926" i="7"/>
  <c r="N926" i="7"/>
  <c r="M926" i="7"/>
  <c r="L926" i="7"/>
  <c r="P925" i="7"/>
  <c r="N925" i="7"/>
  <c r="M925" i="7"/>
  <c r="L925" i="7"/>
  <c r="P924" i="7"/>
  <c r="N924" i="7"/>
  <c r="M924" i="7"/>
  <c r="L924" i="7"/>
  <c r="P923" i="7"/>
  <c r="N923" i="7"/>
  <c r="M923" i="7"/>
  <c r="L923" i="7"/>
  <c r="P922" i="7"/>
  <c r="N922" i="7"/>
  <c r="M922" i="7"/>
  <c r="L922" i="7"/>
  <c r="P921" i="7"/>
  <c r="N921" i="7"/>
  <c r="M921" i="7"/>
  <c r="L921" i="7"/>
  <c r="P920" i="7"/>
  <c r="N920" i="7"/>
  <c r="M920" i="7"/>
  <c r="L920" i="7"/>
  <c r="P919" i="7"/>
  <c r="N919" i="7"/>
  <c r="M919" i="7"/>
  <c r="L919" i="7"/>
  <c r="P918" i="7"/>
  <c r="N918" i="7"/>
  <c r="M918" i="7"/>
  <c r="L918" i="7"/>
  <c r="P916" i="7"/>
  <c r="N916" i="7"/>
  <c r="M916" i="7"/>
  <c r="L916" i="7"/>
  <c r="P915" i="7"/>
  <c r="N915" i="7"/>
  <c r="M915" i="7"/>
  <c r="L915" i="7"/>
  <c r="P914" i="7"/>
  <c r="N914" i="7"/>
  <c r="M914" i="7"/>
  <c r="L914" i="7"/>
  <c r="P913" i="7"/>
  <c r="N913" i="7"/>
  <c r="M913" i="7"/>
  <c r="L913" i="7"/>
  <c r="P912" i="7"/>
  <c r="N912" i="7"/>
  <c r="O912" i="7" s="1"/>
  <c r="M912" i="7"/>
  <c r="L912" i="7"/>
  <c r="P911" i="7"/>
  <c r="N911" i="7"/>
  <c r="M911" i="7"/>
  <c r="L911" i="7"/>
  <c r="P910" i="7"/>
  <c r="N910" i="7"/>
  <c r="M910" i="7"/>
  <c r="L910" i="7"/>
  <c r="P909" i="7"/>
  <c r="N909" i="7"/>
  <c r="M909" i="7"/>
  <c r="L909" i="7"/>
  <c r="P908" i="7"/>
  <c r="N908" i="7"/>
  <c r="M908" i="7"/>
  <c r="L908" i="7"/>
  <c r="P906" i="7"/>
  <c r="N906" i="7"/>
  <c r="M906" i="7"/>
  <c r="L906" i="7"/>
  <c r="P905" i="7"/>
  <c r="N905" i="7"/>
  <c r="O905" i="7" s="1"/>
  <c r="M905" i="7"/>
  <c r="L905" i="7"/>
  <c r="P904" i="7"/>
  <c r="N904" i="7"/>
  <c r="M904" i="7"/>
  <c r="L904" i="7"/>
  <c r="P903" i="7"/>
  <c r="N903" i="7"/>
  <c r="M903" i="7"/>
  <c r="L903" i="7"/>
  <c r="P902" i="7"/>
  <c r="N902" i="7"/>
  <c r="M902" i="7"/>
  <c r="L902" i="7"/>
  <c r="P901" i="7"/>
  <c r="N901" i="7"/>
  <c r="M901" i="7"/>
  <c r="L901" i="7"/>
  <c r="P900" i="7"/>
  <c r="N900" i="7"/>
  <c r="M900" i="7"/>
  <c r="L900" i="7"/>
  <c r="P899" i="7"/>
  <c r="N899" i="7"/>
  <c r="M899" i="7"/>
  <c r="L899" i="7"/>
  <c r="P898" i="7"/>
  <c r="N898" i="7"/>
  <c r="M898" i="7"/>
  <c r="L898" i="7"/>
  <c r="P896" i="7"/>
  <c r="N896" i="7"/>
  <c r="M896" i="7"/>
  <c r="L896" i="7"/>
  <c r="P895" i="7"/>
  <c r="N895" i="7"/>
  <c r="M895" i="7"/>
  <c r="L895" i="7"/>
  <c r="P894" i="7"/>
  <c r="N894" i="7"/>
  <c r="M894" i="7"/>
  <c r="L894" i="7"/>
  <c r="P893" i="7"/>
  <c r="N893" i="7"/>
  <c r="M893" i="7"/>
  <c r="L893" i="7"/>
  <c r="P892" i="7"/>
  <c r="N892" i="7"/>
  <c r="O892" i="7" s="1"/>
  <c r="M892" i="7"/>
  <c r="L892" i="7"/>
  <c r="P891" i="7"/>
  <c r="N891" i="7"/>
  <c r="M891" i="7"/>
  <c r="L891" i="7"/>
  <c r="P890" i="7"/>
  <c r="N890" i="7"/>
  <c r="M890" i="7"/>
  <c r="L890" i="7"/>
  <c r="P889" i="7"/>
  <c r="N889" i="7"/>
  <c r="M889" i="7"/>
  <c r="L889" i="7"/>
  <c r="P888" i="7"/>
  <c r="N888" i="7"/>
  <c r="M888" i="7"/>
  <c r="L888" i="7"/>
  <c r="P886" i="7"/>
  <c r="N886" i="7"/>
  <c r="M886" i="7"/>
  <c r="L886" i="7"/>
  <c r="P885" i="7"/>
  <c r="N885" i="7"/>
  <c r="O885" i="7" s="1"/>
  <c r="M885" i="7"/>
  <c r="L885" i="7"/>
  <c r="P884" i="7"/>
  <c r="N884" i="7"/>
  <c r="M884" i="7"/>
  <c r="L884" i="7"/>
  <c r="P883" i="7"/>
  <c r="N883" i="7"/>
  <c r="O883" i="7" s="1"/>
  <c r="M883" i="7"/>
  <c r="L883" i="7"/>
  <c r="P882" i="7"/>
  <c r="N882" i="7"/>
  <c r="M882" i="7"/>
  <c r="L882" i="7"/>
  <c r="P881" i="7"/>
  <c r="N881" i="7"/>
  <c r="M881" i="7"/>
  <c r="L881" i="7"/>
  <c r="P880" i="7"/>
  <c r="N880" i="7"/>
  <c r="M880" i="7"/>
  <c r="L880" i="7"/>
  <c r="P879" i="7"/>
  <c r="N879" i="7"/>
  <c r="M879" i="7"/>
  <c r="L879" i="7"/>
  <c r="P878" i="7"/>
  <c r="N878" i="7"/>
  <c r="M878" i="7"/>
  <c r="L878" i="7"/>
  <c r="P876" i="7"/>
  <c r="N876" i="7"/>
  <c r="M876" i="7"/>
  <c r="L876" i="7"/>
  <c r="P875" i="7"/>
  <c r="N875" i="7"/>
  <c r="M875" i="7"/>
  <c r="L875" i="7"/>
  <c r="P874" i="7"/>
  <c r="N874" i="7"/>
  <c r="M874" i="7"/>
  <c r="L874" i="7"/>
  <c r="P873" i="7"/>
  <c r="N873" i="7"/>
  <c r="M873" i="7"/>
  <c r="L873" i="7"/>
  <c r="P872" i="7"/>
  <c r="N872" i="7"/>
  <c r="O872" i="7" s="1"/>
  <c r="M872" i="7"/>
  <c r="L872" i="7"/>
  <c r="P871" i="7"/>
  <c r="N871" i="7"/>
  <c r="M871" i="7"/>
  <c r="L871" i="7"/>
  <c r="P870" i="7"/>
  <c r="N870" i="7"/>
  <c r="O870" i="7" s="1"/>
  <c r="M870" i="7"/>
  <c r="L870" i="7"/>
  <c r="P869" i="7"/>
  <c r="N869" i="7"/>
  <c r="M869" i="7"/>
  <c r="L869" i="7"/>
  <c r="P868" i="7"/>
  <c r="N868" i="7"/>
  <c r="M868" i="7"/>
  <c r="O868" i="7" s="1"/>
  <c r="Q868" i="7" s="1"/>
  <c r="L868" i="7"/>
  <c r="P867" i="7"/>
  <c r="N867" i="7"/>
  <c r="M867" i="7"/>
  <c r="L867" i="7"/>
  <c r="P865" i="7"/>
  <c r="N865" i="7"/>
  <c r="M865" i="7"/>
  <c r="L865" i="7"/>
  <c r="P864" i="7"/>
  <c r="N864" i="7"/>
  <c r="M864" i="7"/>
  <c r="L864" i="7"/>
  <c r="P863" i="7"/>
  <c r="N863" i="7"/>
  <c r="M863" i="7"/>
  <c r="O863" i="7" s="1"/>
  <c r="L863" i="7"/>
  <c r="P862" i="7"/>
  <c r="N862" i="7"/>
  <c r="M862" i="7"/>
  <c r="O862" i="7" s="1"/>
  <c r="L862" i="7"/>
  <c r="P861" i="7"/>
  <c r="N861" i="7"/>
  <c r="M861" i="7"/>
  <c r="L861" i="7"/>
  <c r="P860" i="7"/>
  <c r="N860" i="7"/>
  <c r="M860" i="7"/>
  <c r="O860" i="7" s="1"/>
  <c r="L860" i="7"/>
  <c r="P859" i="7"/>
  <c r="N859" i="7"/>
  <c r="M859" i="7"/>
  <c r="O859" i="7" s="1"/>
  <c r="L859" i="7"/>
  <c r="P858" i="7"/>
  <c r="N858" i="7"/>
  <c r="M858" i="7"/>
  <c r="O858" i="7" s="1"/>
  <c r="L858" i="7"/>
  <c r="P856" i="7"/>
  <c r="N856" i="7"/>
  <c r="M856" i="7"/>
  <c r="L856" i="7"/>
  <c r="P855" i="7"/>
  <c r="N855" i="7"/>
  <c r="M855" i="7"/>
  <c r="O855" i="7" s="1"/>
  <c r="L855" i="7"/>
  <c r="P854" i="7"/>
  <c r="N854" i="7"/>
  <c r="M854" i="7"/>
  <c r="L854" i="7"/>
  <c r="P853" i="7"/>
  <c r="N853" i="7"/>
  <c r="M853" i="7"/>
  <c r="L853" i="7"/>
  <c r="P852" i="7"/>
  <c r="N852" i="7"/>
  <c r="M852" i="7"/>
  <c r="L852" i="7"/>
  <c r="P851" i="7"/>
  <c r="N851" i="7"/>
  <c r="M851" i="7"/>
  <c r="L851" i="7"/>
  <c r="P850" i="7"/>
  <c r="N850" i="7"/>
  <c r="M850" i="7"/>
  <c r="L850" i="7"/>
  <c r="P849" i="7"/>
  <c r="N849" i="7"/>
  <c r="M849" i="7"/>
  <c r="L849" i="7"/>
  <c r="P848" i="7"/>
  <c r="N848" i="7"/>
  <c r="M848" i="7"/>
  <c r="L848" i="7"/>
  <c r="P847" i="7"/>
  <c r="N847" i="7"/>
  <c r="M847" i="7"/>
  <c r="L847" i="7"/>
  <c r="P845" i="7"/>
  <c r="N845" i="7"/>
  <c r="M845" i="7"/>
  <c r="L845" i="7"/>
  <c r="P844" i="7"/>
  <c r="N844" i="7"/>
  <c r="M844" i="7"/>
  <c r="L844" i="7"/>
  <c r="P843" i="7"/>
  <c r="N843" i="7"/>
  <c r="M843" i="7"/>
  <c r="L843" i="7"/>
  <c r="P842" i="7"/>
  <c r="N842" i="7"/>
  <c r="M842" i="7"/>
  <c r="L842" i="7"/>
  <c r="P841" i="7"/>
  <c r="N841" i="7"/>
  <c r="M841" i="7"/>
  <c r="L841" i="7"/>
  <c r="P840" i="7"/>
  <c r="N840" i="7"/>
  <c r="M840" i="7"/>
  <c r="L840" i="7"/>
  <c r="P839" i="7"/>
  <c r="N839" i="7"/>
  <c r="M839" i="7"/>
  <c r="L839" i="7"/>
  <c r="P838" i="7"/>
  <c r="N838" i="7"/>
  <c r="M838" i="7"/>
  <c r="L838" i="7"/>
  <c r="P836" i="7"/>
  <c r="N836" i="7"/>
  <c r="M836" i="7"/>
  <c r="O836" i="7" s="1"/>
  <c r="Q836" i="7" s="1"/>
  <c r="L836" i="7"/>
  <c r="P835" i="7"/>
  <c r="N835" i="7"/>
  <c r="M835" i="7"/>
  <c r="L835" i="7"/>
  <c r="P834" i="7"/>
  <c r="N834" i="7"/>
  <c r="M834" i="7"/>
  <c r="L834" i="7"/>
  <c r="P833" i="7"/>
  <c r="N833" i="7"/>
  <c r="M833" i="7"/>
  <c r="L833" i="7"/>
  <c r="P832" i="7"/>
  <c r="N832" i="7"/>
  <c r="M832" i="7"/>
  <c r="L832" i="7"/>
  <c r="P831" i="7"/>
  <c r="N831" i="7"/>
  <c r="M831" i="7"/>
  <c r="L831" i="7"/>
  <c r="P830" i="7"/>
  <c r="N830" i="7"/>
  <c r="M830" i="7"/>
  <c r="L830" i="7"/>
  <c r="P829" i="7"/>
  <c r="N829" i="7"/>
  <c r="M829" i="7"/>
  <c r="L829" i="7"/>
  <c r="P828" i="7"/>
  <c r="N828" i="7"/>
  <c r="M828" i="7"/>
  <c r="L828" i="7"/>
  <c r="P827" i="7"/>
  <c r="N827" i="7"/>
  <c r="M827" i="7"/>
  <c r="L827" i="7"/>
  <c r="P826" i="7"/>
  <c r="N826" i="7"/>
  <c r="M826" i="7"/>
  <c r="L826" i="7"/>
  <c r="P825" i="7"/>
  <c r="N825" i="7"/>
  <c r="M825" i="7"/>
  <c r="L825" i="7"/>
  <c r="P823" i="7"/>
  <c r="N823" i="7"/>
  <c r="M823" i="7"/>
  <c r="L823" i="7"/>
  <c r="P822" i="7"/>
  <c r="N822" i="7"/>
  <c r="M822" i="7"/>
  <c r="L822" i="7"/>
  <c r="P821" i="7"/>
  <c r="N821" i="7"/>
  <c r="M821" i="7"/>
  <c r="L821" i="7"/>
  <c r="P820" i="7"/>
  <c r="N820" i="7"/>
  <c r="M820" i="7"/>
  <c r="L820" i="7"/>
  <c r="P819" i="7"/>
  <c r="N819" i="7"/>
  <c r="M819" i="7"/>
  <c r="L819" i="7"/>
  <c r="P817" i="7"/>
  <c r="N817" i="7"/>
  <c r="M817" i="7"/>
  <c r="L817" i="7"/>
  <c r="P816" i="7"/>
  <c r="N816" i="7"/>
  <c r="M816" i="7"/>
  <c r="L816" i="7"/>
  <c r="P815" i="7"/>
  <c r="N815" i="7"/>
  <c r="M815" i="7"/>
  <c r="L815" i="7"/>
  <c r="P814" i="7"/>
  <c r="N814" i="7"/>
  <c r="M814" i="7"/>
  <c r="L814" i="7"/>
  <c r="P813" i="7"/>
  <c r="N813" i="7"/>
  <c r="M813" i="7"/>
  <c r="L813" i="7"/>
  <c r="P812" i="7"/>
  <c r="N812" i="7"/>
  <c r="M812" i="7"/>
  <c r="L812" i="7"/>
  <c r="P811" i="7"/>
  <c r="N811" i="7"/>
  <c r="M811" i="7"/>
  <c r="L811" i="7"/>
  <c r="P810" i="7"/>
  <c r="N810" i="7"/>
  <c r="M810" i="7"/>
  <c r="L810" i="7"/>
  <c r="P809" i="7"/>
  <c r="N809" i="7"/>
  <c r="M809" i="7"/>
  <c r="L809" i="7"/>
  <c r="P808" i="7"/>
  <c r="N808" i="7"/>
  <c r="M808" i="7"/>
  <c r="L808" i="7"/>
  <c r="P807" i="7"/>
  <c r="N807" i="7"/>
  <c r="M807" i="7"/>
  <c r="L807" i="7"/>
  <c r="P806" i="7"/>
  <c r="N806" i="7"/>
  <c r="M806" i="7"/>
  <c r="O806" i="7" s="1"/>
  <c r="Q806" i="7" s="1"/>
  <c r="L806" i="7"/>
  <c r="P805" i="7"/>
  <c r="N805" i="7"/>
  <c r="M805" i="7"/>
  <c r="L805" i="7"/>
  <c r="P804" i="7"/>
  <c r="N804" i="7"/>
  <c r="M804" i="7"/>
  <c r="L804" i="7"/>
  <c r="P802" i="7"/>
  <c r="N802" i="7"/>
  <c r="M802" i="7"/>
  <c r="L802" i="7"/>
  <c r="P801" i="7"/>
  <c r="N801" i="7"/>
  <c r="M801" i="7"/>
  <c r="L801" i="7"/>
  <c r="P800" i="7"/>
  <c r="N800" i="7"/>
  <c r="M800" i="7"/>
  <c r="L800" i="7"/>
  <c r="P799" i="7"/>
  <c r="N799" i="7"/>
  <c r="O799" i="7" s="1"/>
  <c r="M799" i="7"/>
  <c r="L799" i="7"/>
  <c r="P798" i="7"/>
  <c r="N798" i="7"/>
  <c r="M798" i="7"/>
  <c r="L798" i="7"/>
  <c r="P797" i="7"/>
  <c r="N797" i="7"/>
  <c r="M797" i="7"/>
  <c r="L797" i="7"/>
  <c r="P796" i="7"/>
  <c r="N796" i="7"/>
  <c r="M796" i="7"/>
  <c r="L796" i="7"/>
  <c r="P795" i="7"/>
  <c r="N795" i="7"/>
  <c r="M795" i="7"/>
  <c r="L795" i="7"/>
  <c r="P793" i="7"/>
  <c r="N793" i="7"/>
  <c r="M793" i="7"/>
  <c r="L793" i="7"/>
  <c r="P792" i="7"/>
  <c r="N792" i="7"/>
  <c r="M792" i="7"/>
  <c r="L792" i="7"/>
  <c r="P791" i="7"/>
  <c r="N791" i="7"/>
  <c r="M791" i="7"/>
  <c r="L791" i="7"/>
  <c r="P790" i="7"/>
  <c r="N790" i="7"/>
  <c r="M790" i="7"/>
  <c r="L790" i="7"/>
  <c r="P789" i="7"/>
  <c r="N789" i="7"/>
  <c r="M789" i="7"/>
  <c r="L789" i="7"/>
  <c r="P788" i="7"/>
  <c r="N788" i="7"/>
  <c r="O788" i="7" s="1"/>
  <c r="M788" i="7"/>
  <c r="L788" i="7"/>
  <c r="P787" i="7"/>
  <c r="N787" i="7"/>
  <c r="M787" i="7"/>
  <c r="L787" i="7"/>
  <c r="P786" i="7"/>
  <c r="N786" i="7"/>
  <c r="O786" i="7" s="1"/>
  <c r="M786" i="7"/>
  <c r="L786" i="7"/>
  <c r="P784" i="7"/>
  <c r="N784" i="7"/>
  <c r="M784" i="7"/>
  <c r="L784" i="7"/>
  <c r="P783" i="7"/>
  <c r="N783" i="7"/>
  <c r="M783" i="7"/>
  <c r="L783" i="7"/>
  <c r="P782" i="7"/>
  <c r="N782" i="7"/>
  <c r="M782" i="7"/>
  <c r="L782" i="7"/>
  <c r="P781" i="7"/>
  <c r="N781" i="7"/>
  <c r="M781" i="7"/>
  <c r="L781" i="7"/>
  <c r="P780" i="7"/>
  <c r="N780" i="7"/>
  <c r="M780" i="7"/>
  <c r="L780" i="7"/>
  <c r="P779" i="7"/>
  <c r="N779" i="7"/>
  <c r="M779" i="7"/>
  <c r="L779" i="7"/>
  <c r="P778" i="7"/>
  <c r="N778" i="7"/>
  <c r="M778" i="7"/>
  <c r="L778" i="7"/>
  <c r="P777" i="7"/>
  <c r="N777" i="7"/>
  <c r="M777" i="7"/>
  <c r="L777" i="7"/>
  <c r="P776" i="7"/>
  <c r="N776" i="7"/>
  <c r="M776" i="7"/>
  <c r="L776" i="7"/>
  <c r="P775" i="7"/>
  <c r="N775" i="7"/>
  <c r="O775" i="7" s="1"/>
  <c r="Q775" i="7" s="1"/>
  <c r="M775" i="7"/>
  <c r="L775" i="7"/>
  <c r="P774" i="7"/>
  <c r="N774" i="7"/>
  <c r="M774" i="7"/>
  <c r="L774" i="7"/>
  <c r="P773" i="7"/>
  <c r="N773" i="7"/>
  <c r="O773" i="7" s="1"/>
  <c r="M773" i="7"/>
  <c r="L773" i="7"/>
  <c r="P772" i="7"/>
  <c r="N772" i="7"/>
  <c r="M772" i="7"/>
  <c r="L772" i="7"/>
  <c r="P770" i="7"/>
  <c r="O770" i="7"/>
  <c r="N770" i="7"/>
  <c r="M770" i="7"/>
  <c r="L770" i="7"/>
  <c r="P769" i="7"/>
  <c r="N769" i="7"/>
  <c r="M769" i="7"/>
  <c r="O769" i="7" s="1"/>
  <c r="L769" i="7"/>
  <c r="P768" i="7"/>
  <c r="N768" i="7"/>
  <c r="M768" i="7"/>
  <c r="L768" i="7"/>
  <c r="P767" i="7"/>
  <c r="N767" i="7"/>
  <c r="M767" i="7"/>
  <c r="L767" i="7"/>
  <c r="P765" i="7"/>
  <c r="N765" i="7"/>
  <c r="M765" i="7"/>
  <c r="O765" i="7" s="1"/>
  <c r="L765" i="7"/>
  <c r="P764" i="7"/>
  <c r="N764" i="7"/>
  <c r="M764" i="7"/>
  <c r="O764" i="7" s="1"/>
  <c r="L764" i="7"/>
  <c r="P763" i="7"/>
  <c r="N763" i="7"/>
  <c r="M763" i="7"/>
  <c r="L763" i="7"/>
  <c r="P762" i="7"/>
  <c r="N762" i="7"/>
  <c r="M762" i="7"/>
  <c r="O762" i="7" s="1"/>
  <c r="L762" i="7"/>
  <c r="P761" i="7"/>
  <c r="N761" i="7"/>
  <c r="M761" i="7"/>
  <c r="O761" i="7" s="1"/>
  <c r="L761" i="7"/>
  <c r="P760" i="7"/>
  <c r="N760" i="7"/>
  <c r="M760" i="7"/>
  <c r="O760" i="7" s="1"/>
  <c r="L760" i="7"/>
  <c r="P759" i="7"/>
  <c r="N759" i="7"/>
  <c r="M759" i="7"/>
  <c r="L759" i="7"/>
  <c r="P758" i="7"/>
  <c r="N758" i="7"/>
  <c r="M758" i="7"/>
  <c r="O758" i="7" s="1"/>
  <c r="L758" i="7"/>
  <c r="P757" i="7"/>
  <c r="N757" i="7"/>
  <c r="M757" i="7"/>
  <c r="L757" i="7"/>
  <c r="P756" i="7"/>
  <c r="N756" i="7"/>
  <c r="M756" i="7"/>
  <c r="L756" i="7"/>
  <c r="P755" i="7"/>
  <c r="N755" i="7"/>
  <c r="M755" i="7"/>
  <c r="L755" i="7"/>
  <c r="P754" i="7"/>
  <c r="N754" i="7"/>
  <c r="M754" i="7"/>
  <c r="L754" i="7"/>
  <c r="P753" i="7"/>
  <c r="N753" i="7"/>
  <c r="M753" i="7"/>
  <c r="O753" i="7" s="1"/>
  <c r="L753" i="7"/>
  <c r="P752" i="7"/>
  <c r="N752" i="7"/>
  <c r="M752" i="7"/>
  <c r="L752" i="7"/>
  <c r="P751" i="7"/>
  <c r="N751" i="7"/>
  <c r="M751" i="7"/>
  <c r="L751" i="7"/>
  <c r="P750" i="7"/>
  <c r="N750" i="7"/>
  <c r="M750" i="7"/>
  <c r="L750" i="7"/>
  <c r="P748" i="7"/>
  <c r="N748" i="7"/>
  <c r="M748" i="7"/>
  <c r="L748" i="7"/>
  <c r="P747" i="7"/>
  <c r="N747" i="7"/>
  <c r="M747" i="7"/>
  <c r="L747" i="7"/>
  <c r="P746" i="7"/>
  <c r="N746" i="7"/>
  <c r="M746" i="7"/>
  <c r="L746" i="7"/>
  <c r="P745" i="7"/>
  <c r="N745" i="7"/>
  <c r="M745" i="7"/>
  <c r="L745" i="7"/>
  <c r="P744" i="7"/>
  <c r="N744" i="7"/>
  <c r="M744" i="7"/>
  <c r="O744" i="7" s="1"/>
  <c r="L744" i="7"/>
  <c r="P743" i="7"/>
  <c r="N743" i="7"/>
  <c r="M743" i="7"/>
  <c r="L743" i="7"/>
  <c r="P742" i="7"/>
  <c r="N742" i="7"/>
  <c r="M742" i="7"/>
  <c r="L742" i="7"/>
  <c r="P741" i="7"/>
  <c r="N741" i="7"/>
  <c r="M741" i="7"/>
  <c r="O741" i="7" s="1"/>
  <c r="L741" i="7"/>
  <c r="P740" i="7"/>
  <c r="N740" i="7"/>
  <c r="M740" i="7"/>
  <c r="O740" i="7" s="1"/>
  <c r="L740" i="7"/>
  <c r="P738" i="7"/>
  <c r="N738" i="7"/>
  <c r="M738" i="7"/>
  <c r="O738" i="7" s="1"/>
  <c r="L738" i="7"/>
  <c r="P737" i="7"/>
  <c r="N737" i="7"/>
  <c r="M737" i="7"/>
  <c r="L737" i="7"/>
  <c r="P736" i="7"/>
  <c r="N736" i="7"/>
  <c r="M736" i="7"/>
  <c r="O736" i="7" s="1"/>
  <c r="L736" i="7"/>
  <c r="P735" i="7"/>
  <c r="N735" i="7"/>
  <c r="M735" i="7"/>
  <c r="O735" i="7" s="1"/>
  <c r="L735" i="7"/>
  <c r="P734" i="7"/>
  <c r="N734" i="7"/>
  <c r="M734" i="7"/>
  <c r="O734" i="7" s="1"/>
  <c r="L734" i="7"/>
  <c r="P733" i="7"/>
  <c r="N733" i="7"/>
  <c r="M733" i="7"/>
  <c r="L733" i="7"/>
  <c r="P732" i="7"/>
  <c r="N732" i="7"/>
  <c r="M732" i="7"/>
  <c r="O732" i="7" s="1"/>
  <c r="L732" i="7"/>
  <c r="P731" i="7"/>
  <c r="N731" i="7"/>
  <c r="M731" i="7"/>
  <c r="L731" i="7"/>
  <c r="P730" i="7"/>
  <c r="N730" i="7"/>
  <c r="M730" i="7"/>
  <c r="L730" i="7"/>
  <c r="P729" i="7"/>
  <c r="N729" i="7"/>
  <c r="M729" i="7"/>
  <c r="L729" i="7"/>
  <c r="P728" i="7"/>
  <c r="N728" i="7"/>
  <c r="M728" i="7"/>
  <c r="L728" i="7"/>
  <c r="P727" i="7"/>
  <c r="N727" i="7"/>
  <c r="M727" i="7"/>
  <c r="L727" i="7"/>
  <c r="P726" i="7"/>
  <c r="N726" i="7"/>
  <c r="M726" i="7"/>
  <c r="L726" i="7"/>
  <c r="P725" i="7"/>
  <c r="N725" i="7"/>
  <c r="M725" i="7"/>
  <c r="L725" i="7"/>
  <c r="P724" i="7"/>
  <c r="N724" i="7"/>
  <c r="M724" i="7"/>
  <c r="L724" i="7"/>
  <c r="P723" i="7"/>
  <c r="N723" i="7"/>
  <c r="M723" i="7"/>
  <c r="L723" i="7"/>
  <c r="P722" i="7"/>
  <c r="N722" i="7"/>
  <c r="M722" i="7"/>
  <c r="L722" i="7"/>
  <c r="P721" i="7"/>
  <c r="N721" i="7"/>
  <c r="M721" i="7"/>
  <c r="L721" i="7"/>
  <c r="P720" i="7"/>
  <c r="N720" i="7"/>
  <c r="M720" i="7"/>
  <c r="L720" i="7"/>
  <c r="P719" i="7"/>
  <c r="N719" i="7"/>
  <c r="M719" i="7"/>
  <c r="L719" i="7"/>
  <c r="P717" i="7"/>
  <c r="N717" i="7"/>
  <c r="M717" i="7"/>
  <c r="O717" i="7" s="1"/>
  <c r="L717" i="7"/>
  <c r="P716" i="7"/>
  <c r="N716" i="7"/>
  <c r="M716" i="7"/>
  <c r="L716" i="7"/>
  <c r="P715" i="7"/>
  <c r="N715" i="7"/>
  <c r="M715" i="7"/>
  <c r="L715" i="7"/>
  <c r="P714" i="7"/>
  <c r="N714" i="7"/>
  <c r="M714" i="7"/>
  <c r="L714" i="7"/>
  <c r="P713" i="7"/>
  <c r="N713" i="7"/>
  <c r="M713" i="7"/>
  <c r="L713" i="7"/>
  <c r="P712" i="7"/>
  <c r="N712" i="7"/>
  <c r="M712" i="7"/>
  <c r="L712" i="7"/>
  <c r="P711" i="7"/>
  <c r="N711" i="7"/>
  <c r="M711" i="7"/>
  <c r="L711" i="7"/>
  <c r="P710" i="7"/>
  <c r="N710" i="7"/>
  <c r="M710" i="7"/>
  <c r="L710" i="7"/>
  <c r="P709" i="7"/>
  <c r="N709" i="7"/>
  <c r="M709" i="7"/>
  <c r="L709" i="7"/>
  <c r="P708" i="7"/>
  <c r="N708" i="7"/>
  <c r="M708" i="7"/>
  <c r="L708" i="7"/>
  <c r="P707" i="7"/>
  <c r="N707" i="7"/>
  <c r="M707" i="7"/>
  <c r="L707" i="7"/>
  <c r="P706" i="7"/>
  <c r="N706" i="7"/>
  <c r="M706" i="7"/>
  <c r="L706" i="7"/>
  <c r="P705" i="7"/>
  <c r="N705" i="7"/>
  <c r="M705" i="7"/>
  <c r="L705" i="7"/>
  <c r="P703" i="7"/>
  <c r="N703" i="7"/>
  <c r="M703" i="7"/>
  <c r="L703" i="7"/>
  <c r="P702" i="7"/>
  <c r="N702" i="7"/>
  <c r="O702" i="7" s="1"/>
  <c r="M702" i="7"/>
  <c r="L702" i="7"/>
  <c r="P701" i="7"/>
  <c r="N701" i="7"/>
  <c r="M701" i="7"/>
  <c r="L701" i="7"/>
  <c r="P700" i="7"/>
  <c r="N700" i="7"/>
  <c r="M700" i="7"/>
  <c r="L700" i="7"/>
  <c r="P699" i="7"/>
  <c r="N699" i="7"/>
  <c r="M699" i="7"/>
  <c r="L699" i="7"/>
  <c r="P697" i="7"/>
  <c r="N697" i="7"/>
  <c r="M697" i="7"/>
  <c r="L697" i="7"/>
  <c r="P696" i="7"/>
  <c r="N696" i="7"/>
  <c r="M696" i="7"/>
  <c r="L696" i="7"/>
  <c r="P695" i="7"/>
  <c r="N695" i="7"/>
  <c r="M695" i="7"/>
  <c r="L695" i="7"/>
  <c r="P694" i="7"/>
  <c r="N694" i="7"/>
  <c r="M694" i="7"/>
  <c r="L694" i="7"/>
  <c r="P693" i="7"/>
  <c r="N693" i="7"/>
  <c r="M693" i="7"/>
  <c r="L693" i="7"/>
  <c r="P692" i="7"/>
  <c r="N692" i="7"/>
  <c r="M692" i="7"/>
  <c r="L692" i="7"/>
  <c r="P691" i="7"/>
  <c r="N691" i="7"/>
  <c r="O691" i="7" s="1"/>
  <c r="M691" i="7"/>
  <c r="L691" i="7"/>
  <c r="P690" i="7"/>
  <c r="N690" i="7"/>
  <c r="M690" i="7"/>
  <c r="L690" i="7"/>
  <c r="P689" i="7"/>
  <c r="N689" i="7"/>
  <c r="M689" i="7"/>
  <c r="L689" i="7"/>
  <c r="P688" i="7"/>
  <c r="N688" i="7"/>
  <c r="M688" i="7"/>
  <c r="L688" i="7"/>
  <c r="P687" i="7"/>
  <c r="N687" i="7"/>
  <c r="M687" i="7"/>
  <c r="L687" i="7"/>
  <c r="P686" i="7"/>
  <c r="N686" i="7"/>
  <c r="M686" i="7"/>
  <c r="L686" i="7"/>
  <c r="P685" i="7"/>
  <c r="N685" i="7"/>
  <c r="O685" i="7" s="1"/>
  <c r="M685" i="7"/>
  <c r="L685" i="7"/>
  <c r="P684" i="7"/>
  <c r="N684" i="7"/>
  <c r="M684" i="7"/>
  <c r="L684" i="7"/>
  <c r="P682" i="7"/>
  <c r="N682" i="7"/>
  <c r="M682" i="7"/>
  <c r="O682" i="7" s="1"/>
  <c r="L682" i="7"/>
  <c r="P681" i="7"/>
  <c r="N681" i="7"/>
  <c r="M681" i="7"/>
  <c r="O681" i="7" s="1"/>
  <c r="L681" i="7"/>
  <c r="P680" i="7"/>
  <c r="N680" i="7"/>
  <c r="M680" i="7"/>
  <c r="O680" i="7" s="1"/>
  <c r="L680" i="7"/>
  <c r="P679" i="7"/>
  <c r="N679" i="7"/>
  <c r="M679" i="7"/>
  <c r="O679" i="7" s="1"/>
  <c r="L679" i="7"/>
  <c r="P678" i="7"/>
  <c r="N678" i="7"/>
  <c r="M678" i="7"/>
  <c r="O678" i="7" s="1"/>
  <c r="L678" i="7"/>
  <c r="P677" i="7"/>
  <c r="N677" i="7"/>
  <c r="M677" i="7"/>
  <c r="O677" i="7" s="1"/>
  <c r="L677" i="7"/>
  <c r="P676" i="7"/>
  <c r="N676" i="7"/>
  <c r="M676" i="7"/>
  <c r="L676" i="7"/>
  <c r="P675" i="7"/>
  <c r="N675" i="7"/>
  <c r="M675" i="7"/>
  <c r="L675" i="7"/>
  <c r="P674" i="7"/>
  <c r="N674" i="7"/>
  <c r="M674" i="7"/>
  <c r="O674" i="7" s="1"/>
  <c r="L674" i="7"/>
  <c r="P672" i="7"/>
  <c r="N672" i="7"/>
  <c r="M672" i="7"/>
  <c r="L672" i="7"/>
  <c r="P671" i="7"/>
  <c r="N671" i="7"/>
  <c r="M671" i="7"/>
  <c r="L671" i="7"/>
  <c r="P670" i="7"/>
  <c r="N670" i="7"/>
  <c r="M670" i="7"/>
  <c r="L670" i="7"/>
  <c r="P669" i="7"/>
  <c r="N669" i="7"/>
  <c r="M669" i="7"/>
  <c r="L669" i="7"/>
  <c r="P668" i="7"/>
  <c r="N668" i="7"/>
  <c r="M668" i="7"/>
  <c r="L668" i="7"/>
  <c r="P667" i="7"/>
  <c r="N667" i="7"/>
  <c r="M667" i="7"/>
  <c r="L667" i="7"/>
  <c r="P666" i="7"/>
  <c r="N666" i="7"/>
  <c r="M666" i="7"/>
  <c r="L666" i="7"/>
  <c r="P665" i="7"/>
  <c r="N665" i="7"/>
  <c r="M665" i="7"/>
  <c r="O665" i="7" s="1"/>
  <c r="L665" i="7"/>
  <c r="P664" i="7"/>
  <c r="N664" i="7"/>
  <c r="M664" i="7"/>
  <c r="L664" i="7"/>
  <c r="P663" i="7"/>
  <c r="N663" i="7"/>
  <c r="M663" i="7"/>
  <c r="O663" i="7" s="1"/>
  <c r="L663" i="7"/>
  <c r="P662" i="7"/>
  <c r="N662" i="7"/>
  <c r="M662" i="7"/>
  <c r="O662" i="7" s="1"/>
  <c r="L662" i="7"/>
  <c r="P661" i="7"/>
  <c r="N661" i="7"/>
  <c r="M661" i="7"/>
  <c r="O661" i="7" s="1"/>
  <c r="L661" i="7"/>
  <c r="P660" i="7"/>
  <c r="N660" i="7"/>
  <c r="M660" i="7"/>
  <c r="O660" i="7" s="1"/>
  <c r="Q660" i="7" s="1"/>
  <c r="L660" i="7"/>
  <c r="P658" i="7"/>
  <c r="N658" i="7"/>
  <c r="M658" i="7"/>
  <c r="L658" i="7"/>
  <c r="P657" i="7"/>
  <c r="N657" i="7"/>
  <c r="M657" i="7"/>
  <c r="L657" i="7"/>
  <c r="P656" i="7"/>
  <c r="N656" i="7"/>
  <c r="M656" i="7"/>
  <c r="L656" i="7"/>
  <c r="P655" i="7"/>
  <c r="N655" i="7"/>
  <c r="M655" i="7"/>
  <c r="L655" i="7"/>
  <c r="P654" i="7"/>
  <c r="N654" i="7"/>
  <c r="M654" i="7"/>
  <c r="L654" i="7"/>
  <c r="P653" i="7"/>
  <c r="N653" i="7"/>
  <c r="M653" i="7"/>
  <c r="L653" i="7"/>
  <c r="P652" i="7"/>
  <c r="N652" i="7"/>
  <c r="M652" i="7"/>
  <c r="L652" i="7"/>
  <c r="P651" i="7"/>
  <c r="N651" i="7"/>
  <c r="M651" i="7"/>
  <c r="L651" i="7"/>
  <c r="P650" i="7"/>
  <c r="N650" i="7"/>
  <c r="M650" i="7"/>
  <c r="L650" i="7"/>
  <c r="P649" i="7"/>
  <c r="N649" i="7"/>
  <c r="M649" i="7"/>
  <c r="L649" i="7"/>
  <c r="P648" i="7"/>
  <c r="N648" i="7"/>
  <c r="M648" i="7"/>
  <c r="L648" i="7"/>
  <c r="P647" i="7"/>
  <c r="N647" i="7"/>
  <c r="M647" i="7"/>
  <c r="L647" i="7"/>
  <c r="P645" i="7"/>
  <c r="N645" i="7"/>
  <c r="M645" i="7"/>
  <c r="L645" i="7"/>
  <c r="P644" i="7"/>
  <c r="N644" i="7"/>
  <c r="M644" i="7"/>
  <c r="L644" i="7"/>
  <c r="P643" i="7"/>
  <c r="N643" i="7"/>
  <c r="M643" i="7"/>
  <c r="L643" i="7"/>
  <c r="P642" i="7"/>
  <c r="N642" i="7"/>
  <c r="M642" i="7"/>
  <c r="L642" i="7"/>
  <c r="P641" i="7"/>
  <c r="N641" i="7"/>
  <c r="M641" i="7"/>
  <c r="L641" i="7"/>
  <c r="P640" i="7"/>
  <c r="N640" i="7"/>
  <c r="M640" i="7"/>
  <c r="L640" i="7"/>
  <c r="P639" i="7"/>
  <c r="N639" i="7"/>
  <c r="M639" i="7"/>
  <c r="L639" i="7"/>
  <c r="P638" i="7"/>
  <c r="N638" i="7"/>
  <c r="M638" i="7"/>
  <c r="L638" i="7"/>
  <c r="P637" i="7"/>
  <c r="N637" i="7"/>
  <c r="M637" i="7"/>
  <c r="L637" i="7"/>
  <c r="P636" i="7"/>
  <c r="N636" i="7"/>
  <c r="M636" i="7"/>
  <c r="L636" i="7"/>
  <c r="P635" i="7"/>
  <c r="N635" i="7"/>
  <c r="M635" i="7"/>
  <c r="L635" i="7"/>
  <c r="P633" i="7"/>
  <c r="N633" i="7"/>
  <c r="M633" i="7"/>
  <c r="L633" i="7"/>
  <c r="P632" i="7"/>
  <c r="N632" i="7"/>
  <c r="O632" i="7" s="1"/>
  <c r="M632" i="7"/>
  <c r="L632" i="7"/>
  <c r="P631" i="7"/>
  <c r="N631" i="7"/>
  <c r="M631" i="7"/>
  <c r="L631" i="7"/>
  <c r="P630" i="7"/>
  <c r="N630" i="7"/>
  <c r="M630" i="7"/>
  <c r="L630" i="7"/>
  <c r="P629" i="7"/>
  <c r="N629" i="7"/>
  <c r="M629" i="7"/>
  <c r="L629" i="7"/>
  <c r="P628" i="7"/>
  <c r="N628" i="7"/>
  <c r="M628" i="7"/>
  <c r="L628" i="7"/>
  <c r="P627" i="7"/>
  <c r="N627" i="7"/>
  <c r="M627" i="7"/>
  <c r="L627" i="7"/>
  <c r="P626" i="7"/>
  <c r="N626" i="7"/>
  <c r="M626" i="7"/>
  <c r="L626" i="7"/>
  <c r="P625" i="7"/>
  <c r="N625" i="7"/>
  <c r="M625" i="7"/>
  <c r="L625" i="7"/>
  <c r="P623" i="7"/>
  <c r="N623" i="7"/>
  <c r="M623" i="7"/>
  <c r="L623" i="7"/>
  <c r="P622" i="7"/>
  <c r="N622" i="7"/>
  <c r="M622" i="7"/>
  <c r="L622" i="7"/>
  <c r="P621" i="7"/>
  <c r="N621" i="7"/>
  <c r="O621" i="7" s="1"/>
  <c r="M621" i="7"/>
  <c r="L621" i="7"/>
  <c r="P620" i="7"/>
  <c r="N620" i="7"/>
  <c r="M620" i="7"/>
  <c r="L620" i="7"/>
  <c r="P619" i="7"/>
  <c r="N619" i="7"/>
  <c r="M619" i="7"/>
  <c r="L619" i="7"/>
  <c r="P618" i="7"/>
  <c r="N618" i="7"/>
  <c r="M618" i="7"/>
  <c r="L618" i="7"/>
  <c r="P617" i="7"/>
  <c r="N617" i="7"/>
  <c r="M617" i="7"/>
  <c r="L617" i="7"/>
  <c r="P616" i="7"/>
  <c r="N616" i="7"/>
  <c r="M616" i="7"/>
  <c r="L616" i="7"/>
  <c r="P615" i="7"/>
  <c r="N615" i="7"/>
  <c r="O615" i="7" s="1"/>
  <c r="M615" i="7"/>
  <c r="L615" i="7"/>
  <c r="P614" i="7"/>
  <c r="N614" i="7"/>
  <c r="M614" i="7"/>
  <c r="L614" i="7"/>
  <c r="P613" i="7"/>
  <c r="O613" i="7"/>
  <c r="N613" i="7"/>
  <c r="M613" i="7"/>
  <c r="L613" i="7"/>
  <c r="P612" i="7"/>
  <c r="N612" i="7"/>
  <c r="M612" i="7"/>
  <c r="O612" i="7" s="1"/>
  <c r="L612" i="7"/>
  <c r="P611" i="7"/>
  <c r="N611" i="7"/>
  <c r="M611" i="7"/>
  <c r="O611" i="7" s="1"/>
  <c r="L611" i="7"/>
  <c r="P610" i="7"/>
  <c r="N610" i="7"/>
  <c r="M610" i="7"/>
  <c r="O610" i="7" s="1"/>
  <c r="L610" i="7"/>
  <c r="P609" i="7"/>
  <c r="N609" i="7"/>
  <c r="M609" i="7"/>
  <c r="O609" i="7" s="1"/>
  <c r="L609" i="7"/>
  <c r="P608" i="7"/>
  <c r="N608" i="7"/>
  <c r="M608" i="7"/>
  <c r="O608" i="7" s="1"/>
  <c r="L608" i="7"/>
  <c r="P607" i="7"/>
  <c r="N607" i="7"/>
  <c r="M607" i="7"/>
  <c r="L607" i="7"/>
  <c r="P606" i="7"/>
  <c r="N606" i="7"/>
  <c r="M606" i="7"/>
  <c r="L606" i="7"/>
  <c r="P605" i="7"/>
  <c r="N605" i="7"/>
  <c r="M605" i="7"/>
  <c r="O605" i="7" s="1"/>
  <c r="L605" i="7"/>
  <c r="P604" i="7"/>
  <c r="N604" i="7"/>
  <c r="M604" i="7"/>
  <c r="L604" i="7"/>
  <c r="P603" i="7"/>
  <c r="N603" i="7"/>
  <c r="M603" i="7"/>
  <c r="L603" i="7"/>
  <c r="P602" i="7"/>
  <c r="N602" i="7"/>
  <c r="M602" i="7"/>
  <c r="L602" i="7"/>
  <c r="P600" i="7"/>
  <c r="N600" i="7"/>
  <c r="M600" i="7"/>
  <c r="L600" i="7"/>
  <c r="P599" i="7"/>
  <c r="N599" i="7"/>
  <c r="M599" i="7"/>
  <c r="L599" i="7"/>
  <c r="P598" i="7"/>
  <c r="N598" i="7"/>
  <c r="M598" i="7"/>
  <c r="L598" i="7"/>
  <c r="P597" i="7"/>
  <c r="N597" i="7"/>
  <c r="M597" i="7"/>
  <c r="L597" i="7"/>
  <c r="P596" i="7"/>
  <c r="N596" i="7"/>
  <c r="M596" i="7"/>
  <c r="O596" i="7" s="1"/>
  <c r="L596" i="7"/>
  <c r="P595" i="7"/>
  <c r="N595" i="7"/>
  <c r="M595" i="7"/>
  <c r="O595" i="7" s="1"/>
  <c r="L595" i="7"/>
  <c r="P594" i="7"/>
  <c r="N594" i="7"/>
  <c r="M594" i="7"/>
  <c r="O594" i="7" s="1"/>
  <c r="L594" i="7"/>
  <c r="P593" i="7"/>
  <c r="N593" i="7"/>
  <c r="M593" i="7"/>
  <c r="O593" i="7" s="1"/>
  <c r="L593" i="7"/>
  <c r="P592" i="7"/>
  <c r="N592" i="7"/>
  <c r="M592" i="7"/>
  <c r="O592" i="7" s="1"/>
  <c r="L592" i="7"/>
  <c r="P591" i="7"/>
  <c r="N591" i="7"/>
  <c r="M591" i="7"/>
  <c r="O591" i="7" s="1"/>
  <c r="L591" i="7"/>
  <c r="P590" i="7"/>
  <c r="N590" i="7"/>
  <c r="M590" i="7"/>
  <c r="L590" i="7"/>
  <c r="P589" i="7"/>
  <c r="N589" i="7"/>
  <c r="M589" i="7"/>
  <c r="L589" i="7"/>
  <c r="P587" i="7"/>
  <c r="N587" i="7"/>
  <c r="M587" i="7"/>
  <c r="L587" i="7"/>
  <c r="P586" i="7"/>
  <c r="N586" i="7"/>
  <c r="M586" i="7"/>
  <c r="L586" i="7"/>
  <c r="P585" i="7"/>
  <c r="N585" i="7"/>
  <c r="M585" i="7"/>
  <c r="L585" i="7"/>
  <c r="P584" i="7"/>
  <c r="N584" i="7"/>
  <c r="M584" i="7"/>
  <c r="L584" i="7"/>
  <c r="P583" i="7"/>
  <c r="N583" i="7"/>
  <c r="M583" i="7"/>
  <c r="L583" i="7"/>
  <c r="P582" i="7"/>
  <c r="N582" i="7"/>
  <c r="M582" i="7"/>
  <c r="L582" i="7"/>
  <c r="P581" i="7"/>
  <c r="N581" i="7"/>
  <c r="M581" i="7"/>
  <c r="L581" i="7"/>
  <c r="P580" i="7"/>
  <c r="N580" i="7"/>
  <c r="M580" i="7"/>
  <c r="L580" i="7"/>
  <c r="P579" i="7"/>
  <c r="N579" i="7"/>
  <c r="O579" i="7" s="1"/>
  <c r="M579" i="7"/>
  <c r="L579" i="7"/>
  <c r="P578" i="7"/>
  <c r="N578" i="7"/>
  <c r="M578" i="7"/>
  <c r="L578" i="7"/>
  <c r="P577" i="7"/>
  <c r="N577" i="7"/>
  <c r="M577" i="7"/>
  <c r="L577" i="7"/>
  <c r="P576" i="7"/>
  <c r="N576" i="7"/>
  <c r="M576" i="7"/>
  <c r="L576" i="7"/>
  <c r="P575" i="7"/>
  <c r="N575" i="7"/>
  <c r="M575" i="7"/>
  <c r="L575" i="7"/>
  <c r="P573" i="7"/>
  <c r="N573" i="7"/>
  <c r="M573" i="7"/>
  <c r="L573" i="7"/>
  <c r="P572" i="7"/>
  <c r="N572" i="7"/>
  <c r="M572" i="7"/>
  <c r="L572" i="7"/>
  <c r="P571" i="7"/>
  <c r="N571" i="7"/>
  <c r="M571" i="7"/>
  <c r="L571" i="7"/>
  <c r="P570" i="7"/>
  <c r="N570" i="7"/>
  <c r="M570" i="7"/>
  <c r="L570" i="7"/>
  <c r="P569" i="7"/>
  <c r="N569" i="7"/>
  <c r="M569" i="7"/>
  <c r="L569" i="7"/>
  <c r="P567" i="7"/>
  <c r="N567" i="7"/>
  <c r="M567" i="7"/>
  <c r="L567" i="7"/>
  <c r="P566" i="7"/>
  <c r="N566" i="7"/>
  <c r="M566" i="7"/>
  <c r="L566" i="7"/>
  <c r="P565" i="7"/>
  <c r="N565" i="7"/>
  <c r="M565" i="7"/>
  <c r="L565" i="7"/>
  <c r="P564" i="7"/>
  <c r="N564" i="7"/>
  <c r="M564" i="7"/>
  <c r="L564" i="7"/>
  <c r="P563" i="7"/>
  <c r="N563" i="7"/>
  <c r="O563" i="7" s="1"/>
  <c r="M563" i="7"/>
  <c r="L563" i="7"/>
  <c r="P562" i="7"/>
  <c r="N562" i="7"/>
  <c r="M562" i="7"/>
  <c r="L562" i="7"/>
  <c r="P561" i="7"/>
  <c r="N561" i="7"/>
  <c r="M561" i="7"/>
  <c r="L561" i="7"/>
  <c r="P559" i="7"/>
  <c r="N559" i="7"/>
  <c r="M559" i="7"/>
  <c r="L559" i="7"/>
  <c r="P558" i="7"/>
  <c r="N558" i="7"/>
  <c r="M558" i="7"/>
  <c r="L558" i="7"/>
  <c r="P557" i="7"/>
  <c r="N557" i="7"/>
  <c r="M557" i="7"/>
  <c r="L557" i="7"/>
  <c r="P556" i="7"/>
  <c r="N556" i="7"/>
  <c r="M556" i="7"/>
  <c r="L556" i="7"/>
  <c r="P555" i="7"/>
  <c r="N555" i="7"/>
  <c r="M555" i="7"/>
  <c r="L555" i="7"/>
  <c r="P554" i="7"/>
  <c r="N554" i="7"/>
  <c r="M554" i="7"/>
  <c r="L554" i="7"/>
  <c r="P553" i="7"/>
  <c r="N553" i="7"/>
  <c r="M553" i="7"/>
  <c r="L553" i="7"/>
  <c r="P552" i="7"/>
  <c r="N552" i="7"/>
  <c r="O552" i="7" s="1"/>
  <c r="M552" i="7"/>
  <c r="L552" i="7"/>
  <c r="P551" i="7"/>
  <c r="N551" i="7"/>
  <c r="M551" i="7"/>
  <c r="L551" i="7"/>
  <c r="P550" i="7"/>
  <c r="N550" i="7"/>
  <c r="M550" i="7"/>
  <c r="L550" i="7"/>
  <c r="P549" i="7"/>
  <c r="N549" i="7"/>
  <c r="M549" i="7"/>
  <c r="L549" i="7"/>
  <c r="P548" i="7"/>
  <c r="N548" i="7"/>
  <c r="M548" i="7"/>
  <c r="L548" i="7"/>
  <c r="P547" i="7"/>
  <c r="N547" i="7"/>
  <c r="M547" i="7"/>
  <c r="L547" i="7"/>
  <c r="P546" i="7"/>
  <c r="N546" i="7"/>
  <c r="O546" i="7" s="1"/>
  <c r="M546" i="7"/>
  <c r="L546" i="7"/>
  <c r="P545" i="7"/>
  <c r="N545" i="7"/>
  <c r="M545" i="7"/>
  <c r="L545" i="7"/>
  <c r="P544" i="7"/>
  <c r="N544" i="7"/>
  <c r="M544" i="7"/>
  <c r="O544" i="7" s="1"/>
  <c r="L544" i="7"/>
  <c r="P543" i="7"/>
  <c r="N543" i="7"/>
  <c r="M543" i="7"/>
  <c r="O543" i="7" s="1"/>
  <c r="L543" i="7"/>
  <c r="P542" i="7"/>
  <c r="N542" i="7"/>
  <c r="M542" i="7"/>
  <c r="O542" i="7" s="1"/>
  <c r="L542" i="7"/>
  <c r="P540" i="7"/>
  <c r="N540" i="7"/>
  <c r="M540" i="7"/>
  <c r="O540" i="7" s="1"/>
  <c r="L540" i="7"/>
  <c r="P539" i="7"/>
  <c r="N539" i="7"/>
  <c r="M539" i="7"/>
  <c r="O539" i="7" s="1"/>
  <c r="L539" i="7"/>
  <c r="P538" i="7"/>
  <c r="N538" i="7"/>
  <c r="M538" i="7"/>
  <c r="O538" i="7" s="1"/>
  <c r="L538" i="7"/>
  <c r="P537" i="7"/>
  <c r="N537" i="7"/>
  <c r="M537" i="7"/>
  <c r="L537" i="7"/>
  <c r="P536" i="7"/>
  <c r="N536" i="7"/>
  <c r="M536" i="7"/>
  <c r="L536" i="7"/>
  <c r="P535" i="7"/>
  <c r="N535" i="7"/>
  <c r="M535" i="7"/>
  <c r="O535" i="7" s="1"/>
  <c r="L535" i="7"/>
  <c r="P534" i="7"/>
  <c r="N534" i="7"/>
  <c r="M534" i="7"/>
  <c r="L534" i="7"/>
  <c r="P533" i="7"/>
  <c r="N533" i="7"/>
  <c r="M533" i="7"/>
  <c r="L533" i="7"/>
  <c r="P532" i="7"/>
  <c r="N532" i="7"/>
  <c r="M532" i="7"/>
  <c r="L532" i="7"/>
  <c r="P531" i="7"/>
  <c r="N531" i="7"/>
  <c r="M531" i="7"/>
  <c r="L531" i="7"/>
  <c r="P530" i="7"/>
  <c r="N530" i="7"/>
  <c r="M530" i="7"/>
  <c r="L530" i="7"/>
  <c r="P529" i="7"/>
  <c r="N529" i="7"/>
  <c r="M529" i="7"/>
  <c r="L529" i="7"/>
  <c r="P527" i="7"/>
  <c r="N527" i="7"/>
  <c r="M527" i="7"/>
  <c r="L527" i="7"/>
  <c r="P526" i="7"/>
  <c r="N526" i="7"/>
  <c r="M526" i="7"/>
  <c r="O526" i="7" s="1"/>
  <c r="L526" i="7"/>
  <c r="P525" i="7"/>
  <c r="N525" i="7"/>
  <c r="M525" i="7"/>
  <c r="O525" i="7" s="1"/>
  <c r="L525" i="7"/>
  <c r="P524" i="7"/>
  <c r="N524" i="7"/>
  <c r="M524" i="7"/>
  <c r="O524" i="7" s="1"/>
  <c r="L524" i="7"/>
  <c r="P523" i="7"/>
  <c r="N523" i="7"/>
  <c r="M523" i="7"/>
  <c r="O523" i="7" s="1"/>
  <c r="L523" i="7"/>
  <c r="P522" i="7"/>
  <c r="N522" i="7"/>
  <c r="M522" i="7"/>
  <c r="O522" i="7" s="1"/>
  <c r="L522" i="7"/>
  <c r="P521" i="7"/>
  <c r="N521" i="7"/>
  <c r="M521" i="7"/>
  <c r="O521" i="7" s="1"/>
  <c r="Q521" i="7" s="1"/>
  <c r="L521" i="7"/>
  <c r="P519" i="7"/>
  <c r="N519" i="7"/>
  <c r="M519" i="7"/>
  <c r="L519" i="7"/>
  <c r="P518" i="7"/>
  <c r="N518" i="7"/>
  <c r="M518" i="7"/>
  <c r="L518" i="7"/>
  <c r="P517" i="7"/>
  <c r="N517" i="7"/>
  <c r="M517" i="7"/>
  <c r="L517" i="7"/>
  <c r="P516" i="7"/>
  <c r="N516" i="7"/>
  <c r="M516" i="7"/>
  <c r="L516" i="7"/>
  <c r="P515" i="7"/>
  <c r="N515" i="7"/>
  <c r="M515" i="7"/>
  <c r="L515" i="7"/>
  <c r="P514" i="7"/>
  <c r="N514" i="7"/>
  <c r="M514" i="7"/>
  <c r="L514" i="7"/>
  <c r="P513" i="7"/>
  <c r="N513" i="7"/>
  <c r="M513" i="7"/>
  <c r="L513" i="7"/>
  <c r="P512" i="7"/>
  <c r="N512" i="7"/>
  <c r="M512" i="7"/>
  <c r="L512" i="7"/>
  <c r="P511" i="7"/>
  <c r="N511" i="7"/>
  <c r="M511" i="7"/>
  <c r="L511" i="7"/>
  <c r="P509" i="7"/>
  <c r="N509" i="7"/>
  <c r="M509" i="7"/>
  <c r="L509" i="7"/>
  <c r="P508" i="7"/>
  <c r="N508" i="7"/>
  <c r="M508" i="7"/>
  <c r="O508" i="7" s="1"/>
  <c r="L508" i="7"/>
  <c r="P507" i="7"/>
  <c r="N507" i="7"/>
  <c r="M507" i="7"/>
  <c r="L507" i="7"/>
  <c r="P506" i="7"/>
  <c r="N506" i="7"/>
  <c r="M506" i="7"/>
  <c r="L506" i="7"/>
  <c r="P505" i="7"/>
  <c r="N505" i="7"/>
  <c r="M505" i="7"/>
  <c r="L505" i="7"/>
  <c r="P504" i="7"/>
  <c r="N504" i="7"/>
  <c r="M504" i="7"/>
  <c r="L504" i="7"/>
  <c r="P503" i="7"/>
  <c r="N503" i="7"/>
  <c r="M503" i="7"/>
  <c r="L503" i="7"/>
  <c r="P502" i="7"/>
  <c r="N502" i="7"/>
  <c r="M502" i="7"/>
  <c r="L502" i="7"/>
  <c r="P501" i="7"/>
  <c r="N501" i="7"/>
  <c r="M501" i="7"/>
  <c r="L501" i="7"/>
  <c r="P500" i="7"/>
  <c r="N500" i="7"/>
  <c r="M500" i="7"/>
  <c r="L500" i="7"/>
  <c r="P499" i="7"/>
  <c r="N499" i="7"/>
  <c r="M499" i="7"/>
  <c r="L499" i="7"/>
  <c r="P498" i="7"/>
  <c r="N498" i="7"/>
  <c r="M498" i="7"/>
  <c r="L498" i="7"/>
  <c r="P497" i="7"/>
  <c r="N497" i="7"/>
  <c r="M497" i="7"/>
  <c r="L497" i="7"/>
  <c r="P496" i="7"/>
  <c r="N496" i="7"/>
  <c r="M496" i="7"/>
  <c r="L496" i="7"/>
  <c r="P495" i="7"/>
  <c r="N495" i="7"/>
  <c r="M495" i="7"/>
  <c r="L495" i="7"/>
  <c r="P494" i="7"/>
  <c r="N494" i="7"/>
  <c r="M494" i="7"/>
  <c r="L494" i="7"/>
  <c r="P493" i="7"/>
  <c r="N493" i="7"/>
  <c r="M493" i="7"/>
  <c r="L493" i="7"/>
  <c r="P492" i="7"/>
  <c r="N492" i="7"/>
  <c r="M492" i="7"/>
  <c r="L492" i="7"/>
  <c r="P491" i="7"/>
  <c r="N491" i="7"/>
  <c r="M491" i="7"/>
  <c r="L491" i="7"/>
  <c r="P490" i="7"/>
  <c r="N490" i="7"/>
  <c r="M490" i="7"/>
  <c r="L490" i="7"/>
  <c r="P489" i="7"/>
  <c r="N489" i="7"/>
  <c r="M489" i="7"/>
  <c r="L489" i="7"/>
  <c r="P487" i="7"/>
  <c r="N487" i="7"/>
  <c r="M487" i="7"/>
  <c r="L487" i="7"/>
  <c r="P486" i="7"/>
  <c r="N486" i="7"/>
  <c r="M486" i="7"/>
  <c r="L486" i="7"/>
  <c r="P485" i="7"/>
  <c r="N485" i="7"/>
  <c r="M485" i="7"/>
  <c r="L485" i="7"/>
  <c r="P484" i="7"/>
  <c r="N484" i="7"/>
  <c r="M484" i="7"/>
  <c r="L484" i="7"/>
  <c r="P483" i="7"/>
  <c r="N483" i="7"/>
  <c r="O483" i="7" s="1"/>
  <c r="M483" i="7"/>
  <c r="L483" i="7"/>
  <c r="P482" i="7"/>
  <c r="N482" i="7"/>
  <c r="M482" i="7"/>
  <c r="L482" i="7"/>
  <c r="P481" i="7"/>
  <c r="N481" i="7"/>
  <c r="M481" i="7"/>
  <c r="L481" i="7"/>
  <c r="P480" i="7"/>
  <c r="N480" i="7"/>
  <c r="M480" i="7"/>
  <c r="L480" i="7"/>
  <c r="P479" i="7"/>
  <c r="N479" i="7"/>
  <c r="M479" i="7"/>
  <c r="L479" i="7"/>
  <c r="P478" i="7"/>
  <c r="N478" i="7"/>
  <c r="M478" i="7"/>
  <c r="L478" i="7"/>
  <c r="P477" i="7"/>
  <c r="N477" i="7"/>
  <c r="O477" i="7" s="1"/>
  <c r="M477" i="7"/>
  <c r="L477" i="7"/>
  <c r="P476" i="7"/>
  <c r="N476" i="7"/>
  <c r="M476" i="7"/>
  <c r="L476" i="7"/>
  <c r="P475" i="7"/>
  <c r="O475" i="7"/>
  <c r="N475" i="7"/>
  <c r="M475" i="7"/>
  <c r="L475" i="7"/>
  <c r="P474" i="7"/>
  <c r="N474" i="7"/>
  <c r="M474" i="7"/>
  <c r="O474" i="7" s="1"/>
  <c r="L474" i="7"/>
  <c r="P473" i="7"/>
  <c r="N473" i="7"/>
  <c r="M473" i="7"/>
  <c r="O473" i="7" s="1"/>
  <c r="L473" i="7"/>
  <c r="P471" i="7"/>
  <c r="N471" i="7"/>
  <c r="M471" i="7"/>
  <c r="O471" i="7" s="1"/>
  <c r="L471" i="7"/>
  <c r="P470" i="7"/>
  <c r="N470" i="7"/>
  <c r="M470" i="7"/>
  <c r="O470" i="7" s="1"/>
  <c r="L470" i="7"/>
  <c r="P469" i="7"/>
  <c r="N469" i="7"/>
  <c r="M469" i="7"/>
  <c r="O469" i="7" s="1"/>
  <c r="L469" i="7"/>
  <c r="P468" i="7"/>
  <c r="N468" i="7"/>
  <c r="M468" i="7"/>
  <c r="L468" i="7"/>
  <c r="P467" i="7"/>
  <c r="N467" i="7"/>
  <c r="M467" i="7"/>
  <c r="L467" i="7"/>
  <c r="P466" i="7"/>
  <c r="N466" i="7"/>
  <c r="M466" i="7"/>
  <c r="O466" i="7" s="1"/>
  <c r="L466" i="7"/>
  <c r="P465" i="7"/>
  <c r="N465" i="7"/>
  <c r="M465" i="7"/>
  <c r="O465" i="7" s="1"/>
  <c r="L465" i="7"/>
  <c r="P464" i="7"/>
  <c r="N464" i="7"/>
  <c r="M464" i="7"/>
  <c r="O464" i="7" s="1"/>
  <c r="L464" i="7"/>
  <c r="P463" i="7"/>
  <c r="N463" i="7"/>
  <c r="M463" i="7"/>
  <c r="O463" i="7" s="1"/>
  <c r="L463" i="7"/>
  <c r="P462" i="7"/>
  <c r="N462" i="7"/>
  <c r="M462" i="7"/>
  <c r="O462" i="7" s="1"/>
  <c r="L462" i="7"/>
  <c r="P461" i="7"/>
  <c r="N461" i="7"/>
  <c r="M461" i="7"/>
  <c r="O461" i="7" s="1"/>
  <c r="L461" i="7"/>
  <c r="P460" i="7"/>
  <c r="N460" i="7"/>
  <c r="M460" i="7"/>
  <c r="L460" i="7"/>
  <c r="P459" i="7"/>
  <c r="N459" i="7"/>
  <c r="M459" i="7"/>
  <c r="L459" i="7"/>
  <c r="P458" i="7"/>
  <c r="N458" i="7"/>
  <c r="M458" i="7"/>
  <c r="O458" i="7" s="1"/>
  <c r="L458" i="7"/>
  <c r="P456" i="7"/>
  <c r="N456" i="7"/>
  <c r="M456" i="7"/>
  <c r="O456" i="7" s="1"/>
  <c r="L456" i="7"/>
  <c r="P455" i="7"/>
  <c r="N455" i="7"/>
  <c r="M455" i="7"/>
  <c r="O455" i="7" s="1"/>
  <c r="L455" i="7"/>
  <c r="P454" i="7"/>
  <c r="N454" i="7"/>
  <c r="M454" i="7"/>
  <c r="O454" i="7" s="1"/>
  <c r="L454" i="7"/>
  <c r="P453" i="7"/>
  <c r="N453" i="7"/>
  <c r="M453" i="7"/>
  <c r="O453" i="7" s="1"/>
  <c r="L453" i="7"/>
  <c r="P452" i="7"/>
  <c r="N452" i="7"/>
  <c r="M452" i="7"/>
  <c r="O452" i="7" s="1"/>
  <c r="L452" i="7"/>
  <c r="P451" i="7"/>
  <c r="N451" i="7"/>
  <c r="M451" i="7"/>
  <c r="L451" i="7"/>
  <c r="P450" i="7"/>
  <c r="N450" i="7"/>
  <c r="M450" i="7"/>
  <c r="L450" i="7"/>
  <c r="P449" i="7"/>
  <c r="N449" i="7"/>
  <c r="M449" i="7"/>
  <c r="L449" i="7"/>
  <c r="P448" i="7"/>
  <c r="N448" i="7"/>
  <c r="M448" i="7"/>
  <c r="L448" i="7"/>
  <c r="P446" i="7"/>
  <c r="N446" i="7"/>
  <c r="M446" i="7"/>
  <c r="L446" i="7"/>
  <c r="P445" i="7"/>
  <c r="N445" i="7"/>
  <c r="M445" i="7"/>
  <c r="L445" i="7"/>
  <c r="P444" i="7"/>
  <c r="N444" i="7"/>
  <c r="M444" i="7"/>
  <c r="L444" i="7"/>
  <c r="P443" i="7"/>
  <c r="N443" i="7"/>
  <c r="M443" i="7"/>
  <c r="L443" i="7"/>
  <c r="P442" i="7"/>
  <c r="N442" i="7"/>
  <c r="M442" i="7"/>
  <c r="L442" i="7"/>
  <c r="P441" i="7"/>
  <c r="N441" i="7"/>
  <c r="M441" i="7"/>
  <c r="L441" i="7"/>
  <c r="P440" i="7"/>
  <c r="N440" i="7"/>
  <c r="M440" i="7"/>
  <c r="O440" i="7" s="1"/>
  <c r="L440" i="7"/>
  <c r="P439" i="7"/>
  <c r="N439" i="7"/>
  <c r="M439" i="7"/>
  <c r="L439" i="7"/>
  <c r="P438" i="7"/>
  <c r="N438" i="7"/>
  <c r="M438" i="7"/>
  <c r="L438" i="7"/>
  <c r="P437" i="7"/>
  <c r="N437" i="7"/>
  <c r="M437" i="7"/>
  <c r="L437" i="7"/>
  <c r="P436" i="7"/>
  <c r="N436" i="7"/>
  <c r="M436" i="7"/>
  <c r="L436" i="7"/>
  <c r="P435" i="7"/>
  <c r="N435" i="7"/>
  <c r="M435" i="7"/>
  <c r="L435" i="7"/>
  <c r="P434" i="7"/>
  <c r="N434" i="7"/>
  <c r="O434" i="7" s="1"/>
  <c r="M434" i="7"/>
  <c r="L434" i="7"/>
  <c r="P433" i="7"/>
  <c r="N433" i="7"/>
  <c r="M433" i="7"/>
  <c r="L433" i="7"/>
  <c r="P432" i="7"/>
  <c r="N432" i="7"/>
  <c r="M432" i="7"/>
  <c r="L432" i="7"/>
  <c r="P431" i="7"/>
  <c r="N431" i="7"/>
  <c r="M431" i="7"/>
  <c r="L431" i="7"/>
  <c r="P430" i="7"/>
  <c r="N430" i="7"/>
  <c r="M430" i="7"/>
  <c r="L430" i="7"/>
  <c r="P429" i="7"/>
  <c r="N429" i="7"/>
  <c r="M429" i="7"/>
  <c r="L429" i="7"/>
  <c r="P428" i="7"/>
  <c r="N428" i="7"/>
  <c r="M428" i="7"/>
  <c r="L428" i="7"/>
  <c r="P427" i="7"/>
  <c r="N427" i="7"/>
  <c r="M427" i="7"/>
  <c r="L427" i="7"/>
  <c r="P426" i="7"/>
  <c r="N426" i="7"/>
  <c r="M426" i="7"/>
  <c r="L426" i="7"/>
  <c r="P425" i="7"/>
  <c r="N425" i="7"/>
  <c r="M425" i="7"/>
  <c r="L425" i="7"/>
  <c r="P424" i="7"/>
  <c r="N424" i="7"/>
  <c r="M424" i="7"/>
  <c r="L424" i="7"/>
  <c r="P423" i="7"/>
  <c r="N423" i="7"/>
  <c r="M423" i="7"/>
  <c r="L423" i="7"/>
  <c r="P422" i="7"/>
  <c r="N422" i="7"/>
  <c r="M422" i="7"/>
  <c r="L422" i="7"/>
  <c r="P421" i="7"/>
  <c r="N421" i="7"/>
  <c r="M421" i="7"/>
  <c r="L421" i="7"/>
  <c r="P420" i="7"/>
  <c r="N420" i="7"/>
  <c r="M420" i="7"/>
  <c r="L420" i="7"/>
  <c r="P419" i="7"/>
  <c r="N419" i="7"/>
  <c r="M419" i="7"/>
  <c r="L419" i="7"/>
  <c r="P418" i="7"/>
  <c r="N418" i="7"/>
  <c r="M418" i="7"/>
  <c r="L418" i="7"/>
  <c r="P417" i="7"/>
  <c r="N417" i="7"/>
  <c r="M417" i="7"/>
  <c r="L417" i="7"/>
  <c r="P416" i="7"/>
  <c r="N416" i="7"/>
  <c r="O416" i="7" s="1"/>
  <c r="M416" i="7"/>
  <c r="L416" i="7"/>
  <c r="P414" i="7"/>
  <c r="N414" i="7"/>
  <c r="M414" i="7"/>
  <c r="L414" i="7"/>
  <c r="P413" i="7"/>
  <c r="N413" i="7"/>
  <c r="M413" i="7"/>
  <c r="L413" i="7"/>
  <c r="P412" i="7"/>
  <c r="N412" i="7"/>
  <c r="M412" i="7"/>
  <c r="L412" i="7"/>
  <c r="P411" i="7"/>
  <c r="N411" i="7"/>
  <c r="M411" i="7"/>
  <c r="L411" i="7"/>
  <c r="P410" i="7"/>
  <c r="N410" i="7"/>
  <c r="M410" i="7"/>
  <c r="L410" i="7"/>
  <c r="P409" i="7"/>
  <c r="N409" i="7"/>
  <c r="O409" i="7" s="1"/>
  <c r="M409" i="7"/>
  <c r="L409" i="7"/>
  <c r="P408" i="7"/>
  <c r="N408" i="7"/>
  <c r="M408" i="7"/>
  <c r="L408" i="7"/>
  <c r="P407" i="7"/>
  <c r="N407" i="7"/>
  <c r="M407" i="7"/>
  <c r="O407" i="7" s="1"/>
  <c r="L407" i="7"/>
  <c r="P406" i="7"/>
  <c r="N406" i="7"/>
  <c r="M406" i="7"/>
  <c r="L406" i="7"/>
  <c r="P405" i="7"/>
  <c r="N405" i="7"/>
  <c r="M405" i="7"/>
  <c r="L405" i="7"/>
  <c r="P404" i="7"/>
  <c r="N404" i="7"/>
  <c r="M404" i="7"/>
  <c r="L404" i="7"/>
  <c r="P403" i="7"/>
  <c r="N403" i="7"/>
  <c r="M403" i="7"/>
  <c r="L403" i="7"/>
  <c r="P402" i="7"/>
  <c r="N402" i="7"/>
  <c r="M402" i="7"/>
  <c r="L402" i="7"/>
  <c r="P401" i="7"/>
  <c r="N401" i="7"/>
  <c r="M401" i="7"/>
  <c r="L401" i="7"/>
  <c r="P400" i="7"/>
  <c r="N400" i="7"/>
  <c r="M400" i="7"/>
  <c r="L400" i="7"/>
  <c r="P398" i="7"/>
  <c r="N398" i="7"/>
  <c r="M398" i="7"/>
  <c r="O398" i="7" s="1"/>
  <c r="L398" i="7"/>
  <c r="P397" i="7"/>
  <c r="N397" i="7"/>
  <c r="M397" i="7"/>
  <c r="O397" i="7" s="1"/>
  <c r="L397" i="7"/>
  <c r="P396" i="7"/>
  <c r="N396" i="7"/>
  <c r="M396" i="7"/>
  <c r="O396" i="7" s="1"/>
  <c r="L396" i="7"/>
  <c r="P395" i="7"/>
  <c r="N395" i="7"/>
  <c r="M395" i="7"/>
  <c r="O395" i="7" s="1"/>
  <c r="L395" i="7"/>
  <c r="P394" i="7"/>
  <c r="N394" i="7"/>
  <c r="M394" i="7"/>
  <c r="O394" i="7" s="1"/>
  <c r="L394" i="7"/>
  <c r="P393" i="7"/>
  <c r="N393" i="7"/>
  <c r="M393" i="7"/>
  <c r="O393" i="7" s="1"/>
  <c r="L393" i="7"/>
  <c r="P392" i="7"/>
  <c r="N392" i="7"/>
  <c r="M392" i="7"/>
  <c r="L392" i="7"/>
  <c r="P391" i="7"/>
  <c r="N391" i="7"/>
  <c r="M391" i="7"/>
  <c r="L391" i="7"/>
  <c r="P390" i="7"/>
  <c r="N390" i="7"/>
  <c r="M390" i="7"/>
  <c r="O390" i="7" s="1"/>
  <c r="L390" i="7"/>
  <c r="P389" i="7"/>
  <c r="N389" i="7"/>
  <c r="M389" i="7"/>
  <c r="O389" i="7" s="1"/>
  <c r="L389" i="7"/>
  <c r="P388" i="7"/>
  <c r="N388" i="7"/>
  <c r="M388" i="7"/>
  <c r="O388" i="7" s="1"/>
  <c r="L388" i="7"/>
  <c r="P387" i="7"/>
  <c r="N387" i="7"/>
  <c r="M387" i="7"/>
  <c r="O387" i="7" s="1"/>
  <c r="L387" i="7"/>
  <c r="P385" i="7"/>
  <c r="N385" i="7"/>
  <c r="M385" i="7"/>
  <c r="O385" i="7" s="1"/>
  <c r="L385" i="7"/>
  <c r="P384" i="7"/>
  <c r="N384" i="7"/>
  <c r="M384" i="7"/>
  <c r="O384" i="7" s="1"/>
  <c r="Q384" i="7" s="1"/>
  <c r="L384" i="7"/>
  <c r="P383" i="7"/>
  <c r="N383" i="7"/>
  <c r="M383" i="7"/>
  <c r="L383" i="7"/>
  <c r="P382" i="7"/>
  <c r="N382" i="7"/>
  <c r="M382" i="7"/>
  <c r="L382" i="7"/>
  <c r="P381" i="7"/>
  <c r="N381" i="7"/>
  <c r="M381" i="7"/>
  <c r="L381" i="7"/>
  <c r="P380" i="7"/>
  <c r="N380" i="7"/>
  <c r="M380" i="7"/>
  <c r="L380" i="7"/>
  <c r="P379" i="7"/>
  <c r="N379" i="7"/>
  <c r="M379" i="7"/>
  <c r="L379" i="7"/>
  <c r="P377" i="7"/>
  <c r="N377" i="7"/>
  <c r="M377" i="7"/>
  <c r="L377" i="7"/>
  <c r="P376" i="7"/>
  <c r="N376" i="7"/>
  <c r="M376" i="7"/>
  <c r="L376" i="7"/>
  <c r="P375" i="7"/>
  <c r="N375" i="7"/>
  <c r="M375" i="7"/>
  <c r="L375" i="7"/>
  <c r="P374" i="7"/>
  <c r="N374" i="7"/>
  <c r="M374" i="7"/>
  <c r="L374" i="7"/>
  <c r="P373" i="7"/>
  <c r="N373" i="7"/>
  <c r="M373" i="7"/>
  <c r="L373" i="7"/>
  <c r="P372" i="7"/>
  <c r="N372" i="7"/>
  <c r="M372" i="7"/>
  <c r="L372" i="7"/>
  <c r="P371" i="7"/>
  <c r="N371" i="7"/>
  <c r="M371" i="7"/>
  <c r="L371" i="7"/>
  <c r="P370" i="7"/>
  <c r="N370" i="7"/>
  <c r="M370" i="7"/>
  <c r="L370" i="7"/>
  <c r="P369" i="7"/>
  <c r="N369" i="7"/>
  <c r="M369" i="7"/>
  <c r="L369" i="7"/>
  <c r="P368" i="7"/>
  <c r="N368" i="7"/>
  <c r="M368" i="7"/>
  <c r="L368" i="7"/>
  <c r="P367" i="7"/>
  <c r="N367" i="7"/>
  <c r="M367" i="7"/>
  <c r="L367" i="7"/>
  <c r="P366" i="7"/>
  <c r="N366" i="7"/>
  <c r="O366" i="7" s="1"/>
  <c r="M366" i="7"/>
  <c r="L366" i="7"/>
  <c r="P365" i="7"/>
  <c r="N365" i="7"/>
  <c r="M365" i="7"/>
  <c r="L365" i="7"/>
  <c r="P364" i="7"/>
  <c r="N364" i="7"/>
  <c r="M364" i="7"/>
  <c r="L364" i="7"/>
  <c r="P363" i="7"/>
  <c r="N363" i="7"/>
  <c r="M363" i="7"/>
  <c r="L363" i="7"/>
  <c r="P362" i="7"/>
  <c r="N362" i="7"/>
  <c r="M362" i="7"/>
  <c r="L362" i="7"/>
  <c r="P361" i="7"/>
  <c r="N361" i="7"/>
  <c r="M361" i="7"/>
  <c r="L361" i="7"/>
  <c r="P360" i="7"/>
  <c r="N360" i="7"/>
  <c r="M360" i="7"/>
  <c r="L360" i="7"/>
  <c r="P358" i="7"/>
  <c r="N358" i="7"/>
  <c r="M358" i="7"/>
  <c r="L358" i="7"/>
  <c r="P357" i="7"/>
  <c r="N357" i="7"/>
  <c r="M357" i="7"/>
  <c r="L357" i="7"/>
  <c r="P356" i="7"/>
  <c r="N356" i="7"/>
  <c r="M356" i="7"/>
  <c r="L356" i="7"/>
  <c r="P355" i="7"/>
  <c r="N355" i="7"/>
  <c r="M355" i="7"/>
  <c r="L355" i="7"/>
  <c r="P354" i="7"/>
  <c r="N354" i="7"/>
  <c r="M354" i="7"/>
  <c r="L354" i="7"/>
  <c r="P353" i="7"/>
  <c r="N353" i="7"/>
  <c r="M353" i="7"/>
  <c r="L353" i="7"/>
  <c r="P352" i="7"/>
  <c r="N352" i="7"/>
  <c r="M352" i="7"/>
  <c r="L352" i="7"/>
  <c r="P351" i="7"/>
  <c r="N351" i="7"/>
  <c r="M351" i="7"/>
  <c r="L351" i="7"/>
  <c r="P349" i="7"/>
  <c r="N349" i="7"/>
  <c r="M349" i="7"/>
  <c r="L349" i="7"/>
  <c r="P348" i="7"/>
  <c r="N348" i="7"/>
  <c r="M348" i="7"/>
  <c r="L348" i="7"/>
  <c r="P347" i="7"/>
  <c r="N347" i="7"/>
  <c r="M347" i="7"/>
  <c r="L347" i="7"/>
  <c r="P346" i="7"/>
  <c r="N346" i="7"/>
  <c r="O346" i="7" s="1"/>
  <c r="M346" i="7"/>
  <c r="L346" i="7"/>
  <c r="P345" i="7"/>
  <c r="N345" i="7"/>
  <c r="M345" i="7"/>
  <c r="L345" i="7"/>
  <c r="P344" i="7"/>
  <c r="N344" i="7"/>
  <c r="M344" i="7"/>
  <c r="L344" i="7"/>
  <c r="P343" i="7"/>
  <c r="N343" i="7"/>
  <c r="M343" i="7"/>
  <c r="L343" i="7"/>
  <c r="P342" i="7"/>
  <c r="N342" i="7"/>
  <c r="M342" i="7"/>
  <c r="L342" i="7"/>
  <c r="P341" i="7"/>
  <c r="N341" i="7"/>
  <c r="M341" i="7"/>
  <c r="L341" i="7"/>
  <c r="P340" i="7"/>
  <c r="N340" i="7"/>
  <c r="O340" i="7" s="1"/>
  <c r="M340" i="7"/>
  <c r="L340" i="7"/>
  <c r="P339" i="7"/>
  <c r="N339" i="7"/>
  <c r="M339" i="7"/>
  <c r="L339" i="7"/>
  <c r="P338" i="7"/>
  <c r="N338" i="7"/>
  <c r="M338" i="7"/>
  <c r="O338" i="7" s="1"/>
  <c r="L338" i="7"/>
  <c r="P337" i="7"/>
  <c r="N337" i="7"/>
  <c r="M337" i="7"/>
  <c r="O337" i="7" s="1"/>
  <c r="L337" i="7"/>
  <c r="P336" i="7"/>
  <c r="N336" i="7"/>
  <c r="M336" i="7"/>
  <c r="O336" i="7" s="1"/>
  <c r="L336" i="7"/>
  <c r="P335" i="7"/>
  <c r="N335" i="7"/>
  <c r="M335" i="7"/>
  <c r="O335" i="7" s="1"/>
  <c r="L335" i="7"/>
  <c r="P334" i="7"/>
  <c r="N334" i="7"/>
  <c r="M334" i="7"/>
  <c r="O334" i="7" s="1"/>
  <c r="L334" i="7"/>
  <c r="P333" i="7"/>
  <c r="N333" i="7"/>
  <c r="M333" i="7"/>
  <c r="O333" i="7" s="1"/>
  <c r="L333" i="7"/>
  <c r="P332" i="7"/>
  <c r="N332" i="7"/>
  <c r="M332" i="7"/>
  <c r="L332" i="7"/>
  <c r="P331" i="7"/>
  <c r="N331" i="7"/>
  <c r="M331" i="7"/>
  <c r="L331" i="7"/>
  <c r="P330" i="7"/>
  <c r="N330" i="7"/>
  <c r="M330" i="7"/>
  <c r="O330" i="7" s="1"/>
  <c r="L330" i="7"/>
  <c r="P329" i="7"/>
  <c r="N329" i="7"/>
  <c r="M329" i="7"/>
  <c r="O329" i="7" s="1"/>
  <c r="L329" i="7"/>
  <c r="P327" i="7"/>
  <c r="N327" i="7"/>
  <c r="M327" i="7"/>
  <c r="O327" i="7" s="1"/>
  <c r="L327" i="7"/>
  <c r="P326" i="7"/>
  <c r="N326" i="7"/>
  <c r="M326" i="7"/>
  <c r="O326" i="7" s="1"/>
  <c r="L326" i="7"/>
  <c r="P325" i="7"/>
  <c r="N325" i="7"/>
  <c r="M325" i="7"/>
  <c r="O325" i="7" s="1"/>
  <c r="L325" i="7"/>
  <c r="P324" i="7"/>
  <c r="N324" i="7"/>
  <c r="M324" i="7"/>
  <c r="O324" i="7" s="1"/>
  <c r="L324" i="7"/>
  <c r="P323" i="7"/>
  <c r="N323" i="7"/>
  <c r="M323" i="7"/>
  <c r="L323" i="7"/>
  <c r="P322" i="7"/>
  <c r="N322" i="7"/>
  <c r="M322" i="7"/>
  <c r="L322" i="7"/>
  <c r="P321" i="7"/>
  <c r="N321" i="7"/>
  <c r="M321" i="7"/>
  <c r="O321" i="7" s="1"/>
  <c r="L321" i="7"/>
  <c r="P320" i="7"/>
  <c r="N320" i="7"/>
  <c r="M320" i="7"/>
  <c r="O320" i="7" s="1"/>
  <c r="L320" i="7"/>
  <c r="P319" i="7"/>
  <c r="N319" i="7"/>
  <c r="M319" i="7"/>
  <c r="O319" i="7" s="1"/>
  <c r="L319" i="7"/>
  <c r="P318" i="7"/>
  <c r="N318" i="7"/>
  <c r="M318" i="7"/>
  <c r="O318" i="7" s="1"/>
  <c r="L318" i="7"/>
  <c r="P317" i="7"/>
  <c r="N317" i="7"/>
  <c r="M317" i="7"/>
  <c r="O317" i="7" s="1"/>
  <c r="L317" i="7"/>
  <c r="P315" i="7"/>
  <c r="N315" i="7"/>
  <c r="M315" i="7"/>
  <c r="O315" i="7" s="1"/>
  <c r="Q315" i="7" s="1"/>
  <c r="L315" i="7"/>
  <c r="P314" i="7"/>
  <c r="N314" i="7"/>
  <c r="M314" i="7"/>
  <c r="L314" i="7"/>
  <c r="P313" i="7"/>
  <c r="N313" i="7"/>
  <c r="M313" i="7"/>
  <c r="L313" i="7"/>
  <c r="P312" i="7"/>
  <c r="N312" i="7"/>
  <c r="M312" i="7"/>
  <c r="L312" i="7"/>
  <c r="P311" i="7"/>
  <c r="N311" i="7"/>
  <c r="M311" i="7"/>
  <c r="L311" i="7"/>
  <c r="P310" i="7"/>
  <c r="N310" i="7"/>
  <c r="M310" i="7"/>
  <c r="L310" i="7"/>
  <c r="P309" i="7"/>
  <c r="N309" i="7"/>
  <c r="M309" i="7"/>
  <c r="L309" i="7"/>
  <c r="P308" i="7"/>
  <c r="N308" i="7"/>
  <c r="M308" i="7"/>
  <c r="L308" i="7"/>
  <c r="P307" i="7"/>
  <c r="N307" i="7"/>
  <c r="M307" i="7"/>
  <c r="L307" i="7"/>
  <c r="P305" i="7"/>
  <c r="N305" i="7"/>
  <c r="M305" i="7"/>
  <c r="L305" i="7"/>
  <c r="P304" i="7"/>
  <c r="N304" i="7"/>
  <c r="M304" i="7"/>
  <c r="L304" i="7"/>
  <c r="P303" i="7"/>
  <c r="N303" i="7"/>
  <c r="M303" i="7"/>
  <c r="O303" i="7" s="1"/>
  <c r="L303" i="7"/>
  <c r="P302" i="7"/>
  <c r="N302" i="7"/>
  <c r="M302" i="7"/>
  <c r="O302" i="7" s="1"/>
  <c r="L302" i="7"/>
  <c r="P301" i="7"/>
  <c r="N301" i="7"/>
  <c r="M301" i="7"/>
  <c r="O301" i="7" s="1"/>
  <c r="L301" i="7"/>
  <c r="P300" i="7"/>
  <c r="N300" i="7"/>
  <c r="M300" i="7"/>
  <c r="O300" i="7" s="1"/>
  <c r="L300" i="7"/>
  <c r="P299" i="7"/>
  <c r="N299" i="7"/>
  <c r="M299" i="7"/>
  <c r="O299" i="7" s="1"/>
  <c r="L299" i="7"/>
  <c r="P298" i="7"/>
  <c r="N298" i="7"/>
  <c r="M298" i="7"/>
  <c r="O298" i="7" s="1"/>
  <c r="L298" i="7"/>
  <c r="P297" i="7"/>
  <c r="N297" i="7"/>
  <c r="M297" i="7"/>
  <c r="L297" i="7"/>
  <c r="P296" i="7"/>
  <c r="N296" i="7"/>
  <c r="M296" i="7"/>
  <c r="L296" i="7"/>
  <c r="P295" i="7"/>
  <c r="N295" i="7"/>
  <c r="M295" i="7"/>
  <c r="O295" i="7" s="1"/>
  <c r="L295" i="7"/>
  <c r="P293" i="7"/>
  <c r="N293" i="7"/>
  <c r="M293" i="7"/>
  <c r="O293" i="7" s="1"/>
  <c r="L293" i="7"/>
  <c r="P292" i="7"/>
  <c r="N292" i="7"/>
  <c r="M292" i="7"/>
  <c r="O292" i="7" s="1"/>
  <c r="L292" i="7"/>
  <c r="P291" i="7"/>
  <c r="N291" i="7"/>
  <c r="M291" i="7"/>
  <c r="O291" i="7" s="1"/>
  <c r="L291" i="7"/>
  <c r="P290" i="7"/>
  <c r="N290" i="7"/>
  <c r="M290" i="7"/>
  <c r="O290" i="7" s="1"/>
  <c r="L290" i="7"/>
  <c r="P289" i="7"/>
  <c r="N289" i="7"/>
  <c r="M289" i="7"/>
  <c r="O289" i="7" s="1"/>
  <c r="L289" i="7"/>
  <c r="P288" i="7"/>
  <c r="N288" i="7"/>
  <c r="M288" i="7"/>
  <c r="L288" i="7"/>
  <c r="P287" i="7"/>
  <c r="N287" i="7"/>
  <c r="M287" i="7"/>
  <c r="L287" i="7"/>
  <c r="P286" i="7"/>
  <c r="N286" i="7"/>
  <c r="M286" i="7"/>
  <c r="L286" i="7"/>
  <c r="P285" i="7"/>
  <c r="N285" i="7"/>
  <c r="M285" i="7"/>
  <c r="L285" i="7"/>
  <c r="P284" i="7"/>
  <c r="N284" i="7"/>
  <c r="M284" i="7"/>
  <c r="L284" i="7"/>
  <c r="P282" i="7"/>
  <c r="N282" i="7"/>
  <c r="M282" i="7"/>
  <c r="L282" i="7"/>
  <c r="P281" i="7"/>
  <c r="N281" i="7"/>
  <c r="M281" i="7"/>
  <c r="L281" i="7"/>
  <c r="P280" i="7"/>
  <c r="N280" i="7"/>
  <c r="M280" i="7"/>
  <c r="L280" i="7"/>
  <c r="P279" i="7"/>
  <c r="N279" i="7"/>
  <c r="M279" i="7"/>
  <c r="L279" i="7"/>
  <c r="P278" i="7"/>
  <c r="N278" i="7"/>
  <c r="M278" i="7"/>
  <c r="L278" i="7"/>
  <c r="P277" i="7"/>
  <c r="N277" i="7"/>
  <c r="M277" i="7"/>
  <c r="O277" i="7" s="1"/>
  <c r="L277" i="7"/>
  <c r="P276" i="7"/>
  <c r="N276" i="7"/>
  <c r="M276" i="7"/>
  <c r="L276" i="7"/>
  <c r="P275" i="7"/>
  <c r="N275" i="7"/>
  <c r="M275" i="7"/>
  <c r="L275" i="7"/>
  <c r="P274" i="7"/>
  <c r="N274" i="7"/>
  <c r="M274" i="7"/>
  <c r="L274" i="7"/>
  <c r="P273" i="7"/>
  <c r="N273" i="7"/>
  <c r="M273" i="7"/>
  <c r="L273" i="7"/>
  <c r="P272" i="7"/>
  <c r="N272" i="7"/>
  <c r="M272" i="7"/>
  <c r="L272" i="7"/>
  <c r="P270" i="7"/>
  <c r="N270" i="7"/>
  <c r="O270" i="7" s="1"/>
  <c r="M270" i="7"/>
  <c r="L270" i="7"/>
  <c r="P269" i="7"/>
  <c r="N269" i="7"/>
  <c r="M269" i="7"/>
  <c r="L269" i="7"/>
  <c r="P268" i="7"/>
  <c r="O268" i="7"/>
  <c r="N268" i="7"/>
  <c r="M268" i="7"/>
  <c r="L268" i="7"/>
  <c r="P267" i="7"/>
  <c r="N267" i="7"/>
  <c r="M267" i="7"/>
  <c r="O267" i="7" s="1"/>
  <c r="L267" i="7"/>
  <c r="P266" i="7"/>
  <c r="N266" i="7"/>
  <c r="M266" i="7"/>
  <c r="O266" i="7" s="1"/>
  <c r="L266" i="7"/>
  <c r="P264" i="7"/>
  <c r="N264" i="7"/>
  <c r="M264" i="7"/>
  <c r="O264" i="7" s="1"/>
  <c r="L264" i="7"/>
  <c r="P263" i="7"/>
  <c r="N263" i="7"/>
  <c r="M263" i="7"/>
  <c r="L263" i="7"/>
  <c r="P262" i="7"/>
  <c r="N262" i="7"/>
  <c r="M262" i="7"/>
  <c r="O262" i="7" s="1"/>
  <c r="L262" i="7"/>
  <c r="P261" i="7"/>
  <c r="N261" i="7"/>
  <c r="M261" i="7"/>
  <c r="L261" i="7"/>
  <c r="P260" i="7"/>
  <c r="N260" i="7"/>
  <c r="M260" i="7"/>
  <c r="L260" i="7"/>
  <c r="P259" i="7"/>
  <c r="N259" i="7"/>
  <c r="M259" i="7"/>
  <c r="O259" i="7" s="1"/>
  <c r="L259" i="7"/>
  <c r="P258" i="7"/>
  <c r="N258" i="7"/>
  <c r="M258" i="7"/>
  <c r="O258" i="7" s="1"/>
  <c r="L258" i="7"/>
  <c r="P257" i="7"/>
  <c r="N257" i="7"/>
  <c r="M257" i="7"/>
  <c r="O257" i="7" s="1"/>
  <c r="L257" i="7"/>
  <c r="P256" i="7"/>
  <c r="N256" i="7"/>
  <c r="M256" i="7"/>
  <c r="O256" i="7" s="1"/>
  <c r="L256" i="7"/>
  <c r="P255" i="7"/>
  <c r="N255" i="7"/>
  <c r="M255" i="7"/>
  <c r="O255" i="7" s="1"/>
  <c r="L255" i="7"/>
  <c r="P254" i="7"/>
  <c r="N254" i="7"/>
  <c r="M254" i="7"/>
  <c r="O254" i="7" s="1"/>
  <c r="L254" i="7"/>
  <c r="P253" i="7"/>
  <c r="N253" i="7"/>
  <c r="M253" i="7"/>
  <c r="L253" i="7"/>
  <c r="P251" i="7"/>
  <c r="N251" i="7"/>
  <c r="M251" i="7"/>
  <c r="L251" i="7"/>
  <c r="P250" i="7"/>
  <c r="N250" i="7"/>
  <c r="M250" i="7"/>
  <c r="O250" i="7" s="1"/>
  <c r="L250" i="7"/>
  <c r="P249" i="7"/>
  <c r="N249" i="7"/>
  <c r="M249" i="7"/>
  <c r="O249" i="7" s="1"/>
  <c r="L249" i="7"/>
  <c r="P248" i="7"/>
  <c r="N248" i="7"/>
  <c r="M248" i="7"/>
  <c r="O248" i="7" s="1"/>
  <c r="L248" i="7"/>
  <c r="P247" i="7"/>
  <c r="N247" i="7"/>
  <c r="M247" i="7"/>
  <c r="O247" i="7" s="1"/>
  <c r="L247" i="7"/>
  <c r="P246" i="7"/>
  <c r="N246" i="7"/>
  <c r="M246" i="7"/>
  <c r="O246" i="7" s="1"/>
  <c r="L246" i="7"/>
  <c r="P245" i="7"/>
  <c r="N245" i="7"/>
  <c r="M245" i="7"/>
  <c r="O245" i="7" s="1"/>
  <c r="L245" i="7"/>
  <c r="P244" i="7"/>
  <c r="N244" i="7"/>
  <c r="M244" i="7"/>
  <c r="L244" i="7"/>
  <c r="P243" i="7"/>
  <c r="N243" i="7"/>
  <c r="M243" i="7"/>
  <c r="L243" i="7"/>
  <c r="P242" i="7"/>
  <c r="N242" i="7"/>
  <c r="M242" i="7"/>
  <c r="L242" i="7"/>
  <c r="P241" i="7"/>
  <c r="N241" i="7"/>
  <c r="M241" i="7"/>
  <c r="L241" i="7"/>
  <c r="P239" i="7"/>
  <c r="N239" i="7"/>
  <c r="M239" i="7"/>
  <c r="L239" i="7"/>
  <c r="P238" i="7"/>
  <c r="N238" i="7"/>
  <c r="M238" i="7"/>
  <c r="L238" i="7"/>
  <c r="P237" i="7"/>
  <c r="N237" i="7"/>
  <c r="M237" i="7"/>
  <c r="L237" i="7"/>
  <c r="P236" i="7"/>
  <c r="N236" i="7"/>
  <c r="M236" i="7"/>
  <c r="L236" i="7"/>
  <c r="P235" i="7"/>
  <c r="N235" i="7"/>
  <c r="M235" i="7"/>
  <c r="L235" i="7"/>
  <c r="P234" i="7"/>
  <c r="N234" i="7"/>
  <c r="M234" i="7"/>
  <c r="L234" i="7"/>
  <c r="P233" i="7"/>
  <c r="N233" i="7"/>
  <c r="O233" i="7" s="1"/>
  <c r="M233" i="7"/>
  <c r="L233" i="7"/>
  <c r="P232" i="7"/>
  <c r="N232" i="7"/>
  <c r="M232" i="7"/>
  <c r="L232" i="7"/>
  <c r="P231" i="7"/>
  <c r="N231" i="7"/>
  <c r="M231" i="7"/>
  <c r="L231" i="7"/>
  <c r="P229" i="7"/>
  <c r="N229" i="7"/>
  <c r="M229" i="7"/>
  <c r="L229" i="7"/>
  <c r="P228" i="7"/>
  <c r="N228" i="7"/>
  <c r="M228" i="7"/>
  <c r="L228" i="7"/>
  <c r="P227" i="7"/>
  <c r="N227" i="7"/>
  <c r="M227" i="7"/>
  <c r="L227" i="7"/>
  <c r="P226" i="7"/>
  <c r="N226" i="7"/>
  <c r="M226" i="7"/>
  <c r="L226" i="7"/>
  <c r="P225" i="7"/>
  <c r="N225" i="7"/>
  <c r="M225" i="7"/>
  <c r="L225" i="7"/>
  <c r="P224" i="7"/>
  <c r="N224" i="7"/>
  <c r="M224" i="7"/>
  <c r="L224" i="7"/>
  <c r="P223" i="7"/>
  <c r="N223" i="7"/>
  <c r="M223" i="7"/>
  <c r="L223" i="7"/>
  <c r="P222" i="7"/>
  <c r="N222" i="7"/>
  <c r="M222" i="7"/>
  <c r="L222" i="7"/>
  <c r="P221" i="7"/>
  <c r="N221" i="7"/>
  <c r="M221" i="7"/>
  <c r="L221" i="7"/>
  <c r="P220" i="7"/>
  <c r="N220" i="7"/>
  <c r="M220" i="7"/>
  <c r="L220" i="7"/>
  <c r="P219" i="7"/>
  <c r="N219" i="7"/>
  <c r="M219" i="7"/>
  <c r="L219" i="7"/>
  <c r="P217" i="7"/>
  <c r="N217" i="7"/>
  <c r="M217" i="7"/>
  <c r="L217" i="7"/>
  <c r="P216" i="7"/>
  <c r="N216" i="7"/>
  <c r="M216" i="7"/>
  <c r="L216" i="7"/>
  <c r="P215" i="7"/>
  <c r="N215" i="7"/>
  <c r="M215" i="7"/>
  <c r="L215" i="7"/>
  <c r="P214" i="7"/>
  <c r="N214" i="7"/>
  <c r="M214" i="7"/>
  <c r="L214" i="7"/>
  <c r="P213" i="7"/>
  <c r="N213" i="7"/>
  <c r="M213" i="7"/>
  <c r="L213" i="7"/>
  <c r="P212" i="7"/>
  <c r="N212" i="7"/>
  <c r="M212" i="7"/>
  <c r="L212" i="7"/>
  <c r="P210" i="7"/>
  <c r="N210" i="7"/>
  <c r="M210" i="7"/>
  <c r="L210" i="7"/>
  <c r="P209" i="7"/>
  <c r="N209" i="7"/>
  <c r="M209" i="7"/>
  <c r="L209" i="7"/>
  <c r="P208" i="7"/>
  <c r="N208" i="7"/>
  <c r="O208" i="7" s="1"/>
  <c r="M208" i="7"/>
  <c r="L208" i="7"/>
  <c r="P207" i="7"/>
  <c r="N207" i="7"/>
  <c r="M207" i="7"/>
  <c r="L207" i="7"/>
  <c r="P206" i="7"/>
  <c r="N206" i="7"/>
  <c r="M206" i="7"/>
  <c r="O206" i="7" s="1"/>
  <c r="L206" i="7"/>
  <c r="P205" i="7"/>
  <c r="N205" i="7"/>
  <c r="M205" i="7"/>
  <c r="L205" i="7"/>
  <c r="P204" i="7"/>
  <c r="N204" i="7"/>
  <c r="M204" i="7"/>
  <c r="L204" i="7"/>
  <c r="P203" i="7"/>
  <c r="N203" i="7"/>
  <c r="M203" i="7"/>
  <c r="L203" i="7"/>
  <c r="P202" i="7"/>
  <c r="N202" i="7"/>
  <c r="M202" i="7"/>
  <c r="L202" i="7"/>
  <c r="P201" i="7"/>
  <c r="N201" i="7"/>
  <c r="M201" i="7"/>
  <c r="L201" i="7"/>
  <c r="P200" i="7"/>
  <c r="N200" i="7"/>
  <c r="M200" i="7"/>
  <c r="L200" i="7"/>
  <c r="P199" i="7"/>
  <c r="N199" i="7"/>
  <c r="M199" i="7"/>
  <c r="L199" i="7"/>
  <c r="P198" i="7"/>
  <c r="N198" i="7"/>
  <c r="M198" i="7"/>
  <c r="O198" i="7" s="1"/>
  <c r="L198" i="7"/>
  <c r="P197" i="7"/>
  <c r="N197" i="7"/>
  <c r="M197" i="7"/>
  <c r="L197" i="7"/>
  <c r="P196" i="7"/>
  <c r="N196" i="7"/>
  <c r="M196" i="7"/>
  <c r="L196" i="7"/>
  <c r="P195" i="7"/>
  <c r="N195" i="7"/>
  <c r="M195" i="7"/>
  <c r="L195" i="7"/>
  <c r="P194" i="7"/>
  <c r="N194" i="7"/>
  <c r="M194" i="7"/>
  <c r="L194" i="7"/>
  <c r="P192" i="7"/>
  <c r="N192" i="7"/>
  <c r="M192" i="7"/>
  <c r="L192" i="7"/>
  <c r="P191" i="7"/>
  <c r="N191" i="7"/>
  <c r="O191" i="7" s="1"/>
  <c r="M191" i="7"/>
  <c r="L191" i="7"/>
  <c r="P190" i="7"/>
  <c r="N190" i="7"/>
  <c r="M190" i="7"/>
  <c r="L190" i="7"/>
  <c r="P189" i="7"/>
  <c r="N189" i="7"/>
  <c r="M189" i="7"/>
  <c r="L189" i="7"/>
  <c r="P188" i="7"/>
  <c r="N188" i="7"/>
  <c r="M188" i="7"/>
  <c r="L188" i="7"/>
  <c r="P187" i="7"/>
  <c r="N187" i="7"/>
  <c r="M187" i="7"/>
  <c r="L187" i="7"/>
  <c r="P186" i="7"/>
  <c r="N186" i="7"/>
  <c r="M186" i="7"/>
  <c r="L186" i="7"/>
  <c r="P185" i="7"/>
  <c r="N185" i="7"/>
  <c r="M185" i="7"/>
  <c r="L185" i="7"/>
  <c r="P183" i="7"/>
  <c r="N183" i="7"/>
  <c r="M183" i="7"/>
  <c r="L183" i="7"/>
  <c r="P182" i="7"/>
  <c r="N182" i="7"/>
  <c r="M182" i="7"/>
  <c r="L182" i="7"/>
  <c r="P181" i="7"/>
  <c r="N181" i="7"/>
  <c r="M181" i="7"/>
  <c r="L181" i="7"/>
  <c r="P180" i="7"/>
  <c r="N180" i="7"/>
  <c r="M180" i="7"/>
  <c r="L180" i="7"/>
  <c r="P179" i="7"/>
  <c r="N179" i="7"/>
  <c r="M179" i="7"/>
  <c r="L179" i="7"/>
  <c r="P177" i="7"/>
  <c r="N177" i="7"/>
  <c r="M177" i="7"/>
  <c r="L177" i="7"/>
  <c r="P176" i="7"/>
  <c r="N176" i="7"/>
  <c r="M176" i="7"/>
  <c r="L176" i="7"/>
  <c r="P175" i="7"/>
  <c r="N175" i="7"/>
  <c r="M175" i="7"/>
  <c r="L175" i="7"/>
  <c r="P174" i="7"/>
  <c r="N174" i="7"/>
  <c r="M174" i="7"/>
  <c r="L174" i="7"/>
  <c r="P172" i="7"/>
  <c r="N172" i="7"/>
  <c r="M172" i="7"/>
  <c r="L172" i="7"/>
  <c r="P171" i="7"/>
  <c r="N171" i="7"/>
  <c r="M171" i="7"/>
  <c r="L171" i="7"/>
  <c r="P170" i="7"/>
  <c r="N170" i="7"/>
  <c r="O170" i="7" s="1"/>
  <c r="M170" i="7"/>
  <c r="L170" i="7"/>
  <c r="P169" i="7"/>
  <c r="N169" i="7"/>
  <c r="M169" i="7"/>
  <c r="L169" i="7"/>
  <c r="P168" i="7"/>
  <c r="N168" i="7"/>
  <c r="M168" i="7"/>
  <c r="L168" i="7"/>
  <c r="P167" i="7"/>
  <c r="N167" i="7"/>
  <c r="M167" i="7"/>
  <c r="L167" i="7"/>
  <c r="P166" i="7"/>
  <c r="N166" i="7"/>
  <c r="M166" i="7"/>
  <c r="L166" i="7"/>
  <c r="P165" i="7"/>
  <c r="N165" i="7"/>
  <c r="M165" i="7"/>
  <c r="L165" i="7"/>
  <c r="P164" i="7"/>
  <c r="N164" i="7"/>
  <c r="O164" i="7" s="1"/>
  <c r="M164" i="7"/>
  <c r="L164" i="7"/>
  <c r="P163" i="7"/>
  <c r="N163" i="7"/>
  <c r="M163" i="7"/>
  <c r="L163" i="7"/>
  <c r="P162" i="7"/>
  <c r="O162" i="7"/>
  <c r="N162" i="7"/>
  <c r="M162" i="7"/>
  <c r="L162" i="7"/>
  <c r="P161" i="7"/>
  <c r="N161" i="7"/>
  <c r="M161" i="7"/>
  <c r="O161" i="7" s="1"/>
  <c r="L161" i="7"/>
  <c r="P159" i="7"/>
  <c r="N159" i="7"/>
  <c r="M159" i="7"/>
  <c r="O159" i="7" s="1"/>
  <c r="L159" i="7"/>
  <c r="P158" i="7"/>
  <c r="N158" i="7"/>
  <c r="M158" i="7"/>
  <c r="O158" i="7" s="1"/>
  <c r="L158" i="7"/>
  <c r="P157" i="7"/>
  <c r="N157" i="7"/>
  <c r="M157" i="7"/>
  <c r="O157" i="7" s="1"/>
  <c r="L157" i="7"/>
  <c r="P156" i="7"/>
  <c r="N156" i="7"/>
  <c r="M156" i="7"/>
  <c r="O156" i="7" s="1"/>
  <c r="L156" i="7"/>
  <c r="P155" i="7"/>
  <c r="N155" i="7"/>
  <c r="M155" i="7"/>
  <c r="L155" i="7"/>
  <c r="P154" i="7"/>
  <c r="N154" i="7"/>
  <c r="M154" i="7"/>
  <c r="L154" i="7"/>
  <c r="P153" i="7"/>
  <c r="N153" i="7"/>
  <c r="M153" i="7"/>
  <c r="O153" i="7" s="1"/>
  <c r="L153" i="7"/>
  <c r="P152" i="7"/>
  <c r="N152" i="7"/>
  <c r="M152" i="7"/>
  <c r="O152" i="7" s="1"/>
  <c r="L152" i="7"/>
  <c r="P151" i="7"/>
  <c r="N151" i="7"/>
  <c r="M151" i="7"/>
  <c r="O151" i="7" s="1"/>
  <c r="L151" i="7"/>
  <c r="P150" i="7"/>
  <c r="N150" i="7"/>
  <c r="M150" i="7"/>
  <c r="O150" i="7" s="1"/>
  <c r="L150" i="7"/>
  <c r="P149" i="7"/>
  <c r="N149" i="7"/>
  <c r="M149" i="7"/>
  <c r="O149" i="7" s="1"/>
  <c r="L149" i="7"/>
  <c r="P148" i="7"/>
  <c r="N148" i="7"/>
  <c r="M148" i="7"/>
  <c r="O148" i="7" s="1"/>
  <c r="L148" i="7"/>
  <c r="P147" i="7"/>
  <c r="N147" i="7"/>
  <c r="M147" i="7"/>
  <c r="L147" i="7"/>
  <c r="P146" i="7"/>
  <c r="N146" i="7"/>
  <c r="M146" i="7"/>
  <c r="L146" i="7"/>
  <c r="P145" i="7"/>
  <c r="N145" i="7"/>
  <c r="M145" i="7"/>
  <c r="O145" i="7" s="1"/>
  <c r="L145" i="7"/>
  <c r="P144" i="7"/>
  <c r="N144" i="7"/>
  <c r="M144" i="7"/>
  <c r="O144" i="7" s="1"/>
  <c r="L144" i="7"/>
  <c r="P142" i="7"/>
  <c r="N142" i="7"/>
  <c r="M142" i="7"/>
  <c r="O142" i="7" s="1"/>
  <c r="L142" i="7"/>
  <c r="P141" i="7"/>
  <c r="N141" i="7"/>
  <c r="M141" i="7"/>
  <c r="O141" i="7" s="1"/>
  <c r="L141" i="7"/>
  <c r="P140" i="7"/>
  <c r="N140" i="7"/>
  <c r="M140" i="7"/>
  <c r="O140" i="7" s="1"/>
  <c r="L140" i="7"/>
  <c r="P138" i="7"/>
  <c r="N138" i="7"/>
  <c r="M138" i="7"/>
  <c r="O138" i="7" s="1"/>
  <c r="L138" i="7"/>
  <c r="P137" i="7"/>
  <c r="N137" i="7"/>
  <c r="M137" i="7"/>
  <c r="L137" i="7"/>
  <c r="P136" i="7"/>
  <c r="N136" i="7"/>
  <c r="M136" i="7"/>
  <c r="L136" i="7"/>
  <c r="P135" i="7"/>
  <c r="N135" i="7"/>
  <c r="M135" i="7"/>
  <c r="L135" i="7"/>
  <c r="P134" i="7"/>
  <c r="N134" i="7"/>
  <c r="M134" i="7"/>
  <c r="L134" i="7"/>
  <c r="P133" i="7"/>
  <c r="N133" i="7"/>
  <c r="M133" i="7"/>
  <c r="L133" i="7"/>
  <c r="P132" i="7"/>
  <c r="N132" i="7"/>
  <c r="M132" i="7"/>
  <c r="L132" i="7"/>
  <c r="P130" i="7"/>
  <c r="N130" i="7"/>
  <c r="M130" i="7"/>
  <c r="L130" i="7"/>
  <c r="P129" i="7"/>
  <c r="N129" i="7"/>
  <c r="M129" i="7"/>
  <c r="L129" i="7"/>
  <c r="P128" i="7"/>
  <c r="N128" i="7"/>
  <c r="M128" i="7"/>
  <c r="L128" i="7"/>
  <c r="P127" i="7"/>
  <c r="N127" i="7"/>
  <c r="M127" i="7"/>
  <c r="L127" i="7"/>
  <c r="P126" i="7"/>
  <c r="N126" i="7"/>
  <c r="O126" i="7" s="1"/>
  <c r="M126" i="7"/>
  <c r="L126" i="7"/>
  <c r="P125" i="7"/>
  <c r="N125" i="7"/>
  <c r="M125" i="7"/>
  <c r="L125" i="7"/>
  <c r="P123" i="7"/>
  <c r="N123" i="7"/>
  <c r="M123" i="7"/>
  <c r="L123" i="7"/>
  <c r="P122" i="7"/>
  <c r="N122" i="7"/>
  <c r="M122" i="7"/>
  <c r="L122" i="7"/>
  <c r="P121" i="7"/>
  <c r="N121" i="7"/>
  <c r="M121" i="7"/>
  <c r="L121" i="7"/>
  <c r="P120" i="7"/>
  <c r="N120" i="7"/>
  <c r="M120" i="7"/>
  <c r="L120" i="7"/>
  <c r="P119" i="7"/>
  <c r="N119" i="7"/>
  <c r="M119" i="7"/>
  <c r="L119" i="7"/>
  <c r="P118" i="7"/>
  <c r="N118" i="7"/>
  <c r="M118" i="7"/>
  <c r="L118" i="7"/>
  <c r="P117" i="7"/>
  <c r="N117" i="7"/>
  <c r="M117" i="7"/>
  <c r="L117" i="7"/>
  <c r="P116" i="7"/>
  <c r="N116" i="7"/>
  <c r="M116" i="7"/>
  <c r="L116" i="7"/>
  <c r="P115" i="7"/>
  <c r="N115" i="7"/>
  <c r="M115" i="7"/>
  <c r="L115" i="7"/>
  <c r="P114" i="7"/>
  <c r="N114" i="7"/>
  <c r="M114" i="7"/>
  <c r="L114" i="7"/>
  <c r="P113" i="7"/>
  <c r="N113" i="7"/>
  <c r="M113" i="7"/>
  <c r="L113" i="7"/>
  <c r="P112" i="7"/>
  <c r="N112" i="7"/>
  <c r="M112" i="7"/>
  <c r="L112" i="7"/>
  <c r="P111" i="7"/>
  <c r="N111" i="7"/>
  <c r="M111" i="7"/>
  <c r="L111" i="7"/>
  <c r="P110" i="7"/>
  <c r="N110" i="7"/>
  <c r="M110" i="7"/>
  <c r="L110" i="7"/>
  <c r="P108" i="7"/>
  <c r="N108" i="7"/>
  <c r="M108" i="7"/>
  <c r="L108" i="7"/>
  <c r="P107" i="7"/>
  <c r="N107" i="7"/>
  <c r="M107" i="7"/>
  <c r="L107" i="7"/>
  <c r="P106" i="7"/>
  <c r="N106" i="7"/>
  <c r="M106" i="7"/>
  <c r="L106" i="7"/>
  <c r="P105" i="7"/>
  <c r="N105" i="7"/>
  <c r="M105" i="7"/>
  <c r="L105" i="7"/>
  <c r="P104" i="7"/>
  <c r="N104" i="7"/>
  <c r="M104" i="7"/>
  <c r="L104" i="7"/>
  <c r="P103" i="7"/>
  <c r="N103" i="7"/>
  <c r="M103" i="7"/>
  <c r="L103" i="7"/>
  <c r="P102" i="7"/>
  <c r="N102" i="7"/>
  <c r="M102" i="7"/>
  <c r="L102" i="7"/>
  <c r="P101" i="7"/>
  <c r="N101" i="7"/>
  <c r="M101" i="7"/>
  <c r="L101" i="7"/>
  <c r="P99" i="7"/>
  <c r="N99" i="7"/>
  <c r="O99" i="7" s="1"/>
  <c r="M99" i="7"/>
  <c r="L99" i="7"/>
  <c r="P98" i="7"/>
  <c r="N98" i="7"/>
  <c r="M98" i="7"/>
  <c r="L98" i="7"/>
  <c r="P97" i="7"/>
  <c r="N97" i="7"/>
  <c r="M97" i="7"/>
  <c r="L97" i="7"/>
  <c r="P96" i="7"/>
  <c r="N96" i="7"/>
  <c r="M96" i="7"/>
  <c r="L96" i="7"/>
  <c r="P95" i="7"/>
  <c r="N95" i="7"/>
  <c r="M95" i="7"/>
  <c r="L95" i="7"/>
  <c r="P94" i="7"/>
  <c r="N94" i="7"/>
  <c r="M94" i="7"/>
  <c r="L94" i="7"/>
  <c r="P93" i="7"/>
  <c r="N93" i="7"/>
  <c r="O93" i="7" s="1"/>
  <c r="M93" i="7"/>
  <c r="L93" i="7"/>
  <c r="P92" i="7"/>
  <c r="N92" i="7"/>
  <c r="M92" i="7"/>
  <c r="L92" i="7"/>
  <c r="P91" i="7"/>
  <c r="N91" i="7"/>
  <c r="M91" i="7"/>
  <c r="O91" i="7" s="1"/>
  <c r="L91" i="7"/>
  <c r="P90" i="7"/>
  <c r="N90" i="7"/>
  <c r="M90" i="7"/>
  <c r="O90" i="7" s="1"/>
  <c r="L90" i="7"/>
  <c r="P89" i="7"/>
  <c r="N89" i="7"/>
  <c r="M89" i="7"/>
  <c r="O89" i="7" s="1"/>
  <c r="L89" i="7"/>
  <c r="P88" i="7"/>
  <c r="N88" i="7"/>
  <c r="M88" i="7"/>
  <c r="O88" i="7" s="1"/>
  <c r="L88" i="7"/>
  <c r="P87" i="7"/>
  <c r="N87" i="7"/>
  <c r="M87" i="7"/>
  <c r="O87" i="7" s="1"/>
  <c r="L87" i="7"/>
  <c r="P85" i="7"/>
  <c r="N85" i="7"/>
  <c r="M85" i="7"/>
  <c r="O85" i="7" s="1"/>
  <c r="L85" i="7"/>
  <c r="P84" i="7"/>
  <c r="N84" i="7"/>
  <c r="M84" i="7"/>
  <c r="L84" i="7"/>
  <c r="P83" i="7"/>
  <c r="N83" i="7"/>
  <c r="M83" i="7"/>
  <c r="L83" i="7"/>
  <c r="P82" i="7"/>
  <c r="N82" i="7"/>
  <c r="M82" i="7"/>
  <c r="O82" i="7" s="1"/>
  <c r="L82" i="7"/>
  <c r="P81" i="7"/>
  <c r="N81" i="7"/>
  <c r="M81" i="7"/>
  <c r="O81" i="7" s="1"/>
  <c r="L81" i="7"/>
  <c r="P80" i="7"/>
  <c r="N80" i="7"/>
  <c r="M80" i="7"/>
  <c r="O80" i="7" s="1"/>
  <c r="L80" i="7"/>
  <c r="P79" i="7"/>
  <c r="N79" i="7"/>
  <c r="M79" i="7"/>
  <c r="O79" i="7" s="1"/>
  <c r="L79" i="7"/>
  <c r="P78" i="7"/>
  <c r="N78" i="7"/>
  <c r="M78" i="7"/>
  <c r="O78" i="7" s="1"/>
  <c r="L78" i="7"/>
  <c r="P77" i="7"/>
  <c r="N77" i="7"/>
  <c r="M77" i="7"/>
  <c r="O77" i="7" s="1"/>
  <c r="L77" i="7"/>
  <c r="P76" i="7"/>
  <c r="N76" i="7"/>
  <c r="M76" i="7"/>
  <c r="L76" i="7"/>
  <c r="P75" i="7"/>
  <c r="N75" i="7"/>
  <c r="M75" i="7"/>
  <c r="L75" i="7"/>
  <c r="P74" i="7"/>
  <c r="N74" i="7"/>
  <c r="M74" i="7"/>
  <c r="O74" i="7" s="1"/>
  <c r="L74" i="7"/>
  <c r="P73" i="7"/>
  <c r="N73" i="7"/>
  <c r="M73" i="7"/>
  <c r="O73" i="7" s="1"/>
  <c r="L73" i="7"/>
  <c r="P72" i="7"/>
  <c r="N72" i="7"/>
  <c r="M72" i="7"/>
  <c r="O72" i="7" s="1"/>
  <c r="L72" i="7"/>
  <c r="P71" i="7"/>
  <c r="N71" i="7"/>
  <c r="M71" i="7"/>
  <c r="O71" i="7" s="1"/>
  <c r="Q71" i="7" s="1"/>
  <c r="L71" i="7"/>
  <c r="P70" i="7"/>
  <c r="N70" i="7"/>
  <c r="M70" i="7"/>
  <c r="O70" i="7" s="1"/>
  <c r="L70" i="7"/>
  <c r="P69" i="7"/>
  <c r="N69" i="7"/>
  <c r="M69" i="7"/>
  <c r="O69" i="7" s="1"/>
  <c r="Q69" i="7" s="1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5" i="7"/>
  <c r="N55" i="7"/>
  <c r="M55" i="7"/>
  <c r="L55" i="7"/>
  <c r="P54" i="7"/>
  <c r="N54" i="7"/>
  <c r="M54" i="7"/>
  <c r="O54" i="7" s="1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O28" i="7" s="1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O22" i="7" s="1"/>
  <c r="M22" i="7"/>
  <c r="L22" i="7"/>
  <c r="P21" i="7"/>
  <c r="N21" i="7"/>
  <c r="M21" i="7"/>
  <c r="L21" i="7"/>
  <c r="P20" i="7"/>
  <c r="O20" i="7"/>
  <c r="N20" i="7"/>
  <c r="M20" i="7"/>
  <c r="L20" i="7"/>
  <c r="P19" i="7"/>
  <c r="N19" i="7"/>
  <c r="M19" i="7"/>
  <c r="O19" i="7" s="1"/>
  <c r="L19" i="7"/>
  <c r="P18" i="7"/>
  <c r="N18" i="7"/>
  <c r="M18" i="7"/>
  <c r="O18" i="7" s="1"/>
  <c r="L18" i="7"/>
  <c r="P17" i="7"/>
  <c r="N17" i="7"/>
  <c r="M17" i="7"/>
  <c r="O17" i="7" s="1"/>
  <c r="L17" i="7"/>
  <c r="P16" i="7"/>
  <c r="N16" i="7"/>
  <c r="M16" i="7"/>
  <c r="O16" i="7" s="1"/>
  <c r="L16" i="7"/>
  <c r="P15" i="7"/>
  <c r="N15" i="7"/>
  <c r="M15" i="7"/>
  <c r="O15" i="7" s="1"/>
  <c r="L15" i="7"/>
  <c r="P14" i="7"/>
  <c r="N14" i="7"/>
  <c r="M14" i="7"/>
  <c r="L14" i="7"/>
  <c r="P13" i="7"/>
  <c r="N13" i="7"/>
  <c r="M13" i="7"/>
  <c r="L13" i="7"/>
  <c r="P12" i="7"/>
  <c r="N12" i="7"/>
  <c r="M12" i="7"/>
  <c r="O12" i="7" s="1"/>
  <c r="L12" i="7"/>
  <c r="P11" i="7"/>
  <c r="N11" i="7"/>
  <c r="M11" i="7"/>
  <c r="O11" i="7" s="1"/>
  <c r="L11" i="7"/>
  <c r="P9" i="7"/>
  <c r="N9" i="7"/>
  <c r="M9" i="7"/>
  <c r="O9" i="7" s="1"/>
  <c r="L9" i="7"/>
  <c r="O57" i="7" l="1"/>
  <c r="O66" i="7"/>
  <c r="O103" i="7"/>
  <c r="Q103" i="7" s="1"/>
  <c r="O104" i="7"/>
  <c r="Q104" i="7" s="1"/>
  <c r="O105" i="7"/>
  <c r="Q105" i="7" s="1"/>
  <c r="O106" i="7"/>
  <c r="O107" i="7"/>
  <c r="O108" i="7"/>
  <c r="O112" i="7"/>
  <c r="O113" i="7"/>
  <c r="O114" i="7"/>
  <c r="O115" i="7"/>
  <c r="Q115" i="7" s="1"/>
  <c r="O116" i="7"/>
  <c r="O117" i="7"/>
  <c r="O120" i="7"/>
  <c r="O121" i="7"/>
  <c r="Q121" i="7" s="1"/>
  <c r="O122" i="7"/>
  <c r="O123" i="7"/>
  <c r="O125" i="7"/>
  <c r="O200" i="7"/>
  <c r="O219" i="7"/>
  <c r="O220" i="7"/>
  <c r="O221" i="7"/>
  <c r="O222" i="7"/>
  <c r="Q222" i="7" s="1"/>
  <c r="O223" i="7"/>
  <c r="O224" i="7"/>
  <c r="O227" i="7"/>
  <c r="O228" i="7"/>
  <c r="Q228" i="7" s="1"/>
  <c r="O229" i="7"/>
  <c r="O231" i="7"/>
  <c r="O232" i="7"/>
  <c r="Q257" i="7"/>
  <c r="O279" i="7"/>
  <c r="O372" i="7"/>
  <c r="O995" i="7"/>
  <c r="Q995" i="7" s="1"/>
  <c r="Q1012" i="7"/>
  <c r="Q138" i="7"/>
  <c r="Q141" i="7"/>
  <c r="Q245" i="7"/>
  <c r="Q247" i="7"/>
  <c r="Q1047" i="7"/>
  <c r="O31" i="7"/>
  <c r="Q31" i="7" s="1"/>
  <c r="O32" i="7"/>
  <c r="O33" i="7"/>
  <c r="Q33" i="7" s="1"/>
  <c r="O35" i="7"/>
  <c r="O36" i="7"/>
  <c r="O37" i="7"/>
  <c r="O40" i="7"/>
  <c r="O41" i="7"/>
  <c r="O43" i="7"/>
  <c r="O44" i="7"/>
  <c r="O45" i="7"/>
  <c r="Q45" i="7" s="1"/>
  <c r="O46" i="7"/>
  <c r="O49" i="7"/>
  <c r="O50" i="7"/>
  <c r="O51" i="7"/>
  <c r="Q51" i="7" s="1"/>
  <c r="O52" i="7"/>
  <c r="O53" i="7"/>
  <c r="O128" i="7"/>
  <c r="O135" i="7"/>
  <c r="Q135" i="7" s="1"/>
  <c r="O174" i="7"/>
  <c r="Q174" i="7" s="1"/>
  <c r="O175" i="7"/>
  <c r="O176" i="7"/>
  <c r="Q176" i="7" s="1"/>
  <c r="O177" i="7"/>
  <c r="Q177" i="7" s="1"/>
  <c r="O179" i="7"/>
  <c r="O180" i="7"/>
  <c r="O183" i="7"/>
  <c r="O185" i="7"/>
  <c r="O186" i="7"/>
  <c r="O187" i="7"/>
  <c r="O188" i="7"/>
  <c r="O189" i="7"/>
  <c r="O235" i="7"/>
  <c r="O242" i="7"/>
  <c r="O648" i="7"/>
  <c r="O374" i="7"/>
  <c r="Q374" i="7" s="1"/>
  <c r="O381" i="7"/>
  <c r="O401" i="7"/>
  <c r="O419" i="7"/>
  <c r="Q419" i="7" s="1"/>
  <c r="O420" i="7"/>
  <c r="Q420" i="7" s="1"/>
  <c r="O421" i="7"/>
  <c r="O422" i="7"/>
  <c r="O423" i="7"/>
  <c r="O424" i="7"/>
  <c r="Q424" i="7" s="1"/>
  <c r="O427" i="7"/>
  <c r="O428" i="7"/>
  <c r="O429" i="7"/>
  <c r="O430" i="7"/>
  <c r="O431" i="7"/>
  <c r="O432" i="7"/>
  <c r="O511" i="7"/>
  <c r="O517" i="7"/>
  <c r="O529" i="7"/>
  <c r="O555" i="7"/>
  <c r="Q555" i="7" s="1"/>
  <c r="O556" i="7"/>
  <c r="O557" i="7"/>
  <c r="Q557" i="7" s="1"/>
  <c r="O558" i="7"/>
  <c r="O559" i="7"/>
  <c r="O561" i="7"/>
  <c r="O570" i="7"/>
  <c r="O573" i="7"/>
  <c r="O575" i="7"/>
  <c r="O576" i="7"/>
  <c r="O577" i="7"/>
  <c r="Q577" i="7" s="1"/>
  <c r="O578" i="7"/>
  <c r="O650" i="7"/>
  <c r="O656" i="7"/>
  <c r="O667" i="7"/>
  <c r="Q667" i="7" s="1"/>
  <c r="O694" i="7"/>
  <c r="Q694" i="7" s="1"/>
  <c r="O695" i="7"/>
  <c r="O696" i="7"/>
  <c r="O697" i="7"/>
  <c r="O699" i="7"/>
  <c r="O700" i="7"/>
  <c r="O709" i="7"/>
  <c r="O712" i="7"/>
  <c r="Q712" i="7" s="1"/>
  <c r="O713" i="7"/>
  <c r="O714" i="7"/>
  <c r="O715" i="7"/>
  <c r="O716" i="7"/>
  <c r="Q716" i="7" s="1"/>
  <c r="O808" i="7"/>
  <c r="Q808" i="7" s="1"/>
  <c r="O816" i="7"/>
  <c r="O819" i="7"/>
  <c r="Q819" i="7" s="1"/>
  <c r="O830" i="7"/>
  <c r="O839" i="7"/>
  <c r="O848" i="7"/>
  <c r="O850" i="7"/>
  <c r="Q850" i="7" s="1"/>
  <c r="O894" i="7"/>
  <c r="Q894" i="7" s="1"/>
  <c r="O899" i="7"/>
  <c r="Q899" i="7" s="1"/>
  <c r="O900" i="7"/>
  <c r="O902" i="7"/>
  <c r="O903" i="7"/>
  <c r="Q903" i="7" s="1"/>
  <c r="O916" i="7"/>
  <c r="O918" i="7"/>
  <c r="O920" i="7"/>
  <c r="O921" i="7"/>
  <c r="Q921" i="7" s="1"/>
  <c r="O926" i="7"/>
  <c r="O929" i="7"/>
  <c r="O930" i="7"/>
  <c r="O933" i="7"/>
  <c r="Q933" i="7" s="1"/>
  <c r="Q988" i="7"/>
  <c r="Q990" i="7"/>
  <c r="Q1020" i="7"/>
  <c r="Q1058" i="7"/>
  <c r="O1079" i="7"/>
  <c r="O1091" i="7"/>
  <c r="Q1091" i="7" s="1"/>
  <c r="Q1108" i="7"/>
  <c r="Q1301" i="7"/>
  <c r="Q1509" i="7"/>
  <c r="Q1773" i="7"/>
  <c r="Q2057" i="7"/>
  <c r="Q452" i="7"/>
  <c r="Q591" i="7"/>
  <c r="Q735" i="7"/>
  <c r="Q740" i="7"/>
  <c r="Q744" i="7"/>
  <c r="Q870" i="7"/>
  <c r="Q872" i="7"/>
  <c r="Q885" i="7"/>
  <c r="Q912" i="7"/>
  <c r="Q942" i="7"/>
  <c r="Q951" i="7"/>
  <c r="Q956" i="7"/>
  <c r="Q960" i="7"/>
  <c r="Q1053" i="7"/>
  <c r="Q1055" i="7"/>
  <c r="Q1198" i="7"/>
  <c r="Q1577" i="7"/>
  <c r="Q1848" i="7"/>
  <c r="Q2114" i="7"/>
  <c r="O305" i="7"/>
  <c r="O312" i="7"/>
  <c r="Q312" i="7" s="1"/>
  <c r="O349" i="7"/>
  <c r="Q349" i="7" s="1"/>
  <c r="O351" i="7"/>
  <c r="O352" i="7"/>
  <c r="O353" i="7"/>
  <c r="O354" i="7"/>
  <c r="O355" i="7"/>
  <c r="O358" i="7"/>
  <c r="O360" i="7"/>
  <c r="O361" i="7"/>
  <c r="O362" i="7"/>
  <c r="O363" i="7"/>
  <c r="O364" i="7"/>
  <c r="Q364" i="7" s="1"/>
  <c r="O442" i="7"/>
  <c r="O449" i="7"/>
  <c r="O486" i="7"/>
  <c r="Q486" i="7" s="1"/>
  <c r="O487" i="7"/>
  <c r="Q487" i="7" s="1"/>
  <c r="O489" i="7"/>
  <c r="O490" i="7"/>
  <c r="O491" i="7"/>
  <c r="O492" i="7"/>
  <c r="Q492" i="7" s="1"/>
  <c r="O495" i="7"/>
  <c r="O496" i="7"/>
  <c r="O497" i="7"/>
  <c r="O500" i="7"/>
  <c r="O503" i="7"/>
  <c r="O504" i="7"/>
  <c r="O505" i="7"/>
  <c r="O506" i="7"/>
  <c r="O507" i="7"/>
  <c r="O581" i="7"/>
  <c r="O587" i="7"/>
  <c r="O598" i="7"/>
  <c r="Q598" i="7" s="1"/>
  <c r="O625" i="7"/>
  <c r="Q625" i="7" s="1"/>
  <c r="O626" i="7"/>
  <c r="O627" i="7"/>
  <c r="O628" i="7"/>
  <c r="O629" i="7"/>
  <c r="O630" i="7"/>
  <c r="O639" i="7"/>
  <c r="O642" i="7"/>
  <c r="Q642" i="7" s="1"/>
  <c r="O643" i="7"/>
  <c r="O644" i="7"/>
  <c r="O645" i="7"/>
  <c r="O720" i="7"/>
  <c r="Q720" i="7" s="1"/>
  <c r="O727" i="7"/>
  <c r="Q727" i="7" s="1"/>
  <c r="O746" i="7"/>
  <c r="O751" i="7"/>
  <c r="O779" i="7"/>
  <c r="Q779" i="7" s="1"/>
  <c r="O783" i="7"/>
  <c r="Q783" i="7" s="1"/>
  <c r="O801" i="7"/>
  <c r="O936" i="7"/>
  <c r="Q936" i="7" s="1"/>
  <c r="O963" i="7"/>
  <c r="O965" i="7"/>
  <c r="O980" i="7"/>
  <c r="Q1002" i="7"/>
  <c r="Q1006" i="7"/>
  <c r="Q1037" i="7"/>
  <c r="Q1041" i="7"/>
  <c r="O1136" i="7"/>
  <c r="O1138" i="7"/>
  <c r="O1140" i="7"/>
  <c r="O1141" i="7"/>
  <c r="O1142" i="7"/>
  <c r="O1144" i="7"/>
  <c r="Q1144" i="7" s="1"/>
  <c r="O1146" i="7"/>
  <c r="O1147" i="7"/>
  <c r="O1149" i="7"/>
  <c r="O1150" i="7"/>
  <c r="O1151" i="7"/>
  <c r="Q1173" i="7"/>
  <c r="Q1232" i="7"/>
  <c r="Q1383" i="7"/>
  <c r="Q1649" i="7"/>
  <c r="Q1919" i="7"/>
  <c r="Q2170" i="7"/>
  <c r="Q1210" i="7"/>
  <c r="Q1245" i="7"/>
  <c r="O1369" i="7"/>
  <c r="Q1369" i="7" s="1"/>
  <c r="Q1395" i="7"/>
  <c r="Q1399" i="7"/>
  <c r="O1423" i="7"/>
  <c r="O1477" i="7"/>
  <c r="Q1477" i="7" s="1"/>
  <c r="Q1497" i="7"/>
  <c r="Q1499" i="7"/>
  <c r="Q1504" i="7"/>
  <c r="O1548" i="7"/>
  <c r="Q1548" i="7" s="1"/>
  <c r="Q1567" i="7"/>
  <c r="Q1569" i="7"/>
  <c r="Q1573" i="7"/>
  <c r="O1616" i="7"/>
  <c r="Q1616" i="7" s="1"/>
  <c r="Q1640" i="7"/>
  <c r="Q1644" i="7"/>
  <c r="O1686" i="7"/>
  <c r="Q1686" i="7" s="1"/>
  <c r="Q1705" i="7"/>
  <c r="Q1707" i="7"/>
  <c r="Q1712" i="7"/>
  <c r="O1815" i="7"/>
  <c r="Q1815" i="7" s="1"/>
  <c r="O1888" i="7"/>
  <c r="Q1888" i="7" s="1"/>
  <c r="O1961" i="7"/>
  <c r="Q1961" i="7" s="1"/>
  <c r="O2084" i="7"/>
  <c r="Q2084" i="7" s="1"/>
  <c r="O2089" i="7"/>
  <c r="O1157" i="7"/>
  <c r="Q1167" i="7"/>
  <c r="Q1170" i="7"/>
  <c r="Q1204" i="7"/>
  <c r="Q1206" i="7"/>
  <c r="Q1239" i="7"/>
  <c r="Q1241" i="7"/>
  <c r="Q1272" i="7"/>
  <c r="Q1274" i="7"/>
  <c r="Q1276" i="7"/>
  <c r="Q1305" i="7"/>
  <c r="Q1307" i="7"/>
  <c r="Q1310" i="7"/>
  <c r="Q1339" i="7"/>
  <c r="Q1341" i="7"/>
  <c r="Q1343" i="7"/>
  <c r="Q1347" i="7"/>
  <c r="Q1391" i="7"/>
  <c r="Q1444" i="7"/>
  <c r="Q1446" i="7"/>
  <c r="Q1451" i="7"/>
  <c r="Q1453" i="7"/>
  <c r="Q1455" i="7"/>
  <c r="O1495" i="7"/>
  <c r="Q1495" i="7" s="1"/>
  <c r="Q1516" i="7"/>
  <c r="Q1518" i="7"/>
  <c r="O1565" i="7"/>
  <c r="Q1565" i="7" s="1"/>
  <c r="Q1583" i="7"/>
  <c r="Q1585" i="7"/>
  <c r="O1636" i="7"/>
  <c r="Q1636" i="7" s="1"/>
  <c r="Q1657" i="7"/>
  <c r="O1703" i="7"/>
  <c r="Q1703" i="7" s="1"/>
  <c r="Q1723" i="7"/>
  <c r="Q1725" i="7"/>
  <c r="O1767" i="7"/>
  <c r="Q1790" i="7"/>
  <c r="Q1791" i="7"/>
  <c r="Q1793" i="7"/>
  <c r="O1842" i="7"/>
  <c r="Q1842" i="7" s="1"/>
  <c r="Q1857" i="7"/>
  <c r="Q1863" i="7"/>
  <c r="Q1864" i="7"/>
  <c r="Q1866" i="7"/>
  <c r="O1912" i="7"/>
  <c r="Q1927" i="7"/>
  <c r="Q1933" i="7"/>
  <c r="Q1934" i="7"/>
  <c r="Q1936" i="7"/>
  <c r="O1986" i="7"/>
  <c r="Q2006" i="7"/>
  <c r="Q2007" i="7"/>
  <c r="Q2009" i="7"/>
  <c r="O2053" i="7"/>
  <c r="Q2071" i="7"/>
  <c r="O2109" i="7"/>
  <c r="Q2109" i="7" s="1"/>
  <c r="Q2120" i="7"/>
  <c r="Q2121" i="7"/>
  <c r="Q2123" i="7"/>
  <c r="Q2126" i="7"/>
  <c r="Q2127" i="7"/>
  <c r="Q2129" i="7"/>
  <c r="O2168" i="7"/>
  <c r="Q2179" i="7"/>
  <c r="Q2181" i="7"/>
  <c r="Q2185" i="7"/>
  <c r="O2274" i="7"/>
  <c r="O1095" i="7"/>
  <c r="Q1095" i="7" s="1"/>
  <c r="O1112" i="7"/>
  <c r="Q1147" i="7"/>
  <c r="Q1149" i="7"/>
  <c r="Q1151" i="7"/>
  <c r="Q1192" i="7"/>
  <c r="Q1227" i="7"/>
  <c r="Q1263" i="7"/>
  <c r="O1387" i="7"/>
  <c r="Q1387" i="7" s="1"/>
  <c r="O1442" i="7"/>
  <c r="Q1442" i="7" s="1"/>
  <c r="O1460" i="7"/>
  <c r="O1471" i="7"/>
  <c r="O1472" i="7"/>
  <c r="Q1472" i="7" s="1"/>
  <c r="O1514" i="7"/>
  <c r="Q1514" i="7" s="1"/>
  <c r="O1532" i="7"/>
  <c r="Q1532" i="7" s="1"/>
  <c r="O1533" i="7"/>
  <c r="O1534" i="7"/>
  <c r="Q1534" i="7" s="1"/>
  <c r="O1539" i="7"/>
  <c r="O1541" i="7"/>
  <c r="O1542" i="7"/>
  <c r="O1581" i="7"/>
  <c r="Q1581" i="7" s="1"/>
  <c r="O1599" i="7"/>
  <c r="Q1599" i="7" s="1"/>
  <c r="O1601" i="7"/>
  <c r="Q1601" i="7" s="1"/>
  <c r="O1607" i="7"/>
  <c r="O1609" i="7"/>
  <c r="O1653" i="7"/>
  <c r="Q1653" i="7" s="1"/>
  <c r="O1672" i="7"/>
  <c r="O1674" i="7"/>
  <c r="Q1674" i="7" s="1"/>
  <c r="O1678" i="7"/>
  <c r="Q1678" i="7" s="1"/>
  <c r="O1680" i="7"/>
  <c r="O1721" i="7"/>
  <c r="Q1721" i="7" s="1"/>
  <c r="O1739" i="7"/>
  <c r="Q1739" i="7" s="1"/>
  <c r="O1741" i="7"/>
  <c r="Q1741" i="7" s="1"/>
  <c r="O1745" i="7"/>
  <c r="O1778" i="7"/>
  <c r="O1853" i="7"/>
  <c r="O1871" i="7"/>
  <c r="Q1871" i="7" s="1"/>
  <c r="O1923" i="7"/>
  <c r="O1941" i="7"/>
  <c r="O1996" i="7"/>
  <c r="O2013" i="7"/>
  <c r="O2060" i="7"/>
  <c r="Q2060" i="7" s="1"/>
  <c r="O2175" i="7"/>
  <c r="O2212" i="7"/>
  <c r="Q2212" i="7" s="1"/>
  <c r="O2224" i="7"/>
  <c r="Q2224" i="7" s="1"/>
  <c r="O2227" i="7"/>
  <c r="O2228" i="7"/>
  <c r="O2292" i="7"/>
  <c r="Q2199" i="7"/>
  <c r="O2249" i="7"/>
  <c r="Q2249" i="7" s="1"/>
  <c r="O2264" i="7"/>
  <c r="Q40" i="7"/>
  <c r="Q122" i="7"/>
  <c r="O147" i="7"/>
  <c r="Q156" i="7"/>
  <c r="Q158" i="7"/>
  <c r="O182" i="7"/>
  <c r="O244" i="7"/>
  <c r="Q244" i="7" s="1"/>
  <c r="O30" i="7"/>
  <c r="Q30" i="7" s="1"/>
  <c r="O68" i="7"/>
  <c r="Q77" i="7"/>
  <c r="O102" i="7"/>
  <c r="Q102" i="7" s="1"/>
  <c r="Q112" i="7"/>
  <c r="O137" i="7"/>
  <c r="Q148" i="7"/>
  <c r="O172" i="7"/>
  <c r="Q172" i="7" s="1"/>
  <c r="Q183" i="7"/>
  <c r="Q254" i="7"/>
  <c r="Q753" i="7"/>
  <c r="Q15" i="7"/>
  <c r="O39" i="7"/>
  <c r="Q49" i="7"/>
  <c r="O76" i="7"/>
  <c r="Q85" i="7"/>
  <c r="Q88" i="7"/>
  <c r="O111" i="7"/>
  <c r="Q120" i="7"/>
  <c r="O14" i="7"/>
  <c r="O23" i="7"/>
  <c r="Q23" i="7" s="1"/>
  <c r="O24" i="7"/>
  <c r="O25" i="7"/>
  <c r="Q25" i="7" s="1"/>
  <c r="O26" i="7"/>
  <c r="O27" i="7"/>
  <c r="Q27" i="7" s="1"/>
  <c r="O48" i="7"/>
  <c r="O58" i="7"/>
  <c r="Q58" i="7" s="1"/>
  <c r="O59" i="7"/>
  <c r="O60" i="7"/>
  <c r="Q60" i="7" s="1"/>
  <c r="O62" i="7"/>
  <c r="O63" i="7"/>
  <c r="Q63" i="7" s="1"/>
  <c r="O64" i="7"/>
  <c r="O65" i="7"/>
  <c r="Q65" i="7" s="1"/>
  <c r="O84" i="7"/>
  <c r="O94" i="7"/>
  <c r="Q94" i="7" s="1"/>
  <c r="O95" i="7"/>
  <c r="O96" i="7"/>
  <c r="Q96" i="7" s="1"/>
  <c r="O97" i="7"/>
  <c r="O98" i="7"/>
  <c r="Q98" i="7" s="1"/>
  <c r="O119" i="7"/>
  <c r="O129" i="7"/>
  <c r="Q129" i="7" s="1"/>
  <c r="O130" i="7"/>
  <c r="O132" i="7"/>
  <c r="Q132" i="7" s="1"/>
  <c r="O133" i="7"/>
  <c r="O134" i="7"/>
  <c r="Q134" i="7" s="1"/>
  <c r="O155" i="7"/>
  <c r="O165" i="7"/>
  <c r="Q165" i="7" s="1"/>
  <c r="O166" i="7"/>
  <c r="O167" i="7"/>
  <c r="Q167" i="7" s="1"/>
  <c r="O168" i="7"/>
  <c r="O169" i="7"/>
  <c r="Q169" i="7" s="1"/>
  <c r="O209" i="7"/>
  <c r="Q209" i="7" s="1"/>
  <c r="O210" i="7"/>
  <c r="Q210" i="7" s="1"/>
  <c r="O212" i="7"/>
  <c r="Q212" i="7" s="1"/>
  <c r="O213" i="7"/>
  <c r="O214" i="7"/>
  <c r="O215" i="7"/>
  <c r="Q215" i="7" s="1"/>
  <c r="Q219" i="7"/>
  <c r="O280" i="7"/>
  <c r="Q280" i="7" s="1"/>
  <c r="O281" i="7"/>
  <c r="O282" i="7"/>
  <c r="O284" i="7"/>
  <c r="O285" i="7"/>
  <c r="Q285" i="7" s="1"/>
  <c r="O286" i="7"/>
  <c r="Q289" i="7"/>
  <c r="O832" i="7"/>
  <c r="O314" i="7"/>
  <c r="Q324" i="7"/>
  <c r="O348" i="7"/>
  <c r="Q348" i="7" s="1"/>
  <c r="Q358" i="7"/>
  <c r="O383" i="7"/>
  <c r="Q393" i="7"/>
  <c r="O418" i="7"/>
  <c r="Q418" i="7" s="1"/>
  <c r="Q427" i="7"/>
  <c r="O451" i="7"/>
  <c r="Q461" i="7"/>
  <c r="O485" i="7"/>
  <c r="Q485" i="7" s="1"/>
  <c r="Q495" i="7"/>
  <c r="O498" i="7"/>
  <c r="O499" i="7"/>
  <c r="Q499" i="7" s="1"/>
  <c r="O519" i="7"/>
  <c r="Q519" i="7" s="1"/>
  <c r="O530" i="7"/>
  <c r="Q530" i="7" s="1"/>
  <c r="O531" i="7"/>
  <c r="O532" i="7"/>
  <c r="Q532" i="7" s="1"/>
  <c r="O533" i="7"/>
  <c r="O534" i="7"/>
  <c r="O554" i="7"/>
  <c r="O564" i="7"/>
  <c r="Q564" i="7" s="1"/>
  <c r="O565" i="7"/>
  <c r="Q565" i="7" s="1"/>
  <c r="O566" i="7"/>
  <c r="O567" i="7"/>
  <c r="O569" i="7"/>
  <c r="O590" i="7"/>
  <c r="Q590" i="7" s="1"/>
  <c r="O599" i="7"/>
  <c r="Q599" i="7" s="1"/>
  <c r="O600" i="7"/>
  <c r="O602" i="7"/>
  <c r="Q602" i="7" s="1"/>
  <c r="O603" i="7"/>
  <c r="O604" i="7"/>
  <c r="O623" i="7"/>
  <c r="O633" i="7"/>
  <c r="Q633" i="7" s="1"/>
  <c r="O635" i="7"/>
  <c r="Q635" i="7" s="1"/>
  <c r="O636" i="7"/>
  <c r="O637" i="7"/>
  <c r="O658" i="7"/>
  <c r="Q658" i="7" s="1"/>
  <c r="O668" i="7"/>
  <c r="Q668" i="7" s="1"/>
  <c r="O669" i="7"/>
  <c r="O670" i="7"/>
  <c r="O671" i="7"/>
  <c r="Q671" i="7" s="1"/>
  <c r="O672" i="7"/>
  <c r="Q672" i="7" s="1"/>
  <c r="O693" i="7"/>
  <c r="O703" i="7"/>
  <c r="Q703" i="7" s="1"/>
  <c r="O705" i="7"/>
  <c r="Q705" i="7" s="1"/>
  <c r="O706" i="7"/>
  <c r="Q706" i="7" s="1"/>
  <c r="O707" i="7"/>
  <c r="O708" i="7"/>
  <c r="O729" i="7"/>
  <c r="Q729" i="7" s="1"/>
  <c r="O731" i="7"/>
  <c r="Q731" i="7" s="1"/>
  <c r="O742" i="7"/>
  <c r="O748" i="7"/>
  <c r="Q762" i="7"/>
  <c r="Q764" i="7"/>
  <c r="Q769" i="7"/>
  <c r="O777" i="7"/>
  <c r="Q777" i="7" s="1"/>
  <c r="O781" i="7"/>
  <c r="Q781" i="7" s="1"/>
  <c r="O789" i="7"/>
  <c r="Q789" i="7" s="1"/>
  <c r="O791" i="7"/>
  <c r="O792" i="7"/>
  <c r="Q792" i="7" s="1"/>
  <c r="O793" i="7"/>
  <c r="Q793" i="7" s="1"/>
  <c r="O796" i="7"/>
  <c r="Q796" i="7" s="1"/>
  <c r="O797" i="7"/>
  <c r="O834" i="7"/>
  <c r="O842" i="7"/>
  <c r="Q842" i="7" s="1"/>
  <c r="O844" i="7"/>
  <c r="Q844" i="7" s="1"/>
  <c r="O845" i="7"/>
  <c r="Q860" i="7"/>
  <c r="Q862" i="7"/>
  <c r="O896" i="7"/>
  <c r="Q896" i="7" s="1"/>
  <c r="O908" i="7"/>
  <c r="Q908" i="7" s="1"/>
  <c r="O909" i="7"/>
  <c r="Q909" i="7" s="1"/>
  <c r="O911" i="7"/>
  <c r="Q911" i="7" s="1"/>
  <c r="Q918" i="7"/>
  <c r="Q920" i="7"/>
  <c r="Q929" i="7"/>
  <c r="O945" i="7"/>
  <c r="Q945" i="7" s="1"/>
  <c r="O947" i="7"/>
  <c r="Q947" i="7" s="1"/>
  <c r="O958" i="7"/>
  <c r="O966" i="7"/>
  <c r="O968" i="7"/>
  <c r="Q968" i="7" s="1"/>
  <c r="O969" i="7"/>
  <c r="Q969" i="7" s="1"/>
  <c r="O970" i="7"/>
  <c r="Q970" i="7" s="1"/>
  <c r="O972" i="7"/>
  <c r="Q972" i="7" s="1"/>
  <c r="O973" i="7"/>
  <c r="Q973" i="7" s="1"/>
  <c r="Q978" i="7"/>
  <c r="Q1008" i="7"/>
  <c r="O1014" i="7"/>
  <c r="Q1014" i="7" s="1"/>
  <c r="O1015" i="7"/>
  <c r="Q1015" i="7" s="1"/>
  <c r="O1016" i="7"/>
  <c r="Q1016" i="7" s="1"/>
  <c r="Q1019" i="7"/>
  <c r="Q1021" i="7"/>
  <c r="Q1042" i="7"/>
  <c r="O1051" i="7"/>
  <c r="Q1051" i="7" s="1"/>
  <c r="O1099" i="7"/>
  <c r="Q1099" i="7" s="1"/>
  <c r="O1165" i="7"/>
  <c r="Q1165" i="7" s="1"/>
  <c r="O1202" i="7"/>
  <c r="Q1202" i="7" s="1"/>
  <c r="O1236" i="7"/>
  <c r="Q1236" i="7" s="1"/>
  <c r="O192" i="7"/>
  <c r="Q192" i="7" s="1"/>
  <c r="O194" i="7"/>
  <c r="O195" i="7"/>
  <c r="Q195" i="7" s="1"/>
  <c r="O196" i="7"/>
  <c r="Q196" i="7" s="1"/>
  <c r="O197" i="7"/>
  <c r="O217" i="7"/>
  <c r="Q227" i="7"/>
  <c r="Q229" i="7"/>
  <c r="O253" i="7"/>
  <c r="Q262" i="7"/>
  <c r="Q264" i="7"/>
  <c r="Q275" i="7"/>
  <c r="Q277" i="7"/>
  <c r="O288" i="7"/>
  <c r="Q298" i="7"/>
  <c r="O323" i="7"/>
  <c r="Q333" i="7"/>
  <c r="O357" i="7"/>
  <c r="Q357" i="7" s="1"/>
  <c r="O367" i="7"/>
  <c r="Q367" i="7" s="1"/>
  <c r="O368" i="7"/>
  <c r="O369" i="7"/>
  <c r="O370" i="7"/>
  <c r="Q370" i="7" s="1"/>
  <c r="O371" i="7"/>
  <c r="Q371" i="7" s="1"/>
  <c r="O392" i="7"/>
  <c r="O402" i="7"/>
  <c r="Q402" i="7" s="1"/>
  <c r="O403" i="7"/>
  <c r="Q403" i="7" s="1"/>
  <c r="O404" i="7"/>
  <c r="Q404" i="7" s="1"/>
  <c r="O405" i="7"/>
  <c r="O406" i="7"/>
  <c r="O426" i="7"/>
  <c r="O435" i="7"/>
  <c r="Q435" i="7" s="1"/>
  <c r="O436" i="7"/>
  <c r="O437" i="7"/>
  <c r="O438" i="7"/>
  <c r="Q438" i="7" s="1"/>
  <c r="O439" i="7"/>
  <c r="Q439" i="7" s="1"/>
  <c r="O460" i="7"/>
  <c r="Q469" i="7"/>
  <c r="O494" i="7"/>
  <c r="Q494" i="7" s="1"/>
  <c r="Q503" i="7"/>
  <c r="Q538" i="7"/>
  <c r="Q573" i="7"/>
  <c r="Q608" i="7"/>
  <c r="Q677" i="7"/>
  <c r="Q746" i="7"/>
  <c r="Q761" i="7"/>
  <c r="Q786" i="7"/>
  <c r="Q788" i="7"/>
  <c r="Q813" i="7"/>
  <c r="Q839" i="7"/>
  <c r="Q859" i="7"/>
  <c r="Q905" i="7"/>
  <c r="Q916" i="7"/>
  <c r="Q930" i="7"/>
  <c r="Q963" i="7"/>
  <c r="Q965" i="7"/>
  <c r="O201" i="7"/>
  <c r="Q201" i="7" s="1"/>
  <c r="O202" i="7"/>
  <c r="O203" i="7"/>
  <c r="O204" i="7"/>
  <c r="O205" i="7"/>
  <c r="Q205" i="7" s="1"/>
  <c r="O226" i="7"/>
  <c r="Q226" i="7" s="1"/>
  <c r="O236" i="7"/>
  <c r="Q236" i="7" s="1"/>
  <c r="O237" i="7"/>
  <c r="O238" i="7"/>
  <c r="Q238" i="7" s="1"/>
  <c r="O239" i="7"/>
  <c r="Q239" i="7" s="1"/>
  <c r="O241" i="7"/>
  <c r="O261" i="7"/>
  <c r="O272" i="7"/>
  <c r="Q272" i="7" s="1"/>
  <c r="O273" i="7"/>
  <c r="O274" i="7"/>
  <c r="O275" i="7"/>
  <c r="O276" i="7"/>
  <c r="Q276" i="7" s="1"/>
  <c r="O297" i="7"/>
  <c r="Q297" i="7" s="1"/>
  <c r="O307" i="7"/>
  <c r="Q307" i="7" s="1"/>
  <c r="O308" i="7"/>
  <c r="O309" i="7"/>
  <c r="Q309" i="7" s="1"/>
  <c r="O310" i="7"/>
  <c r="Q310" i="7" s="1"/>
  <c r="O311" i="7"/>
  <c r="O332" i="7"/>
  <c r="O341" i="7"/>
  <c r="Q341" i="7" s="1"/>
  <c r="O342" i="7"/>
  <c r="O343" i="7"/>
  <c r="O344" i="7"/>
  <c r="O345" i="7"/>
  <c r="Q345" i="7" s="1"/>
  <c r="O375" i="7"/>
  <c r="Q375" i="7" s="1"/>
  <c r="O376" i="7"/>
  <c r="O377" i="7"/>
  <c r="O379" i="7"/>
  <c r="Q379" i="7" s="1"/>
  <c r="O380" i="7"/>
  <c r="Q380" i="7" s="1"/>
  <c r="O410" i="7"/>
  <c r="Q410" i="7" s="1"/>
  <c r="O411" i="7"/>
  <c r="O412" i="7"/>
  <c r="Q412" i="7" s="1"/>
  <c r="O413" i="7"/>
  <c r="Q413" i="7" s="1"/>
  <c r="O414" i="7"/>
  <c r="O443" i="7"/>
  <c r="Q443" i="7" s="1"/>
  <c r="O444" i="7"/>
  <c r="Q444" i="7" s="1"/>
  <c r="O445" i="7"/>
  <c r="Q445" i="7" s="1"/>
  <c r="O446" i="7"/>
  <c r="O448" i="7"/>
  <c r="O468" i="7"/>
  <c r="Q468" i="7" s="1"/>
  <c r="O478" i="7"/>
  <c r="Q478" i="7" s="1"/>
  <c r="O479" i="7"/>
  <c r="O480" i="7"/>
  <c r="O481" i="7"/>
  <c r="Q481" i="7" s="1"/>
  <c r="O482" i="7"/>
  <c r="Q482" i="7" s="1"/>
  <c r="O502" i="7"/>
  <c r="O512" i="7"/>
  <c r="Q512" i="7" s="1"/>
  <c r="O513" i="7"/>
  <c r="Q513" i="7" s="1"/>
  <c r="O514" i="7"/>
  <c r="Q514" i="7" s="1"/>
  <c r="O515" i="7"/>
  <c r="O516" i="7"/>
  <c r="O537" i="7"/>
  <c r="Q537" i="7" s="1"/>
  <c r="O547" i="7"/>
  <c r="Q547" i="7" s="1"/>
  <c r="O548" i="7"/>
  <c r="O549" i="7"/>
  <c r="O550" i="7"/>
  <c r="Q550" i="7" s="1"/>
  <c r="O551" i="7"/>
  <c r="O572" i="7"/>
  <c r="O582" i="7"/>
  <c r="Q582" i="7" s="1"/>
  <c r="O583" i="7"/>
  <c r="Q583" i="7" s="1"/>
  <c r="O584" i="7"/>
  <c r="Q584" i="7" s="1"/>
  <c r="O585" i="7"/>
  <c r="O586" i="7"/>
  <c r="O607" i="7"/>
  <c r="Q607" i="7" s="1"/>
  <c r="O616" i="7"/>
  <c r="Q616" i="7" s="1"/>
  <c r="O617" i="7"/>
  <c r="O618" i="7"/>
  <c r="O619" i="7"/>
  <c r="Q619" i="7" s="1"/>
  <c r="O620" i="7"/>
  <c r="Q620" i="7" s="1"/>
  <c r="O641" i="7"/>
  <c r="O651" i="7"/>
  <c r="Q651" i="7" s="1"/>
  <c r="O652" i="7"/>
  <c r="Q652" i="7" s="1"/>
  <c r="O653" i="7"/>
  <c r="Q653" i="7" s="1"/>
  <c r="O654" i="7"/>
  <c r="O676" i="7"/>
  <c r="O686" i="7"/>
  <c r="Q686" i="7" s="1"/>
  <c r="O687" i="7"/>
  <c r="Q687" i="7" s="1"/>
  <c r="O688" i="7"/>
  <c r="O689" i="7"/>
  <c r="O690" i="7"/>
  <c r="Q690" i="7" s="1"/>
  <c r="O711" i="7"/>
  <c r="Q711" i="7" s="1"/>
  <c r="O721" i="7"/>
  <c r="Q721" i="7" s="1"/>
  <c r="O722" i="7"/>
  <c r="O723" i="7"/>
  <c r="Q723" i="7" s="1"/>
  <c r="O724" i="7"/>
  <c r="Q724" i="7" s="1"/>
  <c r="O725" i="7"/>
  <c r="O726" i="7"/>
  <c r="Q736" i="7"/>
  <c r="Q738" i="7"/>
  <c r="O755" i="7"/>
  <c r="Q755" i="7" s="1"/>
  <c r="O757" i="7"/>
  <c r="Q757" i="7" s="1"/>
  <c r="O804" i="7"/>
  <c r="O811" i="7"/>
  <c r="Q811" i="7" s="1"/>
  <c r="O813" i="7"/>
  <c r="O814" i="7"/>
  <c r="O820" i="7"/>
  <c r="Q820" i="7" s="1"/>
  <c r="O822" i="7"/>
  <c r="Q822" i="7" s="1"/>
  <c r="O823" i="7"/>
  <c r="Q823" i="7" s="1"/>
  <c r="O825" i="7"/>
  <c r="Q825" i="7" s="1"/>
  <c r="O827" i="7"/>
  <c r="Q827" i="7" s="1"/>
  <c r="O828" i="7"/>
  <c r="Q828" i="7" s="1"/>
  <c r="O852" i="7"/>
  <c r="Q852" i="7" s="1"/>
  <c r="O854" i="7"/>
  <c r="Q854" i="7" s="1"/>
  <c r="O865" i="7"/>
  <c r="Q865" i="7" s="1"/>
  <c r="O873" i="7"/>
  <c r="Q873" i="7" s="1"/>
  <c r="O875" i="7"/>
  <c r="O876" i="7"/>
  <c r="Q876" i="7" s="1"/>
  <c r="O878" i="7"/>
  <c r="Q878" i="7" s="1"/>
  <c r="O880" i="7"/>
  <c r="Q880" i="7" s="1"/>
  <c r="O881" i="7"/>
  <c r="O886" i="7"/>
  <c r="O889" i="7"/>
  <c r="Q889" i="7" s="1"/>
  <c r="O890" i="7"/>
  <c r="Q890" i="7" s="1"/>
  <c r="O893" i="7"/>
  <c r="Q900" i="7"/>
  <c r="Q902" i="7"/>
  <c r="O914" i="7"/>
  <c r="Q914" i="7" s="1"/>
  <c r="O923" i="7"/>
  <c r="O925" i="7"/>
  <c r="Q925" i="7" s="1"/>
  <c r="O932" i="7"/>
  <c r="Q932" i="7" s="1"/>
  <c r="O938" i="7"/>
  <c r="Q938" i="7" s="1"/>
  <c r="O939" i="7"/>
  <c r="Q939" i="7" s="1"/>
  <c r="O941" i="7"/>
  <c r="Q941" i="7" s="1"/>
  <c r="Q952" i="7"/>
  <c r="Q955" i="7"/>
  <c r="Q991" i="7"/>
  <c r="O997" i="7"/>
  <c r="Q997" i="7" s="1"/>
  <c r="O998" i="7"/>
  <c r="Q998" i="7" s="1"/>
  <c r="O999" i="7"/>
  <c r="Q999" i="7" s="1"/>
  <c r="Q1001" i="7"/>
  <c r="Q1003" i="7"/>
  <c r="Q1025" i="7"/>
  <c r="O1032" i="7"/>
  <c r="Q1032" i="7" s="1"/>
  <c r="O1033" i="7"/>
  <c r="Q1033" i="7" s="1"/>
  <c r="O1034" i="7"/>
  <c r="Q1034" i="7" s="1"/>
  <c r="Q1036" i="7"/>
  <c r="Q1038" i="7"/>
  <c r="O1068" i="7"/>
  <c r="Q1068" i="7" s="1"/>
  <c r="O1134" i="7"/>
  <c r="Q1134" i="7" s="1"/>
  <c r="O1184" i="7"/>
  <c r="Q1184" i="7" s="1"/>
  <c r="O1219" i="7"/>
  <c r="Q1219" i="7" s="1"/>
  <c r="O1255" i="7"/>
  <c r="Q1255" i="7" s="1"/>
  <c r="O1288" i="7"/>
  <c r="Q1288" i="7" s="1"/>
  <c r="O1323" i="7"/>
  <c r="Q1323" i="7" s="1"/>
  <c r="O1409" i="7"/>
  <c r="Q1409" i="7" s="1"/>
  <c r="O975" i="7"/>
  <c r="Q987" i="7"/>
  <c r="Q1005" i="7"/>
  <c r="O1023" i="7"/>
  <c r="Q1023" i="7" s="1"/>
  <c r="O1024" i="7"/>
  <c r="Q1024" i="7" s="1"/>
  <c r="Q1040" i="7"/>
  <c r="Q1057" i="7"/>
  <c r="O1076" i="7"/>
  <c r="O1078" i="7"/>
  <c r="Q1078" i="7" s="1"/>
  <c r="O1080" i="7"/>
  <c r="Q1080" i="7" s="1"/>
  <c r="O1081" i="7"/>
  <c r="O1082" i="7"/>
  <c r="Q1082" i="7" s="1"/>
  <c r="O1104" i="7"/>
  <c r="Q1104" i="7" s="1"/>
  <c r="O1110" i="7"/>
  <c r="Q1110" i="7" s="1"/>
  <c r="O1111" i="7"/>
  <c r="Q1111" i="7" s="1"/>
  <c r="O1113" i="7"/>
  <c r="Q1113" i="7" s="1"/>
  <c r="O1114" i="7"/>
  <c r="O1115" i="7"/>
  <c r="Q1115" i="7" s="1"/>
  <c r="Q1120" i="7"/>
  <c r="O1139" i="7"/>
  <c r="Q1139" i="7" s="1"/>
  <c r="Q1160" i="7"/>
  <c r="Q1172" i="7"/>
  <c r="Q1191" i="7"/>
  <c r="Q1209" i="7"/>
  <c r="Q1214" i="7"/>
  <c r="Q1226" i="7"/>
  <c r="Q1243" i="7"/>
  <c r="Q1262" i="7"/>
  <c r="Q1278" i="7"/>
  <c r="Q1295" i="7"/>
  <c r="Q1312" i="7"/>
  <c r="Q1329" i="7"/>
  <c r="Q1382" i="7"/>
  <c r="Q1394" i="7"/>
  <c r="Q1396" i="7"/>
  <c r="Q1425" i="7"/>
  <c r="Q1462" i="7"/>
  <c r="Q1522" i="7"/>
  <c r="Q1589" i="7"/>
  <c r="Q1662" i="7"/>
  <c r="Q1729" i="7"/>
  <c r="Q980" i="7"/>
  <c r="O982" i="7"/>
  <c r="Q982" i="7" s="1"/>
  <c r="O993" i="7"/>
  <c r="Q993" i="7" s="1"/>
  <c r="O994" i="7"/>
  <c r="Q994" i="7" s="1"/>
  <c r="O1010" i="7"/>
  <c r="Q1010" i="7" s="1"/>
  <c r="O1011" i="7"/>
  <c r="Q1011" i="7" s="1"/>
  <c r="O1027" i="7"/>
  <c r="Q1027" i="7" s="1"/>
  <c r="O1028" i="7"/>
  <c r="Q1028" i="7" s="1"/>
  <c r="O1044" i="7"/>
  <c r="Q1044" i="7" s="1"/>
  <c r="O1045" i="7"/>
  <c r="Q1045" i="7" s="1"/>
  <c r="O1062" i="7"/>
  <c r="Q1062" i="7" s="1"/>
  <c r="O1063" i="7"/>
  <c r="Q1063" i="7" s="1"/>
  <c r="Q1079" i="7"/>
  <c r="O1085" i="7"/>
  <c r="O1086" i="7"/>
  <c r="Q1086" i="7" s="1"/>
  <c r="O1088" i="7"/>
  <c r="Q1088" i="7" s="1"/>
  <c r="O1089" i="7"/>
  <c r="O1090" i="7"/>
  <c r="Q1090" i="7" s="1"/>
  <c r="Q1112" i="7"/>
  <c r="O1119" i="7"/>
  <c r="O1120" i="7"/>
  <c r="O1122" i="7"/>
  <c r="Q1122" i="7" s="1"/>
  <c r="O1123" i="7"/>
  <c r="Q1123" i="7" s="1"/>
  <c r="O1124" i="7"/>
  <c r="Q1124" i="7" s="1"/>
  <c r="O1148" i="7"/>
  <c r="Q1148" i="7" s="1"/>
  <c r="O1154" i="7"/>
  <c r="O1155" i="7"/>
  <c r="Q1155" i="7" s="1"/>
  <c r="O1158" i="7"/>
  <c r="Q1158" i="7" s="1"/>
  <c r="O1159" i="7"/>
  <c r="Q1159" i="7" s="1"/>
  <c r="O1160" i="7"/>
  <c r="Q1164" i="7"/>
  <c r="O1177" i="7"/>
  <c r="Q1177" i="7" s="1"/>
  <c r="O1178" i="7"/>
  <c r="Q1178" i="7" s="1"/>
  <c r="O1195" i="7"/>
  <c r="Q1195" i="7" s="1"/>
  <c r="O1196" i="7"/>
  <c r="Q1196" i="7" s="1"/>
  <c r="Q1201" i="7"/>
  <c r="O1213" i="7"/>
  <c r="Q1213" i="7" s="1"/>
  <c r="O1214" i="7"/>
  <c r="O1230" i="7"/>
  <c r="Q1230" i="7" s="1"/>
  <c r="O1231" i="7"/>
  <c r="Q1231" i="7" s="1"/>
  <c r="O1248" i="7"/>
  <c r="Q1248" i="7" s="1"/>
  <c r="O1249" i="7"/>
  <c r="Q1249" i="7" s="1"/>
  <c r="O1266" i="7"/>
  <c r="Q1266" i="7" s="1"/>
  <c r="O1282" i="7"/>
  <c r="Q1282" i="7" s="1"/>
  <c r="O1299" i="7"/>
  <c r="Q1299" i="7" s="1"/>
  <c r="O1316" i="7"/>
  <c r="Q1316" i="7" s="1"/>
  <c r="O1354" i="7"/>
  <c r="O1355" i="7"/>
  <c r="Q1364" i="7"/>
  <c r="O1376" i="7"/>
  <c r="Q1376" i="7" s="1"/>
  <c r="O1377" i="7"/>
  <c r="Q1377" i="7" s="1"/>
  <c r="O1378" i="7"/>
  <c r="Q1378" i="7" s="1"/>
  <c r="Q1423" i="7"/>
  <c r="O1432" i="7"/>
  <c r="Q1432" i="7" s="1"/>
  <c r="Q1434" i="7"/>
  <c r="Q1460" i="7"/>
  <c r="O1469" i="7"/>
  <c r="Q1469" i="7" s="1"/>
  <c r="Q1539" i="7"/>
  <c r="Q1607" i="7"/>
  <c r="Q1745" i="7"/>
  <c r="O1049" i="7"/>
  <c r="Q1049" i="7" s="1"/>
  <c r="O1050" i="7"/>
  <c r="Q1050" i="7" s="1"/>
  <c r="Q1054" i="7"/>
  <c r="Q1060" i="7"/>
  <c r="O1066" i="7"/>
  <c r="Q1066" i="7" s="1"/>
  <c r="O1067" i="7"/>
  <c r="Q1067" i="7" s="1"/>
  <c r="Q1071" i="7"/>
  <c r="Q1073" i="7"/>
  <c r="Q1083" i="7"/>
  <c r="Q1087" i="7"/>
  <c r="O1093" i="7"/>
  <c r="Q1093" i="7" s="1"/>
  <c r="O1094" i="7"/>
  <c r="Q1094" i="7" s="1"/>
  <c r="O1096" i="7"/>
  <c r="Q1096" i="7" s="1"/>
  <c r="O1097" i="7"/>
  <c r="Q1097" i="7" s="1"/>
  <c r="O1098" i="7"/>
  <c r="Q1098" i="7" s="1"/>
  <c r="Q1103" i="7"/>
  <c r="Q1105" i="7"/>
  <c r="Q1107" i="7"/>
  <c r="Q1117" i="7"/>
  <c r="Q1121" i="7"/>
  <c r="O1128" i="7"/>
  <c r="O1129" i="7"/>
  <c r="Q1129" i="7" s="1"/>
  <c r="O1131" i="7"/>
  <c r="Q1131" i="7" s="1"/>
  <c r="O1132" i="7"/>
  <c r="O1133" i="7"/>
  <c r="Q1133" i="7" s="1"/>
  <c r="Q1138" i="7"/>
  <c r="Q1140" i="7"/>
  <c r="Q1142" i="7"/>
  <c r="Q1152" i="7"/>
  <c r="Q1157" i="7"/>
  <c r="O1163" i="7"/>
  <c r="Q1163" i="7" s="1"/>
  <c r="O1164" i="7"/>
  <c r="Q1169" i="7"/>
  <c r="Q1174" i="7"/>
  <c r="O1182" i="7"/>
  <c r="Q1182" i="7" s="1"/>
  <c r="O1183" i="7"/>
  <c r="Q1183" i="7" s="1"/>
  <c r="Q1187" i="7"/>
  <c r="Q1193" i="7"/>
  <c r="O1200" i="7"/>
  <c r="Q1200" i="7" s="1"/>
  <c r="O1201" i="7"/>
  <c r="Q1205" i="7"/>
  <c r="Q1211" i="7"/>
  <c r="O1217" i="7"/>
  <c r="Q1217" i="7" s="1"/>
  <c r="O1218" i="7"/>
  <c r="Q1218" i="7" s="1"/>
  <c r="Q1222" i="7"/>
  <c r="Q1228" i="7"/>
  <c r="O1234" i="7"/>
  <c r="Q1234" i="7" s="1"/>
  <c r="O1235" i="7"/>
  <c r="Q1235" i="7" s="1"/>
  <c r="Q1240" i="7"/>
  <c r="Q1246" i="7"/>
  <c r="O1253" i="7"/>
  <c r="Q1253" i="7" s="1"/>
  <c r="O1254" i="7"/>
  <c r="Q1254" i="7" s="1"/>
  <c r="Q1258" i="7"/>
  <c r="Q1264" i="7"/>
  <c r="O1270" i="7"/>
  <c r="Q1270" i="7" s="1"/>
  <c r="Q1280" i="7"/>
  <c r="O1286" i="7"/>
  <c r="Q1286" i="7" s="1"/>
  <c r="Q1297" i="7"/>
  <c r="O1303" i="7"/>
  <c r="Q1303" i="7" s="1"/>
  <c r="Q1314" i="7"/>
  <c r="O1321" i="7"/>
  <c r="Q1321" i="7" s="1"/>
  <c r="Q1331" i="7"/>
  <c r="O1338" i="7"/>
  <c r="Q1338" i="7" s="1"/>
  <c r="Q1342" i="7"/>
  <c r="Q1346" i="7"/>
  <c r="Q1351" i="7"/>
  <c r="O1358" i="7"/>
  <c r="Q1358" i="7" s="1"/>
  <c r="O1360" i="7"/>
  <c r="Q1360" i="7" s="1"/>
  <c r="O1361" i="7"/>
  <c r="Q1361" i="7" s="1"/>
  <c r="Q1400" i="7"/>
  <c r="O1407" i="7"/>
  <c r="O1408" i="7"/>
  <c r="Q1412" i="7"/>
  <c r="Q1417" i="7"/>
  <c r="O1430" i="7"/>
  <c r="Q1430" i="7" s="1"/>
  <c r="O1431" i="7"/>
  <c r="Q1431" i="7" s="1"/>
  <c r="Q1435" i="7"/>
  <c r="O1449" i="7"/>
  <c r="Q1449" i="7" s="1"/>
  <c r="O1450" i="7"/>
  <c r="Q1450" i="7" s="1"/>
  <c r="Q1454" i="7"/>
  <c r="O1467" i="7"/>
  <c r="Q1467" i="7" s="1"/>
  <c r="O1468" i="7"/>
  <c r="Q1468" i="7" s="1"/>
  <c r="O1484" i="7"/>
  <c r="Q1484" i="7" s="1"/>
  <c r="O1485" i="7"/>
  <c r="Q1485" i="7" s="1"/>
  <c r="Q1489" i="7"/>
  <c r="O1502" i="7"/>
  <c r="Q1502" i="7" s="1"/>
  <c r="O1503" i="7"/>
  <c r="Q1503" i="7" s="1"/>
  <c r="Q1508" i="7"/>
  <c r="O1520" i="7"/>
  <c r="Q1520" i="7" s="1"/>
  <c r="O1521" i="7"/>
  <c r="Q1521" i="7" s="1"/>
  <c r="Q1525" i="7"/>
  <c r="O1537" i="7"/>
  <c r="Q1537" i="7" s="1"/>
  <c r="O1538" i="7"/>
  <c r="Q1538" i="7" s="1"/>
  <c r="Q1542" i="7"/>
  <c r="O1554" i="7"/>
  <c r="Q1554" i="7" s="1"/>
  <c r="O1555" i="7"/>
  <c r="Q1555" i="7" s="1"/>
  <c r="O1571" i="7"/>
  <c r="Q1571" i="7" s="1"/>
  <c r="O1587" i="7"/>
  <c r="Q1587" i="7" s="1"/>
  <c r="O1604" i="7"/>
  <c r="Q1604" i="7" s="1"/>
  <c r="O1623" i="7"/>
  <c r="Q1623" i="7" s="1"/>
  <c r="O1642" i="7"/>
  <c r="Q1642" i="7" s="1"/>
  <c r="O1659" i="7"/>
  <c r="O1676" i="7"/>
  <c r="Q1676" i="7" s="1"/>
  <c r="O1692" i="7"/>
  <c r="Q1692" i="7" s="1"/>
  <c r="O1710" i="7"/>
  <c r="Q1710" i="7" s="1"/>
  <c r="O1727" i="7"/>
  <c r="Q1727" i="7" s="1"/>
  <c r="O1743" i="7"/>
  <c r="Q1743" i="7" s="1"/>
  <c r="Q1762" i="7"/>
  <c r="Q1767" i="7"/>
  <c r="O1777" i="7"/>
  <c r="O1779" i="7"/>
  <c r="Q1779" i="7" s="1"/>
  <c r="O1780" i="7"/>
  <c r="Q1780" i="7" s="1"/>
  <c r="Q1783" i="7"/>
  <c r="O1855" i="7"/>
  <c r="Q1855" i="7" s="1"/>
  <c r="O1925" i="7"/>
  <c r="Q1925" i="7" s="1"/>
  <c r="O2000" i="7"/>
  <c r="Q2000" i="7" s="1"/>
  <c r="O2066" i="7"/>
  <c r="Q2066" i="7" s="1"/>
  <c r="Q1471" i="7"/>
  <c r="Q1488" i="7"/>
  <c r="Q1506" i="7"/>
  <c r="Q1524" i="7"/>
  <c r="Q1541" i="7"/>
  <c r="Q1547" i="7"/>
  <c r="Q1559" i="7"/>
  <c r="Q1575" i="7"/>
  <c r="Q1591" i="7"/>
  <c r="Q1609" i="7"/>
  <c r="Q1627" i="7"/>
  <c r="Q1680" i="7"/>
  <c r="Q1697" i="7"/>
  <c r="Q1714" i="7"/>
  <c r="Q1731" i="7"/>
  <c r="O1334" i="7"/>
  <c r="Q1334" i="7" s="1"/>
  <c r="O1349" i="7"/>
  <c r="Q1349" i="7" s="1"/>
  <c r="O1350" i="7"/>
  <c r="Q1350" i="7" s="1"/>
  <c r="Q1355" i="7"/>
  <c r="O1367" i="7"/>
  <c r="Q1367" i="7" s="1"/>
  <c r="O1368" i="7"/>
  <c r="Q1368" i="7" s="1"/>
  <c r="Q1373" i="7"/>
  <c r="O1385" i="7"/>
  <c r="Q1385" i="7" s="1"/>
  <c r="O1386" i="7"/>
  <c r="Q1386" i="7" s="1"/>
  <c r="Q1390" i="7"/>
  <c r="O1402" i="7"/>
  <c r="Q1402" i="7" s="1"/>
  <c r="O1403" i="7"/>
  <c r="Q1403" i="7" s="1"/>
  <c r="Q1408" i="7"/>
  <c r="O1421" i="7"/>
  <c r="Q1421" i="7" s="1"/>
  <c r="O1422" i="7"/>
  <c r="Q1422" i="7" s="1"/>
  <c r="Q1426" i="7"/>
  <c r="O1439" i="7"/>
  <c r="Q1439" i="7" s="1"/>
  <c r="O1440" i="7"/>
  <c r="Q1440" i="7" s="1"/>
  <c r="Q1445" i="7"/>
  <c r="O1457" i="7"/>
  <c r="Q1457" i="7" s="1"/>
  <c r="O1458" i="7"/>
  <c r="Q1458" i="7" s="1"/>
  <c r="Q1463" i="7"/>
  <c r="O1475" i="7"/>
  <c r="Q1475" i="7" s="1"/>
  <c r="O1476" i="7"/>
  <c r="Q1476" i="7" s="1"/>
  <c r="Q1480" i="7"/>
  <c r="O1493" i="7"/>
  <c r="Q1493" i="7" s="1"/>
  <c r="O1494" i="7"/>
  <c r="Q1494" i="7" s="1"/>
  <c r="Q1498" i="7"/>
  <c r="O1511" i="7"/>
  <c r="Q1511" i="7" s="1"/>
  <c r="O1513" i="7"/>
  <c r="Q1513" i="7" s="1"/>
  <c r="Q1517" i="7"/>
  <c r="O1528" i="7"/>
  <c r="Q1528" i="7" s="1"/>
  <c r="O1529" i="7"/>
  <c r="Q1529" i="7" s="1"/>
  <c r="Q1533" i="7"/>
  <c r="O1546" i="7"/>
  <c r="Q1546" i="7" s="1"/>
  <c r="O1547" i="7"/>
  <c r="Q1551" i="7"/>
  <c r="O1563" i="7"/>
  <c r="Q1563" i="7" s="1"/>
  <c r="O1579" i="7"/>
  <c r="Q1579" i="7" s="1"/>
  <c r="O1595" i="7"/>
  <c r="Q1595" i="7" s="1"/>
  <c r="O1614" i="7"/>
  <c r="Q1614" i="7" s="1"/>
  <c r="O1632" i="7"/>
  <c r="Q1632" i="7" s="1"/>
  <c r="O1634" i="7"/>
  <c r="O1651" i="7"/>
  <c r="O1668" i="7"/>
  <c r="Q1668" i="7" s="1"/>
  <c r="O1684" i="7"/>
  <c r="Q1684" i="7" s="1"/>
  <c r="O1701" i="7"/>
  <c r="Q1701" i="7" s="1"/>
  <c r="O1719" i="7"/>
  <c r="Q1719" i="7" s="1"/>
  <c r="O1735" i="7"/>
  <c r="Q1735" i="7" s="1"/>
  <c r="O1751" i="7"/>
  <c r="Q1751" i="7" s="1"/>
  <c r="O1754" i="7"/>
  <c r="Q1754" i="7" s="1"/>
  <c r="Q1756" i="7"/>
  <c r="Q1758" i="7"/>
  <c r="O1818" i="7"/>
  <c r="Q1818" i="7" s="1"/>
  <c r="O1890" i="7"/>
  <c r="Q1890" i="7" s="1"/>
  <c r="O1967" i="7"/>
  <c r="Q1967" i="7" s="1"/>
  <c r="O2035" i="7"/>
  <c r="Q2035" i="7" s="1"/>
  <c r="O2091" i="7"/>
  <c r="Q2091" i="7" s="1"/>
  <c r="O2150" i="7"/>
  <c r="Q2150" i="7" s="1"/>
  <c r="O1760" i="7"/>
  <c r="Q1760" i="7" s="1"/>
  <c r="O1786" i="7"/>
  <c r="Q1786" i="7" s="1"/>
  <c r="Q1795" i="7"/>
  <c r="O1823" i="7"/>
  <c r="O1859" i="7"/>
  <c r="Q1859" i="7" s="1"/>
  <c r="O1869" i="7"/>
  <c r="Q1869" i="7" s="1"/>
  <c r="O1870" i="7"/>
  <c r="O1895" i="7"/>
  <c r="Q1895" i="7" s="1"/>
  <c r="O1930" i="7"/>
  <c r="O1939" i="7"/>
  <c r="Q1939" i="7" s="1"/>
  <c r="O1940" i="7"/>
  <c r="O2002" i="7"/>
  <c r="Q2002" i="7" s="1"/>
  <c r="O2012" i="7"/>
  <c r="O2015" i="7"/>
  <c r="O2016" i="7"/>
  <c r="O2037" i="7"/>
  <c r="Q2037" i="7" s="1"/>
  <c r="O2045" i="7"/>
  <c r="Q2073" i="7"/>
  <c r="O2096" i="7"/>
  <c r="O2103" i="7"/>
  <c r="Q2103" i="7" s="1"/>
  <c r="O2106" i="7"/>
  <c r="Q2106" i="7" s="1"/>
  <c r="O2125" i="7"/>
  <c r="O2152" i="7"/>
  <c r="Q2152" i="7" s="1"/>
  <c r="O2160" i="7"/>
  <c r="Q2160" i="7" s="1"/>
  <c r="O2189" i="7"/>
  <c r="Q2189" i="7" s="1"/>
  <c r="O2215" i="7"/>
  <c r="Q2215" i="7" s="1"/>
  <c r="O2216" i="7"/>
  <c r="Q2216" i="7" s="1"/>
  <c r="O2217" i="7"/>
  <c r="Q2217" i="7" s="1"/>
  <c r="O2218" i="7"/>
  <c r="O2219" i="7"/>
  <c r="Q2219" i="7" s="1"/>
  <c r="O2223" i="7"/>
  <c r="Q2227" i="7"/>
  <c r="O2252" i="7"/>
  <c r="O2253" i="7"/>
  <c r="Q2253" i="7" s="1"/>
  <c r="O2254" i="7"/>
  <c r="Q2254" i="7" s="1"/>
  <c r="O2255" i="7"/>
  <c r="Q2255" i="7" s="1"/>
  <c r="O2259" i="7"/>
  <c r="O2260" i="7"/>
  <c r="O2263" i="7"/>
  <c r="Q2263" i="7" s="1"/>
  <c r="O2280" i="7"/>
  <c r="Q2280" i="7" s="1"/>
  <c r="O2281" i="7"/>
  <c r="O1747" i="7"/>
  <c r="Q1747" i="7" s="1"/>
  <c r="O1764" i="7"/>
  <c r="Q1764" i="7" s="1"/>
  <c r="O1768" i="7"/>
  <c r="Q1768" i="7" s="1"/>
  <c r="O1770" i="7"/>
  <c r="Q1770" i="7" s="1"/>
  <c r="O1771" i="7"/>
  <c r="Q1771" i="7" s="1"/>
  <c r="Q1777" i="7"/>
  <c r="O1797" i="7"/>
  <c r="Q1797" i="7" s="1"/>
  <c r="O1802" i="7"/>
  <c r="Q1802" i="7" s="1"/>
  <c r="O1805" i="7"/>
  <c r="Q1805" i="7" s="1"/>
  <c r="O1807" i="7"/>
  <c r="Q1807" i="7" s="1"/>
  <c r="O1809" i="7"/>
  <c r="Q1809" i="7" s="1"/>
  <c r="O1834" i="7"/>
  <c r="O1839" i="7"/>
  <c r="Q1839" i="7" s="1"/>
  <c r="O1843" i="7"/>
  <c r="Q1843" i="7" s="1"/>
  <c r="O1845" i="7"/>
  <c r="Q1845" i="7" s="1"/>
  <c r="O1846" i="7"/>
  <c r="Q1846" i="7" s="1"/>
  <c r="O1875" i="7"/>
  <c r="Q1875" i="7" s="1"/>
  <c r="O1878" i="7"/>
  <c r="Q1878" i="7" s="1"/>
  <c r="O1880" i="7"/>
  <c r="Q1880" i="7" s="1"/>
  <c r="O1881" i="7"/>
  <c r="Q1881" i="7" s="1"/>
  <c r="O1906" i="7"/>
  <c r="Q1906" i="7" s="1"/>
  <c r="O1910" i="7"/>
  <c r="Q1910" i="7" s="1"/>
  <c r="O1913" i="7"/>
  <c r="Q1913" i="7" s="1"/>
  <c r="O1915" i="7"/>
  <c r="Q1915" i="7" s="1"/>
  <c r="O1917" i="7"/>
  <c r="Q1917" i="7" s="1"/>
  <c r="O1946" i="7"/>
  <c r="O1947" i="7"/>
  <c r="Q1947" i="7" s="1"/>
  <c r="O1951" i="7"/>
  <c r="Q1951" i="7" s="1"/>
  <c r="O1952" i="7"/>
  <c r="O1953" i="7"/>
  <c r="Q1953" i="7" s="1"/>
  <c r="O1955" i="7"/>
  <c r="Q1955" i="7" s="1"/>
  <c r="O1956" i="7"/>
  <c r="Q1956" i="7" s="1"/>
  <c r="O1979" i="7"/>
  <c r="O1983" i="7"/>
  <c r="Q1983" i="7" s="1"/>
  <c r="O1987" i="7"/>
  <c r="Q1987" i="7" s="1"/>
  <c r="O1989" i="7"/>
  <c r="Q1989" i="7" s="1"/>
  <c r="O2017" i="7"/>
  <c r="O2022" i="7"/>
  <c r="Q2022" i="7" s="1"/>
  <c r="O2025" i="7"/>
  <c r="Q2025" i="7" s="1"/>
  <c r="O2026" i="7"/>
  <c r="Q2026" i="7" s="1"/>
  <c r="O2027" i="7"/>
  <c r="O2049" i="7"/>
  <c r="Q2049" i="7" s="1"/>
  <c r="O2050" i="7"/>
  <c r="Q2050" i="7" s="1"/>
  <c r="O2051" i="7"/>
  <c r="Q2051" i="7" s="1"/>
  <c r="O2052" i="7"/>
  <c r="O2054" i="7"/>
  <c r="Q2054" i="7" s="1"/>
  <c r="O2055" i="7"/>
  <c r="Q2055" i="7" s="1"/>
  <c r="O2110" i="7"/>
  <c r="O2111" i="7"/>
  <c r="O2132" i="7"/>
  <c r="Q2132" i="7" s="1"/>
  <c r="O2140" i="7"/>
  <c r="Q2140" i="7" s="1"/>
  <c r="O2141" i="7"/>
  <c r="Q2141" i="7" s="1"/>
  <c r="O2142" i="7"/>
  <c r="Q2142" i="7" s="1"/>
  <c r="O2143" i="7"/>
  <c r="Q2143" i="7" s="1"/>
  <c r="O2164" i="7"/>
  <c r="Q2164" i="7" s="1"/>
  <c r="O2165" i="7"/>
  <c r="O2166" i="7"/>
  <c r="Q2166" i="7" s="1"/>
  <c r="O2169" i="7"/>
  <c r="Q2169" i="7" s="1"/>
  <c r="Q1799" i="7"/>
  <c r="O1814" i="7"/>
  <c r="O1817" i="7"/>
  <c r="Q1817" i="7" s="1"/>
  <c r="Q1824" i="7"/>
  <c r="Q1837" i="7"/>
  <c r="O1852" i="7"/>
  <c r="Q1852" i="7" s="1"/>
  <c r="O1854" i="7"/>
  <c r="Q1873" i="7"/>
  <c r="O1887" i="7"/>
  <c r="O1889" i="7"/>
  <c r="Q1889" i="7" s="1"/>
  <c r="Q1896" i="7"/>
  <c r="Q1908" i="7"/>
  <c r="Q1912" i="7"/>
  <c r="O1922" i="7"/>
  <c r="Q1922" i="7" s="1"/>
  <c r="O1924" i="7"/>
  <c r="Q1943" i="7"/>
  <c r="Q1949" i="7"/>
  <c r="Q1954" i="7"/>
  <c r="O1962" i="7"/>
  <c r="O1963" i="7"/>
  <c r="Q1963" i="7" s="1"/>
  <c r="O1964" i="7"/>
  <c r="Q1964" i="7" s="1"/>
  <c r="O1965" i="7"/>
  <c r="Q1965" i="7" s="1"/>
  <c r="Q1981" i="7"/>
  <c r="O1992" i="7"/>
  <c r="Q1992" i="7" s="1"/>
  <c r="O1994" i="7"/>
  <c r="Q1994" i="7" s="1"/>
  <c r="O1995" i="7"/>
  <c r="Q1995" i="7" s="1"/>
  <c r="O1997" i="7"/>
  <c r="Q1997" i="7" s="1"/>
  <c r="O1998" i="7"/>
  <c r="Q1998" i="7" s="1"/>
  <c r="Q2019" i="7"/>
  <c r="O2030" i="7"/>
  <c r="Q2030" i="7" s="1"/>
  <c r="O2034" i="7"/>
  <c r="Q2034" i="7" s="1"/>
  <c r="O2061" i="7"/>
  <c r="O2062" i="7"/>
  <c r="Q2062" i="7" s="1"/>
  <c r="O2063" i="7"/>
  <c r="Q2063" i="7" s="1"/>
  <c r="O2064" i="7"/>
  <c r="Q2064" i="7" s="1"/>
  <c r="Q2069" i="7"/>
  <c r="O2080" i="7"/>
  <c r="O2082" i="7"/>
  <c r="Q2082" i="7" s="1"/>
  <c r="O2085" i="7"/>
  <c r="Q2085" i="7" s="1"/>
  <c r="O2086" i="7"/>
  <c r="O2088" i="7"/>
  <c r="O2090" i="7"/>
  <c r="Q2090" i="7" s="1"/>
  <c r="Q2107" i="7"/>
  <c r="O2117" i="7"/>
  <c r="Q2136" i="7"/>
  <c r="O2149" i="7"/>
  <c r="Q2149" i="7" s="1"/>
  <c r="Q2153" i="7"/>
  <c r="Q2168" i="7"/>
  <c r="O2172" i="7"/>
  <c r="Q2172" i="7" s="1"/>
  <c r="O2176" i="7"/>
  <c r="O2177" i="7"/>
  <c r="O2178" i="7"/>
  <c r="Q2184" i="7"/>
  <c r="O2195" i="7"/>
  <c r="O2196" i="7"/>
  <c r="O2200" i="7"/>
  <c r="Q2200" i="7" s="1"/>
  <c r="O2201" i="7"/>
  <c r="Q2201" i="7" s="1"/>
  <c r="O2202" i="7"/>
  <c r="Q2202" i="7" s="1"/>
  <c r="O2204" i="7"/>
  <c r="Q2204" i="7" s="1"/>
  <c r="O2205" i="7"/>
  <c r="Q2205" i="7" s="1"/>
  <c r="O2209" i="7"/>
  <c r="Q2209" i="7" s="1"/>
  <c r="O2233" i="7"/>
  <c r="O2235" i="7"/>
  <c r="Q2235" i="7" s="1"/>
  <c r="O2236" i="7"/>
  <c r="O2237" i="7"/>
  <c r="Q2237" i="7" s="1"/>
  <c r="O2240" i="7"/>
  <c r="O2241" i="7"/>
  <c r="Q2241" i="7" s="1"/>
  <c r="O2245" i="7"/>
  <c r="Q2245" i="7" s="1"/>
  <c r="O2270" i="7"/>
  <c r="Q2270" i="7" s="1"/>
  <c r="O2272" i="7"/>
  <c r="O2289" i="7"/>
  <c r="Q2289" i="7" s="1"/>
  <c r="O2290" i="7"/>
  <c r="Q9" i="7"/>
  <c r="Q35" i="7"/>
  <c r="Q17" i="7"/>
  <c r="Q46" i="7"/>
  <c r="Q14" i="7"/>
  <c r="Q19" i="7"/>
  <c r="O13" i="7"/>
  <c r="Q13" i="7" s="1"/>
  <c r="Q16" i="7"/>
  <c r="O21" i="7"/>
  <c r="Q21" i="7" s="1"/>
  <c r="Q24" i="7"/>
  <c r="O29" i="7"/>
  <c r="Q29" i="7" s="1"/>
  <c r="Q32" i="7"/>
  <c r="O38" i="7"/>
  <c r="Q38" i="7" s="1"/>
  <c r="Q41" i="7"/>
  <c r="O47" i="7"/>
  <c r="Q47" i="7" s="1"/>
  <c r="Q50" i="7"/>
  <c r="O55" i="7"/>
  <c r="Q55" i="7" s="1"/>
  <c r="Q59" i="7"/>
  <c r="Q72" i="7"/>
  <c r="Q74" i="7"/>
  <c r="Q89" i="7"/>
  <c r="Q91" i="7"/>
  <c r="Q106" i="7"/>
  <c r="Q108" i="7"/>
  <c r="Q123" i="7"/>
  <c r="Q126" i="7"/>
  <c r="Q142" i="7"/>
  <c r="Q145" i="7"/>
  <c r="Q159" i="7"/>
  <c r="Q162" i="7"/>
  <c r="Q180" i="7"/>
  <c r="Q198" i="7"/>
  <c r="Q213" i="7"/>
  <c r="Q231" i="7"/>
  <c r="Q233" i="7"/>
  <c r="Q248" i="7"/>
  <c r="Q250" i="7"/>
  <c r="Q266" i="7"/>
  <c r="Q268" i="7"/>
  <c r="Q292" i="7"/>
  <c r="Q26" i="7"/>
  <c r="Q52" i="7"/>
  <c r="O263" i="7"/>
  <c r="Q263" i="7" s="1"/>
  <c r="Q301" i="7"/>
  <c r="Q18" i="7"/>
  <c r="Q44" i="7"/>
  <c r="Q20" i="7"/>
  <c r="Q37" i="7"/>
  <c r="Q54" i="7"/>
  <c r="Q64" i="7"/>
  <c r="Q66" i="7"/>
  <c r="Q80" i="7"/>
  <c r="Q82" i="7"/>
  <c r="Q97" i="7"/>
  <c r="Q99" i="7"/>
  <c r="Q117" i="7"/>
  <c r="Q133" i="7"/>
  <c r="Q151" i="7"/>
  <c r="Q153" i="7"/>
  <c r="Q168" i="7"/>
  <c r="Q170" i="7"/>
  <c r="Q187" i="7"/>
  <c r="Q189" i="7"/>
  <c r="Q204" i="7"/>
  <c r="Q206" i="7"/>
  <c r="Q224" i="7"/>
  <c r="Q242" i="7"/>
  <c r="Q259" i="7"/>
  <c r="Q12" i="7"/>
  <c r="Q28" i="7"/>
  <c r="Q43" i="7"/>
  <c r="Q11" i="7"/>
  <c r="Q22" i="7"/>
  <c r="Q36" i="7"/>
  <c r="Q39" i="7"/>
  <c r="Q48" i="7"/>
  <c r="Q53" i="7"/>
  <c r="Q57" i="7"/>
  <c r="Q79" i="7"/>
  <c r="Q114" i="7"/>
  <c r="Q150" i="7"/>
  <c r="Q186" i="7"/>
  <c r="Q203" i="7"/>
  <c r="Q221" i="7"/>
  <c r="Q256" i="7"/>
  <c r="Q274" i="7"/>
  <c r="Q284" i="7"/>
  <c r="Q62" i="7"/>
  <c r="O67" i="7"/>
  <c r="Q67" i="7" s="1"/>
  <c r="Q70" i="7"/>
  <c r="O75" i="7"/>
  <c r="Q75" i="7" s="1"/>
  <c r="Q78" i="7"/>
  <c r="O83" i="7"/>
  <c r="Q83" i="7" s="1"/>
  <c r="Q87" i="7"/>
  <c r="O92" i="7"/>
  <c r="Q92" i="7" s="1"/>
  <c r="Q95" i="7"/>
  <c r="O101" i="7"/>
  <c r="Q101" i="7" s="1"/>
  <c r="O110" i="7"/>
  <c r="Q110" i="7" s="1"/>
  <c r="Q113" i="7"/>
  <c r="O118" i="7"/>
  <c r="Q118" i="7" s="1"/>
  <c r="O127" i="7"/>
  <c r="Q127" i="7" s="1"/>
  <c r="Q130" i="7"/>
  <c r="O136" i="7"/>
  <c r="Q136" i="7" s="1"/>
  <c r="Q140" i="7"/>
  <c r="O146" i="7"/>
  <c r="Q146" i="7" s="1"/>
  <c r="Q149" i="7"/>
  <c r="O154" i="7"/>
  <c r="Q154" i="7" s="1"/>
  <c r="Q157" i="7"/>
  <c r="O163" i="7"/>
  <c r="Q163" i="7" s="1"/>
  <c r="Q166" i="7"/>
  <c r="O171" i="7"/>
  <c r="Q171" i="7" s="1"/>
  <c r="Q175" i="7"/>
  <c r="O181" i="7"/>
  <c r="Q181" i="7" s="1"/>
  <c r="Q185" i="7"/>
  <c r="O190" i="7"/>
  <c r="Q190" i="7" s="1"/>
  <c r="Q194" i="7"/>
  <c r="O199" i="7"/>
  <c r="Q199" i="7" s="1"/>
  <c r="Q202" i="7"/>
  <c r="O207" i="7"/>
  <c r="Q207" i="7" s="1"/>
  <c r="O216" i="7"/>
  <c r="Q216" i="7" s="1"/>
  <c r="Q220" i="7"/>
  <c r="O225" i="7"/>
  <c r="Q225" i="7" s="1"/>
  <c r="O234" i="7"/>
  <c r="Q234" i="7" s="1"/>
  <c r="Q237" i="7"/>
  <c r="O243" i="7"/>
  <c r="Q243" i="7" s="1"/>
  <c r="Q246" i="7"/>
  <c r="O251" i="7"/>
  <c r="Q251" i="7" s="1"/>
  <c r="Q255" i="7"/>
  <c r="O260" i="7"/>
  <c r="Q260" i="7" s="1"/>
  <c r="O269" i="7"/>
  <c r="Q269" i="7" s="1"/>
  <c r="Q273" i="7"/>
  <c r="O278" i="7"/>
  <c r="Q278" i="7" s="1"/>
  <c r="Q281" i="7"/>
  <c r="O287" i="7"/>
  <c r="Q287" i="7" s="1"/>
  <c r="Q290" i="7"/>
  <c r="O296" i="7"/>
  <c r="Q296" i="7" s="1"/>
  <c r="Q299" i="7"/>
  <c r="O304" i="7"/>
  <c r="Q304" i="7" s="1"/>
  <c r="Q308" i="7"/>
  <c r="O313" i="7"/>
  <c r="Q313" i="7" s="1"/>
  <c r="Q317" i="7"/>
  <c r="O322" i="7"/>
  <c r="Q322" i="7" s="1"/>
  <c r="Q325" i="7"/>
  <c r="O331" i="7"/>
  <c r="Q331" i="7" s="1"/>
  <c r="Q334" i="7"/>
  <c r="O339" i="7"/>
  <c r="Q339" i="7" s="1"/>
  <c r="Q342" i="7"/>
  <c r="O347" i="7"/>
  <c r="Q347" i="7" s="1"/>
  <c r="Q351" i="7"/>
  <c r="O356" i="7"/>
  <c r="Q356" i="7" s="1"/>
  <c r="Q360" i="7"/>
  <c r="O365" i="7"/>
  <c r="Q365" i="7" s="1"/>
  <c r="Q368" i="7"/>
  <c r="O373" i="7"/>
  <c r="Q373" i="7" s="1"/>
  <c r="Q376" i="7"/>
  <c r="O382" i="7"/>
  <c r="Q382" i="7" s="1"/>
  <c r="Q385" i="7"/>
  <c r="O391" i="7"/>
  <c r="Q391" i="7" s="1"/>
  <c r="Q394" i="7"/>
  <c r="O400" i="7"/>
  <c r="Q400" i="7" s="1"/>
  <c r="O408" i="7"/>
  <c r="Q408" i="7" s="1"/>
  <c r="Q411" i="7"/>
  <c r="O417" i="7"/>
  <c r="Q417" i="7" s="1"/>
  <c r="O425" i="7"/>
  <c r="Q425" i="7" s="1"/>
  <c r="Q428" i="7"/>
  <c r="O433" i="7"/>
  <c r="Q433" i="7" s="1"/>
  <c r="Q436" i="7"/>
  <c r="O441" i="7"/>
  <c r="Q441" i="7" s="1"/>
  <c r="O450" i="7"/>
  <c r="Q450" i="7" s="1"/>
  <c r="Q453" i="7"/>
  <c r="O459" i="7"/>
  <c r="Q459" i="7" s="1"/>
  <c r="Q462" i="7"/>
  <c r="O467" i="7"/>
  <c r="Q467" i="7" s="1"/>
  <c r="Q470" i="7"/>
  <c r="O476" i="7"/>
  <c r="Q476" i="7" s="1"/>
  <c r="Q479" i="7"/>
  <c r="O484" i="7"/>
  <c r="Q484" i="7" s="1"/>
  <c r="O493" i="7"/>
  <c r="Q493" i="7" s="1"/>
  <c r="Q496" i="7"/>
  <c r="O501" i="7"/>
  <c r="Q501" i="7" s="1"/>
  <c r="Q504" i="7"/>
  <c r="O509" i="7"/>
  <c r="Q509" i="7" s="1"/>
  <c r="O518" i="7"/>
  <c r="Q518" i="7" s="1"/>
  <c r="Q522" i="7"/>
  <c r="O527" i="7"/>
  <c r="Q527" i="7" s="1"/>
  <c r="Q531" i="7"/>
  <c r="O536" i="7"/>
  <c r="Q536" i="7" s="1"/>
  <c r="Q539" i="7"/>
  <c r="O545" i="7"/>
  <c r="Q545" i="7" s="1"/>
  <c r="Q548" i="7"/>
  <c r="O553" i="7"/>
  <c r="Q553" i="7" s="1"/>
  <c r="Q556" i="7"/>
  <c r="O562" i="7"/>
  <c r="Q562" i="7" s="1"/>
  <c r="O571" i="7"/>
  <c r="Q571" i="7" s="1"/>
  <c r="Q575" i="7"/>
  <c r="O580" i="7"/>
  <c r="Q580" i="7" s="1"/>
  <c r="O589" i="7"/>
  <c r="Q589" i="7" s="1"/>
  <c r="Q592" i="7"/>
  <c r="O597" i="7"/>
  <c r="Q597" i="7" s="1"/>
  <c r="Q600" i="7"/>
  <c r="O606" i="7"/>
  <c r="Q606" i="7" s="1"/>
  <c r="Q609" i="7"/>
  <c r="O614" i="7"/>
  <c r="Q614" i="7" s="1"/>
  <c r="Q617" i="7"/>
  <c r="O622" i="7"/>
  <c r="Q622" i="7" s="1"/>
  <c r="Q626" i="7"/>
  <c r="O631" i="7"/>
  <c r="Q631" i="7" s="1"/>
  <c r="O640" i="7"/>
  <c r="Q640" i="7" s="1"/>
  <c r="Q643" i="7"/>
  <c r="O649" i="7"/>
  <c r="Q649" i="7" s="1"/>
  <c r="O657" i="7"/>
  <c r="Q657" i="7" s="1"/>
  <c r="Q661" i="7"/>
  <c r="O666" i="7"/>
  <c r="Q666" i="7" s="1"/>
  <c r="Q669" i="7"/>
  <c r="O675" i="7"/>
  <c r="Q675" i="7" s="1"/>
  <c r="Q678" i="7"/>
  <c r="O684" i="7"/>
  <c r="Q684" i="7" s="1"/>
  <c r="O692" i="7"/>
  <c r="Q692" i="7" s="1"/>
  <c r="Q695" i="7"/>
  <c r="O701" i="7"/>
  <c r="Q701" i="7" s="1"/>
  <c r="O710" i="7"/>
  <c r="Q710" i="7" s="1"/>
  <c r="Q713" i="7"/>
  <c r="O719" i="7"/>
  <c r="Q719" i="7" s="1"/>
  <c r="Q722" i="7"/>
  <c r="O728" i="7"/>
  <c r="O730" i="7"/>
  <c r="Q730" i="7" s="1"/>
  <c r="Q732" i="7"/>
  <c r="Q734" i="7"/>
  <c r="Q742" i="7"/>
  <c r="O745" i="7"/>
  <c r="Q745" i="7" s="1"/>
  <c r="O747" i="7"/>
  <c r="Q747" i="7" s="1"/>
  <c r="Q748" i="7"/>
  <c r="Q770" i="7"/>
  <c r="Q773" i="7"/>
  <c r="O776" i="7"/>
  <c r="Q776" i="7" s="1"/>
  <c r="O778" i="7"/>
  <c r="Q801" i="7"/>
  <c r="Q804" i="7"/>
  <c r="O807" i="7"/>
  <c r="O809" i="7"/>
  <c r="Q809" i="7" s="1"/>
  <c r="O810" i="7"/>
  <c r="Q810" i="7" s="1"/>
  <c r="Q814" i="7"/>
  <c r="Q832" i="7"/>
  <c r="Q834" i="7"/>
  <c r="O838" i="7"/>
  <c r="Q838" i="7" s="1"/>
  <c r="O840" i="7"/>
  <c r="Q840" i="7" s="1"/>
  <c r="O841" i="7"/>
  <c r="Q841" i="7" s="1"/>
  <c r="Q845" i="7"/>
  <c r="Q319" i="7"/>
  <c r="Q327" i="7"/>
  <c r="Q336" i="7"/>
  <c r="Q344" i="7"/>
  <c r="Q353" i="7"/>
  <c r="Q362" i="7"/>
  <c r="Q388" i="7"/>
  <c r="Q396" i="7"/>
  <c r="Q405" i="7"/>
  <c r="Q422" i="7"/>
  <c r="Q430" i="7"/>
  <c r="Q446" i="7"/>
  <c r="Q455" i="7"/>
  <c r="Q464" i="7"/>
  <c r="Q473" i="7"/>
  <c r="Q490" i="7"/>
  <c r="Q498" i="7"/>
  <c r="Q506" i="7"/>
  <c r="Q515" i="7"/>
  <c r="Q524" i="7"/>
  <c r="Q533" i="7"/>
  <c r="Q542" i="7"/>
  <c r="Q558" i="7"/>
  <c r="Q567" i="7"/>
  <c r="Q585" i="7"/>
  <c r="Q594" i="7"/>
  <c r="Q603" i="7"/>
  <c r="Q611" i="7"/>
  <c r="Q628" i="7"/>
  <c r="Q637" i="7"/>
  <c r="Q645" i="7"/>
  <c r="Q654" i="7"/>
  <c r="Q663" i="7"/>
  <c r="Q680" i="7"/>
  <c r="Q689" i="7"/>
  <c r="Q697" i="7"/>
  <c r="Q707" i="7"/>
  <c r="Q715" i="7"/>
  <c r="Q282" i="7"/>
  <c r="Q286" i="7"/>
  <c r="Q291" i="7"/>
  <c r="Q295" i="7"/>
  <c r="Q300" i="7"/>
  <c r="Q303" i="7"/>
  <c r="Q318" i="7"/>
  <c r="Q321" i="7"/>
  <c r="Q326" i="7"/>
  <c r="Q330" i="7"/>
  <c r="Q335" i="7"/>
  <c r="Q338" i="7"/>
  <c r="Q343" i="7"/>
  <c r="Q346" i="7"/>
  <c r="Q352" i="7"/>
  <c r="Q355" i="7"/>
  <c r="Q361" i="7"/>
  <c r="Q369" i="7"/>
  <c r="Q372" i="7"/>
  <c r="Q377" i="7"/>
  <c r="Q381" i="7"/>
  <c r="Q387" i="7"/>
  <c r="Q390" i="7"/>
  <c r="Q395" i="7"/>
  <c r="Q398" i="7"/>
  <c r="Q407" i="7"/>
  <c r="Q416" i="7"/>
  <c r="Q421" i="7"/>
  <c r="Q429" i="7"/>
  <c r="Q432" i="7"/>
  <c r="Q437" i="7"/>
  <c r="Q440" i="7"/>
  <c r="Q449" i="7"/>
  <c r="Q454" i="7"/>
  <c r="Q458" i="7"/>
  <c r="Q463" i="7"/>
  <c r="Q466" i="7"/>
  <c r="Q471" i="7"/>
  <c r="Q475" i="7"/>
  <c r="Q480" i="7"/>
  <c r="Q483" i="7"/>
  <c r="Q489" i="7"/>
  <c r="Q497" i="7"/>
  <c r="Q500" i="7"/>
  <c r="Q505" i="7"/>
  <c r="Q508" i="7"/>
  <c r="Q517" i="7"/>
  <c r="Q523" i="7"/>
  <c r="Q526" i="7"/>
  <c r="Q535" i="7"/>
  <c r="Q540" i="7"/>
  <c r="Q544" i="7"/>
  <c r="Q549" i="7"/>
  <c r="Q552" i="7"/>
  <c r="Q561" i="7"/>
  <c r="Q566" i="7"/>
  <c r="Q570" i="7"/>
  <c r="Q576" i="7"/>
  <c r="Q579" i="7"/>
  <c r="Q587" i="7"/>
  <c r="Q593" i="7"/>
  <c r="Q596" i="7"/>
  <c r="Q605" i="7"/>
  <c r="Q610" i="7"/>
  <c r="Q613" i="7"/>
  <c r="Q618" i="7"/>
  <c r="Q621" i="7"/>
  <c r="Q627" i="7"/>
  <c r="Q630" i="7"/>
  <c r="Q636" i="7"/>
  <c r="Q639" i="7"/>
  <c r="Q644" i="7"/>
  <c r="Q648" i="7"/>
  <c r="Q656" i="7"/>
  <c r="Q662" i="7"/>
  <c r="Q665" i="7"/>
  <c r="Q670" i="7"/>
  <c r="Q674" i="7"/>
  <c r="Q679" i="7"/>
  <c r="Q682" i="7"/>
  <c r="Q688" i="7"/>
  <c r="Q691" i="7"/>
  <c r="Q696" i="7"/>
  <c r="Q700" i="7"/>
  <c r="Q709" i="7"/>
  <c r="Q714" i="7"/>
  <c r="Q717" i="7"/>
  <c r="Q726" i="7"/>
  <c r="O733" i="7"/>
  <c r="Q733" i="7" s="1"/>
  <c r="Q741" i="7"/>
  <c r="Q765" i="7"/>
  <c r="Q797" i="7"/>
  <c r="Q863" i="7"/>
  <c r="Q68" i="7"/>
  <c r="Q73" i="7"/>
  <c r="Q76" i="7"/>
  <c r="Q81" i="7"/>
  <c r="Q84" i="7"/>
  <c r="Q90" i="7"/>
  <c r="Q93" i="7"/>
  <c r="Q107" i="7"/>
  <c r="Q111" i="7"/>
  <c r="Q116" i="7"/>
  <c r="Q119" i="7"/>
  <c r="Q125" i="7"/>
  <c r="Q128" i="7"/>
  <c r="Q137" i="7"/>
  <c r="Q144" i="7"/>
  <c r="Q147" i="7"/>
  <c r="Q152" i="7"/>
  <c r="Q155" i="7"/>
  <c r="Q161" i="7"/>
  <c r="Q164" i="7"/>
  <c r="Q179" i="7"/>
  <c r="Q182" i="7"/>
  <c r="Q188" i="7"/>
  <c r="Q191" i="7"/>
  <c r="Q197" i="7"/>
  <c r="Q200" i="7"/>
  <c r="Q208" i="7"/>
  <c r="Q214" i="7"/>
  <c r="Q217" i="7"/>
  <c r="Q223" i="7"/>
  <c r="Q232" i="7"/>
  <c r="Q235" i="7"/>
  <c r="Q241" i="7"/>
  <c r="Q249" i="7"/>
  <c r="Q253" i="7"/>
  <c r="Q258" i="7"/>
  <c r="Q261" i="7"/>
  <c r="Q267" i="7"/>
  <c r="Q270" i="7"/>
  <c r="Q279" i="7"/>
  <c r="Q288" i="7"/>
  <c r="Q293" i="7"/>
  <c r="Q302" i="7"/>
  <c r="Q305" i="7"/>
  <c r="Q311" i="7"/>
  <c r="Q314" i="7"/>
  <c r="Q320" i="7"/>
  <c r="Q323" i="7"/>
  <c r="Q329" i="7"/>
  <c r="Q332" i="7"/>
  <c r="Q337" i="7"/>
  <c r="Q340" i="7"/>
  <c r="Q354" i="7"/>
  <c r="Q363" i="7"/>
  <c r="Q366" i="7"/>
  <c r="Q383" i="7"/>
  <c r="Q389" i="7"/>
  <c r="Q392" i="7"/>
  <c r="Q397" i="7"/>
  <c r="Q401" i="7"/>
  <c r="Q406" i="7"/>
  <c r="Q409" i="7"/>
  <c r="Q414" i="7"/>
  <c r="Q423" i="7"/>
  <c r="Q426" i="7"/>
  <c r="Q431" i="7"/>
  <c r="Q434" i="7"/>
  <c r="Q442" i="7"/>
  <c r="Q448" i="7"/>
  <c r="Q451" i="7"/>
  <c r="Q456" i="7"/>
  <c r="Q460" i="7"/>
  <c r="Q465" i="7"/>
  <c r="Q474" i="7"/>
  <c r="Q477" i="7"/>
  <c r="Q491" i="7"/>
  <c r="Q502" i="7"/>
  <c r="Q507" i="7"/>
  <c r="Q511" i="7"/>
  <c r="Q516" i="7"/>
  <c r="Q525" i="7"/>
  <c r="Q529" i="7"/>
  <c r="Q534" i="7"/>
  <c r="Q543" i="7"/>
  <c r="Q546" i="7"/>
  <c r="Q551" i="7"/>
  <c r="Q554" i="7"/>
  <c r="Q559" i="7"/>
  <c r="Q563" i="7"/>
  <c r="Q569" i="7"/>
  <c r="Q572" i="7"/>
  <c r="Q578" i="7"/>
  <c r="Q581" i="7"/>
  <c r="Q586" i="7"/>
  <c r="Q595" i="7"/>
  <c r="Q604" i="7"/>
  <c r="Q612" i="7"/>
  <c r="Q615" i="7"/>
  <c r="Q623" i="7"/>
  <c r="Q629" i="7"/>
  <c r="Q632" i="7"/>
  <c r="O638" i="7"/>
  <c r="Q638" i="7" s="1"/>
  <c r="Q641" i="7"/>
  <c r="O647" i="7"/>
  <c r="Q647" i="7" s="1"/>
  <c r="Q650" i="7"/>
  <c r="O655" i="7"/>
  <c r="Q655" i="7" s="1"/>
  <c r="O664" i="7"/>
  <c r="Q664" i="7" s="1"/>
  <c r="Q676" i="7"/>
  <c r="Q681" i="7"/>
  <c r="Q685" i="7"/>
  <c r="Q693" i="7"/>
  <c r="Q699" i="7"/>
  <c r="Q702" i="7"/>
  <c r="Q708" i="7"/>
  <c r="Q725" i="7"/>
  <c r="Q728" i="7"/>
  <c r="O737" i="7"/>
  <c r="Q737" i="7" s="1"/>
  <c r="O759" i="7"/>
  <c r="Q759" i="7" s="1"/>
  <c r="Q778" i="7"/>
  <c r="O790" i="7"/>
  <c r="Q790" i="7" s="1"/>
  <c r="O821" i="7"/>
  <c r="Q821" i="7" s="1"/>
  <c r="O856" i="7"/>
  <c r="Q856" i="7" s="1"/>
  <c r="Q881" i="7"/>
  <c r="O743" i="7"/>
  <c r="Q743" i="7" s="1"/>
  <c r="Q751" i="7"/>
  <c r="O754" i="7"/>
  <c r="O756" i="7"/>
  <c r="Q756" i="7" s="1"/>
  <c r="Q758" i="7"/>
  <c r="Q760" i="7"/>
  <c r="O768" i="7"/>
  <c r="Q768" i="7" s="1"/>
  <c r="O772" i="7"/>
  <c r="O774" i="7"/>
  <c r="Q774" i="7" s="1"/>
  <c r="O784" i="7"/>
  <c r="O787" i="7"/>
  <c r="Q787" i="7" s="1"/>
  <c r="Q791" i="7"/>
  <c r="Q799" i="7"/>
  <c r="O802" i="7"/>
  <c r="Q802" i="7" s="1"/>
  <c r="O805" i="7"/>
  <c r="Q805" i="7" s="1"/>
  <c r="Q807" i="7"/>
  <c r="Q816" i="7"/>
  <c r="Q830" i="7"/>
  <c r="O833" i="7"/>
  <c r="Q833" i="7" s="1"/>
  <c r="O835" i="7"/>
  <c r="Q848" i="7"/>
  <c r="O851" i="7"/>
  <c r="Q851" i="7" s="1"/>
  <c r="O853" i="7"/>
  <c r="Q853" i="7" s="1"/>
  <c r="Q855" i="7"/>
  <c r="Q858" i="7"/>
  <c r="O869" i="7"/>
  <c r="Q869" i="7" s="1"/>
  <c r="O871" i="7"/>
  <c r="Q875" i="7"/>
  <c r="Q883" i="7"/>
  <c r="Q886" i="7"/>
  <c r="Q892" i="7"/>
  <c r="O895" i="7"/>
  <c r="Q895" i="7" s="1"/>
  <c r="O898" i="7"/>
  <c r="Q898" i="7" s="1"/>
  <c r="O904" i="7"/>
  <c r="O906" i="7"/>
  <c r="Q906" i="7" s="1"/>
  <c r="O913" i="7"/>
  <c r="Q913" i="7" s="1"/>
  <c r="O915" i="7"/>
  <c r="Q915" i="7" s="1"/>
  <c r="Q923" i="7"/>
  <c r="Q926" i="7"/>
  <c r="O935" i="7"/>
  <c r="O937" i="7"/>
  <c r="Q937" i="7" s="1"/>
  <c r="O944" i="7"/>
  <c r="Q944" i="7" s="1"/>
  <c r="O946" i="7"/>
  <c r="Q948" i="7"/>
  <c r="Q950" i="7"/>
  <c r="Q958" i="7"/>
  <c r="O961" i="7"/>
  <c r="O964" i="7"/>
  <c r="Q964" i="7" s="1"/>
  <c r="Q966" i="7"/>
  <c r="Q975" i="7"/>
  <c r="O979" i="7"/>
  <c r="Q979" i="7" s="1"/>
  <c r="O981" i="7"/>
  <c r="Q983" i="7"/>
  <c r="Q986" i="7"/>
  <c r="O992" i="7"/>
  <c r="Q992" i="7" s="1"/>
  <c r="O996" i="7"/>
  <c r="Q996" i="7" s="1"/>
  <c r="O1000" i="7"/>
  <c r="Q1000" i="7" s="1"/>
  <c r="O1004" i="7"/>
  <c r="Q1004" i="7" s="1"/>
  <c r="O1009" i="7"/>
  <c r="Q1009" i="7" s="1"/>
  <c r="O1013" i="7"/>
  <c r="Q1013" i="7" s="1"/>
  <c r="O1018" i="7"/>
  <c r="Q1018" i="7" s="1"/>
  <c r="O1022" i="7"/>
  <c r="Q1022" i="7" s="1"/>
  <c r="O1026" i="7"/>
  <c r="Q1026" i="7" s="1"/>
  <c r="O1030" i="7"/>
  <c r="Q1030" i="7" s="1"/>
  <c r="O1035" i="7"/>
  <c r="Q1035" i="7" s="1"/>
  <c r="O1039" i="7"/>
  <c r="Q1039" i="7" s="1"/>
  <c r="O1043" i="7"/>
  <c r="Q1043" i="7" s="1"/>
  <c r="O1048" i="7"/>
  <c r="Q1048" i="7" s="1"/>
  <c r="O1052" i="7"/>
  <c r="Q1052" i="7" s="1"/>
  <c r="O1056" i="7"/>
  <c r="Q1056" i="7" s="1"/>
  <c r="O1061" i="7"/>
  <c r="Q1061" i="7" s="1"/>
  <c r="O1065" i="7"/>
  <c r="Q1065" i="7" s="1"/>
  <c r="O1069" i="7"/>
  <c r="Q1069" i="7" s="1"/>
  <c r="O1075" i="7"/>
  <c r="Q1076" i="7"/>
  <c r="O1084" i="7"/>
  <c r="Q1084" i="7" s="1"/>
  <c r="Q1085" i="7"/>
  <c r="O1092" i="7"/>
  <c r="O1101" i="7"/>
  <c r="Q1101" i="7" s="1"/>
  <c r="Q1102" i="7"/>
  <c r="O1109" i="7"/>
  <c r="O1118" i="7"/>
  <c r="Q1118" i="7" s="1"/>
  <c r="Q1119" i="7"/>
  <c r="O1127" i="7"/>
  <c r="Q1128" i="7"/>
  <c r="O1135" i="7"/>
  <c r="Q1135" i="7" s="1"/>
  <c r="Q1136" i="7"/>
  <c r="O1145" i="7"/>
  <c r="Q1146" i="7"/>
  <c r="O1153" i="7"/>
  <c r="Q1153" i="7" s="1"/>
  <c r="Q1154" i="7"/>
  <c r="O1162" i="7"/>
  <c r="O874" i="7"/>
  <c r="Q874" i="7" s="1"/>
  <c r="O888" i="7"/>
  <c r="Q888" i="7" s="1"/>
  <c r="Q893" i="7"/>
  <c r="O928" i="7"/>
  <c r="Q928" i="7" s="1"/>
  <c r="O949" i="7"/>
  <c r="Q949" i="7" s="1"/>
  <c r="O967" i="7"/>
  <c r="Q967" i="7" s="1"/>
  <c r="O984" i="7"/>
  <c r="Q984" i="7" s="1"/>
  <c r="Q1072" i="7"/>
  <c r="Q1081" i="7"/>
  <c r="Q1089" i="7"/>
  <c r="Q1106" i="7"/>
  <c r="Q1114" i="7"/>
  <c r="Q1132" i="7"/>
  <c r="Q1141" i="7"/>
  <c r="Q1150" i="7"/>
  <c r="O750" i="7"/>
  <c r="Q750" i="7" s="1"/>
  <c r="O752" i="7"/>
  <c r="Q752" i="7" s="1"/>
  <c r="Q754" i="7"/>
  <c r="O763" i="7"/>
  <c r="Q763" i="7" s="1"/>
  <c r="O767" i="7"/>
  <c r="Q767" i="7" s="1"/>
  <c r="Q772" i="7"/>
  <c r="O780" i="7"/>
  <c r="Q780" i="7" s="1"/>
  <c r="O782" i="7"/>
  <c r="Q782" i="7" s="1"/>
  <c r="Q784" i="7"/>
  <c r="O795" i="7"/>
  <c r="Q795" i="7" s="1"/>
  <c r="O798" i="7"/>
  <c r="Q798" i="7" s="1"/>
  <c r="O800" i="7"/>
  <c r="Q800" i="7" s="1"/>
  <c r="O812" i="7"/>
  <c r="Q812" i="7" s="1"/>
  <c r="O815" i="7"/>
  <c r="Q815" i="7" s="1"/>
  <c r="O817" i="7"/>
  <c r="Q817" i="7" s="1"/>
  <c r="O826" i="7"/>
  <c r="Q826" i="7" s="1"/>
  <c r="O829" i="7"/>
  <c r="Q829" i="7" s="1"/>
  <c r="O831" i="7"/>
  <c r="Q831" i="7" s="1"/>
  <c r="Q835" i="7"/>
  <c r="O843" i="7"/>
  <c r="Q843" i="7" s="1"/>
  <c r="O847" i="7"/>
  <c r="Q847" i="7" s="1"/>
  <c r="O849" i="7"/>
  <c r="Q849" i="7" s="1"/>
  <c r="O861" i="7"/>
  <c r="Q861" i="7" s="1"/>
  <c r="O864" i="7"/>
  <c r="Q864" i="7" s="1"/>
  <c r="O867" i="7"/>
  <c r="Q867" i="7" s="1"/>
  <c r="Q871" i="7"/>
  <c r="O879" i="7"/>
  <c r="Q879" i="7" s="1"/>
  <c r="O882" i="7"/>
  <c r="Q882" i="7" s="1"/>
  <c r="O884" i="7"/>
  <c r="Q884" i="7" s="1"/>
  <c r="O891" i="7"/>
  <c r="Q891" i="7" s="1"/>
  <c r="O901" i="7"/>
  <c r="Q901" i="7" s="1"/>
  <c r="Q904" i="7"/>
  <c r="O910" i="7"/>
  <c r="Q910" i="7" s="1"/>
  <c r="O919" i="7"/>
  <c r="Q919" i="7" s="1"/>
  <c r="O922" i="7"/>
  <c r="Q922" i="7" s="1"/>
  <c r="O924" i="7"/>
  <c r="Q924" i="7" s="1"/>
  <c r="O931" i="7"/>
  <c r="Q931" i="7" s="1"/>
  <c r="Q935" i="7"/>
  <c r="O940" i="7"/>
  <c r="Q940" i="7" s="1"/>
  <c r="Q946" i="7"/>
  <c r="O953" i="7"/>
  <c r="Q953" i="7" s="1"/>
  <c r="O957" i="7"/>
  <c r="Q957" i="7" s="1"/>
  <c r="O959" i="7"/>
  <c r="Q959" i="7" s="1"/>
  <c r="Q961" i="7"/>
  <c r="O971" i="7"/>
  <c r="Q971" i="7" s="1"/>
  <c r="O974" i="7"/>
  <c r="Q974" i="7" s="1"/>
  <c r="O977" i="7"/>
  <c r="Q977" i="7" s="1"/>
  <c r="Q981" i="7"/>
  <c r="O989" i="7"/>
  <c r="Q989" i="7" s="1"/>
  <c r="Q1075" i="7"/>
  <c r="Q1092" i="7"/>
  <c r="Q1109" i="7"/>
  <c r="Q1127" i="7"/>
  <c r="Q1145" i="7"/>
  <c r="Q1162" i="7"/>
  <c r="Q1269" i="7"/>
  <c r="Q1335" i="7"/>
  <c r="O1166" i="7"/>
  <c r="Q1166" i="7" s="1"/>
  <c r="O1171" i="7"/>
  <c r="Q1171" i="7" s="1"/>
  <c r="O1176" i="7"/>
  <c r="Q1176" i="7" s="1"/>
  <c r="O1180" i="7"/>
  <c r="Q1180" i="7" s="1"/>
  <c r="O1185" i="7"/>
  <c r="Q1185" i="7" s="1"/>
  <c r="O1190" i="7"/>
  <c r="Q1190" i="7" s="1"/>
  <c r="O1194" i="7"/>
  <c r="Q1194" i="7" s="1"/>
  <c r="O1199" i="7"/>
  <c r="Q1199" i="7" s="1"/>
  <c r="O1203" i="7"/>
  <c r="Q1203" i="7" s="1"/>
  <c r="O1208" i="7"/>
  <c r="Q1208" i="7" s="1"/>
  <c r="O1212" i="7"/>
  <c r="Q1212" i="7" s="1"/>
  <c r="O1216" i="7"/>
  <c r="Q1216" i="7" s="1"/>
  <c r="O1220" i="7"/>
  <c r="Q1220" i="7" s="1"/>
  <c r="O1225" i="7"/>
  <c r="Q1225" i="7" s="1"/>
  <c r="O1229" i="7"/>
  <c r="Q1229" i="7" s="1"/>
  <c r="O1233" i="7"/>
  <c r="Q1233" i="7" s="1"/>
  <c r="O1238" i="7"/>
  <c r="Q1238" i="7" s="1"/>
  <c r="O1242" i="7"/>
  <c r="Q1242" i="7" s="1"/>
  <c r="O1247" i="7"/>
  <c r="Q1247" i="7" s="1"/>
  <c r="O1252" i="7"/>
  <c r="Q1252" i="7" s="1"/>
  <c r="O1256" i="7"/>
  <c r="Q1256" i="7" s="1"/>
  <c r="O1260" i="7"/>
  <c r="Q1260" i="7" s="1"/>
  <c r="O1265" i="7"/>
  <c r="Q1265" i="7" s="1"/>
  <c r="O1269" i="7"/>
  <c r="O1273" i="7"/>
  <c r="Q1273" i="7" s="1"/>
  <c r="O1277" i="7"/>
  <c r="Q1277" i="7" s="1"/>
  <c r="O1281" i="7"/>
  <c r="Q1281" i="7" s="1"/>
  <c r="O1285" i="7"/>
  <c r="Q1285" i="7" s="1"/>
  <c r="O1289" i="7"/>
  <c r="Q1289" i="7" s="1"/>
  <c r="O1294" i="7"/>
  <c r="Q1294" i="7" s="1"/>
  <c r="O1298" i="7"/>
  <c r="Q1298" i="7" s="1"/>
  <c r="O1302" i="7"/>
  <c r="Q1302" i="7" s="1"/>
  <c r="O1306" i="7"/>
  <c r="Q1306" i="7" s="1"/>
  <c r="O1311" i="7"/>
  <c r="Q1311" i="7" s="1"/>
  <c r="O1315" i="7"/>
  <c r="Q1315" i="7" s="1"/>
  <c r="O1320" i="7"/>
  <c r="Q1320" i="7" s="1"/>
  <c r="O1324" i="7"/>
  <c r="Q1324" i="7" s="1"/>
  <c r="O1328" i="7"/>
  <c r="Q1328" i="7" s="1"/>
  <c r="O1332" i="7"/>
  <c r="Q1332" i="7" s="1"/>
  <c r="O1333" i="7"/>
  <c r="Q1333" i="7" s="1"/>
  <c r="O1340" i="7"/>
  <c r="Q1340" i="7" s="1"/>
  <c r="O1348" i="7"/>
  <c r="Q1348" i="7" s="1"/>
  <c r="O1357" i="7"/>
  <c r="Q1357" i="7" s="1"/>
  <c r="O1366" i="7"/>
  <c r="Q1366" i="7" s="1"/>
  <c r="O1375" i="7"/>
  <c r="Q1375" i="7" s="1"/>
  <c r="O1384" i="7"/>
  <c r="Q1384" i="7" s="1"/>
  <c r="O1392" i="7"/>
  <c r="Q1392" i="7" s="1"/>
  <c r="O1401" i="7"/>
  <c r="Q1401" i="7" s="1"/>
  <c r="O1410" i="7"/>
  <c r="Q1410" i="7" s="1"/>
  <c r="Q1576" i="7"/>
  <c r="O1267" i="7"/>
  <c r="Q1267" i="7" s="1"/>
  <c r="O1271" i="7"/>
  <c r="Q1271" i="7" s="1"/>
  <c r="O1275" i="7"/>
  <c r="Q1275" i="7" s="1"/>
  <c r="O1279" i="7"/>
  <c r="Q1279" i="7" s="1"/>
  <c r="O1283" i="7"/>
  <c r="Q1283" i="7" s="1"/>
  <c r="O1287" i="7"/>
  <c r="Q1287" i="7" s="1"/>
  <c r="O1291" i="7"/>
  <c r="Q1291" i="7" s="1"/>
  <c r="O1296" i="7"/>
  <c r="Q1296" i="7" s="1"/>
  <c r="O1300" i="7"/>
  <c r="Q1300" i="7" s="1"/>
  <c r="O1304" i="7"/>
  <c r="Q1304" i="7" s="1"/>
  <c r="O1308" i="7"/>
  <c r="Q1308" i="7" s="1"/>
  <c r="O1313" i="7"/>
  <c r="Q1313" i="7" s="1"/>
  <c r="O1318" i="7"/>
  <c r="Q1318" i="7" s="1"/>
  <c r="O1322" i="7"/>
  <c r="Q1322" i="7" s="1"/>
  <c r="O1326" i="7"/>
  <c r="Q1326" i="7" s="1"/>
  <c r="O1330" i="7"/>
  <c r="Q1330" i="7" s="1"/>
  <c r="O1336" i="7"/>
  <c r="Q1336" i="7" s="1"/>
  <c r="O1337" i="7"/>
  <c r="Q1337" i="7" s="1"/>
  <c r="O1344" i="7"/>
  <c r="Q1344" i="7" s="1"/>
  <c r="Q1345" i="7"/>
  <c r="O1352" i="7"/>
  <c r="Q1352" i="7" s="1"/>
  <c r="Q1354" i="7"/>
  <c r="O1362" i="7"/>
  <c r="Q1362" i="7" s="1"/>
  <c r="Q1363" i="7"/>
  <c r="O1371" i="7"/>
  <c r="Q1371" i="7" s="1"/>
  <c r="Q1372" i="7"/>
  <c r="O1379" i="7"/>
  <c r="Q1379" i="7" s="1"/>
  <c r="Q1380" i="7"/>
  <c r="O1388" i="7"/>
  <c r="Q1388" i="7" s="1"/>
  <c r="Q1389" i="7"/>
  <c r="O1397" i="7"/>
  <c r="Q1397" i="7" s="1"/>
  <c r="Q1398" i="7"/>
  <c r="O1406" i="7"/>
  <c r="Q1406" i="7" s="1"/>
  <c r="Q1407" i="7"/>
  <c r="Q1706" i="7"/>
  <c r="Q1416" i="7"/>
  <c r="O1560" i="7"/>
  <c r="Q1560" i="7" s="1"/>
  <c r="O1564" i="7"/>
  <c r="Q1564" i="7" s="1"/>
  <c r="O1568" i="7"/>
  <c r="Q1568" i="7" s="1"/>
  <c r="O1572" i="7"/>
  <c r="Q1572" i="7" s="1"/>
  <c r="O1576" i="7"/>
  <c r="O1580" i="7"/>
  <c r="Q1580" i="7" s="1"/>
  <c r="O1584" i="7"/>
  <c r="Q1584" i="7" s="1"/>
  <c r="O1588" i="7"/>
  <c r="Q1588" i="7" s="1"/>
  <c r="O1592" i="7"/>
  <c r="Q1592" i="7" s="1"/>
  <c r="O1596" i="7"/>
  <c r="Q1596" i="7" s="1"/>
  <c r="O1600" i="7"/>
  <c r="Q1600" i="7" s="1"/>
  <c r="O1606" i="7"/>
  <c r="Q1606" i="7" s="1"/>
  <c r="O1610" i="7"/>
  <c r="Q1610" i="7" s="1"/>
  <c r="O1615" i="7"/>
  <c r="Q1615" i="7" s="1"/>
  <c r="O1619" i="7"/>
  <c r="Q1619" i="7" s="1"/>
  <c r="O1624" i="7"/>
  <c r="Q1624" i="7" s="1"/>
  <c r="O1628" i="7"/>
  <c r="Q1628" i="7" s="1"/>
  <c r="O1633" i="7"/>
  <c r="Q1633" i="7" s="1"/>
  <c r="Q1634" i="7"/>
  <c r="O1641" i="7"/>
  <c r="O1650" i="7"/>
  <c r="Q1651" i="7"/>
  <c r="O1658" i="7"/>
  <c r="Q1658" i="7" s="1"/>
  <c r="Q1659" i="7"/>
  <c r="O1667" i="7"/>
  <c r="Q1667" i="7" s="1"/>
  <c r="O1675" i="7"/>
  <c r="Q1810" i="7"/>
  <c r="O1414" i="7"/>
  <c r="Q1414" i="7" s="1"/>
  <c r="O1420" i="7"/>
  <c r="Q1420" i="7" s="1"/>
  <c r="O1424" i="7"/>
  <c r="Q1424" i="7" s="1"/>
  <c r="O1429" i="7"/>
  <c r="Q1429" i="7" s="1"/>
  <c r="O1433" i="7"/>
  <c r="Q1433" i="7" s="1"/>
  <c r="O1438" i="7"/>
  <c r="Q1438" i="7" s="1"/>
  <c r="O1443" i="7"/>
  <c r="Q1443" i="7" s="1"/>
  <c r="O1448" i="7"/>
  <c r="Q1448" i="7" s="1"/>
  <c r="O1452" i="7"/>
  <c r="Q1452" i="7" s="1"/>
  <c r="O1456" i="7"/>
  <c r="Q1456" i="7" s="1"/>
  <c r="O1461" i="7"/>
  <c r="Q1461" i="7" s="1"/>
  <c r="O1465" i="7"/>
  <c r="Q1465" i="7" s="1"/>
  <c r="O1470" i="7"/>
  <c r="Q1470" i="7" s="1"/>
  <c r="O1474" i="7"/>
  <c r="Q1474" i="7" s="1"/>
  <c r="O1478" i="7"/>
  <c r="Q1478" i="7" s="1"/>
  <c r="O1483" i="7"/>
  <c r="Q1483" i="7" s="1"/>
  <c r="O1487" i="7"/>
  <c r="Q1487" i="7" s="1"/>
  <c r="O1492" i="7"/>
  <c r="Q1492" i="7" s="1"/>
  <c r="O1496" i="7"/>
  <c r="Q1496" i="7" s="1"/>
  <c r="O1500" i="7"/>
  <c r="Q1500" i="7" s="1"/>
  <c r="O1505" i="7"/>
  <c r="Q1505" i="7" s="1"/>
  <c r="O1510" i="7"/>
  <c r="Q1510" i="7" s="1"/>
  <c r="O1515" i="7"/>
  <c r="Q1515" i="7" s="1"/>
  <c r="O1519" i="7"/>
  <c r="Q1519" i="7" s="1"/>
  <c r="O1523" i="7"/>
  <c r="Q1523" i="7" s="1"/>
  <c r="O1527" i="7"/>
  <c r="Q1527" i="7" s="1"/>
  <c r="O1531" i="7"/>
  <c r="Q1531" i="7" s="1"/>
  <c r="O1536" i="7"/>
  <c r="Q1536" i="7" s="1"/>
  <c r="O1540" i="7"/>
  <c r="Q1540" i="7" s="1"/>
  <c r="O1545" i="7"/>
  <c r="Q1545" i="7" s="1"/>
  <c r="O1549" i="7"/>
  <c r="Q1549" i="7" s="1"/>
  <c r="O1553" i="7"/>
  <c r="Q1553" i="7" s="1"/>
  <c r="O1558" i="7"/>
  <c r="Q1558" i="7" s="1"/>
  <c r="O1562" i="7"/>
  <c r="Q1562" i="7" s="1"/>
  <c r="O1566" i="7"/>
  <c r="Q1566" i="7" s="1"/>
  <c r="O1570" i="7"/>
  <c r="Q1570" i="7" s="1"/>
  <c r="O1574" i="7"/>
  <c r="Q1574" i="7" s="1"/>
  <c r="O1578" i="7"/>
  <c r="Q1578" i="7" s="1"/>
  <c r="O1582" i="7"/>
  <c r="Q1582" i="7" s="1"/>
  <c r="O1586" i="7"/>
  <c r="Q1586" i="7" s="1"/>
  <c r="O1590" i="7"/>
  <c r="Q1590" i="7" s="1"/>
  <c r="O1594" i="7"/>
  <c r="Q1594" i="7" s="1"/>
  <c r="O1598" i="7"/>
  <c r="Q1598" i="7" s="1"/>
  <c r="O1602" i="7"/>
  <c r="Q1602" i="7" s="1"/>
  <c r="O1608" i="7"/>
  <c r="Q1608" i="7" s="1"/>
  <c r="O1612" i="7"/>
  <c r="Q1612" i="7" s="1"/>
  <c r="O1617" i="7"/>
  <c r="Q1617" i="7" s="1"/>
  <c r="O1637" i="7"/>
  <c r="Q1637" i="7" s="1"/>
  <c r="Q1638" i="7"/>
  <c r="O1645" i="7"/>
  <c r="Q1645" i="7" s="1"/>
  <c r="Q1646" i="7"/>
  <c r="O1654" i="7"/>
  <c r="Q1654" i="7" s="1"/>
  <c r="Q1655" i="7"/>
  <c r="O1663" i="7"/>
  <c r="Q1663" i="7" s="1"/>
  <c r="Q1664" i="7"/>
  <c r="O1671" i="7"/>
  <c r="Q1671" i="7" s="1"/>
  <c r="Q1672" i="7"/>
  <c r="Q1641" i="7"/>
  <c r="Q1650" i="7"/>
  <c r="Q1675" i="7"/>
  <c r="Q1778" i="7"/>
  <c r="O1789" i="7"/>
  <c r="Q1789" i="7" s="1"/>
  <c r="Q1804" i="7"/>
  <c r="Q1814" i="7"/>
  <c r="O1832" i="7"/>
  <c r="Q1832" i="7" s="1"/>
  <c r="Q1853" i="7"/>
  <c r="O1861" i="7"/>
  <c r="Q1861" i="7" s="1"/>
  <c r="Q1877" i="7"/>
  <c r="Q1887" i="7"/>
  <c r="O1904" i="7"/>
  <c r="Q1904" i="7" s="1"/>
  <c r="Q1923" i="7"/>
  <c r="O1932" i="7"/>
  <c r="Q1932" i="7" s="1"/>
  <c r="O1679" i="7"/>
  <c r="Q1679" i="7" s="1"/>
  <c r="O1683" i="7"/>
  <c r="Q1683" i="7" s="1"/>
  <c r="O1687" i="7"/>
  <c r="Q1687" i="7" s="1"/>
  <c r="O1691" i="7"/>
  <c r="Q1691" i="7" s="1"/>
  <c r="O1696" i="7"/>
  <c r="Q1696" i="7" s="1"/>
  <c r="O1700" i="7"/>
  <c r="Q1700" i="7" s="1"/>
  <c r="O1704" i="7"/>
  <c r="Q1704" i="7" s="1"/>
  <c r="O1708" i="7"/>
  <c r="Q1708" i="7" s="1"/>
  <c r="O1713" i="7"/>
  <c r="Q1713" i="7" s="1"/>
  <c r="O1718" i="7"/>
  <c r="Q1718" i="7" s="1"/>
  <c r="O1722" i="7"/>
  <c r="Q1722" i="7" s="1"/>
  <c r="O1726" i="7"/>
  <c r="Q1726" i="7" s="1"/>
  <c r="O1730" i="7"/>
  <c r="Q1730" i="7" s="1"/>
  <c r="O1734" i="7"/>
  <c r="Q1734" i="7" s="1"/>
  <c r="O1738" i="7"/>
  <c r="Q1738" i="7" s="1"/>
  <c r="O1742" i="7"/>
  <c r="Q1742" i="7" s="1"/>
  <c r="O1746" i="7"/>
  <c r="Q1746" i="7" s="1"/>
  <c r="O1750" i="7"/>
  <c r="Q1750" i="7" s="1"/>
  <c r="O1769" i="7"/>
  <c r="Q1769" i="7" s="1"/>
  <c r="Q1796" i="7"/>
  <c r="O1813" i="7"/>
  <c r="Q1813" i="7" s="1"/>
  <c r="Q1834" i="7"/>
  <c r="O1844" i="7"/>
  <c r="Q1844" i="7" s="1"/>
  <c r="Q1870" i="7"/>
  <c r="O1886" i="7"/>
  <c r="Q1886" i="7" s="1"/>
  <c r="O1914" i="7"/>
  <c r="Q1914" i="7" s="1"/>
  <c r="Q1930" i="7"/>
  <c r="Q1940" i="7"/>
  <c r="O1622" i="7"/>
  <c r="Q1622" i="7" s="1"/>
  <c r="O1626" i="7"/>
  <c r="Q1626" i="7" s="1"/>
  <c r="O1631" i="7"/>
  <c r="Q1631" i="7" s="1"/>
  <c r="O1635" i="7"/>
  <c r="Q1635" i="7" s="1"/>
  <c r="O1639" i="7"/>
  <c r="Q1639" i="7" s="1"/>
  <c r="O1643" i="7"/>
  <c r="Q1643" i="7" s="1"/>
  <c r="O1648" i="7"/>
  <c r="Q1648" i="7" s="1"/>
  <c r="O1652" i="7"/>
  <c r="Q1652" i="7" s="1"/>
  <c r="O1656" i="7"/>
  <c r="Q1656" i="7" s="1"/>
  <c r="O1660" i="7"/>
  <c r="Q1660" i="7" s="1"/>
  <c r="O1665" i="7"/>
  <c r="Q1665" i="7" s="1"/>
  <c r="O1669" i="7"/>
  <c r="Q1669" i="7" s="1"/>
  <c r="O1673" i="7"/>
  <c r="Q1673" i="7" s="1"/>
  <c r="O1677" i="7"/>
  <c r="Q1677" i="7" s="1"/>
  <c r="O1681" i="7"/>
  <c r="Q1681" i="7" s="1"/>
  <c r="O1685" i="7"/>
  <c r="Q1685" i="7" s="1"/>
  <c r="O1689" i="7"/>
  <c r="Q1689" i="7" s="1"/>
  <c r="O1693" i="7"/>
  <c r="Q1693" i="7" s="1"/>
  <c r="O1698" i="7"/>
  <c r="Q1698" i="7" s="1"/>
  <c r="O1702" i="7"/>
  <c r="Q1702" i="7" s="1"/>
  <c r="O1706" i="7"/>
  <c r="O1711" i="7"/>
  <c r="Q1711" i="7" s="1"/>
  <c r="O1715" i="7"/>
  <c r="Q1715" i="7" s="1"/>
  <c r="O1720" i="7"/>
  <c r="Q1720" i="7" s="1"/>
  <c r="O1724" i="7"/>
  <c r="Q1724" i="7" s="1"/>
  <c r="O1728" i="7"/>
  <c r="Q1728" i="7" s="1"/>
  <c r="O1732" i="7"/>
  <c r="Q1732" i="7" s="1"/>
  <c r="O1776" i="7"/>
  <c r="Q1776" i="7" s="1"/>
  <c r="Q1788" i="7"/>
  <c r="O1806" i="7"/>
  <c r="Q1806" i="7" s="1"/>
  <c r="Q1823" i="7"/>
  <c r="Q1833" i="7"/>
  <c r="O1851" i="7"/>
  <c r="Q1851" i="7" s="1"/>
  <c r="Q1860" i="7"/>
  <c r="O1879" i="7"/>
  <c r="Q1879" i="7" s="1"/>
  <c r="Q1905" i="7"/>
  <c r="O1921" i="7"/>
  <c r="Q1921" i="7" s="1"/>
  <c r="Q1931" i="7"/>
  <c r="Q1941" i="7"/>
  <c r="O1736" i="7"/>
  <c r="Q1736" i="7" s="1"/>
  <c r="O1740" i="7"/>
  <c r="Q1740" i="7" s="1"/>
  <c r="O1744" i="7"/>
  <c r="Q1744" i="7" s="1"/>
  <c r="O1748" i="7"/>
  <c r="Q1748" i="7" s="1"/>
  <c r="O1753" i="7"/>
  <c r="Q1753" i="7" s="1"/>
  <c r="O1757" i="7"/>
  <c r="Q1757" i="7" s="1"/>
  <c r="O1761" i="7"/>
  <c r="Q1761" i="7" s="1"/>
  <c r="O1765" i="7"/>
  <c r="Q1765" i="7" s="1"/>
  <c r="O1772" i="7"/>
  <c r="Q1772" i="7" s="1"/>
  <c r="O1784" i="7"/>
  <c r="Q1784" i="7" s="1"/>
  <c r="O1785" i="7"/>
  <c r="Q1785" i="7" s="1"/>
  <c r="O1792" i="7"/>
  <c r="Q1792" i="7" s="1"/>
  <c r="O1803" i="7"/>
  <c r="Q1803" i="7" s="1"/>
  <c r="O1810" i="7"/>
  <c r="O1821" i="7"/>
  <c r="Q1821" i="7" s="1"/>
  <c r="O1828" i="7"/>
  <c r="Q1828" i="7" s="1"/>
  <c r="O1841" i="7"/>
  <c r="Q1841" i="7" s="1"/>
  <c r="O1847" i="7"/>
  <c r="Q1847" i="7" s="1"/>
  <c r="O1858" i="7"/>
  <c r="Q1858" i="7" s="1"/>
  <c r="O1865" i="7"/>
  <c r="Q1865" i="7" s="1"/>
  <c r="O1876" i="7"/>
  <c r="Q1876" i="7" s="1"/>
  <c r="O1882" i="7"/>
  <c r="Q1882" i="7" s="1"/>
  <c r="O1894" i="7"/>
  <c r="Q1894" i="7" s="1"/>
  <c r="O1900" i="7"/>
  <c r="Q1900" i="7" s="1"/>
  <c r="O1911" i="7"/>
  <c r="Q1911" i="7" s="1"/>
  <c r="O1918" i="7"/>
  <c r="Q1918" i="7" s="1"/>
  <c r="O1929" i="7"/>
  <c r="Q1929" i="7" s="1"/>
  <c r="O1935" i="7"/>
  <c r="Q1935" i="7" s="1"/>
  <c r="O1957" i="7"/>
  <c r="Q1957" i="7" s="1"/>
  <c r="Q1978" i="7"/>
  <c r="O1988" i="7"/>
  <c r="Q1988" i="7" s="1"/>
  <c r="Q1996" i="7"/>
  <c r="Q2012" i="7"/>
  <c r="Q2016" i="7"/>
  <c r="Q2027" i="7"/>
  <c r="Q2038" i="7"/>
  <c r="Q2053" i="7"/>
  <c r="Q2088" i="7"/>
  <c r="Q2098" i="7"/>
  <c r="Q2099" i="7"/>
  <c r="Q2110" i="7"/>
  <c r="Q2125" i="7"/>
  <c r="Q2138" i="7"/>
  <c r="Q2155" i="7"/>
  <c r="Q2196" i="7"/>
  <c r="Q2239" i="7"/>
  <c r="Q1798" i="7"/>
  <c r="Q1836" i="7"/>
  <c r="Q1854" i="7"/>
  <c r="Q1872" i="7"/>
  <c r="Q1907" i="7"/>
  <c r="Q1924" i="7"/>
  <c r="Q1942" i="7"/>
  <c r="Q1952" i="7"/>
  <c r="O1975" i="7"/>
  <c r="Q1975" i="7" s="1"/>
  <c r="O1976" i="7"/>
  <c r="Q1976" i="7" s="1"/>
  <c r="Q1980" i="7"/>
  <c r="Q1986" i="7"/>
  <c r="Q2004" i="7"/>
  <c r="O2011" i="7"/>
  <c r="Q2011" i="7" s="1"/>
  <c r="Q2014" i="7"/>
  <c r="Q2015" i="7"/>
  <c r="Q2018" i="7"/>
  <c r="Q2024" i="7"/>
  <c r="Q2039" i="7"/>
  <c r="Q2086" i="7"/>
  <c r="Q2096" i="7"/>
  <c r="Q2111" i="7"/>
  <c r="Q2177" i="7"/>
  <c r="Q2178" i="7"/>
  <c r="Q2203" i="7"/>
  <c r="Q2222" i="7"/>
  <c r="Q2228" i="7"/>
  <c r="O1755" i="7"/>
  <c r="Q1755" i="7" s="1"/>
  <c r="O1759" i="7"/>
  <c r="Q1759" i="7" s="1"/>
  <c r="O1763" i="7"/>
  <c r="Q1763" i="7" s="1"/>
  <c r="O1775" i="7"/>
  <c r="Q1775" i="7" s="1"/>
  <c r="O1782" i="7"/>
  <c r="Q1782" i="7" s="1"/>
  <c r="O1794" i="7"/>
  <c r="Q1794" i="7" s="1"/>
  <c r="O1801" i="7"/>
  <c r="Q1801" i="7" s="1"/>
  <c r="O1812" i="7"/>
  <c r="Q1812" i="7" s="1"/>
  <c r="O1819" i="7"/>
  <c r="Q1819" i="7" s="1"/>
  <c r="O1831" i="7"/>
  <c r="Q1831" i="7" s="1"/>
  <c r="O1838" i="7"/>
  <c r="Q1838" i="7" s="1"/>
  <c r="O1850" i="7"/>
  <c r="Q1850" i="7" s="1"/>
  <c r="O1856" i="7"/>
  <c r="Q1856" i="7" s="1"/>
  <c r="O1868" i="7"/>
  <c r="Q1868" i="7" s="1"/>
  <c r="O1874" i="7"/>
  <c r="Q1874" i="7" s="1"/>
  <c r="O1885" i="7"/>
  <c r="Q1885" i="7" s="1"/>
  <c r="O1891" i="7"/>
  <c r="Q1891" i="7" s="1"/>
  <c r="O1902" i="7"/>
  <c r="Q1902" i="7" s="1"/>
  <c r="O1909" i="7"/>
  <c r="Q1909" i="7" s="1"/>
  <c r="O1920" i="7"/>
  <c r="Q1920" i="7" s="1"/>
  <c r="O1926" i="7"/>
  <c r="Q1926" i="7" s="1"/>
  <c r="O1937" i="7"/>
  <c r="Q1937" i="7" s="1"/>
  <c r="O1944" i="7"/>
  <c r="Q1944" i="7" s="1"/>
  <c r="O1945" i="7"/>
  <c r="Q1945" i="7" s="1"/>
  <c r="Q1946" i="7"/>
  <c r="Q1962" i="7"/>
  <c r="O1968" i="7"/>
  <c r="Q1968" i="7" s="1"/>
  <c r="O1970" i="7"/>
  <c r="Q1970" i="7" s="1"/>
  <c r="Q1979" i="7"/>
  <c r="O2005" i="7"/>
  <c r="Q2005" i="7" s="1"/>
  <c r="Q2013" i="7"/>
  <c r="Q2017" i="7"/>
  <c r="Q2052" i="7"/>
  <c r="Q2074" i="7"/>
  <c r="Q2089" i="7"/>
  <c r="Q2124" i="7"/>
  <c r="Q2134" i="7"/>
  <c r="Q2135" i="7"/>
  <c r="O2163" i="7"/>
  <c r="Q2163" i="7" s="1"/>
  <c r="Q2165" i="7"/>
  <c r="Q2175" i="7"/>
  <c r="O2188" i="7"/>
  <c r="Q2188" i="7" s="1"/>
  <c r="O2251" i="7"/>
  <c r="Q2251" i="7" s="1"/>
  <c r="O1982" i="7"/>
  <c r="Q1982" i="7" s="1"/>
  <c r="O1993" i="7"/>
  <c r="Q1993" i="7" s="1"/>
  <c r="O1999" i="7"/>
  <c r="Q1999" i="7" s="1"/>
  <c r="O2010" i="7"/>
  <c r="Q2010" i="7" s="1"/>
  <c r="O2031" i="7"/>
  <c r="Q2031" i="7" s="1"/>
  <c r="O2033" i="7"/>
  <c r="Q2033" i="7" s="1"/>
  <c r="Q2046" i="7"/>
  <c r="O2056" i="7"/>
  <c r="Q2056" i="7" s="1"/>
  <c r="O2072" i="7"/>
  <c r="Q2072" i="7" s="1"/>
  <c r="Q2075" i="7"/>
  <c r="O2078" i="7"/>
  <c r="Q2078" i="7" s="1"/>
  <c r="O2079" i="7"/>
  <c r="Q2079" i="7" s="1"/>
  <c r="Q2080" i="7"/>
  <c r="Q2097" i="7"/>
  <c r="O2104" i="7"/>
  <c r="Q2104" i="7" s="1"/>
  <c r="O2105" i="7"/>
  <c r="Q2105" i="7" s="1"/>
  <c r="Q2118" i="7"/>
  <c r="O2128" i="7"/>
  <c r="Q2128" i="7" s="1"/>
  <c r="O2147" i="7"/>
  <c r="Q2147" i="7" s="1"/>
  <c r="O2148" i="7"/>
  <c r="Q2148" i="7" s="1"/>
  <c r="Q2161" i="7"/>
  <c r="O2171" i="7"/>
  <c r="Q2171" i="7" s="1"/>
  <c r="O2187" i="7"/>
  <c r="Q2187" i="7" s="1"/>
  <c r="Q2190" i="7"/>
  <c r="O2193" i="7"/>
  <c r="Q2193" i="7" s="1"/>
  <c r="O2194" i="7"/>
  <c r="Q2194" i="7" s="1"/>
  <c r="Q2195" i="7"/>
  <c r="Q2210" i="7"/>
  <c r="O2214" i="7"/>
  <c r="Q2214" i="7" s="1"/>
  <c r="Q2218" i="7"/>
  <c r="O2225" i="7"/>
  <c r="Q2225" i="7" s="1"/>
  <c r="O2226" i="7"/>
  <c r="Q2226" i="7" s="1"/>
  <c r="Q2246" i="7"/>
  <c r="O2250" i="7"/>
  <c r="Q2252" i="7"/>
  <c r="O2261" i="7"/>
  <c r="Q2261" i="7" s="1"/>
  <c r="O2262" i="7"/>
  <c r="O2278" i="7"/>
  <c r="Q2278" i="7" s="1"/>
  <c r="O2279" i="7"/>
  <c r="Q2279" i="7" s="1"/>
  <c r="O1948" i="7"/>
  <c r="Q1948" i="7" s="1"/>
  <c r="O1960" i="7"/>
  <c r="Q1960" i="7" s="1"/>
  <c r="O1966" i="7"/>
  <c r="Q1966" i="7" s="1"/>
  <c r="O1973" i="7"/>
  <c r="Q1973" i="7" s="1"/>
  <c r="O1984" i="7"/>
  <c r="Q1984" i="7" s="1"/>
  <c r="O1991" i="7"/>
  <c r="Q1991" i="7" s="1"/>
  <c r="O2001" i="7"/>
  <c r="Q2001" i="7" s="1"/>
  <c r="O2008" i="7"/>
  <c r="Q2008" i="7" s="1"/>
  <c r="O2021" i="7"/>
  <c r="Q2021" i="7" s="1"/>
  <c r="O2036" i="7"/>
  <c r="Q2036" i="7" s="1"/>
  <c r="O2043" i="7"/>
  <c r="Q2043" i="7" s="1"/>
  <c r="O2044" i="7"/>
  <c r="Q2044" i="7" s="1"/>
  <c r="Q2045" i="7"/>
  <c r="Q2061" i="7"/>
  <c r="O2067" i="7"/>
  <c r="Q2067" i="7" s="1"/>
  <c r="O2068" i="7"/>
  <c r="Q2068" i="7" s="1"/>
  <c r="O2092" i="7"/>
  <c r="Q2092" i="7" s="1"/>
  <c r="O2108" i="7"/>
  <c r="Q2108" i="7" s="1"/>
  <c r="O2115" i="7"/>
  <c r="Q2115" i="7" s="1"/>
  <c r="O2116" i="7"/>
  <c r="Q2116" i="7" s="1"/>
  <c r="Q2117" i="7"/>
  <c r="Q2133" i="7"/>
  <c r="O2151" i="7"/>
  <c r="Q2151" i="7" s="1"/>
  <c r="O2158" i="7"/>
  <c r="Q2158" i="7" s="1"/>
  <c r="O2159" i="7"/>
  <c r="Q2159" i="7" s="1"/>
  <c r="Q2176" i="7"/>
  <c r="O2182" i="7"/>
  <c r="Q2182" i="7" s="1"/>
  <c r="O2183" i="7"/>
  <c r="Q2183" i="7" s="1"/>
  <c r="O2206" i="7"/>
  <c r="Q2206" i="7" s="1"/>
  <c r="O2207" i="7"/>
  <c r="Q2207" i="7" s="1"/>
  <c r="O2208" i="7"/>
  <c r="Q2208" i="7" s="1"/>
  <c r="O2231" i="7"/>
  <c r="Q2231" i="7" s="1"/>
  <c r="Q2233" i="7"/>
  <c r="Q2236" i="7"/>
  <c r="O2243" i="7"/>
  <c r="Q2243" i="7" s="1"/>
  <c r="O2244" i="7"/>
  <c r="Q2244" i="7" s="1"/>
  <c r="O2268" i="7"/>
  <c r="Q2268" i="7" s="1"/>
  <c r="O2269" i="7"/>
  <c r="O2286" i="7"/>
  <c r="Q2286" i="7" s="1"/>
  <c r="O2288" i="7"/>
  <c r="Q2288" i="7" s="1"/>
  <c r="O2273" i="7"/>
  <c r="Q2273" i="7" s="1"/>
  <c r="O2282" i="7"/>
  <c r="Q2282" i="7" s="1"/>
  <c r="O2291" i="7"/>
  <c r="Q2291" i="7" s="1"/>
  <c r="O2301" i="7"/>
  <c r="Q2301" i="7" s="1"/>
  <c r="O2023" i="7"/>
  <c r="Q2023" i="7" s="1"/>
  <c r="O2029" i="7"/>
  <c r="Q2029" i="7" s="1"/>
  <c r="O2040" i="7"/>
  <c r="Q2040" i="7" s="1"/>
  <c r="O2047" i="7"/>
  <c r="Q2047" i="7" s="1"/>
  <c r="O2059" i="7"/>
  <c r="Q2059" i="7" s="1"/>
  <c r="O2065" i="7"/>
  <c r="Q2065" i="7" s="1"/>
  <c r="O2076" i="7"/>
  <c r="Q2076" i="7" s="1"/>
  <c r="O2083" i="7"/>
  <c r="Q2083" i="7" s="1"/>
  <c r="O2095" i="7"/>
  <c r="Q2095" i="7" s="1"/>
  <c r="O2102" i="7"/>
  <c r="Q2102" i="7" s="1"/>
  <c r="O2112" i="7"/>
  <c r="Q2112" i="7" s="1"/>
  <c r="O2119" i="7"/>
  <c r="Q2119" i="7" s="1"/>
  <c r="O2130" i="7"/>
  <c r="Q2130" i="7" s="1"/>
  <c r="O2137" i="7"/>
  <c r="Q2137" i="7" s="1"/>
  <c r="O2144" i="7"/>
  <c r="Q2144" i="7" s="1"/>
  <c r="O2156" i="7"/>
  <c r="Q2156" i="7" s="1"/>
  <c r="O2162" i="7"/>
  <c r="Q2162" i="7" s="1"/>
  <c r="O2173" i="7"/>
  <c r="Q2173" i="7" s="1"/>
  <c r="O2180" i="7"/>
  <c r="Q2180" i="7" s="1"/>
  <c r="O2191" i="7"/>
  <c r="Q2191" i="7" s="1"/>
  <c r="O2198" i="7"/>
  <c r="Q2198" i="7" s="1"/>
  <c r="O2211" i="7"/>
  <c r="Q2211" i="7" s="1"/>
  <c r="O2221" i="7"/>
  <c r="Q2221" i="7" s="1"/>
  <c r="Q2223" i="7"/>
  <c r="O2229" i="7"/>
  <c r="Q2229" i="7" s="1"/>
  <c r="O2238" i="7"/>
  <c r="Q2238" i="7" s="1"/>
  <c r="Q2240" i="7"/>
  <c r="O2248" i="7"/>
  <c r="Q2248" i="7" s="1"/>
  <c r="Q2250" i="7"/>
  <c r="O2256" i="7"/>
  <c r="Q2256" i="7" s="1"/>
  <c r="Q2259" i="7"/>
  <c r="O2265" i="7"/>
  <c r="Q2265" i="7" s="1"/>
  <c r="O2275" i="7"/>
  <c r="Q2275" i="7" s="1"/>
  <c r="O2284" i="7"/>
  <c r="Q2284" i="7" s="1"/>
  <c r="O2294" i="7"/>
  <c r="Q2294" i="7" s="1"/>
  <c r="O2296" i="7"/>
  <c r="Q2296" i="7" s="1"/>
  <c r="Q2298" i="7"/>
  <c r="Q2258" i="7"/>
  <c r="Q2262" i="7"/>
  <c r="Q2267" i="7"/>
  <c r="Q2272" i="7"/>
  <c r="Q2276" i="7"/>
  <c r="Q2281" i="7"/>
  <c r="Q2285" i="7"/>
  <c r="Q2290" i="7"/>
  <c r="Q2295" i="7"/>
  <c r="Q2299" i="7"/>
  <c r="Q2260" i="7"/>
  <c r="Q2264" i="7"/>
  <c r="Q2269" i="7"/>
  <c r="Q2274" i="7"/>
  <c r="Q2283" i="7"/>
  <c r="Q2292" i="7"/>
  <c r="Q2297" i="7"/>
  <c r="Q2302" i="7"/>
</calcChain>
</file>

<file path=xl/sharedStrings.xml><?xml version="1.0" encoding="utf-8"?>
<sst xmlns="http://schemas.openxmlformats.org/spreadsheetml/2006/main" count="8880" uniqueCount="4082">
  <si>
    <t>Valores normalizados</t>
  </si>
  <si>
    <t>UBIGEO</t>
  </si>
  <si>
    <t>DEPARTAMENTO</t>
  </si>
  <si>
    <t>Población</t>
  </si>
  <si>
    <t>Esperanza de vida al nacer</t>
  </si>
  <si>
    <t>Población (18 años) con Educ. secundaria completa</t>
  </si>
  <si>
    <t>Años de educación (Poblac. 25 y más)</t>
  </si>
  <si>
    <t>Ingreso familiar per cápita</t>
  </si>
  <si>
    <t>Logro educativo</t>
  </si>
  <si>
    <t>IDH</t>
  </si>
  <si>
    <t>Provincia</t>
  </si>
  <si>
    <t>Distrito</t>
  </si>
  <si>
    <t>000000</t>
  </si>
  <si>
    <t xml:space="preserve">PERÚ </t>
  </si>
  <si>
    <t>010000</t>
  </si>
  <si>
    <t>AMAZONAS</t>
  </si>
  <si>
    <t>010100</t>
  </si>
  <si>
    <t>Chachapoyas</t>
  </si>
  <si>
    <t>010101</t>
  </si>
  <si>
    <t xml:space="preserve">Chachapoyas </t>
  </si>
  <si>
    <t>010102</t>
  </si>
  <si>
    <t xml:space="preserve">Asuncion    </t>
  </si>
  <si>
    <t>010103</t>
  </si>
  <si>
    <t xml:space="preserve">Balsas   </t>
  </si>
  <si>
    <t>010104</t>
  </si>
  <si>
    <t xml:space="preserve">Cheto  </t>
  </si>
  <si>
    <t>010105</t>
  </si>
  <si>
    <t xml:space="preserve">Chiliquin </t>
  </si>
  <si>
    <t>010106</t>
  </si>
  <si>
    <t xml:space="preserve">Chuquibamba  </t>
  </si>
  <si>
    <t>010107</t>
  </si>
  <si>
    <t xml:space="preserve">Granada    </t>
  </si>
  <si>
    <t>010108</t>
  </si>
  <si>
    <t xml:space="preserve">Huancas  </t>
  </si>
  <si>
    <t>010109</t>
  </si>
  <si>
    <t xml:space="preserve">La Jalca </t>
  </si>
  <si>
    <t>010110</t>
  </si>
  <si>
    <t xml:space="preserve">Leimebamba </t>
  </si>
  <si>
    <t>010111</t>
  </si>
  <si>
    <t xml:space="preserve">Levanto </t>
  </si>
  <si>
    <t>010112</t>
  </si>
  <si>
    <t xml:space="preserve">Magdalena  </t>
  </si>
  <si>
    <t>010113</t>
  </si>
  <si>
    <t xml:space="preserve">Mariscal Castilla </t>
  </si>
  <si>
    <t>010114</t>
  </si>
  <si>
    <t xml:space="preserve">Molinopampa </t>
  </si>
  <si>
    <t>010115</t>
  </si>
  <si>
    <t xml:space="preserve">Montevideo  </t>
  </si>
  <si>
    <t>010116</t>
  </si>
  <si>
    <t xml:space="preserve">Olleros  </t>
  </si>
  <si>
    <t>010117</t>
  </si>
  <si>
    <t xml:space="preserve">Quinjalca  </t>
  </si>
  <si>
    <t>010118</t>
  </si>
  <si>
    <t xml:space="preserve">San Francisco De Daguas </t>
  </si>
  <si>
    <t>010119</t>
  </si>
  <si>
    <t xml:space="preserve">San Isidro De Maino </t>
  </si>
  <si>
    <t>010120</t>
  </si>
  <si>
    <t xml:space="preserve">Soloco  </t>
  </si>
  <si>
    <t>010121</t>
  </si>
  <si>
    <t xml:space="preserve">Sonche  </t>
  </si>
  <si>
    <t>010200</t>
  </si>
  <si>
    <t>Bagua</t>
  </si>
  <si>
    <t>010201</t>
  </si>
  <si>
    <t>010202</t>
  </si>
  <si>
    <t xml:space="preserve">Aramango  </t>
  </si>
  <si>
    <t>010203</t>
  </si>
  <si>
    <t xml:space="preserve">Copallin  </t>
  </si>
  <si>
    <t>010204</t>
  </si>
  <si>
    <t xml:space="preserve">El Parco </t>
  </si>
  <si>
    <t>010205</t>
  </si>
  <si>
    <t xml:space="preserve">Imaza  </t>
  </si>
  <si>
    <t>010206</t>
  </si>
  <si>
    <t xml:space="preserve">La Peca  </t>
  </si>
  <si>
    <t>010300</t>
  </si>
  <si>
    <t>Bongará</t>
  </si>
  <si>
    <t>010301</t>
  </si>
  <si>
    <t xml:space="preserve">Jumbilla   </t>
  </si>
  <si>
    <t>010302</t>
  </si>
  <si>
    <t xml:space="preserve">Chisquilla </t>
  </si>
  <si>
    <t>010303</t>
  </si>
  <si>
    <t xml:space="preserve">Churuja  </t>
  </si>
  <si>
    <t>010304</t>
  </si>
  <si>
    <t xml:space="preserve">Corosha  </t>
  </si>
  <si>
    <t>010305</t>
  </si>
  <si>
    <t xml:space="preserve">Cuispes  </t>
  </si>
  <si>
    <t>010306</t>
  </si>
  <si>
    <t xml:space="preserve">Florida  </t>
  </si>
  <si>
    <t>010307</t>
  </si>
  <si>
    <t xml:space="preserve">Jazan  </t>
  </si>
  <si>
    <t>010308</t>
  </si>
  <si>
    <t xml:space="preserve">Recta  </t>
  </si>
  <si>
    <t>010309</t>
  </si>
  <si>
    <t xml:space="preserve">San Carlos </t>
  </si>
  <si>
    <t>010310</t>
  </si>
  <si>
    <t xml:space="preserve">Shipasbamba     </t>
  </si>
  <si>
    <t>010311</t>
  </si>
  <si>
    <t xml:space="preserve">Valera                                  </t>
  </si>
  <si>
    <t>010312</t>
  </si>
  <si>
    <t xml:space="preserve">Yambrasbamba   </t>
  </si>
  <si>
    <t>010400</t>
  </si>
  <si>
    <t>Condorcanqui</t>
  </si>
  <si>
    <t>010401</t>
  </si>
  <si>
    <t xml:space="preserve">Nieva                                   </t>
  </si>
  <si>
    <t>010402</t>
  </si>
  <si>
    <t xml:space="preserve">El Cenepa    </t>
  </si>
  <si>
    <t>010403</t>
  </si>
  <si>
    <t xml:space="preserve">Rio Santiago     </t>
  </si>
  <si>
    <t>010500</t>
  </si>
  <si>
    <t>Luya</t>
  </si>
  <si>
    <t>010501</t>
  </si>
  <si>
    <t xml:space="preserve">Lamud             </t>
  </si>
  <si>
    <t>010502</t>
  </si>
  <si>
    <t xml:space="preserve">Camporredondo   </t>
  </si>
  <si>
    <t>010503</t>
  </si>
  <si>
    <t xml:space="preserve">Cocabamba    </t>
  </si>
  <si>
    <t>010504</t>
  </si>
  <si>
    <t xml:space="preserve">Colcamar       </t>
  </si>
  <si>
    <t>010505</t>
  </si>
  <si>
    <t xml:space="preserve">Conila                                  </t>
  </si>
  <si>
    <t>010506</t>
  </si>
  <si>
    <t xml:space="preserve">Inguilpata                              </t>
  </si>
  <si>
    <t>010507</t>
  </si>
  <si>
    <t xml:space="preserve">Longuita                                </t>
  </si>
  <si>
    <t>010508</t>
  </si>
  <si>
    <t xml:space="preserve">Lonya Chico   </t>
  </si>
  <si>
    <t>010509</t>
  </si>
  <si>
    <t xml:space="preserve">Luya                                    </t>
  </si>
  <si>
    <t>010510</t>
  </si>
  <si>
    <t xml:space="preserve">Luya Viejo                              </t>
  </si>
  <si>
    <t>010511</t>
  </si>
  <si>
    <t xml:space="preserve">Maria                                   </t>
  </si>
  <si>
    <t>010512</t>
  </si>
  <si>
    <t xml:space="preserve">Ocalli                                  </t>
  </si>
  <si>
    <t>010513</t>
  </si>
  <si>
    <t xml:space="preserve">Ocumal                                  </t>
  </si>
  <si>
    <t>010514</t>
  </si>
  <si>
    <t xml:space="preserve">Pisuquia                                </t>
  </si>
  <si>
    <t>010515</t>
  </si>
  <si>
    <t xml:space="preserve">Providencia     </t>
  </si>
  <si>
    <t>010516</t>
  </si>
  <si>
    <t xml:space="preserve">San Cristobal    </t>
  </si>
  <si>
    <t>010517</t>
  </si>
  <si>
    <t xml:space="preserve">San Francisco Del Yeso </t>
  </si>
  <si>
    <t>010518</t>
  </si>
  <si>
    <t xml:space="preserve">San Jeronimo       </t>
  </si>
  <si>
    <t>010519</t>
  </si>
  <si>
    <t xml:space="preserve">San Juan De Lopecancha       </t>
  </si>
  <si>
    <t>010520</t>
  </si>
  <si>
    <t xml:space="preserve">Santa Catalina    </t>
  </si>
  <si>
    <t>010521</t>
  </si>
  <si>
    <t xml:space="preserve">Santo Tomas     </t>
  </si>
  <si>
    <t>010522</t>
  </si>
  <si>
    <t xml:space="preserve">Tingo                                   </t>
  </si>
  <si>
    <t>010523</t>
  </si>
  <si>
    <t xml:space="preserve">Trita                                   </t>
  </si>
  <si>
    <t>010600</t>
  </si>
  <si>
    <t>Rodríguez de Mendoza</t>
  </si>
  <si>
    <t>010601</t>
  </si>
  <si>
    <t xml:space="preserve">San Nicolas                             </t>
  </si>
  <si>
    <t>010602</t>
  </si>
  <si>
    <t xml:space="preserve">Chirimoto                               </t>
  </si>
  <si>
    <t>010603</t>
  </si>
  <si>
    <t xml:space="preserve">Cochamal                                </t>
  </si>
  <si>
    <t>010604</t>
  </si>
  <si>
    <t xml:space="preserve">Huambo                                  </t>
  </si>
  <si>
    <t>010605</t>
  </si>
  <si>
    <t xml:space="preserve">Limabamba           </t>
  </si>
  <si>
    <t>010606</t>
  </si>
  <si>
    <t xml:space="preserve">Longar                                  </t>
  </si>
  <si>
    <t>010607</t>
  </si>
  <si>
    <t xml:space="preserve">Mariscal Benavides    </t>
  </si>
  <si>
    <t>010608</t>
  </si>
  <si>
    <t xml:space="preserve">Milpuc                                  </t>
  </si>
  <si>
    <t>010609</t>
  </si>
  <si>
    <t xml:space="preserve">Omia                                    </t>
  </si>
  <si>
    <t>010610</t>
  </si>
  <si>
    <t xml:space="preserve">Santa Rosa                              </t>
  </si>
  <si>
    <t>010611</t>
  </si>
  <si>
    <t xml:space="preserve">Totora                                  </t>
  </si>
  <si>
    <t>010612</t>
  </si>
  <si>
    <t xml:space="preserve">Vista Alegre                            </t>
  </si>
  <si>
    <t>010700</t>
  </si>
  <si>
    <t>Utcubamba</t>
  </si>
  <si>
    <t>010701</t>
  </si>
  <si>
    <t xml:space="preserve">Bagua Grande    </t>
  </si>
  <si>
    <t>010702</t>
  </si>
  <si>
    <t xml:space="preserve">Cajaruro                                </t>
  </si>
  <si>
    <t>010703</t>
  </si>
  <si>
    <t xml:space="preserve">Cumba                                   </t>
  </si>
  <si>
    <t>010704</t>
  </si>
  <si>
    <t xml:space="preserve">El Milagro                              </t>
  </si>
  <si>
    <t>010705</t>
  </si>
  <si>
    <t xml:space="preserve">Jamalca                                 </t>
  </si>
  <si>
    <t>010706</t>
  </si>
  <si>
    <t xml:space="preserve">Lonya Grande    </t>
  </si>
  <si>
    <t>010707</t>
  </si>
  <si>
    <t xml:space="preserve">Yamon                                   </t>
  </si>
  <si>
    <t>020000</t>
  </si>
  <si>
    <t>ANCASH</t>
  </si>
  <si>
    <t>020100</t>
  </si>
  <si>
    <t>Huaraz</t>
  </si>
  <si>
    <t>020101</t>
  </si>
  <si>
    <t xml:space="preserve">Huaraz                                  </t>
  </si>
  <si>
    <t>020102</t>
  </si>
  <si>
    <t xml:space="preserve">Cochabamba   </t>
  </si>
  <si>
    <t>020103</t>
  </si>
  <si>
    <t xml:space="preserve">Colcabamba      </t>
  </si>
  <si>
    <t>020104</t>
  </si>
  <si>
    <t xml:space="preserve">Huanchay                                </t>
  </si>
  <si>
    <t>020105</t>
  </si>
  <si>
    <t xml:space="preserve">Independencia                           </t>
  </si>
  <si>
    <t>020106</t>
  </si>
  <si>
    <t xml:space="preserve">Jangas                                  </t>
  </si>
  <si>
    <t>020107</t>
  </si>
  <si>
    <t xml:space="preserve">La Libertad                             </t>
  </si>
  <si>
    <t>020108</t>
  </si>
  <si>
    <t xml:space="preserve">Olleros                                 </t>
  </si>
  <si>
    <t>020109</t>
  </si>
  <si>
    <t xml:space="preserve">Pampas                                  </t>
  </si>
  <si>
    <t>020110</t>
  </si>
  <si>
    <t xml:space="preserve">Pariacoto                               </t>
  </si>
  <si>
    <t>020111</t>
  </si>
  <si>
    <t xml:space="preserve">Pira                                    </t>
  </si>
  <si>
    <t>020112</t>
  </si>
  <si>
    <t xml:space="preserve">Tarica                                  </t>
  </si>
  <si>
    <t>020200</t>
  </si>
  <si>
    <t>Aija</t>
  </si>
  <si>
    <t>020201</t>
  </si>
  <si>
    <t xml:space="preserve">Aija                                    </t>
  </si>
  <si>
    <t>020202</t>
  </si>
  <si>
    <t xml:space="preserve">Coris                                   </t>
  </si>
  <si>
    <t>020203</t>
  </si>
  <si>
    <t xml:space="preserve">Huacllan                                </t>
  </si>
  <si>
    <t>020204</t>
  </si>
  <si>
    <t xml:space="preserve">La Merced                               </t>
  </si>
  <si>
    <t>020205</t>
  </si>
  <si>
    <t xml:space="preserve">Succha                                  </t>
  </si>
  <si>
    <t>020300</t>
  </si>
  <si>
    <t>Antonio Raymondi</t>
  </si>
  <si>
    <t>020301</t>
  </si>
  <si>
    <t xml:space="preserve">Llamellin                               </t>
  </si>
  <si>
    <t>020302</t>
  </si>
  <si>
    <t xml:space="preserve">Aczo                                    </t>
  </si>
  <si>
    <t>020303</t>
  </si>
  <si>
    <t xml:space="preserve">Chaccho                                 </t>
  </si>
  <si>
    <t>020304</t>
  </si>
  <si>
    <t xml:space="preserve">Chingas                                 </t>
  </si>
  <si>
    <t>020305</t>
  </si>
  <si>
    <t xml:space="preserve">Mirgas                                  </t>
  </si>
  <si>
    <t>020306</t>
  </si>
  <si>
    <t xml:space="preserve">San Juan De Rontoy  </t>
  </si>
  <si>
    <t>020400</t>
  </si>
  <si>
    <t>Asunción</t>
  </si>
  <si>
    <t>020401</t>
  </si>
  <si>
    <t xml:space="preserve">Chacas                                  </t>
  </si>
  <si>
    <t>020402</t>
  </si>
  <si>
    <t xml:space="preserve">Acochaca                                </t>
  </si>
  <si>
    <t>020500</t>
  </si>
  <si>
    <t>Bolognesi</t>
  </si>
  <si>
    <t>020501</t>
  </si>
  <si>
    <t xml:space="preserve">Chiquian                                </t>
  </si>
  <si>
    <t>020502</t>
  </si>
  <si>
    <t xml:space="preserve">Abelardo Pardo Lezameta        </t>
  </si>
  <si>
    <t>020503</t>
  </si>
  <si>
    <t xml:space="preserve">Antonio Raymondi       </t>
  </si>
  <si>
    <t>020504</t>
  </si>
  <si>
    <t xml:space="preserve">Aquia                                   </t>
  </si>
  <si>
    <t>020505</t>
  </si>
  <si>
    <t xml:space="preserve">Cajacay                                 </t>
  </si>
  <si>
    <t>020506</t>
  </si>
  <si>
    <t xml:space="preserve">Canis                                   </t>
  </si>
  <si>
    <t>020507</t>
  </si>
  <si>
    <t xml:space="preserve">Colquioc                                </t>
  </si>
  <si>
    <t>020508</t>
  </si>
  <si>
    <t xml:space="preserve">Huallanca                               </t>
  </si>
  <si>
    <t>020509</t>
  </si>
  <si>
    <t xml:space="preserve">Huasta                                  </t>
  </si>
  <si>
    <t>020510</t>
  </si>
  <si>
    <t xml:space="preserve">Huayllacayan      </t>
  </si>
  <si>
    <t>020511</t>
  </si>
  <si>
    <t xml:space="preserve">La Primavera                            </t>
  </si>
  <si>
    <t>020512</t>
  </si>
  <si>
    <t xml:space="preserve">Mangas                                  </t>
  </si>
  <si>
    <t>020513</t>
  </si>
  <si>
    <t xml:space="preserve">Pacllon                                 </t>
  </si>
  <si>
    <t>020514</t>
  </si>
  <si>
    <t xml:space="preserve">San Miguel De Corpanqui          </t>
  </si>
  <si>
    <t>020515</t>
  </si>
  <si>
    <t xml:space="preserve">Ticllos                                 </t>
  </si>
  <si>
    <t>020600</t>
  </si>
  <si>
    <t>Carhuaz</t>
  </si>
  <si>
    <t>020601</t>
  </si>
  <si>
    <t xml:space="preserve">Carhuaz                                 </t>
  </si>
  <si>
    <t>020602</t>
  </si>
  <si>
    <t xml:space="preserve">Acopampa                                </t>
  </si>
  <si>
    <t>020603</t>
  </si>
  <si>
    <t xml:space="preserve">Amashca                                 </t>
  </si>
  <si>
    <t>020604</t>
  </si>
  <si>
    <t xml:space="preserve">Anta                                    </t>
  </si>
  <si>
    <t>020605</t>
  </si>
  <si>
    <t xml:space="preserve">Ataquero                                </t>
  </si>
  <si>
    <t>020606</t>
  </si>
  <si>
    <t xml:space="preserve">Marcara                                 </t>
  </si>
  <si>
    <t>020607</t>
  </si>
  <si>
    <t xml:space="preserve">Pariahuanca                             </t>
  </si>
  <si>
    <t>020608</t>
  </si>
  <si>
    <t xml:space="preserve">San Miguel De Aco   </t>
  </si>
  <si>
    <t>020609</t>
  </si>
  <si>
    <t xml:space="preserve">Shilla                                  </t>
  </si>
  <si>
    <t>020610</t>
  </si>
  <si>
    <t xml:space="preserve">Tinco                                   </t>
  </si>
  <si>
    <t>020611</t>
  </si>
  <si>
    <t xml:space="preserve">Yungar                                  </t>
  </si>
  <si>
    <t>020700</t>
  </si>
  <si>
    <t>Carlos Fermín Fitzcarrald</t>
  </si>
  <si>
    <t>020701</t>
  </si>
  <si>
    <t xml:space="preserve">San Luis                                </t>
  </si>
  <si>
    <t>020702</t>
  </si>
  <si>
    <t>020703</t>
  </si>
  <si>
    <t xml:space="preserve">Yauya                                   </t>
  </si>
  <si>
    <t>020800</t>
  </si>
  <si>
    <t>Casma</t>
  </si>
  <si>
    <t>020801</t>
  </si>
  <si>
    <t xml:space="preserve">Casma                                   </t>
  </si>
  <si>
    <t>020802</t>
  </si>
  <si>
    <t xml:space="preserve">Buena Vista Alta                        </t>
  </si>
  <si>
    <t>020803</t>
  </si>
  <si>
    <t xml:space="preserve">Comandante Noel    </t>
  </si>
  <si>
    <t>020804</t>
  </si>
  <si>
    <t xml:space="preserve">Yautan                                  </t>
  </si>
  <si>
    <t>020900</t>
  </si>
  <si>
    <t>Corongo</t>
  </si>
  <si>
    <t>020901</t>
  </si>
  <si>
    <t xml:space="preserve">Corongo                                 </t>
  </si>
  <si>
    <t>020902</t>
  </si>
  <si>
    <t xml:space="preserve">Aco                                     </t>
  </si>
  <si>
    <t>020903</t>
  </si>
  <si>
    <t xml:space="preserve">Bambas                                  </t>
  </si>
  <si>
    <t>020904</t>
  </si>
  <si>
    <t xml:space="preserve">Cusca                                   </t>
  </si>
  <si>
    <t>020905</t>
  </si>
  <si>
    <t xml:space="preserve">La Pampa                                </t>
  </si>
  <si>
    <t>020906</t>
  </si>
  <si>
    <t xml:space="preserve">Yanac                                   </t>
  </si>
  <si>
    <t>020907</t>
  </si>
  <si>
    <t xml:space="preserve">Yupan                                   </t>
  </si>
  <si>
    <t>021000</t>
  </si>
  <si>
    <t>Huari</t>
  </si>
  <si>
    <t>021001</t>
  </si>
  <si>
    <t xml:space="preserve">Huari                                   </t>
  </si>
  <si>
    <t>021002</t>
  </si>
  <si>
    <t xml:space="preserve">Anra                                    </t>
  </si>
  <si>
    <t>021003</t>
  </si>
  <si>
    <t xml:space="preserve">Cajay                                   </t>
  </si>
  <si>
    <t>021004</t>
  </si>
  <si>
    <t xml:space="preserve">Chavin De Huantar   </t>
  </si>
  <si>
    <t>021005</t>
  </si>
  <si>
    <t xml:space="preserve">Huacachi                                </t>
  </si>
  <si>
    <t>021006</t>
  </si>
  <si>
    <t xml:space="preserve">Huacchis                                </t>
  </si>
  <si>
    <t>021007</t>
  </si>
  <si>
    <t xml:space="preserve">Huachis                                 </t>
  </si>
  <si>
    <t>021008</t>
  </si>
  <si>
    <t xml:space="preserve">Huantar                                 </t>
  </si>
  <si>
    <t>021009</t>
  </si>
  <si>
    <t xml:space="preserve">Masin                                   </t>
  </si>
  <si>
    <t>021010</t>
  </si>
  <si>
    <t xml:space="preserve">Paucas                                  </t>
  </si>
  <si>
    <t>021011</t>
  </si>
  <si>
    <t xml:space="preserve">Ponto                                   </t>
  </si>
  <si>
    <t>021012</t>
  </si>
  <si>
    <t xml:space="preserve">Rahuapampa        </t>
  </si>
  <si>
    <t>021013</t>
  </si>
  <si>
    <t xml:space="preserve">Rapayan                                 </t>
  </si>
  <si>
    <t>021014</t>
  </si>
  <si>
    <t xml:space="preserve">San Marcos                              </t>
  </si>
  <si>
    <t>021015</t>
  </si>
  <si>
    <t xml:space="preserve">San Pedro De Chana   </t>
  </si>
  <si>
    <t>021016</t>
  </si>
  <si>
    <t xml:space="preserve">Uco                                     </t>
  </si>
  <si>
    <t>021100</t>
  </si>
  <si>
    <t>Huarmey</t>
  </si>
  <si>
    <t>021101</t>
  </si>
  <si>
    <t xml:space="preserve">Huarmey                                 </t>
  </si>
  <si>
    <t>021102</t>
  </si>
  <si>
    <t xml:space="preserve">Cochapeti                               </t>
  </si>
  <si>
    <t>021103</t>
  </si>
  <si>
    <t xml:space="preserve">Culebras                                </t>
  </si>
  <si>
    <t>021104</t>
  </si>
  <si>
    <t xml:space="preserve">Huayan                                  </t>
  </si>
  <si>
    <t>021105</t>
  </si>
  <si>
    <t xml:space="preserve">Malvas                                  </t>
  </si>
  <si>
    <t>021200</t>
  </si>
  <si>
    <t>Huaylas</t>
  </si>
  <si>
    <t>021201</t>
  </si>
  <si>
    <t xml:space="preserve">Caraz                                   </t>
  </si>
  <si>
    <t>021202</t>
  </si>
  <si>
    <t>021203</t>
  </si>
  <si>
    <t xml:space="preserve">Huata                                   </t>
  </si>
  <si>
    <t>021204</t>
  </si>
  <si>
    <t xml:space="preserve">Huaylas                                 </t>
  </si>
  <si>
    <t>021205</t>
  </si>
  <si>
    <t xml:space="preserve">Mato                                    </t>
  </si>
  <si>
    <t>021206</t>
  </si>
  <si>
    <t xml:space="preserve">Pamparomas   </t>
  </si>
  <si>
    <t>021207</t>
  </si>
  <si>
    <t xml:space="preserve">Pueblo Libre                            </t>
  </si>
  <si>
    <t>021208</t>
  </si>
  <si>
    <t xml:space="preserve">Santa Cruz                              </t>
  </si>
  <si>
    <t>021209</t>
  </si>
  <si>
    <t xml:space="preserve">Santo Toribio                           </t>
  </si>
  <si>
    <t>021210</t>
  </si>
  <si>
    <t xml:space="preserve">Yuracmarca                              </t>
  </si>
  <si>
    <t>021300</t>
  </si>
  <si>
    <t>Mariscal Luzuriaga</t>
  </si>
  <si>
    <t>021301</t>
  </si>
  <si>
    <t xml:space="preserve">Piscobamba     </t>
  </si>
  <si>
    <t>021302</t>
  </si>
  <si>
    <t xml:space="preserve">Casca                                   </t>
  </si>
  <si>
    <t>021303</t>
  </si>
  <si>
    <t xml:space="preserve">Eleazar Guzman Barron          </t>
  </si>
  <si>
    <t>021304</t>
  </si>
  <si>
    <t xml:space="preserve">Fidel Olivas Escudero    </t>
  </si>
  <si>
    <t>021305</t>
  </si>
  <si>
    <t xml:space="preserve">Llama                                   </t>
  </si>
  <si>
    <t>021306</t>
  </si>
  <si>
    <t xml:space="preserve">Llumpa                                  </t>
  </si>
  <si>
    <t>021307</t>
  </si>
  <si>
    <t xml:space="preserve">Lucma                                   </t>
  </si>
  <si>
    <t>021308</t>
  </si>
  <si>
    <t xml:space="preserve">Musga                                   </t>
  </si>
  <si>
    <t>021400</t>
  </si>
  <si>
    <t>Ocros</t>
  </si>
  <si>
    <t>021401</t>
  </si>
  <si>
    <t xml:space="preserve">Ocros                                   </t>
  </si>
  <si>
    <t>021402</t>
  </si>
  <si>
    <t xml:space="preserve">Acas                                    </t>
  </si>
  <si>
    <t>021403</t>
  </si>
  <si>
    <t xml:space="preserve">Cajamarquilla       </t>
  </si>
  <si>
    <t>021404</t>
  </si>
  <si>
    <t xml:space="preserve">Carhuapampa        </t>
  </si>
  <si>
    <t>021405</t>
  </si>
  <si>
    <t xml:space="preserve">Cochas                                  </t>
  </si>
  <si>
    <t>021406</t>
  </si>
  <si>
    <t xml:space="preserve">Congas                                  </t>
  </si>
  <si>
    <t>021407</t>
  </si>
  <si>
    <t xml:space="preserve">Llipa                                   </t>
  </si>
  <si>
    <t>021408</t>
  </si>
  <si>
    <t xml:space="preserve">San Cristobal De Rajan    </t>
  </si>
  <si>
    <t>021409</t>
  </si>
  <si>
    <t xml:space="preserve">San Pedro                               </t>
  </si>
  <si>
    <t>021410</t>
  </si>
  <si>
    <t xml:space="preserve">Santiago De Chilcas   </t>
  </si>
  <si>
    <t>021500</t>
  </si>
  <si>
    <t>Pallasca</t>
  </si>
  <si>
    <t>021501</t>
  </si>
  <si>
    <t xml:space="preserve">Cabana                                  </t>
  </si>
  <si>
    <t>021502</t>
  </si>
  <si>
    <t xml:space="preserve">Bolognesi                               </t>
  </si>
  <si>
    <t>021503</t>
  </si>
  <si>
    <t xml:space="preserve">Conchucos                               </t>
  </si>
  <si>
    <t>021504</t>
  </si>
  <si>
    <t xml:space="preserve">Huacaschuque      </t>
  </si>
  <si>
    <t>021505</t>
  </si>
  <si>
    <t xml:space="preserve">Huandoval                               </t>
  </si>
  <si>
    <t>021506</t>
  </si>
  <si>
    <t xml:space="preserve">Lacabamba     </t>
  </si>
  <si>
    <t>021507</t>
  </si>
  <si>
    <t xml:space="preserve">Llapo                                   </t>
  </si>
  <si>
    <t>021508</t>
  </si>
  <si>
    <t xml:space="preserve">Pallasca                                </t>
  </si>
  <si>
    <t>021509</t>
  </si>
  <si>
    <t>021510</t>
  </si>
  <si>
    <t>021511</t>
  </si>
  <si>
    <t xml:space="preserve">Tauca                                   </t>
  </si>
  <si>
    <t>021600</t>
  </si>
  <si>
    <t>Pomabamba</t>
  </si>
  <si>
    <t>021601</t>
  </si>
  <si>
    <t xml:space="preserve">Pomabamba       </t>
  </si>
  <si>
    <t>021602</t>
  </si>
  <si>
    <t xml:space="preserve">Huayllan                                </t>
  </si>
  <si>
    <t>021603</t>
  </si>
  <si>
    <t xml:space="preserve">Parobamba                               </t>
  </si>
  <si>
    <t>021604</t>
  </si>
  <si>
    <t xml:space="preserve">Quinuabamba     </t>
  </si>
  <si>
    <t>021700</t>
  </si>
  <si>
    <t>Recuay</t>
  </si>
  <si>
    <t>021701</t>
  </si>
  <si>
    <t xml:space="preserve">Recuay                                  </t>
  </si>
  <si>
    <t>021702</t>
  </si>
  <si>
    <t xml:space="preserve">Catac                                   </t>
  </si>
  <si>
    <t>021703</t>
  </si>
  <si>
    <t xml:space="preserve">Cotaparaco                              </t>
  </si>
  <si>
    <t>021704</t>
  </si>
  <si>
    <t xml:space="preserve">Huayllapampa     </t>
  </si>
  <si>
    <t>021705</t>
  </si>
  <si>
    <t xml:space="preserve">Llacllin                                </t>
  </si>
  <si>
    <t>021706</t>
  </si>
  <si>
    <t xml:space="preserve">Marca                                   </t>
  </si>
  <si>
    <t>021707</t>
  </si>
  <si>
    <t xml:space="preserve">Pampas Chico         </t>
  </si>
  <si>
    <t>021708</t>
  </si>
  <si>
    <t xml:space="preserve">Pararin                                 </t>
  </si>
  <si>
    <t>021709</t>
  </si>
  <si>
    <t xml:space="preserve">Tapacocha                               </t>
  </si>
  <si>
    <t>021710</t>
  </si>
  <si>
    <t xml:space="preserve">Ticapampa                               </t>
  </si>
  <si>
    <t>021800</t>
  </si>
  <si>
    <t>Santa</t>
  </si>
  <si>
    <t>021801</t>
  </si>
  <si>
    <t xml:space="preserve">Chimbote                                </t>
  </si>
  <si>
    <t>021802</t>
  </si>
  <si>
    <t xml:space="preserve">Caceres Del Peru   </t>
  </si>
  <si>
    <t>021803</t>
  </si>
  <si>
    <t xml:space="preserve">Coishco                                 </t>
  </si>
  <si>
    <t>021804</t>
  </si>
  <si>
    <t xml:space="preserve">Macate                                  </t>
  </si>
  <si>
    <t>021805</t>
  </si>
  <si>
    <t xml:space="preserve">Moro                                    </t>
  </si>
  <si>
    <t>021806</t>
  </si>
  <si>
    <t xml:space="preserve">Nepeña                                  </t>
  </si>
  <si>
    <t>021807</t>
  </si>
  <si>
    <t xml:space="preserve">Samanco                                 </t>
  </si>
  <si>
    <t>021808</t>
  </si>
  <si>
    <t xml:space="preserve">Santa                                   </t>
  </si>
  <si>
    <t>021809</t>
  </si>
  <si>
    <t xml:space="preserve">Nuevo Chimbote       </t>
  </si>
  <si>
    <t>021900</t>
  </si>
  <si>
    <t>Sihuas</t>
  </si>
  <si>
    <t>021901</t>
  </si>
  <si>
    <t xml:space="preserve">Sihuas                                  </t>
  </si>
  <si>
    <t>021902</t>
  </si>
  <si>
    <t xml:space="preserve">Acobamba                                </t>
  </si>
  <si>
    <t>021903</t>
  </si>
  <si>
    <t xml:space="preserve">Alfonso Ugarte                          </t>
  </si>
  <si>
    <t>021904</t>
  </si>
  <si>
    <t xml:space="preserve">Cashapampa                              </t>
  </si>
  <si>
    <t>021905</t>
  </si>
  <si>
    <t xml:space="preserve">Chingalpo                               </t>
  </si>
  <si>
    <t>021906</t>
  </si>
  <si>
    <t xml:space="preserve">Huayllabamba                            </t>
  </si>
  <si>
    <t>021907</t>
  </si>
  <si>
    <t xml:space="preserve">Quiches                                 </t>
  </si>
  <si>
    <t>021908</t>
  </si>
  <si>
    <t xml:space="preserve">Ragash                                  </t>
  </si>
  <si>
    <t>021909</t>
  </si>
  <si>
    <t xml:space="preserve">San Juan                                </t>
  </si>
  <si>
    <t>021910</t>
  </si>
  <si>
    <t xml:space="preserve">Sicsibamba                              </t>
  </si>
  <si>
    <t>022000</t>
  </si>
  <si>
    <t>Yungay</t>
  </si>
  <si>
    <t>022001</t>
  </si>
  <si>
    <t xml:space="preserve">Yungay                                  </t>
  </si>
  <si>
    <t>022002</t>
  </si>
  <si>
    <t xml:space="preserve">Cascapara                               </t>
  </si>
  <si>
    <t>022003</t>
  </si>
  <si>
    <t xml:space="preserve">Mancos                                  </t>
  </si>
  <si>
    <t>022004</t>
  </si>
  <si>
    <t xml:space="preserve">Matacoto                                </t>
  </si>
  <si>
    <t>022005</t>
  </si>
  <si>
    <t xml:space="preserve">Quillo                                  </t>
  </si>
  <si>
    <t>022006</t>
  </si>
  <si>
    <t xml:space="preserve">Ranrahirca                              </t>
  </si>
  <si>
    <t>022007</t>
  </si>
  <si>
    <t xml:space="preserve">Shupluy                                 </t>
  </si>
  <si>
    <t>022008</t>
  </si>
  <si>
    <t xml:space="preserve">Yanama                                  </t>
  </si>
  <si>
    <t>030000</t>
  </si>
  <si>
    <t>APURÍMAC</t>
  </si>
  <si>
    <t>030100</t>
  </si>
  <si>
    <t>Abancay</t>
  </si>
  <si>
    <t>030101</t>
  </si>
  <si>
    <t xml:space="preserve">Abancay                                 </t>
  </si>
  <si>
    <t>030102</t>
  </si>
  <si>
    <t xml:space="preserve">Chacoche                                </t>
  </si>
  <si>
    <t>030103</t>
  </si>
  <si>
    <t xml:space="preserve">Circa                                   </t>
  </si>
  <si>
    <t>030104</t>
  </si>
  <si>
    <t xml:space="preserve">Curahuasi                               </t>
  </si>
  <si>
    <t>030105</t>
  </si>
  <si>
    <t xml:space="preserve">Huanipaca                               </t>
  </si>
  <si>
    <t>030106</t>
  </si>
  <si>
    <t xml:space="preserve">Lambrama                                </t>
  </si>
  <si>
    <t>030107</t>
  </si>
  <si>
    <t xml:space="preserve">Pichirhua                               </t>
  </si>
  <si>
    <t>030108</t>
  </si>
  <si>
    <t xml:space="preserve">San Pedro De Cachora </t>
  </si>
  <si>
    <t>030109</t>
  </si>
  <si>
    <t xml:space="preserve">Tamburco                                </t>
  </si>
  <si>
    <t>030200</t>
  </si>
  <si>
    <t>Andahuaylas</t>
  </si>
  <si>
    <t>030201</t>
  </si>
  <si>
    <t xml:space="preserve">Andahuaylas                             </t>
  </si>
  <si>
    <t>030202</t>
  </si>
  <si>
    <t xml:space="preserve">Andarapa                                </t>
  </si>
  <si>
    <t>030203</t>
  </si>
  <si>
    <t xml:space="preserve">Chiara                                  </t>
  </si>
  <si>
    <t>030204</t>
  </si>
  <si>
    <t xml:space="preserve">Huancarama                              </t>
  </si>
  <si>
    <t>030205</t>
  </si>
  <si>
    <t xml:space="preserve">Huancaray                               </t>
  </si>
  <si>
    <t>030206</t>
  </si>
  <si>
    <t xml:space="preserve">Huayana                                 </t>
  </si>
  <si>
    <t>030207</t>
  </si>
  <si>
    <t xml:space="preserve">Kishuara                                </t>
  </si>
  <si>
    <t>030208</t>
  </si>
  <si>
    <t xml:space="preserve">Pacobamba                               </t>
  </si>
  <si>
    <t>030209</t>
  </si>
  <si>
    <t xml:space="preserve">Pacucha                                 </t>
  </si>
  <si>
    <t>030210</t>
  </si>
  <si>
    <t xml:space="preserve">Pampachiri                              </t>
  </si>
  <si>
    <t>030211</t>
  </si>
  <si>
    <t xml:space="preserve">Pomacocha                               </t>
  </si>
  <si>
    <t>030212</t>
  </si>
  <si>
    <t xml:space="preserve">San Antonio De Cachi   </t>
  </si>
  <si>
    <t>030213</t>
  </si>
  <si>
    <t xml:space="preserve">San Jeronimo                            </t>
  </si>
  <si>
    <t>030214</t>
  </si>
  <si>
    <t xml:space="preserve">San Miguel De Chaccrampa  </t>
  </si>
  <si>
    <t>030215</t>
  </si>
  <si>
    <t xml:space="preserve">Santa Maria De Chicmo    </t>
  </si>
  <si>
    <t>030216</t>
  </si>
  <si>
    <t xml:space="preserve">Talavera                                </t>
  </si>
  <si>
    <t>030217</t>
  </si>
  <si>
    <t xml:space="preserve">Tumay Huaraca       </t>
  </si>
  <si>
    <t>030218</t>
  </si>
  <si>
    <t xml:space="preserve">Turpo                                   </t>
  </si>
  <si>
    <t>030219</t>
  </si>
  <si>
    <t xml:space="preserve">Kaquiabamba                             </t>
  </si>
  <si>
    <t>030220</t>
  </si>
  <si>
    <t>Josémaría Arguedas</t>
  </si>
  <si>
    <t>030300</t>
  </si>
  <si>
    <t>Antabamba</t>
  </si>
  <si>
    <t>030301</t>
  </si>
  <si>
    <t xml:space="preserve">Antabamba                               </t>
  </si>
  <si>
    <t>030302</t>
  </si>
  <si>
    <t xml:space="preserve">El Oro                                  </t>
  </si>
  <si>
    <t>030303</t>
  </si>
  <si>
    <t xml:space="preserve">Huaquirca                               </t>
  </si>
  <si>
    <t>030304</t>
  </si>
  <si>
    <t xml:space="preserve">Juan Espinoza Medrano </t>
  </si>
  <si>
    <t>030305</t>
  </si>
  <si>
    <t xml:space="preserve">Oropesa                                 </t>
  </si>
  <si>
    <t>030306</t>
  </si>
  <si>
    <t xml:space="preserve">Pachaconas                              </t>
  </si>
  <si>
    <t>030307</t>
  </si>
  <si>
    <t xml:space="preserve">Sabaino                                 </t>
  </si>
  <si>
    <t>030400</t>
  </si>
  <si>
    <t>Aymaraes</t>
  </si>
  <si>
    <t>030401</t>
  </si>
  <si>
    <t xml:space="preserve">Chalhuanca                              </t>
  </si>
  <si>
    <t>030402</t>
  </si>
  <si>
    <t xml:space="preserve">Capaya                                  </t>
  </si>
  <si>
    <t>030403</t>
  </si>
  <si>
    <t xml:space="preserve">Caraybamba    </t>
  </si>
  <si>
    <t>030404</t>
  </si>
  <si>
    <t xml:space="preserve">Chapimarca                              </t>
  </si>
  <si>
    <t>030405</t>
  </si>
  <si>
    <t xml:space="preserve">Colcabamba                              </t>
  </si>
  <si>
    <t>030406</t>
  </si>
  <si>
    <t xml:space="preserve">Cotaruse                                </t>
  </si>
  <si>
    <t>030407</t>
  </si>
  <si>
    <t xml:space="preserve">Huayllo                                 </t>
  </si>
  <si>
    <t>030408</t>
  </si>
  <si>
    <t xml:space="preserve">Justo Apu Sahuaraura     </t>
  </si>
  <si>
    <t>030409</t>
  </si>
  <si>
    <t xml:space="preserve">Lucre                                   </t>
  </si>
  <si>
    <t>030410</t>
  </si>
  <si>
    <t xml:space="preserve">Pocohuanca                              </t>
  </si>
  <si>
    <t>030411</t>
  </si>
  <si>
    <t xml:space="preserve">San Juan De Chacña     </t>
  </si>
  <si>
    <t>030412</t>
  </si>
  <si>
    <t xml:space="preserve">Sañayca                                 </t>
  </si>
  <si>
    <t>030413</t>
  </si>
  <si>
    <t xml:space="preserve">Soraya                                  </t>
  </si>
  <si>
    <t>030414</t>
  </si>
  <si>
    <t xml:space="preserve">Tapairihua                              </t>
  </si>
  <si>
    <t>030415</t>
  </si>
  <si>
    <t xml:space="preserve">Tintay                                  </t>
  </si>
  <si>
    <t>030416</t>
  </si>
  <si>
    <t xml:space="preserve">Toraya                                  </t>
  </si>
  <si>
    <t>030417</t>
  </si>
  <si>
    <t xml:space="preserve">Yanaca                                  </t>
  </si>
  <si>
    <t>030500</t>
  </si>
  <si>
    <t>Cotabambas</t>
  </si>
  <si>
    <t>030501</t>
  </si>
  <si>
    <t xml:space="preserve">Tambobamba   </t>
  </si>
  <si>
    <t>030502</t>
  </si>
  <si>
    <t xml:space="preserve">Cotabambas                              </t>
  </si>
  <si>
    <t>030503</t>
  </si>
  <si>
    <t xml:space="preserve">Coyllurqui                              </t>
  </si>
  <si>
    <t>030504</t>
  </si>
  <si>
    <t xml:space="preserve">Haquira                                 </t>
  </si>
  <si>
    <t>030505</t>
  </si>
  <si>
    <t xml:space="preserve">Mara                                    </t>
  </si>
  <si>
    <t>030506</t>
  </si>
  <si>
    <t xml:space="preserve">Challhuahuacho      </t>
  </si>
  <si>
    <t>030600</t>
  </si>
  <si>
    <t>Chincheros</t>
  </si>
  <si>
    <t>030601</t>
  </si>
  <si>
    <t xml:space="preserve">Chincheros                              </t>
  </si>
  <si>
    <t>030602</t>
  </si>
  <si>
    <t xml:space="preserve">Anco-Huallo                             </t>
  </si>
  <si>
    <t>030603</t>
  </si>
  <si>
    <t xml:space="preserve">Cocharcas                               </t>
  </si>
  <si>
    <t>030604</t>
  </si>
  <si>
    <t xml:space="preserve">Huaccana                                </t>
  </si>
  <si>
    <t>030605</t>
  </si>
  <si>
    <t xml:space="preserve">Ocobamba                                </t>
  </si>
  <si>
    <t>030606</t>
  </si>
  <si>
    <t xml:space="preserve">Ongoy                                   </t>
  </si>
  <si>
    <t>030607</t>
  </si>
  <si>
    <t xml:space="preserve">Uranmarca                               </t>
  </si>
  <si>
    <t>030608</t>
  </si>
  <si>
    <t xml:space="preserve">Ranracancha                             </t>
  </si>
  <si>
    <t>030609</t>
  </si>
  <si>
    <t>Rocchacc</t>
  </si>
  <si>
    <t>030610</t>
  </si>
  <si>
    <t>El Porvenir</t>
  </si>
  <si>
    <t>030611</t>
  </si>
  <si>
    <t>Los Chankas</t>
  </si>
  <si>
    <t>030700</t>
  </si>
  <si>
    <t>Grau</t>
  </si>
  <si>
    <t>030701</t>
  </si>
  <si>
    <t xml:space="preserve">Chuquibambilla                          </t>
  </si>
  <si>
    <t>030702</t>
  </si>
  <si>
    <t xml:space="preserve">Curpahuasi                              </t>
  </si>
  <si>
    <t>030703</t>
  </si>
  <si>
    <t xml:space="preserve">Gamarra                                 </t>
  </si>
  <si>
    <t>030704</t>
  </si>
  <si>
    <t xml:space="preserve">Huayllati                               </t>
  </si>
  <si>
    <t>030705</t>
  </si>
  <si>
    <t xml:space="preserve">Mamara                                  </t>
  </si>
  <si>
    <t>030706</t>
  </si>
  <si>
    <t xml:space="preserve">Micaela Bastidas                        </t>
  </si>
  <si>
    <t>030707</t>
  </si>
  <si>
    <t xml:space="preserve">Pataypampa                              </t>
  </si>
  <si>
    <t>030708</t>
  </si>
  <si>
    <t xml:space="preserve">Progreso                                </t>
  </si>
  <si>
    <t>030709</t>
  </si>
  <si>
    <t xml:space="preserve">San Antonio                             </t>
  </si>
  <si>
    <t>030710</t>
  </si>
  <si>
    <t>030711</t>
  </si>
  <si>
    <t xml:space="preserve">Turpay                                  </t>
  </si>
  <si>
    <t>030712</t>
  </si>
  <si>
    <t xml:space="preserve">Vilcabamba                              </t>
  </si>
  <si>
    <t>030713</t>
  </si>
  <si>
    <t xml:space="preserve">Virundo                                 </t>
  </si>
  <si>
    <t>030714</t>
  </si>
  <si>
    <t xml:space="preserve">Curasco                                 </t>
  </si>
  <si>
    <t>040000</t>
  </si>
  <si>
    <t>AREQUIPA</t>
  </si>
  <si>
    <t>040100</t>
  </si>
  <si>
    <t>Arequipa</t>
  </si>
  <si>
    <t>040101</t>
  </si>
  <si>
    <t xml:space="preserve">Arequipa                                </t>
  </si>
  <si>
    <t>040102</t>
  </si>
  <si>
    <t xml:space="preserve">Alto Selva Alegre                       </t>
  </si>
  <si>
    <t>040103</t>
  </si>
  <si>
    <t xml:space="preserve">Cayma                                   </t>
  </si>
  <si>
    <t>040104</t>
  </si>
  <si>
    <t xml:space="preserve">Cerro Colorado                          </t>
  </si>
  <si>
    <t>040105</t>
  </si>
  <si>
    <t xml:space="preserve">Characato                               </t>
  </si>
  <si>
    <t>040106</t>
  </si>
  <si>
    <t xml:space="preserve">Chiguata                                </t>
  </si>
  <si>
    <t>040107</t>
  </si>
  <si>
    <t xml:space="preserve">Jacobo Hunter                           </t>
  </si>
  <si>
    <t>040108</t>
  </si>
  <si>
    <t xml:space="preserve">La Joya                                 </t>
  </si>
  <si>
    <t>040109</t>
  </si>
  <si>
    <t xml:space="preserve">Mariano Melgar                          </t>
  </si>
  <si>
    <t>040110</t>
  </si>
  <si>
    <t xml:space="preserve">Miraflores                              </t>
  </si>
  <si>
    <t>040111</t>
  </si>
  <si>
    <t xml:space="preserve">Mollebaya                               </t>
  </si>
  <si>
    <t>040112</t>
  </si>
  <si>
    <t xml:space="preserve">Paucarpata                              </t>
  </si>
  <si>
    <t>040113</t>
  </si>
  <si>
    <t xml:space="preserve">Pocsi                                   </t>
  </si>
  <si>
    <t>040114</t>
  </si>
  <si>
    <t xml:space="preserve">Polobaya                                </t>
  </si>
  <si>
    <t>040115</t>
  </si>
  <si>
    <t xml:space="preserve">Quequeña                                </t>
  </si>
  <si>
    <t>040116</t>
  </si>
  <si>
    <t xml:space="preserve">Sabandia                                </t>
  </si>
  <si>
    <t>040117</t>
  </si>
  <si>
    <t xml:space="preserve">Sachaca                                 </t>
  </si>
  <si>
    <t>040118</t>
  </si>
  <si>
    <t xml:space="preserve">San Juan De Siguas  </t>
  </si>
  <si>
    <t>040119</t>
  </si>
  <si>
    <t xml:space="preserve">San Juan De Tarucani     </t>
  </si>
  <si>
    <t>040120</t>
  </si>
  <si>
    <t xml:space="preserve">Santa Isabel De Siguas  </t>
  </si>
  <si>
    <t>040121</t>
  </si>
  <si>
    <t xml:space="preserve">Santa Rita De Siguas     </t>
  </si>
  <si>
    <t>040122</t>
  </si>
  <si>
    <t xml:space="preserve">Socabaya                                </t>
  </si>
  <si>
    <t>040123</t>
  </si>
  <si>
    <t xml:space="preserve">Tiabaya                                 </t>
  </si>
  <si>
    <t>040124</t>
  </si>
  <si>
    <t xml:space="preserve">Uchumayo                                </t>
  </si>
  <si>
    <t>040125</t>
  </si>
  <si>
    <t xml:space="preserve">Vitor                                   </t>
  </si>
  <si>
    <t>040126</t>
  </si>
  <si>
    <t xml:space="preserve">Yanahuara                               </t>
  </si>
  <si>
    <t>040127</t>
  </si>
  <si>
    <t xml:space="preserve">Yarabamba                               </t>
  </si>
  <si>
    <t>040128</t>
  </si>
  <si>
    <t xml:space="preserve">Yura                                    </t>
  </si>
  <si>
    <t>040129</t>
  </si>
  <si>
    <t>Jose Luis Bustamante Y Rivero</t>
  </si>
  <si>
    <t>040200</t>
  </si>
  <si>
    <t>Camaná</t>
  </si>
  <si>
    <t>040201</t>
  </si>
  <si>
    <t xml:space="preserve">Camana                                  </t>
  </si>
  <si>
    <t>040202</t>
  </si>
  <si>
    <t xml:space="preserve">Jose Maria Quimper   </t>
  </si>
  <si>
    <t>040203</t>
  </si>
  <si>
    <t xml:space="preserve">Mariano Nicolas Valcarcel   </t>
  </si>
  <si>
    <t>040204</t>
  </si>
  <si>
    <t xml:space="preserve">Mariscal Caceres     </t>
  </si>
  <si>
    <t>040205</t>
  </si>
  <si>
    <t xml:space="preserve">Nicolas De Pierola                      </t>
  </si>
  <si>
    <t>040206</t>
  </si>
  <si>
    <t xml:space="preserve">Ocoña                                   </t>
  </si>
  <si>
    <t>040207</t>
  </si>
  <si>
    <t xml:space="preserve">Quilca                                  </t>
  </si>
  <si>
    <t>040208</t>
  </si>
  <si>
    <t xml:space="preserve">Samuel Pastor                           </t>
  </si>
  <si>
    <t>040300</t>
  </si>
  <si>
    <t>Caravelí</t>
  </si>
  <si>
    <t>040301</t>
  </si>
  <si>
    <t xml:space="preserve">Caraveli                                </t>
  </si>
  <si>
    <t>040302</t>
  </si>
  <si>
    <t xml:space="preserve">Acari                                   </t>
  </si>
  <si>
    <t>040303</t>
  </si>
  <si>
    <t xml:space="preserve">Atico                                   </t>
  </si>
  <si>
    <t>040304</t>
  </si>
  <si>
    <t xml:space="preserve">Atiquipa                                </t>
  </si>
  <si>
    <t>040305</t>
  </si>
  <si>
    <t xml:space="preserve">Bella Union                             </t>
  </si>
  <si>
    <t>040306</t>
  </si>
  <si>
    <t xml:space="preserve">Cahuacho                                </t>
  </si>
  <si>
    <t>040307</t>
  </si>
  <si>
    <t xml:space="preserve">Chala                                   </t>
  </si>
  <si>
    <t>040308</t>
  </si>
  <si>
    <t xml:space="preserve">Chaparra                                </t>
  </si>
  <si>
    <t>040309</t>
  </si>
  <si>
    <t xml:space="preserve">Huanuhuanu                              </t>
  </si>
  <si>
    <t>040310</t>
  </si>
  <si>
    <t xml:space="preserve">Jaqui                                   </t>
  </si>
  <si>
    <t>040311</t>
  </si>
  <si>
    <t xml:space="preserve">Lomas                                   </t>
  </si>
  <si>
    <t>040312</t>
  </si>
  <si>
    <t xml:space="preserve">Quicacha                                </t>
  </si>
  <si>
    <t>040313</t>
  </si>
  <si>
    <t xml:space="preserve">Yauca                                   </t>
  </si>
  <si>
    <t>040400</t>
  </si>
  <si>
    <t>Castilla</t>
  </si>
  <si>
    <t>040401</t>
  </si>
  <si>
    <t xml:space="preserve">Aplao                                   </t>
  </si>
  <si>
    <t>040402</t>
  </si>
  <si>
    <t xml:space="preserve">Andagua                                 </t>
  </si>
  <si>
    <t>040403</t>
  </si>
  <si>
    <t xml:space="preserve">Ayo                                     </t>
  </si>
  <si>
    <t>040404</t>
  </si>
  <si>
    <t xml:space="preserve">Chachas                                 </t>
  </si>
  <si>
    <t>040405</t>
  </si>
  <si>
    <t xml:space="preserve">Chilcaymarca                            </t>
  </si>
  <si>
    <t>040406</t>
  </si>
  <si>
    <t xml:space="preserve">Choco                                   </t>
  </si>
  <si>
    <t>040407</t>
  </si>
  <si>
    <t xml:space="preserve">Huancarqui                              </t>
  </si>
  <si>
    <t>040408</t>
  </si>
  <si>
    <t xml:space="preserve">Machaguay                               </t>
  </si>
  <si>
    <t>040409</t>
  </si>
  <si>
    <t xml:space="preserve">Orcopampa                               </t>
  </si>
  <si>
    <t>040410</t>
  </si>
  <si>
    <t xml:space="preserve">Pampacolca                              </t>
  </si>
  <si>
    <t>040411</t>
  </si>
  <si>
    <t xml:space="preserve">Tipan                                   </t>
  </si>
  <si>
    <t>040412</t>
  </si>
  <si>
    <t xml:space="preserve">Uñon                                    </t>
  </si>
  <si>
    <t>040413</t>
  </si>
  <si>
    <t xml:space="preserve">Uraca                                   </t>
  </si>
  <si>
    <t>040414</t>
  </si>
  <si>
    <t xml:space="preserve">Viraco                                  </t>
  </si>
  <si>
    <t>040500</t>
  </si>
  <si>
    <t>Caylloma</t>
  </si>
  <si>
    <t>040501</t>
  </si>
  <si>
    <t xml:space="preserve">Chivay                                  </t>
  </si>
  <si>
    <t>040502</t>
  </si>
  <si>
    <t xml:space="preserve">Achoma                                  </t>
  </si>
  <si>
    <t>040503</t>
  </si>
  <si>
    <t xml:space="preserve">Cabanaconde     </t>
  </si>
  <si>
    <t>040504</t>
  </si>
  <si>
    <t xml:space="preserve">Callalli                                </t>
  </si>
  <si>
    <t>040505</t>
  </si>
  <si>
    <t xml:space="preserve">Caylloma                                </t>
  </si>
  <si>
    <t>040506</t>
  </si>
  <si>
    <t xml:space="preserve">Coporaque                               </t>
  </si>
  <si>
    <t>040507</t>
  </si>
  <si>
    <t>040508</t>
  </si>
  <si>
    <t xml:space="preserve">Huanca                                  </t>
  </si>
  <si>
    <t>040509</t>
  </si>
  <si>
    <t xml:space="preserve">Ichupampa                               </t>
  </si>
  <si>
    <t>040510</t>
  </si>
  <si>
    <t xml:space="preserve">Lari                                    </t>
  </si>
  <si>
    <t>040511</t>
  </si>
  <si>
    <t xml:space="preserve">Lluta                                   </t>
  </si>
  <si>
    <t>040512</t>
  </si>
  <si>
    <t xml:space="preserve">Maca                                    </t>
  </si>
  <si>
    <t>040513</t>
  </si>
  <si>
    <t xml:space="preserve">Madrigal                                </t>
  </si>
  <si>
    <t>040514</t>
  </si>
  <si>
    <t xml:space="preserve">San Antonio De Chuca   </t>
  </si>
  <si>
    <t>040515</t>
  </si>
  <si>
    <t xml:space="preserve">Sibayo                                  </t>
  </si>
  <si>
    <t>040516</t>
  </si>
  <si>
    <t xml:space="preserve">Tapay                                   </t>
  </si>
  <si>
    <t>040517</t>
  </si>
  <si>
    <t xml:space="preserve">Tisco                                   </t>
  </si>
  <si>
    <t>040518</t>
  </si>
  <si>
    <t xml:space="preserve">Tuti                                    </t>
  </si>
  <si>
    <t>040519</t>
  </si>
  <si>
    <t xml:space="preserve">Yanque                                  </t>
  </si>
  <si>
    <t>040520</t>
  </si>
  <si>
    <t xml:space="preserve">Majes                                   </t>
  </si>
  <si>
    <t>040600</t>
  </si>
  <si>
    <t>Condesuyos</t>
  </si>
  <si>
    <t>040601</t>
  </si>
  <si>
    <t xml:space="preserve">Chuquibamba                             </t>
  </si>
  <si>
    <t>040602</t>
  </si>
  <si>
    <t xml:space="preserve">Andaray                                 </t>
  </si>
  <si>
    <t>040603</t>
  </si>
  <si>
    <t xml:space="preserve">Cayarani                                </t>
  </si>
  <si>
    <t>040604</t>
  </si>
  <si>
    <t xml:space="preserve">Chichas                                 </t>
  </si>
  <si>
    <t>040605</t>
  </si>
  <si>
    <t xml:space="preserve">Iray                                    </t>
  </si>
  <si>
    <t>040606</t>
  </si>
  <si>
    <t xml:space="preserve">Rio Grande                              </t>
  </si>
  <si>
    <t>040607</t>
  </si>
  <si>
    <t xml:space="preserve">Salamanca                               </t>
  </si>
  <si>
    <t>040608</t>
  </si>
  <si>
    <t xml:space="preserve">Yanaquihua                              </t>
  </si>
  <si>
    <t>040700</t>
  </si>
  <si>
    <t>Islay</t>
  </si>
  <si>
    <t>040701</t>
  </si>
  <si>
    <t xml:space="preserve">Mollendo                                </t>
  </si>
  <si>
    <t>040702</t>
  </si>
  <si>
    <t xml:space="preserve">Cocachacra                              </t>
  </si>
  <si>
    <t>040703</t>
  </si>
  <si>
    <t xml:space="preserve">Dean Valdivia                           </t>
  </si>
  <si>
    <t>040704</t>
  </si>
  <si>
    <t xml:space="preserve">Islay                                   </t>
  </si>
  <si>
    <t>040705</t>
  </si>
  <si>
    <t xml:space="preserve">Mejia                                   </t>
  </si>
  <si>
    <t>040706</t>
  </si>
  <si>
    <t xml:space="preserve">Punta De Bombon   </t>
  </si>
  <si>
    <t>040800</t>
  </si>
  <si>
    <t>La Unión</t>
  </si>
  <si>
    <t>040801</t>
  </si>
  <si>
    <t xml:space="preserve">Cotahuasi                               </t>
  </si>
  <si>
    <t>040802</t>
  </si>
  <si>
    <t xml:space="preserve">Alca                                    </t>
  </si>
  <si>
    <t>040803</t>
  </si>
  <si>
    <t xml:space="preserve">Charcana                                </t>
  </si>
  <si>
    <t>040804</t>
  </si>
  <si>
    <t xml:space="preserve">Huaynacotas                             </t>
  </si>
  <si>
    <t>040805</t>
  </si>
  <si>
    <t xml:space="preserve">Pampamarca    </t>
  </si>
  <si>
    <t>040806</t>
  </si>
  <si>
    <t xml:space="preserve">Puyca                                   </t>
  </si>
  <si>
    <t>040807</t>
  </si>
  <si>
    <t xml:space="preserve">Quechualla                              </t>
  </si>
  <si>
    <t>040808</t>
  </si>
  <si>
    <t xml:space="preserve">Sayla                                   </t>
  </si>
  <si>
    <t>040809</t>
  </si>
  <si>
    <t xml:space="preserve">Tauria                                  </t>
  </si>
  <si>
    <t>040810</t>
  </si>
  <si>
    <t xml:space="preserve">Tomepampa   </t>
  </si>
  <si>
    <t>040811</t>
  </si>
  <si>
    <t xml:space="preserve">Toro                                    </t>
  </si>
  <si>
    <t>050000</t>
  </si>
  <si>
    <t>AYACUCHO</t>
  </si>
  <si>
    <t>050100</t>
  </si>
  <si>
    <t>Huamanga</t>
  </si>
  <si>
    <t>050101</t>
  </si>
  <si>
    <t xml:space="preserve">Ayacucho                                </t>
  </si>
  <si>
    <t>050102</t>
  </si>
  <si>
    <t xml:space="preserve">Acocro                                  </t>
  </si>
  <si>
    <t>050103</t>
  </si>
  <si>
    <t xml:space="preserve">Acos Vinchos                            </t>
  </si>
  <si>
    <t>050104</t>
  </si>
  <si>
    <t>Carmen Alto</t>
  </si>
  <si>
    <t>050105</t>
  </si>
  <si>
    <t>050106</t>
  </si>
  <si>
    <t>050107</t>
  </si>
  <si>
    <t xml:space="preserve">Pacaycasa                               </t>
  </si>
  <si>
    <t>050108</t>
  </si>
  <si>
    <t xml:space="preserve">Quinua                                  </t>
  </si>
  <si>
    <t>050109</t>
  </si>
  <si>
    <t xml:space="preserve">San Jose De Ticllas     </t>
  </si>
  <si>
    <t>050110</t>
  </si>
  <si>
    <t xml:space="preserve">San Juan Bautista                       </t>
  </si>
  <si>
    <t>050111</t>
  </si>
  <si>
    <t xml:space="preserve">Santiago De Pischa    </t>
  </si>
  <si>
    <t>050112</t>
  </si>
  <si>
    <t xml:space="preserve">Socos                                   </t>
  </si>
  <si>
    <t>050113</t>
  </si>
  <si>
    <t xml:space="preserve">Tambillo                                </t>
  </si>
  <si>
    <t>050114</t>
  </si>
  <si>
    <t xml:space="preserve">Vinchos                                 </t>
  </si>
  <si>
    <t>050115</t>
  </si>
  <si>
    <t xml:space="preserve">Jesus Nazareno    </t>
  </si>
  <si>
    <t>050116</t>
  </si>
  <si>
    <t>Andrés Avelino Caceres Dorregaray</t>
  </si>
  <si>
    <t>050200</t>
  </si>
  <si>
    <t>Cangallo</t>
  </si>
  <si>
    <t>050201</t>
  </si>
  <si>
    <t xml:space="preserve">Cangallo                                </t>
  </si>
  <si>
    <t>050202</t>
  </si>
  <si>
    <t xml:space="preserve">Chuschi                                 </t>
  </si>
  <si>
    <t>050203</t>
  </si>
  <si>
    <t xml:space="preserve">Los Morochucos    </t>
  </si>
  <si>
    <t>050204</t>
  </si>
  <si>
    <t xml:space="preserve">Maria Parado De Bellido </t>
  </si>
  <si>
    <t>050205</t>
  </si>
  <si>
    <t xml:space="preserve">Paras                                   </t>
  </si>
  <si>
    <t>050206</t>
  </si>
  <si>
    <t xml:space="preserve">Totos                                   </t>
  </si>
  <si>
    <t>050300</t>
  </si>
  <si>
    <t>Huanca Sancos</t>
  </si>
  <si>
    <t>050301</t>
  </si>
  <si>
    <t xml:space="preserve">Sancos                                  </t>
  </si>
  <si>
    <t>050302</t>
  </si>
  <si>
    <t xml:space="preserve">Carapo                                  </t>
  </si>
  <si>
    <t>050303</t>
  </si>
  <si>
    <t xml:space="preserve">Sacsamarca                              </t>
  </si>
  <si>
    <t>050304</t>
  </si>
  <si>
    <t xml:space="preserve">Santiago De Lucanamarca  </t>
  </si>
  <si>
    <t>050400</t>
  </si>
  <si>
    <t>Huanta</t>
  </si>
  <si>
    <t>050401</t>
  </si>
  <si>
    <t xml:space="preserve">Huanta                                  </t>
  </si>
  <si>
    <t>050402</t>
  </si>
  <si>
    <t xml:space="preserve">Ayahuanco                               </t>
  </si>
  <si>
    <t>050403</t>
  </si>
  <si>
    <t xml:space="preserve">Huamanguilla                            </t>
  </si>
  <si>
    <t>050404</t>
  </si>
  <si>
    <t xml:space="preserve">Iguain                                  </t>
  </si>
  <si>
    <t>050405</t>
  </si>
  <si>
    <t xml:space="preserve">Luricocha                               </t>
  </si>
  <si>
    <t>050406</t>
  </si>
  <si>
    <t xml:space="preserve">Santillana                              </t>
  </si>
  <si>
    <t>050407</t>
  </si>
  <si>
    <t xml:space="preserve">Sivia                                   </t>
  </si>
  <si>
    <t>050408</t>
  </si>
  <si>
    <t xml:space="preserve">Llochegua                               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</si>
  <si>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</si>
  <si>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</si>
  <si>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</si>
  <si>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</si>
  <si>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</si>
  <si>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</si>
  <si>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</si>
  <si>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</si>
  <si>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050500</t>
  </si>
  <si>
    <t>La Mar</t>
  </si>
  <si>
    <t>050501</t>
  </si>
  <si>
    <t xml:space="preserve">San Miguel                              </t>
  </si>
  <si>
    <t>050502</t>
  </si>
  <si>
    <t xml:space="preserve">Anco                                    </t>
  </si>
  <si>
    <t>050503</t>
  </si>
  <si>
    <t xml:space="preserve">Ayna                                    </t>
  </si>
  <si>
    <t>050504</t>
  </si>
  <si>
    <t xml:space="preserve">Chilcas                                 </t>
  </si>
  <si>
    <t>050505</t>
  </si>
  <si>
    <t xml:space="preserve">Chungui                                 </t>
  </si>
  <si>
    <t>050506</t>
  </si>
  <si>
    <t xml:space="preserve">Luis Carranza                           </t>
  </si>
  <si>
    <t>050507</t>
  </si>
  <si>
    <t>050508</t>
  </si>
  <si>
    <t xml:space="preserve">Tambo                                   </t>
  </si>
  <si>
    <t>050509</t>
  </si>
  <si>
    <t>Samugari</t>
  </si>
  <si>
    <t>050510</t>
  </si>
  <si>
    <t>Anchihuay</t>
  </si>
  <si>
    <t>050511</t>
  </si>
  <si>
    <t>Oronccoy</t>
  </si>
  <si>
    <t>050600</t>
  </si>
  <si>
    <t>Lucanas</t>
  </si>
  <si>
    <t>050601</t>
  </si>
  <si>
    <t xml:space="preserve">Puquio                                  </t>
  </si>
  <si>
    <t>050602</t>
  </si>
  <si>
    <t xml:space="preserve">Aucara                                  </t>
  </si>
  <si>
    <t>050603</t>
  </si>
  <si>
    <t>050604</t>
  </si>
  <si>
    <t xml:space="preserve">Carmen Salcedo  </t>
  </si>
  <si>
    <t>050605</t>
  </si>
  <si>
    <t xml:space="preserve">Chaviña                                 </t>
  </si>
  <si>
    <t>050606</t>
  </si>
  <si>
    <t xml:space="preserve">Chipao                                  </t>
  </si>
  <si>
    <t>050607</t>
  </si>
  <si>
    <t xml:space="preserve">Huac-Huas                               </t>
  </si>
  <si>
    <t>050608</t>
  </si>
  <si>
    <t xml:space="preserve">Laramate                                </t>
  </si>
  <si>
    <t>050609</t>
  </si>
  <si>
    <t xml:space="preserve">Leoncio Prado                           </t>
  </si>
  <si>
    <t>050610</t>
  </si>
  <si>
    <t xml:space="preserve">Llauta                                  </t>
  </si>
  <si>
    <t>050611</t>
  </si>
  <si>
    <t xml:space="preserve">Lucanas                                 </t>
  </si>
  <si>
    <t>050612</t>
  </si>
  <si>
    <t xml:space="preserve">Ocaña                                   </t>
  </si>
  <si>
    <t>050613</t>
  </si>
  <si>
    <t xml:space="preserve">Otoca                                   </t>
  </si>
  <si>
    <t>050614</t>
  </si>
  <si>
    <t xml:space="preserve">Saisa                                   </t>
  </si>
  <si>
    <t>050615</t>
  </si>
  <si>
    <t xml:space="preserve">San Cristobal                           </t>
  </si>
  <si>
    <t>050616</t>
  </si>
  <si>
    <t>050617</t>
  </si>
  <si>
    <t>050618</t>
  </si>
  <si>
    <t xml:space="preserve">San Pedro De Palco    </t>
  </si>
  <si>
    <t>050619</t>
  </si>
  <si>
    <t>050620</t>
  </si>
  <si>
    <t xml:space="preserve">Santa Ana De Huaycahuacho </t>
  </si>
  <si>
    <t>050621</t>
  </si>
  <si>
    <t xml:space="preserve">Santa Lucia                             </t>
  </si>
  <si>
    <t>050700</t>
  </si>
  <si>
    <t>Parinacochas</t>
  </si>
  <si>
    <t>050701</t>
  </si>
  <si>
    <t xml:space="preserve">Coracora                                </t>
  </si>
  <si>
    <t>050702</t>
  </si>
  <si>
    <t xml:space="preserve">Chumpi                                  </t>
  </si>
  <si>
    <t>050703</t>
  </si>
  <si>
    <t xml:space="preserve">Coronel Castañeda    </t>
  </si>
  <si>
    <t>050704</t>
  </si>
  <si>
    <t xml:space="preserve">Pacapausa                               </t>
  </si>
  <si>
    <t>050705</t>
  </si>
  <si>
    <t xml:space="preserve">Pullo                                   </t>
  </si>
  <si>
    <t>050706</t>
  </si>
  <si>
    <t xml:space="preserve">Puyusca                                 </t>
  </si>
  <si>
    <t>050707</t>
  </si>
  <si>
    <t xml:space="preserve">San Francisco De Ravacayco </t>
  </si>
  <si>
    <t>050708</t>
  </si>
  <si>
    <t xml:space="preserve">Upahuacho                               </t>
  </si>
  <si>
    <t>050800</t>
  </si>
  <si>
    <t>Paucar del Sara Sara</t>
  </si>
  <si>
    <t>050801</t>
  </si>
  <si>
    <t xml:space="preserve">Pausa                                   </t>
  </si>
  <si>
    <t>050802</t>
  </si>
  <si>
    <t xml:space="preserve">Colta                                   </t>
  </si>
  <si>
    <t>050803</t>
  </si>
  <si>
    <t xml:space="preserve">Corculla                                </t>
  </si>
  <si>
    <t>050804</t>
  </si>
  <si>
    <t xml:space="preserve">Lampa                                   </t>
  </si>
  <si>
    <t>050805</t>
  </si>
  <si>
    <t xml:space="preserve">Marcabamba      </t>
  </si>
  <si>
    <t>050806</t>
  </si>
  <si>
    <t xml:space="preserve">Oyolo                                   </t>
  </si>
  <si>
    <t>050807</t>
  </si>
  <si>
    <t xml:space="preserve">Pararca                                 </t>
  </si>
  <si>
    <t>050808</t>
  </si>
  <si>
    <t xml:space="preserve">San Javier De Alpabamba  </t>
  </si>
  <si>
    <t>050809</t>
  </si>
  <si>
    <t xml:space="preserve">San Jose De Ushua      </t>
  </si>
  <si>
    <t>050810</t>
  </si>
  <si>
    <t xml:space="preserve">Sara Sara                               </t>
  </si>
  <si>
    <t>050900</t>
  </si>
  <si>
    <t>Sucre</t>
  </si>
  <si>
    <t>050901</t>
  </si>
  <si>
    <t xml:space="preserve">Querobamba                              </t>
  </si>
  <si>
    <t>050902</t>
  </si>
  <si>
    <t xml:space="preserve">Belen                                   </t>
  </si>
  <si>
    <t>050903</t>
  </si>
  <si>
    <t xml:space="preserve">Chalcos                                 </t>
  </si>
  <si>
    <t>050904</t>
  </si>
  <si>
    <t xml:space="preserve">Chilcayoc                               </t>
  </si>
  <si>
    <t>050905</t>
  </si>
  <si>
    <t xml:space="preserve">Huacaña                                 </t>
  </si>
  <si>
    <t>050906</t>
  </si>
  <si>
    <t xml:space="preserve">Morcolla                                </t>
  </si>
  <si>
    <t>050907</t>
  </si>
  <si>
    <t xml:space="preserve">Paico                                   </t>
  </si>
  <si>
    <t>050908</t>
  </si>
  <si>
    <t xml:space="preserve">San Pedro De Larcay    </t>
  </si>
  <si>
    <t>050909</t>
  </si>
  <si>
    <t xml:space="preserve">San Salvador De Quije   </t>
  </si>
  <si>
    <t>050910</t>
  </si>
  <si>
    <t xml:space="preserve">Santiago De Paucaray     </t>
  </si>
  <si>
    <t>050911</t>
  </si>
  <si>
    <t xml:space="preserve">Soras                                   </t>
  </si>
  <si>
    <t>051000</t>
  </si>
  <si>
    <t>Víctor Fajardo</t>
  </si>
  <si>
    <t>051001</t>
  </si>
  <si>
    <t xml:space="preserve">Huancapi                                </t>
  </si>
  <si>
    <t>051002</t>
  </si>
  <si>
    <t xml:space="preserve">Alcamenca                               </t>
  </si>
  <si>
    <t>051003</t>
  </si>
  <si>
    <t xml:space="preserve">Apongo                                  </t>
  </si>
  <si>
    <t>051004</t>
  </si>
  <si>
    <t xml:space="preserve">Asquipata                               </t>
  </si>
  <si>
    <t>051005</t>
  </si>
  <si>
    <t xml:space="preserve">Canaria                                 </t>
  </si>
  <si>
    <t>051006</t>
  </si>
  <si>
    <t xml:space="preserve">Cayara                                  </t>
  </si>
  <si>
    <t>051007</t>
  </si>
  <si>
    <t xml:space="preserve">Colca                                   </t>
  </si>
  <si>
    <t>051008</t>
  </si>
  <si>
    <t xml:space="preserve">Huamanquiquia   </t>
  </si>
  <si>
    <t>051009</t>
  </si>
  <si>
    <t xml:space="preserve">Huancaraylla                            </t>
  </si>
  <si>
    <t>051010</t>
  </si>
  <si>
    <t xml:space="preserve">Huaya                                   </t>
  </si>
  <si>
    <t>051011</t>
  </si>
  <si>
    <t xml:space="preserve">Sarhua                                  </t>
  </si>
  <si>
    <t>051012</t>
  </si>
  <si>
    <t xml:space="preserve">Vilcanchos                              </t>
  </si>
  <si>
    <t>051100</t>
  </si>
  <si>
    <t>Vilcas Huamán</t>
  </si>
  <si>
    <t>051101</t>
  </si>
  <si>
    <t xml:space="preserve">Vilcas Huaman                           </t>
  </si>
  <si>
    <t>051102</t>
  </si>
  <si>
    <t xml:space="preserve">Accomarca                               </t>
  </si>
  <si>
    <t>051103</t>
  </si>
  <si>
    <t xml:space="preserve">Carhuanca                               </t>
  </si>
  <si>
    <t>051104</t>
  </si>
  <si>
    <t xml:space="preserve">Concepcion                              </t>
  </si>
  <si>
    <t>051105</t>
  </si>
  <si>
    <t xml:space="preserve">Huambalpa                               </t>
  </si>
  <si>
    <t>051106</t>
  </si>
  <si>
    <t>051107</t>
  </si>
  <si>
    <t xml:space="preserve">Saurama                                 </t>
  </si>
  <si>
    <t>051108</t>
  </si>
  <si>
    <t xml:space="preserve">Vischongo                               </t>
  </si>
  <si>
    <t>060000</t>
  </si>
  <si>
    <t>CAJAMARCA</t>
  </si>
  <si>
    <t>060100</t>
  </si>
  <si>
    <t>Cajamarca</t>
  </si>
  <si>
    <t>060101</t>
  </si>
  <si>
    <t xml:space="preserve">Cajamarca                               </t>
  </si>
  <si>
    <t>060102</t>
  </si>
  <si>
    <t xml:space="preserve">Asuncion                                </t>
  </si>
  <si>
    <t>060103</t>
  </si>
  <si>
    <t xml:space="preserve">Chetilla                                </t>
  </si>
  <si>
    <t>060104</t>
  </si>
  <si>
    <t xml:space="preserve">Cospan                                  </t>
  </si>
  <si>
    <t>060105</t>
  </si>
  <si>
    <t xml:space="preserve">Encañada                                </t>
  </si>
  <si>
    <t>060106</t>
  </si>
  <si>
    <t xml:space="preserve">Jesus                                   </t>
  </si>
  <si>
    <t>060107</t>
  </si>
  <si>
    <t xml:space="preserve">Llacanora                               </t>
  </si>
  <si>
    <t>060108</t>
  </si>
  <si>
    <t xml:space="preserve">Los Baños Del Inca    </t>
  </si>
  <si>
    <t>060109</t>
  </si>
  <si>
    <t xml:space="preserve">Magdalena                               </t>
  </si>
  <si>
    <t>060110</t>
  </si>
  <si>
    <t xml:space="preserve">Matara                                  </t>
  </si>
  <si>
    <t>060111</t>
  </si>
  <si>
    <t xml:space="preserve">Namora                                  </t>
  </si>
  <si>
    <t>060112</t>
  </si>
  <si>
    <t>060200</t>
  </si>
  <si>
    <t>Cajabamba</t>
  </si>
  <si>
    <t>060201</t>
  </si>
  <si>
    <t xml:space="preserve">Cajabamba                               </t>
  </si>
  <si>
    <t>060202</t>
  </si>
  <si>
    <t xml:space="preserve">Cachachi                                </t>
  </si>
  <si>
    <t>060203</t>
  </si>
  <si>
    <t xml:space="preserve">Condebamba     </t>
  </si>
  <si>
    <t>060204</t>
  </si>
  <si>
    <t xml:space="preserve">Sitacocha                               </t>
  </si>
  <si>
    <t>060300</t>
  </si>
  <si>
    <t>Celendín</t>
  </si>
  <si>
    <t>060301</t>
  </si>
  <si>
    <t xml:space="preserve">Celendin                                </t>
  </si>
  <si>
    <t>060302</t>
  </si>
  <si>
    <t xml:space="preserve">Chumuch                                 </t>
  </si>
  <si>
    <t>060303</t>
  </si>
  <si>
    <t xml:space="preserve">Cortegana                               </t>
  </si>
  <si>
    <t>060304</t>
  </si>
  <si>
    <t xml:space="preserve">Huasmin                                 </t>
  </si>
  <si>
    <t>060305</t>
  </si>
  <si>
    <t xml:space="preserve">Jorge Chavez                            </t>
  </si>
  <si>
    <t>060306</t>
  </si>
  <si>
    <t xml:space="preserve">Jose Galvez                             </t>
  </si>
  <si>
    <t>060307</t>
  </si>
  <si>
    <t xml:space="preserve">Miguel Iglesias                         </t>
  </si>
  <si>
    <t>060308</t>
  </si>
  <si>
    <t xml:space="preserve">Oxamarca                                </t>
  </si>
  <si>
    <t>060309</t>
  </si>
  <si>
    <t xml:space="preserve">Sorochuco                               </t>
  </si>
  <si>
    <t>060310</t>
  </si>
  <si>
    <t xml:space="preserve">Sucre                                   </t>
  </si>
  <si>
    <t>060311</t>
  </si>
  <si>
    <t xml:space="preserve">Utco                                    </t>
  </si>
  <si>
    <t>060312</t>
  </si>
  <si>
    <t xml:space="preserve">La Libertad De Pallan     </t>
  </si>
  <si>
    <t>060400</t>
  </si>
  <si>
    <t>Chota</t>
  </si>
  <si>
    <t>060401</t>
  </si>
  <si>
    <t xml:space="preserve">Chota                                   </t>
  </si>
  <si>
    <t>060402</t>
  </si>
  <si>
    <t xml:space="preserve">Anguia                                  </t>
  </si>
  <si>
    <t>060403</t>
  </si>
  <si>
    <t xml:space="preserve">Chadin                                  </t>
  </si>
  <si>
    <t>060404</t>
  </si>
  <si>
    <t xml:space="preserve">Chiguirip                               </t>
  </si>
  <si>
    <t>060405</t>
  </si>
  <si>
    <t xml:space="preserve">Chimban                                 </t>
  </si>
  <si>
    <t>060406</t>
  </si>
  <si>
    <t xml:space="preserve">Choropampa                              </t>
  </si>
  <si>
    <t>060407</t>
  </si>
  <si>
    <t xml:space="preserve">Cochabamba     </t>
  </si>
  <si>
    <t>060408</t>
  </si>
  <si>
    <t xml:space="preserve">Conchan                                 </t>
  </si>
  <si>
    <t>060409</t>
  </si>
  <si>
    <t xml:space="preserve">Huambos                                 </t>
  </si>
  <si>
    <t>060410</t>
  </si>
  <si>
    <t xml:space="preserve">Lajas                                   </t>
  </si>
  <si>
    <t>060411</t>
  </si>
  <si>
    <t>060412</t>
  </si>
  <si>
    <t xml:space="preserve">Miracosta                               </t>
  </si>
  <si>
    <t>060413</t>
  </si>
  <si>
    <t xml:space="preserve">Paccha                                  </t>
  </si>
  <si>
    <t>060414</t>
  </si>
  <si>
    <t xml:space="preserve">Pion                                    </t>
  </si>
  <si>
    <t>060415</t>
  </si>
  <si>
    <t xml:space="preserve">Querocoto                               </t>
  </si>
  <si>
    <t>060416</t>
  </si>
  <si>
    <t xml:space="preserve">San Juan De Licupis   </t>
  </si>
  <si>
    <t>060417</t>
  </si>
  <si>
    <t xml:space="preserve">Tacabamba                               </t>
  </si>
  <si>
    <t>060418</t>
  </si>
  <si>
    <t xml:space="preserve">Tocmoche                                </t>
  </si>
  <si>
    <t>060419</t>
  </si>
  <si>
    <t xml:space="preserve">Chalamarca                              </t>
  </si>
  <si>
    <t>060500</t>
  </si>
  <si>
    <t>Contumazá</t>
  </si>
  <si>
    <t>060501</t>
  </si>
  <si>
    <t xml:space="preserve">Contumaza                               </t>
  </si>
  <si>
    <t>060502</t>
  </si>
  <si>
    <t xml:space="preserve">Chilete                                 </t>
  </si>
  <si>
    <t>060503</t>
  </si>
  <si>
    <t xml:space="preserve">Cupisnique                              </t>
  </si>
  <si>
    <t>060504</t>
  </si>
  <si>
    <t xml:space="preserve">Guzmango                                </t>
  </si>
  <si>
    <t>060505</t>
  </si>
  <si>
    <t xml:space="preserve">San Benito                              </t>
  </si>
  <si>
    <t>060506</t>
  </si>
  <si>
    <t xml:space="preserve">Santa Cruz De Toled     </t>
  </si>
  <si>
    <t>060507</t>
  </si>
  <si>
    <t xml:space="preserve">Tantarica                               </t>
  </si>
  <si>
    <t>060508</t>
  </si>
  <si>
    <t xml:space="preserve">Yonan                                   </t>
  </si>
  <si>
    <t>060600</t>
  </si>
  <si>
    <t>Cutervo</t>
  </si>
  <si>
    <t>060601</t>
  </si>
  <si>
    <t xml:space="preserve">Cutervo                                 </t>
  </si>
  <si>
    <t>060602</t>
  </si>
  <si>
    <t xml:space="preserve">Callayuc                                </t>
  </si>
  <si>
    <t>060603</t>
  </si>
  <si>
    <t xml:space="preserve">Choros                                  </t>
  </si>
  <si>
    <t>060604</t>
  </si>
  <si>
    <t xml:space="preserve">Cujillo                                 </t>
  </si>
  <si>
    <t>060605</t>
  </si>
  <si>
    <t xml:space="preserve">La Ramada                               </t>
  </si>
  <si>
    <t>060606</t>
  </si>
  <si>
    <t xml:space="preserve">Pimpingos                               </t>
  </si>
  <si>
    <t>060607</t>
  </si>
  <si>
    <t xml:space="preserve">Querocotillo                            </t>
  </si>
  <si>
    <t>060608</t>
  </si>
  <si>
    <t xml:space="preserve">San Andres De Cutervo  </t>
  </si>
  <si>
    <t>060609</t>
  </si>
  <si>
    <t xml:space="preserve">San Juan De Cutervo    </t>
  </si>
  <si>
    <t>060610</t>
  </si>
  <si>
    <t xml:space="preserve">San Luis De Lucma   </t>
  </si>
  <si>
    <t>060611</t>
  </si>
  <si>
    <t>060612</t>
  </si>
  <si>
    <t xml:space="preserve">Santo Domingo De La Capilla  </t>
  </si>
  <si>
    <t>060613</t>
  </si>
  <si>
    <t xml:space="preserve">Santo Tomas                             </t>
  </si>
  <si>
    <t>060614</t>
  </si>
  <si>
    <t xml:space="preserve">Socota                                  </t>
  </si>
  <si>
    <t>060615</t>
  </si>
  <si>
    <t xml:space="preserve">Toribio Casanova      </t>
  </si>
  <si>
    <t>060700</t>
  </si>
  <si>
    <t>Hualgayoc</t>
  </si>
  <si>
    <t>060701</t>
  </si>
  <si>
    <t xml:space="preserve">Bambamarca       </t>
  </si>
  <si>
    <t>060702</t>
  </si>
  <si>
    <t xml:space="preserve">Chugur                                  </t>
  </si>
  <si>
    <t>060703</t>
  </si>
  <si>
    <t xml:space="preserve">Hualgayoc                               </t>
  </si>
  <si>
    <t>060800</t>
  </si>
  <si>
    <t>Jaén</t>
  </si>
  <si>
    <t>060801</t>
  </si>
  <si>
    <t xml:space="preserve">Jaen                                    </t>
  </si>
  <si>
    <t>060802</t>
  </si>
  <si>
    <t xml:space="preserve">Bellavista                              </t>
  </si>
  <si>
    <t>060803</t>
  </si>
  <si>
    <t xml:space="preserve">Chontali                                </t>
  </si>
  <si>
    <t>060804</t>
  </si>
  <si>
    <t xml:space="preserve">Colasay                                 </t>
  </si>
  <si>
    <t>060805</t>
  </si>
  <si>
    <t xml:space="preserve">Huabal                                  </t>
  </si>
  <si>
    <t>060806</t>
  </si>
  <si>
    <t xml:space="preserve">Las Pirias                              </t>
  </si>
  <si>
    <t>060807</t>
  </si>
  <si>
    <t xml:space="preserve">Pomahuaca                               </t>
  </si>
  <si>
    <t>060808</t>
  </si>
  <si>
    <t xml:space="preserve">Pucara                                  </t>
  </si>
  <si>
    <t>060809</t>
  </si>
  <si>
    <t xml:space="preserve">Sallique                                </t>
  </si>
  <si>
    <t>060810</t>
  </si>
  <si>
    <t xml:space="preserve">San Felipe                              </t>
  </si>
  <si>
    <t>060811</t>
  </si>
  <si>
    <t xml:space="preserve">San Jose Del Alto                       </t>
  </si>
  <si>
    <t>060812</t>
  </si>
  <si>
    <t>060900</t>
  </si>
  <si>
    <t>San Ignacio</t>
  </si>
  <si>
    <t>060901</t>
  </si>
  <si>
    <t xml:space="preserve">San Ignacio                             </t>
  </si>
  <si>
    <t>060902</t>
  </si>
  <si>
    <t xml:space="preserve">Chirinos                                </t>
  </si>
  <si>
    <t>060903</t>
  </si>
  <si>
    <t xml:space="preserve">Huarango                                </t>
  </si>
  <si>
    <t>060904</t>
  </si>
  <si>
    <t xml:space="preserve">La Coipa                                </t>
  </si>
  <si>
    <t>060905</t>
  </si>
  <si>
    <t xml:space="preserve">Namballe                                </t>
  </si>
  <si>
    <t>060906</t>
  </si>
  <si>
    <t xml:space="preserve">San Jose De Lourdes       </t>
  </si>
  <si>
    <t>060907</t>
  </si>
  <si>
    <t xml:space="preserve">Tabaconas                               </t>
  </si>
  <si>
    <t>061000</t>
  </si>
  <si>
    <t>San Marcos</t>
  </si>
  <si>
    <t>061001</t>
  </si>
  <si>
    <t xml:space="preserve">Pedro Galvez                            </t>
  </si>
  <si>
    <t>061002</t>
  </si>
  <si>
    <t xml:space="preserve">Chancay                                 </t>
  </si>
  <si>
    <t>061003</t>
  </si>
  <si>
    <t xml:space="preserve">Eduardo Villanueva      </t>
  </si>
  <si>
    <t>061004</t>
  </si>
  <si>
    <t xml:space="preserve">Gregorio Pita                           </t>
  </si>
  <si>
    <t>061005</t>
  </si>
  <si>
    <t xml:space="preserve">Ichocan                                 </t>
  </si>
  <si>
    <t>061006</t>
  </si>
  <si>
    <t xml:space="preserve">Jose Manuel Quiroz    </t>
  </si>
  <si>
    <t>061007</t>
  </si>
  <si>
    <t xml:space="preserve">Jose Sabogal                            </t>
  </si>
  <si>
    <t>061100</t>
  </si>
  <si>
    <t>San Miguel</t>
  </si>
  <si>
    <t>061101</t>
  </si>
  <si>
    <t>061102</t>
  </si>
  <si>
    <t xml:space="preserve">Bolivar                                 </t>
  </si>
  <si>
    <t>061103</t>
  </si>
  <si>
    <t xml:space="preserve">Calquis                                 </t>
  </si>
  <si>
    <t>061104</t>
  </si>
  <si>
    <t xml:space="preserve">Catilluc                                </t>
  </si>
  <si>
    <t>061105</t>
  </si>
  <si>
    <t xml:space="preserve">El Prado                                </t>
  </si>
  <si>
    <t>061106</t>
  </si>
  <si>
    <t xml:space="preserve">La Florida                              </t>
  </si>
  <si>
    <t>061107</t>
  </si>
  <si>
    <t xml:space="preserve">Llapa                                   </t>
  </si>
  <si>
    <t>061108</t>
  </si>
  <si>
    <t xml:space="preserve">Nanchoc                                 </t>
  </si>
  <si>
    <t>061109</t>
  </si>
  <si>
    <t xml:space="preserve">Niepos                                  </t>
  </si>
  <si>
    <t>061110</t>
  </si>
  <si>
    <t xml:space="preserve">San Gregorio                            </t>
  </si>
  <si>
    <t>061111</t>
  </si>
  <si>
    <t xml:space="preserve">San Silvestre De Cochan  </t>
  </si>
  <si>
    <t>061112</t>
  </si>
  <si>
    <t xml:space="preserve">Tongod                                  </t>
  </si>
  <si>
    <t>061113</t>
  </si>
  <si>
    <t xml:space="preserve">Union Agua Blanca    </t>
  </si>
  <si>
    <t>061200</t>
  </si>
  <si>
    <t>San Pablo</t>
  </si>
  <si>
    <t>061201</t>
  </si>
  <si>
    <t xml:space="preserve">San Pablo                               </t>
  </si>
  <si>
    <t>061202</t>
  </si>
  <si>
    <t xml:space="preserve">San Bernardino                          </t>
  </si>
  <si>
    <t>061203</t>
  </si>
  <si>
    <t>061204</t>
  </si>
  <si>
    <t xml:space="preserve">Tumbaden                                </t>
  </si>
  <si>
    <t>061300</t>
  </si>
  <si>
    <t>Santa Cruz</t>
  </si>
  <si>
    <t>061301</t>
  </si>
  <si>
    <t>061302</t>
  </si>
  <si>
    <t xml:space="preserve">Andabamba                               </t>
  </si>
  <si>
    <t>061303</t>
  </si>
  <si>
    <t xml:space="preserve">Catache                                 </t>
  </si>
  <si>
    <t>061304</t>
  </si>
  <si>
    <t xml:space="preserve">Chancaybaños    </t>
  </si>
  <si>
    <t>061305</t>
  </si>
  <si>
    <t xml:space="preserve">La Esperanza                            </t>
  </si>
  <si>
    <t>061306</t>
  </si>
  <si>
    <t xml:space="preserve">Ninabamba                               </t>
  </si>
  <si>
    <t>061307</t>
  </si>
  <si>
    <t xml:space="preserve">Pulan                                   </t>
  </si>
  <si>
    <t>061308</t>
  </si>
  <si>
    <t xml:space="preserve">Saucepampa    </t>
  </si>
  <si>
    <t>061309</t>
  </si>
  <si>
    <t xml:space="preserve">Sexi                                    </t>
  </si>
  <si>
    <t>061310</t>
  </si>
  <si>
    <t xml:space="preserve">Uticyacu                                </t>
  </si>
  <si>
    <t>061311</t>
  </si>
  <si>
    <t xml:space="preserve">Yauyucan                                </t>
  </si>
  <si>
    <t>070100</t>
  </si>
  <si>
    <t>Provincia Constitucional del Callao</t>
  </si>
  <si>
    <t>070101</t>
  </si>
  <si>
    <t xml:space="preserve">Callao                                  </t>
  </si>
  <si>
    <t>070102</t>
  </si>
  <si>
    <t>070103</t>
  </si>
  <si>
    <t xml:space="preserve">Carmen De La Legua Reynoso  </t>
  </si>
  <si>
    <t>070104</t>
  </si>
  <si>
    <t xml:space="preserve">La Perla                                </t>
  </si>
  <si>
    <t>070105</t>
  </si>
  <si>
    <t xml:space="preserve">La Punta                                </t>
  </si>
  <si>
    <t>070106</t>
  </si>
  <si>
    <t xml:space="preserve">Ventanilla                              </t>
  </si>
  <si>
    <t>070107</t>
  </si>
  <si>
    <t>Mi Perú</t>
  </si>
  <si>
    <t>080000</t>
  </si>
  <si>
    <t>CUSCO</t>
  </si>
  <si>
    <t>080100</t>
  </si>
  <si>
    <t>Cusco</t>
  </si>
  <si>
    <t>080101</t>
  </si>
  <si>
    <t xml:space="preserve">Cusco                                   </t>
  </si>
  <si>
    <t>080102</t>
  </si>
  <si>
    <t xml:space="preserve">Ccorca                                  </t>
  </si>
  <si>
    <t>080103</t>
  </si>
  <si>
    <t xml:space="preserve">Poroy                                   </t>
  </si>
  <si>
    <t>080104</t>
  </si>
  <si>
    <t>080105</t>
  </si>
  <si>
    <t xml:space="preserve">San Sebastian                           </t>
  </si>
  <si>
    <t>080106</t>
  </si>
  <si>
    <t xml:space="preserve">Santiago                                </t>
  </si>
  <si>
    <t>080107</t>
  </si>
  <si>
    <t xml:space="preserve">Saylla                                  </t>
  </si>
  <si>
    <t>080108</t>
  </si>
  <si>
    <t xml:space="preserve">Wanchaq                                 </t>
  </si>
  <si>
    <t>080200</t>
  </si>
  <si>
    <t>Acomayo</t>
  </si>
  <si>
    <t>080201</t>
  </si>
  <si>
    <t xml:space="preserve">Acomayo                                 </t>
  </si>
  <si>
    <t>080202</t>
  </si>
  <si>
    <t xml:space="preserve">Acopia                                  </t>
  </si>
  <si>
    <t>080203</t>
  </si>
  <si>
    <t xml:space="preserve">Acos                                    </t>
  </si>
  <si>
    <t>080204</t>
  </si>
  <si>
    <t xml:space="preserve">Mosoc Llacta                            </t>
  </si>
  <si>
    <t>080205</t>
  </si>
  <si>
    <t xml:space="preserve">Pomacanchi                              </t>
  </si>
  <si>
    <t>080206</t>
  </si>
  <si>
    <t xml:space="preserve">Rondocan                                </t>
  </si>
  <si>
    <t>080207</t>
  </si>
  <si>
    <t xml:space="preserve">Sangarara                               </t>
  </si>
  <si>
    <t>080300</t>
  </si>
  <si>
    <t>Anta</t>
  </si>
  <si>
    <t>080301</t>
  </si>
  <si>
    <t>080302</t>
  </si>
  <si>
    <t xml:space="preserve">Ancahuasi                               </t>
  </si>
  <si>
    <t>080303</t>
  </si>
  <si>
    <t xml:space="preserve">Cachimayo                               </t>
  </si>
  <si>
    <t>080304</t>
  </si>
  <si>
    <t xml:space="preserve">Chinchaypujio                           </t>
  </si>
  <si>
    <t>080305</t>
  </si>
  <si>
    <t xml:space="preserve">Huarocondo                              </t>
  </si>
  <si>
    <t>080306</t>
  </si>
  <si>
    <t xml:space="preserve">Limatambo                               </t>
  </si>
  <si>
    <t>080307</t>
  </si>
  <si>
    <t xml:space="preserve">Mollepata                               </t>
  </si>
  <si>
    <t>080308</t>
  </si>
  <si>
    <t xml:space="preserve">Pucyura                                 </t>
  </si>
  <si>
    <t>080309</t>
  </si>
  <si>
    <t xml:space="preserve">Zurite                                  </t>
  </si>
  <si>
    <t>080400</t>
  </si>
  <si>
    <t>Calca</t>
  </si>
  <si>
    <t>080401</t>
  </si>
  <si>
    <t xml:space="preserve">Calca                                   </t>
  </si>
  <si>
    <t>080402</t>
  </si>
  <si>
    <t xml:space="preserve">Coya                                    </t>
  </si>
  <si>
    <t>080403</t>
  </si>
  <si>
    <t xml:space="preserve">Lamay                                   </t>
  </si>
  <si>
    <t>080404</t>
  </si>
  <si>
    <t xml:space="preserve">Lares                                   </t>
  </si>
  <si>
    <t>080405</t>
  </si>
  <si>
    <t xml:space="preserve">Pisac                                   </t>
  </si>
  <si>
    <t>080406</t>
  </si>
  <si>
    <t xml:space="preserve">San Salvador                            </t>
  </si>
  <si>
    <t>080407</t>
  </si>
  <si>
    <t xml:space="preserve">Taray                                   </t>
  </si>
  <si>
    <t>080408</t>
  </si>
  <si>
    <t xml:space="preserve">Yanatile                                </t>
  </si>
  <si>
    <t>080500</t>
  </si>
  <si>
    <t>Canas</t>
  </si>
  <si>
    <t>080501</t>
  </si>
  <si>
    <t xml:space="preserve">Yanaoca                                 </t>
  </si>
  <si>
    <t>080502</t>
  </si>
  <si>
    <t xml:space="preserve">Checca                                  </t>
  </si>
  <si>
    <t>080503</t>
  </si>
  <si>
    <t xml:space="preserve">Kunturkanki                             </t>
  </si>
  <si>
    <t>080504</t>
  </si>
  <si>
    <t xml:space="preserve">Langui                                  </t>
  </si>
  <si>
    <t>080505</t>
  </si>
  <si>
    <t xml:space="preserve">Layo                                    </t>
  </si>
  <si>
    <t>080506</t>
  </si>
  <si>
    <t xml:space="preserve">Pampamarca       </t>
  </si>
  <si>
    <t>080507</t>
  </si>
  <si>
    <t xml:space="preserve">Quehue                                  </t>
  </si>
  <si>
    <t>080508</t>
  </si>
  <si>
    <t xml:space="preserve">Tupac Amaru                             </t>
  </si>
  <si>
    <t>080600</t>
  </si>
  <si>
    <t>Canchis</t>
  </si>
  <si>
    <t>080601</t>
  </si>
  <si>
    <t xml:space="preserve">Sicuani                                 </t>
  </si>
  <si>
    <t>080602</t>
  </si>
  <si>
    <t xml:space="preserve">Checacupe                               </t>
  </si>
  <si>
    <t>080603</t>
  </si>
  <si>
    <t xml:space="preserve">Combapata                               </t>
  </si>
  <si>
    <t>080604</t>
  </si>
  <si>
    <t xml:space="preserve">Marangani                               </t>
  </si>
  <si>
    <t>080605</t>
  </si>
  <si>
    <t xml:space="preserve">Pitumarca                               </t>
  </si>
  <si>
    <t>080606</t>
  </si>
  <si>
    <t>080607</t>
  </si>
  <si>
    <t>080608</t>
  </si>
  <si>
    <t xml:space="preserve">Tinta                                   </t>
  </si>
  <si>
    <t>080700</t>
  </si>
  <si>
    <t>Chumbivilcas</t>
  </si>
  <si>
    <t>080701</t>
  </si>
  <si>
    <t>080702</t>
  </si>
  <si>
    <t xml:space="preserve">Capacmarca                              </t>
  </si>
  <si>
    <t>080703</t>
  </si>
  <si>
    <t xml:space="preserve">Chamaca                                 </t>
  </si>
  <si>
    <t>080704</t>
  </si>
  <si>
    <t xml:space="preserve">Colquemarca                             </t>
  </si>
  <si>
    <t>080705</t>
  </si>
  <si>
    <t xml:space="preserve">Livitaca                                </t>
  </si>
  <si>
    <t>080706</t>
  </si>
  <si>
    <t xml:space="preserve">Llusco                                  </t>
  </si>
  <si>
    <t>080707</t>
  </si>
  <si>
    <t xml:space="preserve">Quiñota                                 </t>
  </si>
  <si>
    <t>080708</t>
  </si>
  <si>
    <t xml:space="preserve">Velille                                 </t>
  </si>
  <si>
    <t>080800</t>
  </si>
  <si>
    <t>Espinar</t>
  </si>
  <si>
    <t>080801</t>
  </si>
  <si>
    <t xml:space="preserve">Espinar                                 </t>
  </si>
  <si>
    <t>080802</t>
  </si>
  <si>
    <t xml:space="preserve">Condoroma                               </t>
  </si>
  <si>
    <t>080803</t>
  </si>
  <si>
    <t>080804</t>
  </si>
  <si>
    <t xml:space="preserve">Ocoruro                                 </t>
  </si>
  <si>
    <t>080805</t>
  </si>
  <si>
    <t xml:space="preserve">Pallpata                                </t>
  </si>
  <si>
    <t>080806</t>
  </si>
  <si>
    <t xml:space="preserve">Pichigua                                </t>
  </si>
  <si>
    <t>080807</t>
  </si>
  <si>
    <t xml:space="preserve">Suyckutambo  </t>
  </si>
  <si>
    <t>080808</t>
  </si>
  <si>
    <t xml:space="preserve">Alto Pichigua                           </t>
  </si>
  <si>
    <t>080900</t>
  </si>
  <si>
    <t>La Convención</t>
  </si>
  <si>
    <t>080901</t>
  </si>
  <si>
    <t xml:space="preserve">Santa Ana                               </t>
  </si>
  <si>
    <t>080902</t>
  </si>
  <si>
    <t xml:space="preserve">Echarate                                </t>
  </si>
  <si>
    <t>080903</t>
  </si>
  <si>
    <t xml:space="preserve">Huayopata                               </t>
  </si>
  <si>
    <t>080904</t>
  </si>
  <si>
    <t xml:space="preserve">Maranura                                </t>
  </si>
  <si>
    <t>080905</t>
  </si>
  <si>
    <t>080906</t>
  </si>
  <si>
    <t xml:space="preserve">Quellouno                               </t>
  </si>
  <si>
    <t>080907</t>
  </si>
  <si>
    <t xml:space="preserve">Kimbiri                                 </t>
  </si>
  <si>
    <t>080908</t>
  </si>
  <si>
    <t xml:space="preserve">Santa Teresa                            </t>
  </si>
  <si>
    <t>080909</t>
  </si>
  <si>
    <t>080910</t>
  </si>
  <si>
    <t xml:space="preserve">Pichari                                 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</si>
  <si>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</si>
  <si>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</si>
  <si>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</si>
  <si>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</si>
  <si>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</si>
  <si>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</si>
  <si>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</si>
  <si>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</si>
  <si>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081000</t>
  </si>
  <si>
    <t>Paruro</t>
  </si>
  <si>
    <t>081001</t>
  </si>
  <si>
    <t xml:space="preserve">Paruro                                  </t>
  </si>
  <si>
    <t>081002</t>
  </si>
  <si>
    <t xml:space="preserve">Accha                                   </t>
  </si>
  <si>
    <t>081003</t>
  </si>
  <si>
    <t xml:space="preserve">Ccapi                                   </t>
  </si>
  <si>
    <t>081004</t>
  </si>
  <si>
    <t xml:space="preserve">Colcha                                  </t>
  </si>
  <si>
    <t>081005</t>
  </si>
  <si>
    <t xml:space="preserve">Huanoquite                              </t>
  </si>
  <si>
    <t>081006</t>
  </si>
  <si>
    <t xml:space="preserve">Omacha                                  </t>
  </si>
  <si>
    <t>081007</t>
  </si>
  <si>
    <t xml:space="preserve">Paccaritambo                            </t>
  </si>
  <si>
    <t>081008</t>
  </si>
  <si>
    <t xml:space="preserve">Pillpinto                               </t>
  </si>
  <si>
    <t>081009</t>
  </si>
  <si>
    <t xml:space="preserve">Yaurisque                               </t>
  </si>
  <si>
    <t>081100</t>
  </si>
  <si>
    <t>Paucartambo</t>
  </si>
  <si>
    <t>081101</t>
  </si>
  <si>
    <t xml:space="preserve">Paucartambo                             </t>
  </si>
  <si>
    <t>081102</t>
  </si>
  <si>
    <t xml:space="preserve">Caicay                                  </t>
  </si>
  <si>
    <t>081103</t>
  </si>
  <si>
    <t xml:space="preserve">Challabamba                             </t>
  </si>
  <si>
    <t>081104</t>
  </si>
  <si>
    <t xml:space="preserve">Colquepata                              </t>
  </si>
  <si>
    <t>081105</t>
  </si>
  <si>
    <t xml:space="preserve">Huancarani                              </t>
  </si>
  <si>
    <t>081106</t>
  </si>
  <si>
    <t xml:space="preserve">Kosñipata                               </t>
  </si>
  <si>
    <t>081200</t>
  </si>
  <si>
    <t>Quispicanchi</t>
  </si>
  <si>
    <t>081201</t>
  </si>
  <si>
    <t xml:space="preserve">Urcos                                   </t>
  </si>
  <si>
    <t>081202</t>
  </si>
  <si>
    <t xml:space="preserve">Andahuaylillas                          </t>
  </si>
  <si>
    <t>081203</t>
  </si>
  <si>
    <t xml:space="preserve">Camanti                                 </t>
  </si>
  <si>
    <t>081204</t>
  </si>
  <si>
    <t xml:space="preserve">Ccarhuayo                               </t>
  </si>
  <si>
    <t>081205</t>
  </si>
  <si>
    <t xml:space="preserve">Ccatca                                  </t>
  </si>
  <si>
    <t>081206</t>
  </si>
  <si>
    <t xml:space="preserve">Cusipata                                </t>
  </si>
  <si>
    <t>081207</t>
  </si>
  <si>
    <t xml:space="preserve">Huaro                                   </t>
  </si>
  <si>
    <t>081208</t>
  </si>
  <si>
    <t>081209</t>
  </si>
  <si>
    <t xml:space="preserve">Marcapata                               </t>
  </si>
  <si>
    <t>081210</t>
  </si>
  <si>
    <t xml:space="preserve">Ocongate                                </t>
  </si>
  <si>
    <t>081211</t>
  </si>
  <si>
    <t>081212</t>
  </si>
  <si>
    <t xml:space="preserve">Quiquijana                              </t>
  </si>
  <si>
    <t>081300</t>
  </si>
  <si>
    <t>Urubamba</t>
  </si>
  <si>
    <t>081301</t>
  </si>
  <si>
    <t xml:space="preserve">Urubamba                                </t>
  </si>
  <si>
    <t>081302</t>
  </si>
  <si>
    <t xml:space="preserve">Chinchero                               </t>
  </si>
  <si>
    <t>081303</t>
  </si>
  <si>
    <t>081304</t>
  </si>
  <si>
    <t xml:space="preserve">Machupicchu                             </t>
  </si>
  <si>
    <t>081305</t>
  </si>
  <si>
    <t xml:space="preserve">Maras                                   </t>
  </si>
  <si>
    <t>081306</t>
  </si>
  <si>
    <t xml:space="preserve">Ollantaytambo                           </t>
  </si>
  <si>
    <t>081307</t>
  </si>
  <si>
    <t xml:space="preserve">Yucay                                   </t>
  </si>
  <si>
    <t>090000</t>
  </si>
  <si>
    <t>HUANCAVELICA</t>
  </si>
  <si>
    <t>090100</t>
  </si>
  <si>
    <t>Huancavelica</t>
  </si>
  <si>
    <t>090101</t>
  </si>
  <si>
    <t xml:space="preserve">Huancavelica                            </t>
  </si>
  <si>
    <t>090102</t>
  </si>
  <si>
    <t xml:space="preserve">Acobambilla                             </t>
  </si>
  <si>
    <t>090103</t>
  </si>
  <si>
    <t xml:space="preserve">Acoria                                  </t>
  </si>
  <si>
    <t>090104</t>
  </si>
  <si>
    <t xml:space="preserve">Conayca                                 </t>
  </si>
  <si>
    <t>090105</t>
  </si>
  <si>
    <t xml:space="preserve">Cuenca                                  </t>
  </si>
  <si>
    <t>090106</t>
  </si>
  <si>
    <t xml:space="preserve">Huachocolpa                             </t>
  </si>
  <si>
    <t>090107</t>
  </si>
  <si>
    <t xml:space="preserve">Huayllahuara                            </t>
  </si>
  <si>
    <t>090108</t>
  </si>
  <si>
    <t xml:space="preserve">Izcuchaca                               </t>
  </si>
  <si>
    <t>090109</t>
  </si>
  <si>
    <t xml:space="preserve">Laria                                   </t>
  </si>
  <si>
    <t>090110</t>
  </si>
  <si>
    <t xml:space="preserve">Manta                                   </t>
  </si>
  <si>
    <t>090111</t>
  </si>
  <si>
    <t xml:space="preserve">Mariscal Caceres    </t>
  </si>
  <si>
    <t>090112</t>
  </si>
  <si>
    <t xml:space="preserve">Moya               </t>
  </si>
  <si>
    <t>090113</t>
  </si>
  <si>
    <t xml:space="preserve">Nuevo Occoro     </t>
  </si>
  <si>
    <t>090114</t>
  </si>
  <si>
    <t xml:space="preserve">Palca                                   </t>
  </si>
  <si>
    <t>090115</t>
  </si>
  <si>
    <t xml:space="preserve">Pilchaca                                </t>
  </si>
  <si>
    <t>090116</t>
  </si>
  <si>
    <t xml:space="preserve">Vilca                                   </t>
  </si>
  <si>
    <t>090117</t>
  </si>
  <si>
    <t xml:space="preserve">Yauli                                   </t>
  </si>
  <si>
    <t>090118</t>
  </si>
  <si>
    <t xml:space="preserve">Ascension                               </t>
  </si>
  <si>
    <t>090119</t>
  </si>
  <si>
    <t xml:space="preserve">Huando                                  </t>
  </si>
  <si>
    <t>090200</t>
  </si>
  <si>
    <t>Acobamba</t>
  </si>
  <si>
    <t>090201</t>
  </si>
  <si>
    <t>090202</t>
  </si>
  <si>
    <t>090203</t>
  </si>
  <si>
    <t>090204</t>
  </si>
  <si>
    <t xml:space="preserve">Caja                                    </t>
  </si>
  <si>
    <t>090205</t>
  </si>
  <si>
    <t xml:space="preserve">Marcas                                  </t>
  </si>
  <si>
    <t>090206</t>
  </si>
  <si>
    <t xml:space="preserve">Paucara                                 </t>
  </si>
  <si>
    <t>090207</t>
  </si>
  <si>
    <t>090208</t>
  </si>
  <si>
    <t xml:space="preserve">Rosario                                 </t>
  </si>
  <si>
    <t>090300</t>
  </si>
  <si>
    <t>Angaraes</t>
  </si>
  <si>
    <t>090301</t>
  </si>
  <si>
    <t xml:space="preserve">Lircay                                  </t>
  </si>
  <si>
    <t>090302</t>
  </si>
  <si>
    <t xml:space="preserve">Anchonga                                </t>
  </si>
  <si>
    <t>090303</t>
  </si>
  <si>
    <t xml:space="preserve">Callanmarca                             </t>
  </si>
  <si>
    <t>090304</t>
  </si>
  <si>
    <t xml:space="preserve">Ccochaccasa        </t>
  </si>
  <si>
    <t>090305</t>
  </si>
  <si>
    <t xml:space="preserve">Chincho                                 </t>
  </si>
  <si>
    <t>090306</t>
  </si>
  <si>
    <t xml:space="preserve">Congalla                                </t>
  </si>
  <si>
    <t>090307</t>
  </si>
  <si>
    <t xml:space="preserve">Huanca-Huanca     </t>
  </si>
  <si>
    <t>090308</t>
  </si>
  <si>
    <t xml:space="preserve">Huayllay Grande     </t>
  </si>
  <si>
    <t>090309</t>
  </si>
  <si>
    <t xml:space="preserve">Julcamarca                              </t>
  </si>
  <si>
    <t>090310</t>
  </si>
  <si>
    <t xml:space="preserve">San Antonio De Antaparco   </t>
  </si>
  <si>
    <t>090311</t>
  </si>
  <si>
    <t xml:space="preserve">Santo Tomas De Pata    </t>
  </si>
  <si>
    <t>090312</t>
  </si>
  <si>
    <t xml:space="preserve">Secclla                                 </t>
  </si>
  <si>
    <t>090400</t>
  </si>
  <si>
    <t>Castrovirreyna</t>
  </si>
  <si>
    <t>090401</t>
  </si>
  <si>
    <t xml:space="preserve">Castrovirreyna                          </t>
  </si>
  <si>
    <t>090402</t>
  </si>
  <si>
    <t xml:space="preserve">Arma                                    </t>
  </si>
  <si>
    <t>090403</t>
  </si>
  <si>
    <t xml:space="preserve">Aurahua                                 </t>
  </si>
  <si>
    <t>090404</t>
  </si>
  <si>
    <t xml:space="preserve">Capillas                                </t>
  </si>
  <si>
    <t>090405</t>
  </si>
  <si>
    <t xml:space="preserve">Chupamarca                              </t>
  </si>
  <si>
    <t>090406</t>
  </si>
  <si>
    <t xml:space="preserve">Cocas                                   </t>
  </si>
  <si>
    <t>090407</t>
  </si>
  <si>
    <t xml:space="preserve">Huachos                                 </t>
  </si>
  <si>
    <t>090408</t>
  </si>
  <si>
    <t xml:space="preserve">Huamatambo     </t>
  </si>
  <si>
    <t>090409</t>
  </si>
  <si>
    <t xml:space="preserve">Mollepampa                              </t>
  </si>
  <si>
    <t>090410</t>
  </si>
  <si>
    <t>090411</t>
  </si>
  <si>
    <t>090412</t>
  </si>
  <si>
    <t xml:space="preserve">Tantara                                 </t>
  </si>
  <si>
    <t>090413</t>
  </si>
  <si>
    <t xml:space="preserve">Ticrapo                                 </t>
  </si>
  <si>
    <t>090500</t>
  </si>
  <si>
    <t>Churcampa</t>
  </si>
  <si>
    <t>090501</t>
  </si>
  <si>
    <t xml:space="preserve">Churcampa                               </t>
  </si>
  <si>
    <t>090502</t>
  </si>
  <si>
    <t>090503</t>
  </si>
  <si>
    <t xml:space="preserve">Chinchihuasi                            </t>
  </si>
  <si>
    <t>090504</t>
  </si>
  <si>
    <t xml:space="preserve">El Carmen                               </t>
  </si>
  <si>
    <t>090505</t>
  </si>
  <si>
    <t>090506</t>
  </si>
  <si>
    <t xml:space="preserve">Locroja                                 </t>
  </si>
  <si>
    <t>090507</t>
  </si>
  <si>
    <t xml:space="preserve">Paucarbamba     </t>
  </si>
  <si>
    <t>090508</t>
  </si>
  <si>
    <t xml:space="preserve">San Miguel De Mayocc  </t>
  </si>
  <si>
    <t>090509</t>
  </si>
  <si>
    <t xml:space="preserve">San Pedro De Coris  </t>
  </si>
  <si>
    <t>090510</t>
  </si>
  <si>
    <t xml:space="preserve">Pachamarca                              </t>
  </si>
  <si>
    <t>090511</t>
  </si>
  <si>
    <t>Cosme</t>
  </si>
  <si>
    <t>090600</t>
  </si>
  <si>
    <t>Huaytará</t>
  </si>
  <si>
    <t>090601</t>
  </si>
  <si>
    <t xml:space="preserve">Huaytara                                </t>
  </si>
  <si>
    <t>090602</t>
  </si>
  <si>
    <t xml:space="preserve">Ayavi                                   </t>
  </si>
  <si>
    <t>090603</t>
  </si>
  <si>
    <t xml:space="preserve">Cordova                                 </t>
  </si>
  <si>
    <t>090604</t>
  </si>
  <si>
    <t xml:space="preserve">Huayacundo Arma   </t>
  </si>
  <si>
    <t>090605</t>
  </si>
  <si>
    <t xml:space="preserve">Laramarca                               </t>
  </si>
  <si>
    <t>090606</t>
  </si>
  <si>
    <t xml:space="preserve">Ocoyo                                   </t>
  </si>
  <si>
    <t>090607</t>
  </si>
  <si>
    <t xml:space="preserve">Pilpichaca                              </t>
  </si>
  <si>
    <t>090608</t>
  </si>
  <si>
    <t xml:space="preserve">Querco                                  </t>
  </si>
  <si>
    <t>090609</t>
  </si>
  <si>
    <t xml:space="preserve">Quito-Arma                              </t>
  </si>
  <si>
    <t>090610</t>
  </si>
  <si>
    <t xml:space="preserve">San Antonio De Cusicancha </t>
  </si>
  <si>
    <t>090611</t>
  </si>
  <si>
    <t xml:space="preserve">San Francisco De Sangayaico </t>
  </si>
  <si>
    <t>090612</t>
  </si>
  <si>
    <t xml:space="preserve">San Isidro                              </t>
  </si>
  <si>
    <t>090613</t>
  </si>
  <si>
    <t xml:space="preserve">Santiago De Chocorvos  </t>
  </si>
  <si>
    <t>090614</t>
  </si>
  <si>
    <t xml:space="preserve">Santiago De Quirahuara   </t>
  </si>
  <si>
    <t>090615</t>
  </si>
  <si>
    <t xml:space="preserve">Santo Domingo De Capillas </t>
  </si>
  <si>
    <t>090616</t>
  </si>
  <si>
    <t>090700</t>
  </si>
  <si>
    <t>Tayacaja</t>
  </si>
  <si>
    <t>090701</t>
  </si>
  <si>
    <t>090702</t>
  </si>
  <si>
    <t xml:space="preserve">Acostambo                               </t>
  </si>
  <si>
    <t>090703</t>
  </si>
  <si>
    <t xml:space="preserve">Acraquia                                </t>
  </si>
  <si>
    <t>090704</t>
  </si>
  <si>
    <t xml:space="preserve">Ahuaycha                                </t>
  </si>
  <si>
    <t>090705</t>
  </si>
  <si>
    <t>090706</t>
  </si>
  <si>
    <t xml:space="preserve">Daniel Hernandez   </t>
  </si>
  <si>
    <t>090707</t>
  </si>
  <si>
    <t>090709</t>
  </si>
  <si>
    <t xml:space="preserve">Huaribamba                              </t>
  </si>
  <si>
    <t>090710</t>
  </si>
  <si>
    <t xml:space="preserve">Ñahuimpuquio                            </t>
  </si>
  <si>
    <t>090711</t>
  </si>
  <si>
    <t xml:space="preserve">Pazos                                   </t>
  </si>
  <si>
    <t>090713</t>
  </si>
  <si>
    <t xml:space="preserve">Quishuar                                </t>
  </si>
  <si>
    <t>090714</t>
  </si>
  <si>
    <t xml:space="preserve">Salcabamba                              </t>
  </si>
  <si>
    <t>090715</t>
  </si>
  <si>
    <t xml:space="preserve">Salcahuasi                              </t>
  </si>
  <si>
    <t>090716</t>
  </si>
  <si>
    <t xml:space="preserve">San Marcos De Rocchac  </t>
  </si>
  <si>
    <t>090717</t>
  </si>
  <si>
    <t xml:space="preserve">Surcubamba                              </t>
  </si>
  <si>
    <t>090718</t>
  </si>
  <si>
    <t xml:space="preserve">Tintay Puncu                            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</si>
  <si>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</si>
  <si>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</si>
  <si>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</si>
  <si>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</si>
  <si>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</si>
  <si>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</si>
  <si>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</si>
  <si>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</si>
  <si>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</si>
  <si>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</si>
  <si>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100000</t>
  </si>
  <si>
    <t>HUÁNUCO</t>
  </si>
  <si>
    <t>100100</t>
  </si>
  <si>
    <t>Huánuco</t>
  </si>
  <si>
    <t>100101</t>
  </si>
  <si>
    <t xml:space="preserve">Huanuco                                 </t>
  </si>
  <si>
    <t>100102</t>
  </si>
  <si>
    <t xml:space="preserve">Amarilis                                </t>
  </si>
  <si>
    <t>100103</t>
  </si>
  <si>
    <t xml:space="preserve">Chinchao                                </t>
  </si>
  <si>
    <t>100104</t>
  </si>
  <si>
    <t xml:space="preserve">Churubamba                              </t>
  </si>
  <si>
    <t>100105</t>
  </si>
  <si>
    <t xml:space="preserve">Margos                                  </t>
  </si>
  <si>
    <t>100106</t>
  </si>
  <si>
    <t xml:space="preserve">Quisqui                                 </t>
  </si>
  <si>
    <t>100107</t>
  </si>
  <si>
    <t xml:space="preserve">San Francisco De Cayran  </t>
  </si>
  <si>
    <t>100108</t>
  </si>
  <si>
    <t xml:space="preserve">San Pedro De Chaulan    </t>
  </si>
  <si>
    <t>100109</t>
  </si>
  <si>
    <t xml:space="preserve">Santa Maria Del Valle   </t>
  </si>
  <si>
    <t>100110</t>
  </si>
  <si>
    <t xml:space="preserve">Yarumayo                                </t>
  </si>
  <si>
    <t>100111</t>
  </si>
  <si>
    <t xml:space="preserve">Pillco Marca                            </t>
  </si>
  <si>
    <t>100112</t>
  </si>
  <si>
    <t>Yacus</t>
  </si>
  <si>
    <t>100113</t>
  </si>
  <si>
    <t>San Pablo de Pillao</t>
  </si>
  <si>
    <t>100200</t>
  </si>
  <si>
    <t>Ambo</t>
  </si>
  <si>
    <t>100201</t>
  </si>
  <si>
    <t xml:space="preserve">Ambo                                    </t>
  </si>
  <si>
    <t>100202</t>
  </si>
  <si>
    <t xml:space="preserve">Cayna                                   </t>
  </si>
  <si>
    <t>100203</t>
  </si>
  <si>
    <t xml:space="preserve">Colpas                                  </t>
  </si>
  <si>
    <t>100204</t>
  </si>
  <si>
    <t xml:space="preserve">Conchamarca    </t>
  </si>
  <si>
    <t>100205</t>
  </si>
  <si>
    <t xml:space="preserve">Huacar                                  </t>
  </si>
  <si>
    <t>100206</t>
  </si>
  <si>
    <t xml:space="preserve">San Francisco                           </t>
  </si>
  <si>
    <t>100207</t>
  </si>
  <si>
    <t xml:space="preserve">San Rafael                              </t>
  </si>
  <si>
    <t>100208</t>
  </si>
  <si>
    <t xml:space="preserve">Tomay Kichwa      </t>
  </si>
  <si>
    <t>100300</t>
  </si>
  <si>
    <t>Dos de Mayo</t>
  </si>
  <si>
    <t>100301</t>
  </si>
  <si>
    <t xml:space="preserve">La Union                                </t>
  </si>
  <si>
    <t>100307</t>
  </si>
  <si>
    <t xml:space="preserve">Chuquis                                 </t>
  </si>
  <si>
    <t>100311</t>
  </si>
  <si>
    <t xml:space="preserve">Marias                                  </t>
  </si>
  <si>
    <t>100313</t>
  </si>
  <si>
    <t xml:space="preserve">Pachas                                  </t>
  </si>
  <si>
    <t>100316</t>
  </si>
  <si>
    <t xml:space="preserve">Quivilla                                </t>
  </si>
  <si>
    <t>100317</t>
  </si>
  <si>
    <t xml:space="preserve">Ripan                                   </t>
  </si>
  <si>
    <t>100321</t>
  </si>
  <si>
    <t xml:space="preserve">Shunqui                                 </t>
  </si>
  <si>
    <t>100322</t>
  </si>
  <si>
    <t xml:space="preserve">Sillapata                               </t>
  </si>
  <si>
    <t>100323</t>
  </si>
  <si>
    <t xml:space="preserve">Yanas                                   </t>
  </si>
  <si>
    <t>100400</t>
  </si>
  <si>
    <t>Huacaybamba</t>
  </si>
  <si>
    <t>100401</t>
  </si>
  <si>
    <t xml:space="preserve">Huacaybamba    </t>
  </si>
  <si>
    <t>100402</t>
  </si>
  <si>
    <t xml:space="preserve">Canchabamba    </t>
  </si>
  <si>
    <t>100403</t>
  </si>
  <si>
    <t>100404</t>
  </si>
  <si>
    <t xml:space="preserve">Pinra                                   </t>
  </si>
  <si>
    <t>100500</t>
  </si>
  <si>
    <t>Huamalies</t>
  </si>
  <si>
    <t>100501</t>
  </si>
  <si>
    <t xml:space="preserve">Llata                                   </t>
  </si>
  <si>
    <t>100502</t>
  </si>
  <si>
    <t xml:space="preserve">Arancay                                 </t>
  </si>
  <si>
    <t>100503</t>
  </si>
  <si>
    <t xml:space="preserve">Chavin De Pariarca    </t>
  </si>
  <si>
    <t>100504</t>
  </si>
  <si>
    <t xml:space="preserve">Jacas Grande                            </t>
  </si>
  <si>
    <t>100505</t>
  </si>
  <si>
    <t xml:space="preserve">Jircan                                  </t>
  </si>
  <si>
    <t>100506</t>
  </si>
  <si>
    <t>100507</t>
  </si>
  <si>
    <t xml:space="preserve">Monzon                                  </t>
  </si>
  <si>
    <t>100508</t>
  </si>
  <si>
    <t xml:space="preserve">Punchao                                 </t>
  </si>
  <si>
    <t>100509</t>
  </si>
  <si>
    <t xml:space="preserve">Puños                                   </t>
  </si>
  <si>
    <t>100510</t>
  </si>
  <si>
    <t xml:space="preserve">Singa                                   </t>
  </si>
  <si>
    <t>100511</t>
  </si>
  <si>
    <t xml:space="preserve">Tantamayo                               </t>
  </si>
  <si>
    <t>100600</t>
  </si>
  <si>
    <t>Leoncio Prado</t>
  </si>
  <si>
    <t>100601</t>
  </si>
  <si>
    <t xml:space="preserve">Rupa-Rupa                               </t>
  </si>
  <si>
    <t>100602</t>
  </si>
  <si>
    <t xml:space="preserve">Daniel Alomia Robles     </t>
  </si>
  <si>
    <t>100603</t>
  </si>
  <si>
    <t xml:space="preserve">Hermilio Valdizan                       </t>
  </si>
  <si>
    <t>100604</t>
  </si>
  <si>
    <t xml:space="preserve">Jose Crespo Y Castillo     </t>
  </si>
  <si>
    <t>100605</t>
  </si>
  <si>
    <t xml:space="preserve">Luyando                                 </t>
  </si>
  <si>
    <t>100606</t>
  </si>
  <si>
    <t xml:space="preserve">Mariano Damaso Beraun   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</si>
  <si>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</si>
  <si>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</si>
  <si>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</si>
  <si>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</si>
  <si>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</si>
  <si>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</si>
  <si>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</si>
  <si>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Andia</t>
  </si>
  <si>
    <t>100700</t>
  </si>
  <si>
    <t>Marañón</t>
  </si>
  <si>
    <t>100701</t>
  </si>
  <si>
    <t xml:space="preserve">Huacrachuco                             </t>
  </si>
  <si>
    <t>100702</t>
  </si>
  <si>
    <t xml:space="preserve">Cholon                                  </t>
  </si>
  <si>
    <t>100703</t>
  </si>
  <si>
    <t xml:space="preserve">San Buenaventura    </t>
  </si>
  <si>
    <t>100704</t>
  </si>
  <si>
    <t>La Morada</t>
  </si>
  <si>
    <t>100705</t>
  </si>
  <si>
    <t>Santa Rosa de Alto Yanajanca</t>
  </si>
  <si>
    <t>100800</t>
  </si>
  <si>
    <t>Pachitea</t>
  </si>
  <si>
    <t>100801</t>
  </si>
  <si>
    <t xml:space="preserve">Panao                                   </t>
  </si>
  <si>
    <t>100802</t>
  </si>
  <si>
    <t xml:space="preserve">Chaglla                                 </t>
  </si>
  <si>
    <t>100803</t>
  </si>
  <si>
    <t xml:space="preserve">Molino                                  </t>
  </si>
  <si>
    <t>100804</t>
  </si>
  <si>
    <t xml:space="preserve">Umari                                   </t>
  </si>
  <si>
    <t>100900</t>
  </si>
  <si>
    <t>Puerto Inca</t>
  </si>
  <si>
    <t>100901</t>
  </si>
  <si>
    <t xml:space="preserve">Puerto Inca                             </t>
  </si>
  <si>
    <t>100902</t>
  </si>
  <si>
    <t xml:space="preserve">Codo Del Pozuzo      </t>
  </si>
  <si>
    <t>100903</t>
  </si>
  <si>
    <t xml:space="preserve">Honoria                                 </t>
  </si>
  <si>
    <t>100904</t>
  </si>
  <si>
    <t xml:space="preserve">Tournavista                             </t>
  </si>
  <si>
    <t>100905</t>
  </si>
  <si>
    <t xml:space="preserve">Yuyapichis                              </t>
  </si>
  <si>
    <t>101000</t>
  </si>
  <si>
    <t>Lauricocha</t>
  </si>
  <si>
    <t>101001</t>
  </si>
  <si>
    <t>101002</t>
  </si>
  <si>
    <t xml:space="preserve">Baños                                   </t>
  </si>
  <si>
    <t>101003</t>
  </si>
  <si>
    <t xml:space="preserve">Jivia                                   </t>
  </si>
  <si>
    <t>101004</t>
  </si>
  <si>
    <t xml:space="preserve">Queropalca                              </t>
  </si>
  <si>
    <t>101005</t>
  </si>
  <si>
    <t xml:space="preserve">Rondos                                  </t>
  </si>
  <si>
    <t>101006</t>
  </si>
  <si>
    <t xml:space="preserve">San Francisco De Asis  </t>
  </si>
  <si>
    <t>101007</t>
  </si>
  <si>
    <t xml:space="preserve">San Miguel De Cauri     </t>
  </si>
  <si>
    <t>101100</t>
  </si>
  <si>
    <t>Yarowilca</t>
  </si>
  <si>
    <t>101101</t>
  </si>
  <si>
    <t xml:space="preserve">Chavinillo                              </t>
  </si>
  <si>
    <t>101102</t>
  </si>
  <si>
    <t xml:space="preserve">Cahuac                                  </t>
  </si>
  <si>
    <t>101103</t>
  </si>
  <si>
    <t xml:space="preserve">Chacabamba      </t>
  </si>
  <si>
    <t>101104</t>
  </si>
  <si>
    <t xml:space="preserve">Aparicio Pomares      </t>
  </si>
  <si>
    <t>101105</t>
  </si>
  <si>
    <t xml:space="preserve">Jacas Chico                             </t>
  </si>
  <si>
    <t>101106</t>
  </si>
  <si>
    <t xml:space="preserve">Obas                                    </t>
  </si>
  <si>
    <t>101107</t>
  </si>
  <si>
    <t xml:space="preserve">Pampamarca     </t>
  </si>
  <si>
    <t>101108</t>
  </si>
  <si>
    <t xml:space="preserve">Choras                                  </t>
  </si>
  <si>
    <t>110000</t>
  </si>
  <si>
    <t>ICA</t>
  </si>
  <si>
    <t>110100</t>
  </si>
  <si>
    <t>Ica</t>
  </si>
  <si>
    <t>110101</t>
  </si>
  <si>
    <t xml:space="preserve">Ica                                     </t>
  </si>
  <si>
    <t>110102</t>
  </si>
  <si>
    <t xml:space="preserve">La Tinguiña                             </t>
  </si>
  <si>
    <t>110103</t>
  </si>
  <si>
    <t xml:space="preserve">Los Aquijes                             </t>
  </si>
  <si>
    <t>110104</t>
  </si>
  <si>
    <t xml:space="preserve">Ocucaje                                 </t>
  </si>
  <si>
    <t>110105</t>
  </si>
  <si>
    <t xml:space="preserve">Pachacutec                              </t>
  </si>
  <si>
    <t>110106</t>
  </si>
  <si>
    <t xml:space="preserve">Parcona                                 </t>
  </si>
  <si>
    <t>110107</t>
  </si>
  <si>
    <t xml:space="preserve">Pueblo Nuevo                            </t>
  </si>
  <si>
    <t>110108</t>
  </si>
  <si>
    <t xml:space="preserve">Salas                                   </t>
  </si>
  <si>
    <t>110109</t>
  </si>
  <si>
    <t xml:space="preserve">San Jose De Los Molinos  </t>
  </si>
  <si>
    <t>110110</t>
  </si>
  <si>
    <t>110111</t>
  </si>
  <si>
    <t>110112</t>
  </si>
  <si>
    <t xml:space="preserve">Subtanjalla                             </t>
  </si>
  <si>
    <t>110113</t>
  </si>
  <si>
    <t xml:space="preserve">Tate                                    </t>
  </si>
  <si>
    <t>110114</t>
  </si>
  <si>
    <t xml:space="preserve">Yauca Del Rosario     </t>
  </si>
  <si>
    <t>110200</t>
  </si>
  <si>
    <t>Chincha</t>
  </si>
  <si>
    <t>110201</t>
  </si>
  <si>
    <t xml:space="preserve">Chincha Alta                            </t>
  </si>
  <si>
    <t>110202</t>
  </si>
  <si>
    <t xml:space="preserve">Alto Laran                              </t>
  </si>
  <si>
    <t>110203</t>
  </si>
  <si>
    <t xml:space="preserve">Chavin                                  </t>
  </si>
  <si>
    <t>110204</t>
  </si>
  <si>
    <t xml:space="preserve">Chincha Baja                            </t>
  </si>
  <si>
    <t>110205</t>
  </si>
  <si>
    <t>110206</t>
  </si>
  <si>
    <t xml:space="preserve">Grocio Prado                            </t>
  </si>
  <si>
    <t>110207</t>
  </si>
  <si>
    <t>110208</t>
  </si>
  <si>
    <t xml:space="preserve">San Juan De Yanac    </t>
  </si>
  <si>
    <t>110209</t>
  </si>
  <si>
    <t xml:space="preserve">San Pedro De Huacarpana  </t>
  </si>
  <si>
    <t>110210</t>
  </si>
  <si>
    <t xml:space="preserve">Sunampe                                 </t>
  </si>
  <si>
    <t>110211</t>
  </si>
  <si>
    <t xml:space="preserve">Tambo De Mora    </t>
  </si>
  <si>
    <t>110300</t>
  </si>
  <si>
    <t>Nazca</t>
  </si>
  <si>
    <t>110301</t>
  </si>
  <si>
    <t xml:space="preserve">Nazca                                   </t>
  </si>
  <si>
    <t>110302</t>
  </si>
  <si>
    <t xml:space="preserve">Changuillo                              </t>
  </si>
  <si>
    <t>110303</t>
  </si>
  <si>
    <t xml:space="preserve">El Ingenio                              </t>
  </si>
  <si>
    <t>110304</t>
  </si>
  <si>
    <t xml:space="preserve">Marcona                                 </t>
  </si>
  <si>
    <t>110305</t>
  </si>
  <si>
    <t>110400</t>
  </si>
  <si>
    <t>Palpa</t>
  </si>
  <si>
    <t>110401</t>
  </si>
  <si>
    <t xml:space="preserve">Palpa                                   </t>
  </si>
  <si>
    <t>110402</t>
  </si>
  <si>
    <t xml:space="preserve">Llipata                                 </t>
  </si>
  <si>
    <t>110403</t>
  </si>
  <si>
    <t>110404</t>
  </si>
  <si>
    <t>110405</t>
  </si>
  <si>
    <t xml:space="preserve">Tibillo                                 </t>
  </si>
  <si>
    <t>110500</t>
  </si>
  <si>
    <t>Pisco</t>
  </si>
  <si>
    <t>110501</t>
  </si>
  <si>
    <t xml:space="preserve">Pisco                                   </t>
  </si>
  <si>
    <t>110502</t>
  </si>
  <si>
    <t xml:space="preserve">Huancano                                </t>
  </si>
  <si>
    <t>110503</t>
  </si>
  <si>
    <t xml:space="preserve">Humay                                   </t>
  </si>
  <si>
    <t>110504</t>
  </si>
  <si>
    <t>110505</t>
  </si>
  <si>
    <t xml:space="preserve">Paracas                                 </t>
  </si>
  <si>
    <t>110506</t>
  </si>
  <si>
    <t xml:space="preserve">San Andres                              </t>
  </si>
  <si>
    <t>110507</t>
  </si>
  <si>
    <t xml:space="preserve">San Clemente                            </t>
  </si>
  <si>
    <t>110508</t>
  </si>
  <si>
    <t xml:space="preserve">Tupac Amaru Inca   </t>
  </si>
  <si>
    <t>120000</t>
  </si>
  <si>
    <t>JUNÍN</t>
  </si>
  <si>
    <t>120100</t>
  </si>
  <si>
    <t>Huancayo</t>
  </si>
  <si>
    <t>120101</t>
  </si>
  <si>
    <t xml:space="preserve">Huancayo                                </t>
  </si>
  <si>
    <t>120104</t>
  </si>
  <si>
    <t xml:space="preserve">Carhuacallanga                          </t>
  </si>
  <si>
    <t>120105</t>
  </si>
  <si>
    <t xml:space="preserve">Chacapampa     </t>
  </si>
  <si>
    <t>120106</t>
  </si>
  <si>
    <t xml:space="preserve">Chicche                                 </t>
  </si>
  <si>
    <t>120107</t>
  </si>
  <si>
    <t xml:space="preserve">Chilca                                  </t>
  </si>
  <si>
    <t>120108</t>
  </si>
  <si>
    <t xml:space="preserve">Chongos Alto                            </t>
  </si>
  <si>
    <t>120111</t>
  </si>
  <si>
    <t xml:space="preserve">Chupuro                                 </t>
  </si>
  <si>
    <t>120112</t>
  </si>
  <si>
    <t>120113</t>
  </si>
  <si>
    <t xml:space="preserve">Cullhuas                                </t>
  </si>
  <si>
    <t>120114</t>
  </si>
  <si>
    <t xml:space="preserve">El Tambo                                </t>
  </si>
  <si>
    <t>120116</t>
  </si>
  <si>
    <t xml:space="preserve">Huacrapuquio                            </t>
  </si>
  <si>
    <t>120117</t>
  </si>
  <si>
    <t xml:space="preserve">Hualhuas                                </t>
  </si>
  <si>
    <t>120119</t>
  </si>
  <si>
    <t xml:space="preserve">Huancan                                 </t>
  </si>
  <si>
    <t>120120</t>
  </si>
  <si>
    <t xml:space="preserve">Huasicancha                             </t>
  </si>
  <si>
    <t>120121</t>
  </si>
  <si>
    <t xml:space="preserve">Huayucachi                              </t>
  </si>
  <si>
    <t>120122</t>
  </si>
  <si>
    <t xml:space="preserve">Ingenio                                 </t>
  </si>
  <si>
    <t>120124</t>
  </si>
  <si>
    <t>120125</t>
  </si>
  <si>
    <t xml:space="preserve">Pilcomayo                               </t>
  </si>
  <si>
    <t>120126</t>
  </si>
  <si>
    <t>120127</t>
  </si>
  <si>
    <t xml:space="preserve">Quichuay                                </t>
  </si>
  <si>
    <t>120128</t>
  </si>
  <si>
    <t xml:space="preserve">Quilcas                                 </t>
  </si>
  <si>
    <t>120129</t>
  </si>
  <si>
    <t xml:space="preserve">San Agustin                             </t>
  </si>
  <si>
    <t>120130</t>
  </si>
  <si>
    <t xml:space="preserve">San Jeronimo De Tunan   </t>
  </si>
  <si>
    <t>120132</t>
  </si>
  <si>
    <t xml:space="preserve">Saño                                    </t>
  </si>
  <si>
    <t>120133</t>
  </si>
  <si>
    <t xml:space="preserve">Sapallanga                              </t>
  </si>
  <si>
    <t>120134</t>
  </si>
  <si>
    <t xml:space="preserve">Sicaya                                  </t>
  </si>
  <si>
    <t>120135</t>
  </si>
  <si>
    <t xml:space="preserve">Santo Domingo De Acobamba  </t>
  </si>
  <si>
    <t>120136</t>
  </si>
  <si>
    <t xml:space="preserve">Viques                                  </t>
  </si>
  <si>
    <t>120200</t>
  </si>
  <si>
    <t>Concepción</t>
  </si>
  <si>
    <t>120201</t>
  </si>
  <si>
    <t>120202</t>
  </si>
  <si>
    <t>120203</t>
  </si>
  <si>
    <t xml:space="preserve">Andamarca                               </t>
  </si>
  <si>
    <t>120204</t>
  </si>
  <si>
    <t xml:space="preserve">Chambara                                </t>
  </si>
  <si>
    <t>120205</t>
  </si>
  <si>
    <t>120206</t>
  </si>
  <si>
    <t xml:space="preserve">Comas                                   </t>
  </si>
  <si>
    <t>120207</t>
  </si>
  <si>
    <t xml:space="preserve">Heroinas Toledo                         </t>
  </si>
  <si>
    <t>120208</t>
  </si>
  <si>
    <t xml:space="preserve">Manzanares                              </t>
  </si>
  <si>
    <t>120209</t>
  </si>
  <si>
    <t xml:space="preserve">Mariscal Castilla                       </t>
  </si>
  <si>
    <t>120210</t>
  </si>
  <si>
    <t xml:space="preserve">Matahuasi                               </t>
  </si>
  <si>
    <t>120211</t>
  </si>
  <si>
    <t xml:space="preserve">Mito                                    </t>
  </si>
  <si>
    <t>120212</t>
  </si>
  <si>
    <t xml:space="preserve">Nueve De Julio                          </t>
  </si>
  <si>
    <t>120213</t>
  </si>
  <si>
    <t xml:space="preserve">Orcotuna                                </t>
  </si>
  <si>
    <t>120214</t>
  </si>
  <si>
    <t xml:space="preserve">San Jose De Quero  </t>
  </si>
  <si>
    <t>120215</t>
  </si>
  <si>
    <t xml:space="preserve">Santa Rosa De Ocopa   </t>
  </si>
  <si>
    <t>120300</t>
  </si>
  <si>
    <t>Chanchamayo</t>
  </si>
  <si>
    <t>120301</t>
  </si>
  <si>
    <t xml:space="preserve">Chanchamayo    </t>
  </si>
  <si>
    <t>120302</t>
  </si>
  <si>
    <t xml:space="preserve">Perene                                  </t>
  </si>
  <si>
    <t>120303</t>
  </si>
  <si>
    <t xml:space="preserve">Pichanaqui                              </t>
  </si>
  <si>
    <t>120304</t>
  </si>
  <si>
    <t xml:space="preserve">San Luis De Shuaro   </t>
  </si>
  <si>
    <t>120305</t>
  </si>
  <si>
    <t xml:space="preserve">San Ramon                               </t>
  </si>
  <si>
    <t>120306</t>
  </si>
  <si>
    <t xml:space="preserve">Vitoc                                   </t>
  </si>
  <si>
    <t>120400</t>
  </si>
  <si>
    <t>Jauja</t>
  </si>
  <si>
    <t>120401</t>
  </si>
  <si>
    <t xml:space="preserve">Jauja                                   </t>
  </si>
  <si>
    <t>120402</t>
  </si>
  <si>
    <t xml:space="preserve">Acolla                                  </t>
  </si>
  <si>
    <t>120403</t>
  </si>
  <si>
    <t xml:space="preserve">Apata                                   </t>
  </si>
  <si>
    <t>120404</t>
  </si>
  <si>
    <t xml:space="preserve">Ataura                                  </t>
  </si>
  <si>
    <t>120405</t>
  </si>
  <si>
    <t xml:space="preserve">Canchayllo                              </t>
  </si>
  <si>
    <t>120406</t>
  </si>
  <si>
    <t xml:space="preserve">Curicaca                                </t>
  </si>
  <si>
    <t>120407</t>
  </si>
  <si>
    <t xml:space="preserve">El Mantaro                              </t>
  </si>
  <si>
    <t>120408</t>
  </si>
  <si>
    <t xml:space="preserve">Huamali                                 </t>
  </si>
  <si>
    <t>120409</t>
  </si>
  <si>
    <t xml:space="preserve">Huaripampa                              </t>
  </si>
  <si>
    <t>120410</t>
  </si>
  <si>
    <t xml:space="preserve">Huertas                                 </t>
  </si>
  <si>
    <t>120411</t>
  </si>
  <si>
    <t xml:space="preserve">Janjaillo                               </t>
  </si>
  <si>
    <t>120412</t>
  </si>
  <si>
    <t xml:space="preserve">Julcan                                  </t>
  </si>
  <si>
    <t>120413</t>
  </si>
  <si>
    <t xml:space="preserve">Leonor Ordoñez    </t>
  </si>
  <si>
    <t>120414</t>
  </si>
  <si>
    <t xml:space="preserve">Llocllapampa                            </t>
  </si>
  <si>
    <t>120415</t>
  </si>
  <si>
    <t xml:space="preserve">Marco                                   </t>
  </si>
  <si>
    <t>120416</t>
  </si>
  <si>
    <t xml:space="preserve">Masma                                   </t>
  </si>
  <si>
    <t>120417</t>
  </si>
  <si>
    <t xml:space="preserve">Masma Chicche   </t>
  </si>
  <si>
    <t>120418</t>
  </si>
  <si>
    <t xml:space="preserve">Molinos                                 </t>
  </si>
  <si>
    <t>120419</t>
  </si>
  <si>
    <t xml:space="preserve">Monobamba     </t>
  </si>
  <si>
    <t>120420</t>
  </si>
  <si>
    <t xml:space="preserve">Muqui                                   </t>
  </si>
  <si>
    <t>120421</t>
  </si>
  <si>
    <t xml:space="preserve">Muquiyauyo                              </t>
  </si>
  <si>
    <t>120422</t>
  </si>
  <si>
    <t xml:space="preserve">Paca                                    </t>
  </si>
  <si>
    <t>120423</t>
  </si>
  <si>
    <t>120424</t>
  </si>
  <si>
    <t xml:space="preserve">Pancan                                  </t>
  </si>
  <si>
    <t>120425</t>
  </si>
  <si>
    <t xml:space="preserve">Parco                                   </t>
  </si>
  <si>
    <t>120426</t>
  </si>
  <si>
    <t xml:space="preserve">Pomacancha    </t>
  </si>
  <si>
    <t>120427</t>
  </si>
  <si>
    <t xml:space="preserve">Ricran                                  </t>
  </si>
  <si>
    <t>120428</t>
  </si>
  <si>
    <t xml:space="preserve">San Lorenzo                             </t>
  </si>
  <si>
    <t>120429</t>
  </si>
  <si>
    <t xml:space="preserve">San Pedro De Chunan   </t>
  </si>
  <si>
    <t>120430</t>
  </si>
  <si>
    <t xml:space="preserve">Sausa                                   </t>
  </si>
  <si>
    <t>120431</t>
  </si>
  <si>
    <t xml:space="preserve">Sincos                                  </t>
  </si>
  <si>
    <t>120432</t>
  </si>
  <si>
    <t xml:space="preserve">Tunan Marca                             </t>
  </si>
  <si>
    <t>120433</t>
  </si>
  <si>
    <t>120434</t>
  </si>
  <si>
    <t xml:space="preserve">Yauyos                                  </t>
  </si>
  <si>
    <t>120500</t>
  </si>
  <si>
    <t>Junín</t>
  </si>
  <si>
    <t>120501</t>
  </si>
  <si>
    <t xml:space="preserve">Junin                                   </t>
  </si>
  <si>
    <t>120502</t>
  </si>
  <si>
    <t xml:space="preserve">Carhuamayo  </t>
  </si>
  <si>
    <t>120503</t>
  </si>
  <si>
    <t xml:space="preserve">Ondores                                 </t>
  </si>
  <si>
    <t>120504</t>
  </si>
  <si>
    <t xml:space="preserve">Ulcumayo                                </t>
  </si>
  <si>
    <t>120600</t>
  </si>
  <si>
    <t xml:space="preserve">Satipo </t>
  </si>
  <si>
    <t>120601</t>
  </si>
  <si>
    <t xml:space="preserve">Satipo                                  </t>
  </si>
  <si>
    <t>120602</t>
  </si>
  <si>
    <t xml:space="preserve">Coviriali                               </t>
  </si>
  <si>
    <t>120603</t>
  </si>
  <si>
    <t xml:space="preserve">Llaylla                                 </t>
  </si>
  <si>
    <t>120604</t>
  </si>
  <si>
    <t xml:space="preserve">Mazamari  </t>
  </si>
  <si>
    <t>120605</t>
  </si>
  <si>
    <t xml:space="preserve">Pampa Hermosa  </t>
  </si>
  <si>
    <t>120606</t>
  </si>
  <si>
    <t xml:space="preserve">Pangoa              </t>
  </si>
  <si>
    <t>120607</t>
  </si>
  <si>
    <t xml:space="preserve">Rio Negro                               </t>
  </si>
  <si>
    <t>120608</t>
  </si>
  <si>
    <t xml:space="preserve">Rio Tambo                               </t>
  </si>
  <si>
    <t>120609</t>
  </si>
  <si>
    <t>Vizcatan del Ene</t>
  </si>
  <si>
    <t>120700</t>
  </si>
  <si>
    <t>Tarma</t>
  </si>
  <si>
    <t>120701</t>
  </si>
  <si>
    <t xml:space="preserve">Tarma                                   </t>
  </si>
  <si>
    <t>120702</t>
  </si>
  <si>
    <t>120703</t>
  </si>
  <si>
    <t xml:space="preserve">Huaricolca                              </t>
  </si>
  <si>
    <t>120704</t>
  </si>
  <si>
    <t xml:space="preserve">Huasahuasi                              </t>
  </si>
  <si>
    <t>120705</t>
  </si>
  <si>
    <t>120706</t>
  </si>
  <si>
    <t>120707</t>
  </si>
  <si>
    <t xml:space="preserve">Palcamayo                               </t>
  </si>
  <si>
    <t>120708</t>
  </si>
  <si>
    <t xml:space="preserve">San Pedro De Cajas  </t>
  </si>
  <si>
    <t>120709</t>
  </si>
  <si>
    <t xml:space="preserve">Tapo                                    </t>
  </si>
  <si>
    <t>120800</t>
  </si>
  <si>
    <t>Yauli</t>
  </si>
  <si>
    <t>120801</t>
  </si>
  <si>
    <t xml:space="preserve">La Oroya                                </t>
  </si>
  <si>
    <t>120802</t>
  </si>
  <si>
    <t xml:space="preserve">Chacapalpa                              </t>
  </si>
  <si>
    <t>120803</t>
  </si>
  <si>
    <t xml:space="preserve">Huay-Huay                               </t>
  </si>
  <si>
    <t>120804</t>
  </si>
  <si>
    <t xml:space="preserve">Marcapomacocha   </t>
  </si>
  <si>
    <t>120805</t>
  </si>
  <si>
    <t xml:space="preserve">Morococha                               </t>
  </si>
  <si>
    <t>120806</t>
  </si>
  <si>
    <t>120807</t>
  </si>
  <si>
    <t xml:space="preserve">Santa Barbara De Carhuacaya  </t>
  </si>
  <si>
    <t>120808</t>
  </si>
  <si>
    <t xml:space="preserve">Santa Rosa De Sacco   </t>
  </si>
  <si>
    <t>120809</t>
  </si>
  <si>
    <t xml:space="preserve">Suitucancha                             </t>
  </si>
  <si>
    <t>120810</t>
  </si>
  <si>
    <t>120900</t>
  </si>
  <si>
    <t>Chupaca</t>
  </si>
  <si>
    <t>120901</t>
  </si>
  <si>
    <t xml:space="preserve">Chupaca                                 </t>
  </si>
  <si>
    <t>120902</t>
  </si>
  <si>
    <t xml:space="preserve">Ahuac                                   </t>
  </si>
  <si>
    <t>120903</t>
  </si>
  <si>
    <t xml:space="preserve">Chongos Bajo                            </t>
  </si>
  <si>
    <t>120904</t>
  </si>
  <si>
    <t xml:space="preserve">Huachac                                 </t>
  </si>
  <si>
    <t>120905</t>
  </si>
  <si>
    <t xml:space="preserve">Huamancaca Chico    </t>
  </si>
  <si>
    <t>120906</t>
  </si>
  <si>
    <t xml:space="preserve">San Juan De Iscos    </t>
  </si>
  <si>
    <t>120907</t>
  </si>
  <si>
    <t xml:space="preserve">San Juan De Jarpa       </t>
  </si>
  <si>
    <t>120908</t>
  </si>
  <si>
    <t xml:space="preserve">Tres De Diciembre    </t>
  </si>
  <si>
    <t>120909</t>
  </si>
  <si>
    <t xml:space="preserve">Yanacancha                              </t>
  </si>
  <si>
    <t>130000</t>
  </si>
  <si>
    <t>LA LIBERTAD</t>
  </si>
  <si>
    <t>130100</t>
  </si>
  <si>
    <t>Trujillo</t>
  </si>
  <si>
    <t>130101</t>
  </si>
  <si>
    <t xml:space="preserve">Trujillo                                </t>
  </si>
  <si>
    <t>130102</t>
  </si>
  <si>
    <t xml:space="preserve">El Porvenir                             </t>
  </si>
  <si>
    <t>130103</t>
  </si>
  <si>
    <t xml:space="preserve">Florencia De Mora   </t>
  </si>
  <si>
    <t>130104</t>
  </si>
  <si>
    <t xml:space="preserve">Huanchaco                               </t>
  </si>
  <si>
    <t>130105</t>
  </si>
  <si>
    <t>130106</t>
  </si>
  <si>
    <t xml:space="preserve">Laredo                                  </t>
  </si>
  <si>
    <t>130107</t>
  </si>
  <si>
    <t xml:space="preserve">Moche                                   </t>
  </si>
  <si>
    <t>130108</t>
  </si>
  <si>
    <t xml:space="preserve">Poroto                                  </t>
  </si>
  <si>
    <t>130109</t>
  </si>
  <si>
    <t xml:space="preserve">Salaverry                               </t>
  </si>
  <si>
    <t>130110</t>
  </si>
  <si>
    <t xml:space="preserve">Simbal                                  </t>
  </si>
  <si>
    <t>130111</t>
  </si>
  <si>
    <t xml:space="preserve">Victor Larco Herrera                    </t>
  </si>
  <si>
    <t>130200</t>
  </si>
  <si>
    <t>Ascope</t>
  </si>
  <si>
    <t>130201</t>
  </si>
  <si>
    <t xml:space="preserve">Ascope                                  </t>
  </si>
  <si>
    <t>130202</t>
  </si>
  <si>
    <t xml:space="preserve">Chicama                                 </t>
  </si>
  <si>
    <t>130203</t>
  </si>
  <si>
    <t xml:space="preserve">Chocope                                 </t>
  </si>
  <si>
    <t>130204</t>
  </si>
  <si>
    <t xml:space="preserve">Magdalena De Cao    </t>
  </si>
  <si>
    <t>130205</t>
  </si>
  <si>
    <t xml:space="preserve">Paijan                                  </t>
  </si>
  <si>
    <t>130206</t>
  </si>
  <si>
    <t xml:space="preserve">Razuri                                  </t>
  </si>
  <si>
    <t>130207</t>
  </si>
  <si>
    <t xml:space="preserve">Santiago De Cao      </t>
  </si>
  <si>
    <t>130208</t>
  </si>
  <si>
    <t xml:space="preserve">Casa Grande                             </t>
  </si>
  <si>
    <t>130300</t>
  </si>
  <si>
    <t>Bolívar</t>
  </si>
  <si>
    <t>130301</t>
  </si>
  <si>
    <t>130302</t>
  </si>
  <si>
    <t xml:space="preserve">Bambamarca      </t>
  </si>
  <si>
    <t>130303</t>
  </si>
  <si>
    <t xml:space="preserve">Condormarca                             </t>
  </si>
  <si>
    <t>130304</t>
  </si>
  <si>
    <t xml:space="preserve">Longotea                                </t>
  </si>
  <si>
    <t>130305</t>
  </si>
  <si>
    <t xml:space="preserve">Uchumarca                               </t>
  </si>
  <si>
    <t>130306</t>
  </si>
  <si>
    <t xml:space="preserve">Ucuncha                                 </t>
  </si>
  <si>
    <t>130400</t>
  </si>
  <si>
    <t>Chepén</t>
  </si>
  <si>
    <t>130401</t>
  </si>
  <si>
    <t xml:space="preserve">Chepen                                  </t>
  </si>
  <si>
    <t>130402</t>
  </si>
  <si>
    <t xml:space="preserve">Pacanga                                 </t>
  </si>
  <si>
    <t>130403</t>
  </si>
  <si>
    <t>130500</t>
  </si>
  <si>
    <t>Julcán</t>
  </si>
  <si>
    <t>130501</t>
  </si>
  <si>
    <t>130502</t>
  </si>
  <si>
    <t xml:space="preserve">Calamarca                               </t>
  </si>
  <si>
    <t>130503</t>
  </si>
  <si>
    <t xml:space="preserve">Carabamba                               </t>
  </si>
  <si>
    <t>130504</t>
  </si>
  <si>
    <t xml:space="preserve">Huaso                                   </t>
  </si>
  <si>
    <t>130600</t>
  </si>
  <si>
    <t>Otuzco</t>
  </si>
  <si>
    <t>130601</t>
  </si>
  <si>
    <t xml:space="preserve">Otuzco                                  </t>
  </si>
  <si>
    <t>130602</t>
  </si>
  <si>
    <t xml:space="preserve">Agallpampa                              </t>
  </si>
  <si>
    <t>130604</t>
  </si>
  <si>
    <t xml:space="preserve">Charat                                  </t>
  </si>
  <si>
    <t>130605</t>
  </si>
  <si>
    <t xml:space="preserve">Huaranchal                              </t>
  </si>
  <si>
    <t>130606</t>
  </si>
  <si>
    <t xml:space="preserve">La Cuesta                               </t>
  </si>
  <si>
    <t>130608</t>
  </si>
  <si>
    <t xml:space="preserve">Mache                                   </t>
  </si>
  <si>
    <t>130610</t>
  </si>
  <si>
    <t xml:space="preserve">Paranday                                </t>
  </si>
  <si>
    <t>130611</t>
  </si>
  <si>
    <t xml:space="preserve">Salpo                                   </t>
  </si>
  <si>
    <t>130613</t>
  </si>
  <si>
    <t xml:space="preserve">Sinsicap                                </t>
  </si>
  <si>
    <t>130614</t>
  </si>
  <si>
    <t xml:space="preserve">Usquil                                  </t>
  </si>
  <si>
    <t>130700</t>
  </si>
  <si>
    <t>Pacasmayo</t>
  </si>
  <si>
    <t>130701</t>
  </si>
  <si>
    <t xml:space="preserve">San Pedro De Lloc </t>
  </si>
  <si>
    <t>130702</t>
  </si>
  <si>
    <t xml:space="preserve">Guadalupe                               </t>
  </si>
  <si>
    <t>130703</t>
  </si>
  <si>
    <t xml:space="preserve">Jequetepeque                            </t>
  </si>
  <si>
    <t>130704</t>
  </si>
  <si>
    <t xml:space="preserve">Pacasmayo                               </t>
  </si>
  <si>
    <t>130705</t>
  </si>
  <si>
    <t xml:space="preserve">San Jose                                </t>
  </si>
  <si>
    <t>130800</t>
  </si>
  <si>
    <t>Pataz</t>
  </si>
  <si>
    <t>130801</t>
  </si>
  <si>
    <t xml:space="preserve">Tayabamba                               </t>
  </si>
  <si>
    <t>130802</t>
  </si>
  <si>
    <t xml:space="preserve">Buldibuyo                               </t>
  </si>
  <si>
    <t>130803</t>
  </si>
  <si>
    <t xml:space="preserve">Chillia                                 </t>
  </si>
  <si>
    <t>130804</t>
  </si>
  <si>
    <t xml:space="preserve">Huancaspata                             </t>
  </si>
  <si>
    <t>130805</t>
  </si>
  <si>
    <t xml:space="preserve">Huaylillas                              </t>
  </si>
  <si>
    <t>130806</t>
  </si>
  <si>
    <t xml:space="preserve">Huayo                                   </t>
  </si>
  <si>
    <t>130807</t>
  </si>
  <si>
    <t xml:space="preserve">Ongon                                   </t>
  </si>
  <si>
    <t>130808</t>
  </si>
  <si>
    <t xml:space="preserve">Parcoy                                  </t>
  </si>
  <si>
    <t>130809</t>
  </si>
  <si>
    <t xml:space="preserve">Pataz                                   </t>
  </si>
  <si>
    <t>130810</t>
  </si>
  <si>
    <t xml:space="preserve">Pias                                    </t>
  </si>
  <si>
    <t>130811</t>
  </si>
  <si>
    <t xml:space="preserve">Santiago De Challas  </t>
  </si>
  <si>
    <t>130812</t>
  </si>
  <si>
    <t xml:space="preserve">Taurija                                 </t>
  </si>
  <si>
    <t>130813</t>
  </si>
  <si>
    <t xml:space="preserve">Urpay                                   </t>
  </si>
  <si>
    <t>130900</t>
  </si>
  <si>
    <t>Sánchez Carrión</t>
  </si>
  <si>
    <t>130901</t>
  </si>
  <si>
    <t xml:space="preserve">Huamachuco   </t>
  </si>
  <si>
    <t>130902</t>
  </si>
  <si>
    <t xml:space="preserve">Chugay                                  </t>
  </si>
  <si>
    <t>130903</t>
  </si>
  <si>
    <t xml:space="preserve">Cochorco                                </t>
  </si>
  <si>
    <t>130904</t>
  </si>
  <si>
    <t xml:space="preserve">Curgos                                  </t>
  </si>
  <si>
    <t>130905</t>
  </si>
  <si>
    <t xml:space="preserve">Marcabal                                </t>
  </si>
  <si>
    <t>130906</t>
  </si>
  <si>
    <t xml:space="preserve">Sanagoran                               </t>
  </si>
  <si>
    <t>130907</t>
  </si>
  <si>
    <t xml:space="preserve">Sarin                                   </t>
  </si>
  <si>
    <t>130908</t>
  </si>
  <si>
    <t xml:space="preserve">Sartimbamba                             </t>
  </si>
  <si>
    <t>131000</t>
  </si>
  <si>
    <t>Santiago de Chuco</t>
  </si>
  <si>
    <t>131001</t>
  </si>
  <si>
    <t xml:space="preserve">Santiago De Chuco   </t>
  </si>
  <si>
    <t>131002</t>
  </si>
  <si>
    <t xml:space="preserve">Angasmarca                              </t>
  </si>
  <si>
    <t>131003</t>
  </si>
  <si>
    <t xml:space="preserve">Cachicadan                              </t>
  </si>
  <si>
    <t>131004</t>
  </si>
  <si>
    <t xml:space="preserve">Mollebamba                              </t>
  </si>
  <si>
    <t>131005</t>
  </si>
  <si>
    <t>131006</t>
  </si>
  <si>
    <t xml:space="preserve">Quiruvilca                              </t>
  </si>
  <si>
    <t>131007</t>
  </si>
  <si>
    <t xml:space="preserve">Santa Cruz De Chuca    </t>
  </si>
  <si>
    <t>131008</t>
  </si>
  <si>
    <t xml:space="preserve">Sitabamba                               </t>
  </si>
  <si>
    <t>131100</t>
  </si>
  <si>
    <t>Gran Chimú</t>
  </si>
  <si>
    <t>131101</t>
  </si>
  <si>
    <t xml:space="preserve">Cascas                                  </t>
  </si>
  <si>
    <t>131102</t>
  </si>
  <si>
    <t>131103</t>
  </si>
  <si>
    <t>Marmot (Compin)</t>
  </si>
  <si>
    <t>131104</t>
  </si>
  <si>
    <t xml:space="preserve">Sayapullo                               </t>
  </si>
  <si>
    <t>131200</t>
  </si>
  <si>
    <t>Virú</t>
  </si>
  <si>
    <t>131201</t>
  </si>
  <si>
    <t xml:space="preserve">Viru                                    </t>
  </si>
  <si>
    <t>131202</t>
  </si>
  <si>
    <t xml:space="preserve">Chao                                    </t>
  </si>
  <si>
    <t>131203</t>
  </si>
  <si>
    <t xml:space="preserve">Guadalupito                             </t>
  </si>
  <si>
    <t>140000</t>
  </si>
  <si>
    <t>LAMBAYEQUE</t>
  </si>
  <si>
    <t>140100</t>
  </si>
  <si>
    <t>Chiclayo</t>
  </si>
  <si>
    <t>140101</t>
  </si>
  <si>
    <t xml:space="preserve">Chiclayo                                </t>
  </si>
  <si>
    <t>140102</t>
  </si>
  <si>
    <t xml:space="preserve">Chongoyape                              </t>
  </si>
  <si>
    <t>140103</t>
  </si>
  <si>
    <t xml:space="preserve">Eten                                    </t>
  </si>
  <si>
    <t>140104</t>
  </si>
  <si>
    <t xml:space="preserve">Eten Puerto                             </t>
  </si>
  <si>
    <t>140105</t>
  </si>
  <si>
    <t xml:space="preserve">Jose Leonardo Ortiz </t>
  </si>
  <si>
    <t>140106</t>
  </si>
  <si>
    <t xml:space="preserve">La Victoria                             </t>
  </si>
  <si>
    <t>140107</t>
  </si>
  <si>
    <t xml:space="preserve">Lagunas                                 </t>
  </si>
  <si>
    <t>140108</t>
  </si>
  <si>
    <t xml:space="preserve">Monsefu                                 </t>
  </si>
  <si>
    <t>140109</t>
  </si>
  <si>
    <t xml:space="preserve">Nueva Arica                             </t>
  </si>
  <si>
    <t>140110</t>
  </si>
  <si>
    <t xml:space="preserve">Oyotun                                  </t>
  </si>
  <si>
    <t>140111</t>
  </si>
  <si>
    <t xml:space="preserve">Picsi                                   </t>
  </si>
  <si>
    <t>140112</t>
  </si>
  <si>
    <t xml:space="preserve">Pimentel                                </t>
  </si>
  <si>
    <t>140113</t>
  </si>
  <si>
    <t xml:space="preserve">Reque                                   </t>
  </si>
  <si>
    <t>140114</t>
  </si>
  <si>
    <t>140115</t>
  </si>
  <si>
    <t xml:space="preserve">Saña                                    </t>
  </si>
  <si>
    <t>140116</t>
  </si>
  <si>
    <t xml:space="preserve">Cayalti                                 </t>
  </si>
  <si>
    <t>140117</t>
  </si>
  <si>
    <t xml:space="preserve">Patapo                                  </t>
  </si>
  <si>
    <t>140118</t>
  </si>
  <si>
    <t xml:space="preserve">Pomalca                                 </t>
  </si>
  <si>
    <t>140119</t>
  </si>
  <si>
    <t xml:space="preserve">Pucala                                  </t>
  </si>
  <si>
    <t>140120</t>
  </si>
  <si>
    <t xml:space="preserve">Tuman                                   </t>
  </si>
  <si>
    <t>140200</t>
  </si>
  <si>
    <t>Ferreñafe</t>
  </si>
  <si>
    <t>140201</t>
  </si>
  <si>
    <t xml:space="preserve">Ferreñafe                               </t>
  </si>
  <si>
    <t>140202</t>
  </si>
  <si>
    <t xml:space="preserve">Cañaris                                 </t>
  </si>
  <si>
    <t>140203</t>
  </si>
  <si>
    <t xml:space="preserve">Incahuasi                               </t>
  </si>
  <si>
    <t>140204</t>
  </si>
  <si>
    <t xml:space="preserve">Manuel Antonio Mesones Muro </t>
  </si>
  <si>
    <t>140205</t>
  </si>
  <si>
    <t xml:space="preserve">Pitipo                                  </t>
  </si>
  <si>
    <t>140206</t>
  </si>
  <si>
    <t xml:space="preserve">Pueblo Nuevo </t>
  </si>
  <si>
    <t>140300</t>
  </si>
  <si>
    <t>Lambayeque</t>
  </si>
  <si>
    <t>140301</t>
  </si>
  <si>
    <t xml:space="preserve">Lambayeque   </t>
  </si>
  <si>
    <t>140302</t>
  </si>
  <si>
    <t xml:space="preserve">Chochope    </t>
  </si>
  <si>
    <t>140303</t>
  </si>
  <si>
    <t xml:space="preserve">Illimo                                  </t>
  </si>
  <si>
    <t>140304</t>
  </si>
  <si>
    <t xml:space="preserve">Jayanca                                 </t>
  </si>
  <si>
    <t>140305</t>
  </si>
  <si>
    <t xml:space="preserve">Mochumi  </t>
  </si>
  <si>
    <t>140306</t>
  </si>
  <si>
    <t xml:space="preserve">Morrope                                 </t>
  </si>
  <si>
    <t>140307</t>
  </si>
  <si>
    <t xml:space="preserve">Motupe                                  </t>
  </si>
  <si>
    <t>140308</t>
  </si>
  <si>
    <t xml:space="preserve">Olmos                                   </t>
  </si>
  <si>
    <t>140309</t>
  </si>
  <si>
    <t xml:space="preserve">Pacora                                  </t>
  </si>
  <si>
    <t>140310</t>
  </si>
  <si>
    <t>140311</t>
  </si>
  <si>
    <t>140312</t>
  </si>
  <si>
    <t xml:space="preserve">Tucume      </t>
  </si>
  <si>
    <t>150000</t>
  </si>
  <si>
    <t>LIMA</t>
  </si>
  <si>
    <t>150100</t>
  </si>
  <si>
    <t>Lima</t>
  </si>
  <si>
    <t>150101</t>
  </si>
  <si>
    <t xml:space="preserve">Lima                                    </t>
  </si>
  <si>
    <t>150102</t>
  </si>
  <si>
    <t xml:space="preserve">Ancon                                   </t>
  </si>
  <si>
    <t>150103</t>
  </si>
  <si>
    <t xml:space="preserve">Ate                                     </t>
  </si>
  <si>
    <t>150104</t>
  </si>
  <si>
    <t xml:space="preserve">Barranco                                </t>
  </si>
  <si>
    <t>150105</t>
  </si>
  <si>
    <t xml:space="preserve">Breña                                   </t>
  </si>
  <si>
    <t>150106</t>
  </si>
  <si>
    <t xml:space="preserve">Carabayllo                              </t>
  </si>
  <si>
    <t>150107</t>
  </si>
  <si>
    <t xml:space="preserve">Chaclacayo                      </t>
  </si>
  <si>
    <t>150108</t>
  </si>
  <si>
    <t xml:space="preserve">Chorrillos                              </t>
  </si>
  <si>
    <t>150109</t>
  </si>
  <si>
    <t xml:space="preserve">Cieneguilla                             </t>
  </si>
  <si>
    <t>150110</t>
  </si>
  <si>
    <t>150111</t>
  </si>
  <si>
    <t xml:space="preserve">El Agustino                             </t>
  </si>
  <si>
    <t>150112</t>
  </si>
  <si>
    <t xml:space="preserve">Independencia          </t>
  </si>
  <si>
    <t>150113</t>
  </si>
  <si>
    <t xml:space="preserve">Jesus Maria      </t>
  </si>
  <si>
    <t>150114</t>
  </si>
  <si>
    <t xml:space="preserve">La Molina                               </t>
  </si>
  <si>
    <t>150115</t>
  </si>
  <si>
    <t>150116</t>
  </si>
  <si>
    <t xml:space="preserve">Lince                                   </t>
  </si>
  <si>
    <t>150117</t>
  </si>
  <si>
    <t xml:space="preserve">Los Olivos                              </t>
  </si>
  <si>
    <t>150118</t>
  </si>
  <si>
    <t xml:space="preserve">Lurigancho                              </t>
  </si>
  <si>
    <t>150119</t>
  </si>
  <si>
    <t xml:space="preserve">Lurin                                   </t>
  </si>
  <si>
    <t>150120</t>
  </si>
  <si>
    <t xml:space="preserve">Magdalena Del Mar   </t>
  </si>
  <si>
    <t>150121</t>
  </si>
  <si>
    <t xml:space="preserve">Magdalena Vieja     </t>
  </si>
  <si>
    <t>150122</t>
  </si>
  <si>
    <t>150123</t>
  </si>
  <si>
    <t xml:space="preserve">Pachacamac       </t>
  </si>
  <si>
    <t>150124</t>
  </si>
  <si>
    <t xml:space="preserve">Pucusana       </t>
  </si>
  <si>
    <t>150125</t>
  </si>
  <si>
    <t xml:space="preserve">Puente Piedra         </t>
  </si>
  <si>
    <t>150126</t>
  </si>
  <si>
    <t xml:space="preserve">Punta Hermosa   </t>
  </si>
  <si>
    <t>150127</t>
  </si>
  <si>
    <t xml:space="preserve">Punta Negra       </t>
  </si>
  <si>
    <t>150128</t>
  </si>
  <si>
    <t xml:space="preserve">Rimac                                   </t>
  </si>
  <si>
    <t>150129</t>
  </si>
  <si>
    <t xml:space="preserve">San Bartolo                             </t>
  </si>
  <si>
    <t>150130</t>
  </si>
  <si>
    <t xml:space="preserve">San Borja                               </t>
  </si>
  <si>
    <t>150131</t>
  </si>
  <si>
    <t>150132</t>
  </si>
  <si>
    <t xml:space="preserve">San Juan De Lurigancho   </t>
  </si>
  <si>
    <t>150133</t>
  </si>
  <si>
    <t xml:space="preserve">San Juan De Miraflores    </t>
  </si>
  <si>
    <t>150134</t>
  </si>
  <si>
    <t>150135</t>
  </si>
  <si>
    <t xml:space="preserve">San Martin De Porres     </t>
  </si>
  <si>
    <t>150136</t>
  </si>
  <si>
    <t>150137</t>
  </si>
  <si>
    <t xml:space="preserve">Santa Anita                             </t>
  </si>
  <si>
    <t>150138</t>
  </si>
  <si>
    <t xml:space="preserve">Santa Maria Del Mar </t>
  </si>
  <si>
    <t>150139</t>
  </si>
  <si>
    <t>150140</t>
  </si>
  <si>
    <t xml:space="preserve">Santiago De Surco    </t>
  </si>
  <si>
    <t>150141</t>
  </si>
  <si>
    <t xml:space="preserve">Surquillo                               </t>
  </si>
  <si>
    <t>150142</t>
  </si>
  <si>
    <t xml:space="preserve">Villa El Salvador                       </t>
  </si>
  <si>
    <t>150143</t>
  </si>
  <si>
    <t xml:space="preserve">Villa Maria Del Triunfo                 </t>
  </si>
  <si>
    <t>Lima Metropolitana  1/</t>
  </si>
  <si>
    <t>REGIÓN LIMA PROVINCIAS</t>
  </si>
  <si>
    <t>150200</t>
  </si>
  <si>
    <t>Barranca</t>
  </si>
  <si>
    <t>150201</t>
  </si>
  <si>
    <t xml:space="preserve">Barranca                                </t>
  </si>
  <si>
    <t>150202</t>
  </si>
  <si>
    <t xml:space="preserve">Paramonga                               </t>
  </si>
  <si>
    <t>150203</t>
  </si>
  <si>
    <t xml:space="preserve">Pativilca                               </t>
  </si>
  <si>
    <t>150204</t>
  </si>
  <si>
    <t xml:space="preserve">Supe                                    </t>
  </si>
  <si>
    <t>150205</t>
  </si>
  <si>
    <t xml:space="preserve">Supe Puerto                             </t>
  </si>
  <si>
    <t>150300</t>
  </si>
  <si>
    <t>Cajatambo</t>
  </si>
  <si>
    <t>150301</t>
  </si>
  <si>
    <t xml:space="preserve">Cajatambo                               </t>
  </si>
  <si>
    <t>150302</t>
  </si>
  <si>
    <t xml:space="preserve">Copa                                    </t>
  </si>
  <si>
    <t>150303</t>
  </si>
  <si>
    <t xml:space="preserve">Gorgor                                  </t>
  </si>
  <si>
    <t>150304</t>
  </si>
  <si>
    <t xml:space="preserve">Huancapon                               </t>
  </si>
  <si>
    <t>150305</t>
  </si>
  <si>
    <t xml:space="preserve">Manas                                   </t>
  </si>
  <si>
    <t>150400</t>
  </si>
  <si>
    <t>Canta</t>
  </si>
  <si>
    <t>150401</t>
  </si>
  <si>
    <t xml:space="preserve">Canta                                   </t>
  </si>
  <si>
    <t>150402</t>
  </si>
  <si>
    <t xml:space="preserve">Arahuay                                 </t>
  </si>
  <si>
    <t>150403</t>
  </si>
  <si>
    <t xml:space="preserve">Huamantanga                             </t>
  </si>
  <si>
    <t>150404</t>
  </si>
  <si>
    <t xml:space="preserve">Huaros                                  </t>
  </si>
  <si>
    <t>150405</t>
  </si>
  <si>
    <t xml:space="preserve">Lachaqui                                </t>
  </si>
  <si>
    <t>150406</t>
  </si>
  <si>
    <t>150407</t>
  </si>
  <si>
    <t xml:space="preserve">Santa Rosa De Quives   </t>
  </si>
  <si>
    <t>150500</t>
  </si>
  <si>
    <t>Cañete</t>
  </si>
  <si>
    <t>150501</t>
  </si>
  <si>
    <t xml:space="preserve">San Vicente De Cañete  </t>
  </si>
  <si>
    <t>150502</t>
  </si>
  <si>
    <t xml:space="preserve">Asia                                    </t>
  </si>
  <si>
    <t>150503</t>
  </si>
  <si>
    <t xml:space="preserve">Calango                                 </t>
  </si>
  <si>
    <t>150504</t>
  </si>
  <si>
    <t xml:space="preserve">Cerro Azul                              </t>
  </si>
  <si>
    <t>150505</t>
  </si>
  <si>
    <t>150506</t>
  </si>
  <si>
    <t xml:space="preserve">Coayllo                                 </t>
  </si>
  <si>
    <t>150507</t>
  </si>
  <si>
    <t xml:space="preserve">Imperial                                </t>
  </si>
  <si>
    <t>150508</t>
  </si>
  <si>
    <t xml:space="preserve">Lunahuana                               </t>
  </si>
  <si>
    <t>150509</t>
  </si>
  <si>
    <t xml:space="preserve">Mala                                    </t>
  </si>
  <si>
    <t>150510</t>
  </si>
  <si>
    <t xml:space="preserve">Nuevo Imperial                          </t>
  </si>
  <si>
    <t>150511</t>
  </si>
  <si>
    <t xml:space="preserve">Pacaran                                 </t>
  </si>
  <si>
    <t>150512</t>
  </si>
  <si>
    <t xml:space="preserve">Quilmana                                </t>
  </si>
  <si>
    <t>150513</t>
  </si>
  <si>
    <t>150514</t>
  </si>
  <si>
    <t>150515</t>
  </si>
  <si>
    <t xml:space="preserve">Santa Cruz De Flores  </t>
  </si>
  <si>
    <t>150516</t>
  </si>
  <si>
    <t xml:space="preserve">Zuñiga                                  </t>
  </si>
  <si>
    <t>150600</t>
  </si>
  <si>
    <t>Huaral</t>
  </si>
  <si>
    <t>150601</t>
  </si>
  <si>
    <t xml:space="preserve">Huaral                                  </t>
  </si>
  <si>
    <t>150602</t>
  </si>
  <si>
    <t xml:space="preserve">Atavillos Alto                          </t>
  </si>
  <si>
    <t>150603</t>
  </si>
  <si>
    <t xml:space="preserve">Atavillos Bajo                          </t>
  </si>
  <si>
    <t>150604</t>
  </si>
  <si>
    <t xml:space="preserve">Aucallama                               </t>
  </si>
  <si>
    <t>150605</t>
  </si>
  <si>
    <t>150606</t>
  </si>
  <si>
    <t xml:space="preserve">Ihuari                                  </t>
  </si>
  <si>
    <t>150607</t>
  </si>
  <si>
    <t xml:space="preserve">Lampian                                 </t>
  </si>
  <si>
    <t>150608</t>
  </si>
  <si>
    <t xml:space="preserve">Pacaraos                                </t>
  </si>
  <si>
    <t>150609</t>
  </si>
  <si>
    <t xml:space="preserve">San Miguel De Acos      </t>
  </si>
  <si>
    <t>150610</t>
  </si>
  <si>
    <t xml:space="preserve">Santa Cruz De Andamarca </t>
  </si>
  <si>
    <t>150611</t>
  </si>
  <si>
    <t xml:space="preserve">Sumbilca                                </t>
  </si>
  <si>
    <t>150612</t>
  </si>
  <si>
    <t xml:space="preserve">Veintisiete de Noviembre </t>
  </si>
  <si>
    <t>150700</t>
  </si>
  <si>
    <t>Huarochirí</t>
  </si>
  <si>
    <t>150701</t>
  </si>
  <si>
    <t xml:space="preserve">Matucana                                </t>
  </si>
  <si>
    <t>150702</t>
  </si>
  <si>
    <t xml:space="preserve">Antioquia                               </t>
  </si>
  <si>
    <t>150703</t>
  </si>
  <si>
    <t xml:space="preserve">Callahuanca                             </t>
  </si>
  <si>
    <t>150704</t>
  </si>
  <si>
    <t xml:space="preserve">Carampoma            </t>
  </si>
  <si>
    <t>150705</t>
  </si>
  <si>
    <t xml:space="preserve">Chicla                                  </t>
  </si>
  <si>
    <t>150706</t>
  </si>
  <si>
    <t>150707</t>
  </si>
  <si>
    <t xml:space="preserve">Huachupampa    </t>
  </si>
  <si>
    <t>150708</t>
  </si>
  <si>
    <t xml:space="preserve">Huanza                                  </t>
  </si>
  <si>
    <t>150709</t>
  </si>
  <si>
    <t xml:space="preserve">Huarochiri                              </t>
  </si>
  <si>
    <t>150710</t>
  </si>
  <si>
    <t xml:space="preserve">Lahuaytambo                             </t>
  </si>
  <si>
    <t>150711</t>
  </si>
  <si>
    <t xml:space="preserve">Langa                                   </t>
  </si>
  <si>
    <t>150712</t>
  </si>
  <si>
    <t xml:space="preserve">Laraos                                  </t>
  </si>
  <si>
    <t>150713</t>
  </si>
  <si>
    <t xml:space="preserve">Mariatana                               </t>
  </si>
  <si>
    <t>150714</t>
  </si>
  <si>
    <t xml:space="preserve">Ricardo Palma                           </t>
  </si>
  <si>
    <t>150715</t>
  </si>
  <si>
    <t xml:space="preserve">San Andres De Tupicocha  </t>
  </si>
  <si>
    <t>150716</t>
  </si>
  <si>
    <t>150717</t>
  </si>
  <si>
    <t xml:space="preserve">San Bartolome                           </t>
  </si>
  <si>
    <t>150718</t>
  </si>
  <si>
    <t xml:space="preserve">San Damian                              </t>
  </si>
  <si>
    <t>150719</t>
  </si>
  <si>
    <t xml:space="preserve">San Juan De Iris                        </t>
  </si>
  <si>
    <t>150720</t>
  </si>
  <si>
    <t xml:space="preserve">San Juan De Tantaranche  </t>
  </si>
  <si>
    <t>150721</t>
  </si>
  <si>
    <t xml:space="preserve">San Lorenzo De Quinti    </t>
  </si>
  <si>
    <t>150722</t>
  </si>
  <si>
    <t xml:space="preserve">San Mateo                               </t>
  </si>
  <si>
    <t>150723</t>
  </si>
  <si>
    <t xml:space="preserve">San Mateo De Otao     </t>
  </si>
  <si>
    <t>150724</t>
  </si>
  <si>
    <t xml:space="preserve">San Pedro De Casta   </t>
  </si>
  <si>
    <t>150725</t>
  </si>
  <si>
    <t xml:space="preserve">San Pedro De Huancayre  </t>
  </si>
  <si>
    <t>150726</t>
  </si>
  <si>
    <t xml:space="preserve">Sangallaya                              </t>
  </si>
  <si>
    <t>150727</t>
  </si>
  <si>
    <t xml:space="preserve">Santa Cruz De Cocachacra  </t>
  </si>
  <si>
    <t>150728</t>
  </si>
  <si>
    <t xml:space="preserve">Santa Eulalia                           </t>
  </si>
  <si>
    <t>150729</t>
  </si>
  <si>
    <t xml:space="preserve">Santiago De Anchucaya </t>
  </si>
  <si>
    <t>150730</t>
  </si>
  <si>
    <t xml:space="preserve">Santiago De Tuna    </t>
  </si>
  <si>
    <t>150731</t>
  </si>
  <si>
    <t xml:space="preserve">Santo Domingo De Los Ollero </t>
  </si>
  <si>
    <t>150732</t>
  </si>
  <si>
    <t xml:space="preserve">Surco                                   </t>
  </si>
  <si>
    <t>150800</t>
  </si>
  <si>
    <t>Huaura</t>
  </si>
  <si>
    <t>150801</t>
  </si>
  <si>
    <t xml:space="preserve">Huacho                                  </t>
  </si>
  <si>
    <t>150802</t>
  </si>
  <si>
    <t xml:space="preserve">Ambar                                   </t>
  </si>
  <si>
    <t>150803</t>
  </si>
  <si>
    <t xml:space="preserve">Caleta De Carquin    </t>
  </si>
  <si>
    <t>150804</t>
  </si>
  <si>
    <t xml:space="preserve">Checras                                 </t>
  </si>
  <si>
    <t>150805</t>
  </si>
  <si>
    <t xml:space="preserve">Hualmay                                 </t>
  </si>
  <si>
    <t>150806</t>
  </si>
  <si>
    <t xml:space="preserve">Huaura                                  </t>
  </si>
  <si>
    <t>150807</t>
  </si>
  <si>
    <t>150808</t>
  </si>
  <si>
    <t xml:space="preserve">Paccho                                  </t>
  </si>
  <si>
    <t>150809</t>
  </si>
  <si>
    <t xml:space="preserve">Santa Leonor                            </t>
  </si>
  <si>
    <t>150810</t>
  </si>
  <si>
    <t xml:space="preserve">Santa Maria                             </t>
  </si>
  <si>
    <t>150811</t>
  </si>
  <si>
    <t xml:space="preserve">Sayan                                   </t>
  </si>
  <si>
    <t>150812</t>
  </si>
  <si>
    <t xml:space="preserve">Vegueta                                 </t>
  </si>
  <si>
    <t>150900</t>
  </si>
  <si>
    <t>Oyón</t>
  </si>
  <si>
    <t>150901</t>
  </si>
  <si>
    <t xml:space="preserve">Oyon                                    </t>
  </si>
  <si>
    <t>150902</t>
  </si>
  <si>
    <t xml:space="preserve">Andajes                                 </t>
  </si>
  <si>
    <t>150903</t>
  </si>
  <si>
    <t xml:space="preserve">Caujul                                  </t>
  </si>
  <si>
    <t>150904</t>
  </si>
  <si>
    <t xml:space="preserve">Cochamarca                              </t>
  </si>
  <si>
    <t>150905</t>
  </si>
  <si>
    <t xml:space="preserve">Navan                                   </t>
  </si>
  <si>
    <t>150906</t>
  </si>
  <si>
    <t xml:space="preserve">Pachangara                              </t>
  </si>
  <si>
    <t>151000</t>
  </si>
  <si>
    <t>Yauyos</t>
  </si>
  <si>
    <t>151001</t>
  </si>
  <si>
    <t>151002</t>
  </si>
  <si>
    <t xml:space="preserve">Alis                                    </t>
  </si>
  <si>
    <t>151003</t>
  </si>
  <si>
    <t xml:space="preserve">Ayauca                                  </t>
  </si>
  <si>
    <t>151004</t>
  </si>
  <si>
    <t xml:space="preserve">Ayaviri                                 </t>
  </si>
  <si>
    <t>151005</t>
  </si>
  <si>
    <t xml:space="preserve">Azangaro                                </t>
  </si>
  <si>
    <t>151006</t>
  </si>
  <si>
    <t xml:space="preserve">Cacra                                   </t>
  </si>
  <si>
    <t>151007</t>
  </si>
  <si>
    <t xml:space="preserve">Carania                                 </t>
  </si>
  <si>
    <t>151008</t>
  </si>
  <si>
    <t xml:space="preserve">Catahuasi                               </t>
  </si>
  <si>
    <t>151009</t>
  </si>
  <si>
    <t xml:space="preserve">Chocos                                  </t>
  </si>
  <si>
    <t>151010</t>
  </si>
  <si>
    <t>151011</t>
  </si>
  <si>
    <t xml:space="preserve">Colonia                                 </t>
  </si>
  <si>
    <t>151012</t>
  </si>
  <si>
    <t xml:space="preserve">Hongos                                  </t>
  </si>
  <si>
    <t>151013</t>
  </si>
  <si>
    <t xml:space="preserve">Huampara                                </t>
  </si>
  <si>
    <t>151014</t>
  </si>
  <si>
    <t xml:space="preserve">Huancaya                                </t>
  </si>
  <si>
    <t>151015</t>
  </si>
  <si>
    <t xml:space="preserve">Huangascar                              </t>
  </si>
  <si>
    <t>151016</t>
  </si>
  <si>
    <t xml:space="preserve">Huantan                                 </t>
  </si>
  <si>
    <t>151017</t>
  </si>
  <si>
    <t xml:space="preserve">Huañec                                  </t>
  </si>
  <si>
    <t>151018</t>
  </si>
  <si>
    <t>151019</t>
  </si>
  <si>
    <t xml:space="preserve">Lincha                                  </t>
  </si>
  <si>
    <t>151020</t>
  </si>
  <si>
    <t xml:space="preserve">Madean                                  </t>
  </si>
  <si>
    <t>151021</t>
  </si>
  <si>
    <t>151022</t>
  </si>
  <si>
    <t xml:space="preserve">Omas                                    </t>
  </si>
  <si>
    <t>151023</t>
  </si>
  <si>
    <t xml:space="preserve">Putinza                                 </t>
  </si>
  <si>
    <t>151024</t>
  </si>
  <si>
    <t xml:space="preserve">Quinches                                </t>
  </si>
  <si>
    <t>151025</t>
  </si>
  <si>
    <t xml:space="preserve">Quinocay                                </t>
  </si>
  <si>
    <t>151026</t>
  </si>
  <si>
    <t xml:space="preserve">San Joaquin                             </t>
  </si>
  <si>
    <t>151027</t>
  </si>
  <si>
    <t xml:space="preserve">San Pedro De Pilas       </t>
  </si>
  <si>
    <t>151028</t>
  </si>
  <si>
    <t xml:space="preserve">Tanta                                   </t>
  </si>
  <si>
    <t>151029</t>
  </si>
  <si>
    <t xml:space="preserve">Tauripampa                              </t>
  </si>
  <si>
    <t>151030</t>
  </si>
  <si>
    <t xml:space="preserve">Tomas                                   </t>
  </si>
  <si>
    <t>151031</t>
  </si>
  <si>
    <t xml:space="preserve">Tupe                                    </t>
  </si>
  <si>
    <t>151032</t>
  </si>
  <si>
    <t xml:space="preserve">Viñac                                   </t>
  </si>
  <si>
    <t>151033</t>
  </si>
  <si>
    <t xml:space="preserve">Vitis                                   </t>
  </si>
  <si>
    <t>160000</t>
  </si>
  <si>
    <t>LORETO</t>
  </si>
  <si>
    <t>160100</t>
  </si>
  <si>
    <t>Maynas</t>
  </si>
  <si>
    <t>160101</t>
  </si>
  <si>
    <t xml:space="preserve">Iquitos                                 </t>
  </si>
  <si>
    <t>160102</t>
  </si>
  <si>
    <t xml:space="preserve">Alto Nanay                              </t>
  </si>
  <si>
    <t>160103</t>
  </si>
  <si>
    <t xml:space="preserve">Fernando Lores                          </t>
  </si>
  <si>
    <t>160104</t>
  </si>
  <si>
    <t xml:space="preserve">Indiana                                 </t>
  </si>
  <si>
    <t>160105</t>
  </si>
  <si>
    <t xml:space="preserve">Las Amazonas                            </t>
  </si>
  <si>
    <t>160106</t>
  </si>
  <si>
    <t xml:space="preserve">Mazan                                   </t>
  </si>
  <si>
    <t>160107</t>
  </si>
  <si>
    <t xml:space="preserve">Napo                                    </t>
  </si>
  <si>
    <t>160108</t>
  </si>
  <si>
    <t xml:space="preserve">Punchana                                </t>
  </si>
  <si>
    <t>160110</t>
  </si>
  <si>
    <t xml:space="preserve">Torres Causana   </t>
  </si>
  <si>
    <t>160112</t>
  </si>
  <si>
    <t>160113</t>
  </si>
  <si>
    <t>160200</t>
  </si>
  <si>
    <t>Alto Amazonas</t>
  </si>
  <si>
    <t>160201</t>
  </si>
  <si>
    <t xml:space="preserve">Yurimaguas                              </t>
  </si>
  <si>
    <t>160202</t>
  </si>
  <si>
    <t xml:space="preserve">Balsapuerto                             </t>
  </si>
  <si>
    <t>160205</t>
  </si>
  <si>
    <t>Jeberos</t>
  </si>
  <si>
    <t>160206</t>
  </si>
  <si>
    <t>Lagunas</t>
  </si>
  <si>
    <t>160210</t>
  </si>
  <si>
    <t>160211</t>
  </si>
  <si>
    <t xml:space="preserve">Teniente Cesar Lopez Rojas </t>
  </si>
  <si>
    <t>160300</t>
  </si>
  <si>
    <t>Loreto</t>
  </si>
  <si>
    <t>160301</t>
  </si>
  <si>
    <t xml:space="preserve">Nauta                                   </t>
  </si>
  <si>
    <t>160302</t>
  </si>
  <si>
    <t xml:space="preserve">Parinari                                </t>
  </si>
  <si>
    <t>160303</t>
  </si>
  <si>
    <t xml:space="preserve">Tigre                                   </t>
  </si>
  <si>
    <t>160304</t>
  </si>
  <si>
    <t xml:space="preserve">Trompeteros                             </t>
  </si>
  <si>
    <t>160305</t>
  </si>
  <si>
    <t xml:space="preserve">Urarinas                                </t>
  </si>
  <si>
    <t>160400</t>
  </si>
  <si>
    <t>Mariscal Ramón Castilla</t>
  </si>
  <si>
    <t>160401</t>
  </si>
  <si>
    <t xml:space="preserve">Ramon Castilla                          </t>
  </si>
  <si>
    <t>160402</t>
  </si>
  <si>
    <t xml:space="preserve">Pebas                                   </t>
  </si>
  <si>
    <t>160403</t>
  </si>
  <si>
    <t xml:space="preserve">Yavari                                  </t>
  </si>
  <si>
    <t>160404</t>
  </si>
  <si>
    <t>160500</t>
  </si>
  <si>
    <t>Requena</t>
  </si>
  <si>
    <t>160501</t>
  </si>
  <si>
    <t xml:space="preserve">Requena                                 </t>
  </si>
  <si>
    <t>160502</t>
  </si>
  <si>
    <t xml:space="preserve">Alto Tapiche                            </t>
  </si>
  <si>
    <t>160503</t>
  </si>
  <si>
    <t xml:space="preserve">Capelo                                  </t>
  </si>
  <si>
    <t>160504</t>
  </si>
  <si>
    <t xml:space="preserve">Emilio San Martin                       </t>
  </si>
  <si>
    <t>160505</t>
  </si>
  <si>
    <t xml:space="preserve">Maquia                                  </t>
  </si>
  <si>
    <t>160506</t>
  </si>
  <si>
    <t xml:space="preserve">Puinahua                                </t>
  </si>
  <si>
    <t>160507</t>
  </si>
  <si>
    <t xml:space="preserve">Saquena                                 </t>
  </si>
  <si>
    <t>160508</t>
  </si>
  <si>
    <t xml:space="preserve">Soplin                                  </t>
  </si>
  <si>
    <t>160509</t>
  </si>
  <si>
    <t xml:space="preserve">Tapiche                                 </t>
  </si>
  <si>
    <t>160510</t>
  </si>
  <si>
    <t xml:space="preserve">Jenaro Herrera                          </t>
  </si>
  <si>
    <t>160511</t>
  </si>
  <si>
    <t xml:space="preserve">Yaquerana                               </t>
  </si>
  <si>
    <t>160600</t>
  </si>
  <si>
    <t>Ucayali</t>
  </si>
  <si>
    <t>160601</t>
  </si>
  <si>
    <t xml:space="preserve">Contamana                               </t>
  </si>
  <si>
    <t>160602</t>
  </si>
  <si>
    <t xml:space="preserve">Inahuaya                                </t>
  </si>
  <si>
    <t>160603</t>
  </si>
  <si>
    <t xml:space="preserve">Padre Marquez        </t>
  </si>
  <si>
    <t>160604</t>
  </si>
  <si>
    <t>160605</t>
  </si>
  <si>
    <t xml:space="preserve">Sarayacu                                </t>
  </si>
  <si>
    <t>160606</t>
  </si>
  <si>
    <t xml:space="preserve">Vargas Guerra                           </t>
  </si>
  <si>
    <t>160700</t>
  </si>
  <si>
    <t>Datem del Marañón</t>
  </si>
  <si>
    <t>160701</t>
  </si>
  <si>
    <t>160702</t>
  </si>
  <si>
    <t xml:space="preserve">Cahuapanas                              </t>
  </si>
  <si>
    <t>160703</t>
  </si>
  <si>
    <t xml:space="preserve">Manseriche                              </t>
  </si>
  <si>
    <t>160704</t>
  </si>
  <si>
    <t xml:space="preserve">Morona                                  </t>
  </si>
  <si>
    <t>160705</t>
  </si>
  <si>
    <t xml:space="preserve">Pastaza                                 </t>
  </si>
  <si>
    <t>160706</t>
  </si>
  <si>
    <t xml:space="preserve">Andoas                                  </t>
  </si>
  <si>
    <t>160800</t>
  </si>
  <si>
    <t>Putumayo</t>
  </si>
  <si>
    <t>160801</t>
  </si>
  <si>
    <t>160802</t>
  </si>
  <si>
    <t>Rosa Panduro</t>
  </si>
  <si>
    <t>160803</t>
  </si>
  <si>
    <t>Teniente Manuel Clavero</t>
  </si>
  <si>
    <t>160804</t>
  </si>
  <si>
    <t>Yaguas</t>
  </si>
  <si>
    <t>170000</t>
  </si>
  <si>
    <t>MADRE DE DIOS</t>
  </si>
  <si>
    <t>170100</t>
  </si>
  <si>
    <t>Tambopata</t>
  </si>
  <si>
    <t>170101</t>
  </si>
  <si>
    <t xml:space="preserve">Tambopata                               </t>
  </si>
  <si>
    <t>170102</t>
  </si>
  <si>
    <t xml:space="preserve">Inambari                                </t>
  </si>
  <si>
    <t>170103</t>
  </si>
  <si>
    <t xml:space="preserve">Las Piedras                             </t>
  </si>
  <si>
    <t>170104</t>
  </si>
  <si>
    <t xml:space="preserve">Laberinto                               </t>
  </si>
  <si>
    <t>170200</t>
  </si>
  <si>
    <t>Manú</t>
  </si>
  <si>
    <t>170201</t>
  </si>
  <si>
    <t xml:space="preserve">Manu                                    </t>
  </si>
  <si>
    <t>170202</t>
  </si>
  <si>
    <t xml:space="preserve">Fitzcarrald                             </t>
  </si>
  <si>
    <t>170203</t>
  </si>
  <si>
    <t xml:space="preserve">Madre De Dios                           </t>
  </si>
  <si>
    <t>170204</t>
  </si>
  <si>
    <t xml:space="preserve">Huepetuhe                               </t>
  </si>
  <si>
    <t>170300</t>
  </si>
  <si>
    <t>Tahuamanú</t>
  </si>
  <si>
    <t>170301</t>
  </si>
  <si>
    <t xml:space="preserve">Iñapari                                 </t>
  </si>
  <si>
    <t>170302</t>
  </si>
  <si>
    <t xml:space="preserve">Iberia                                  </t>
  </si>
  <si>
    <t>170303</t>
  </si>
  <si>
    <t xml:space="preserve">Tahuamanu                               </t>
  </si>
  <si>
    <t>180000</t>
  </si>
  <si>
    <t>MOQUEGUA</t>
  </si>
  <si>
    <t>180100</t>
  </si>
  <si>
    <t>Mariscal Nieto</t>
  </si>
  <si>
    <t>180101</t>
  </si>
  <si>
    <t xml:space="preserve">Moquegua                                </t>
  </si>
  <si>
    <t>180102</t>
  </si>
  <si>
    <t xml:space="preserve">Carumas                                 </t>
  </si>
  <si>
    <t>180103</t>
  </si>
  <si>
    <t xml:space="preserve">Cuchumbaya     </t>
  </si>
  <si>
    <t>180104</t>
  </si>
  <si>
    <t xml:space="preserve">Samegua                                 </t>
  </si>
  <si>
    <t>180105</t>
  </si>
  <si>
    <t>180106</t>
  </si>
  <si>
    <t xml:space="preserve">Torata                                  </t>
  </si>
  <si>
    <t>180200</t>
  </si>
  <si>
    <t>General Sánchez Cerro</t>
  </si>
  <si>
    <t>180201</t>
  </si>
  <si>
    <t xml:space="preserve">Omate                                   </t>
  </si>
  <si>
    <t>180202</t>
  </si>
  <si>
    <t xml:space="preserve">Chojata                                 </t>
  </si>
  <si>
    <t>180203</t>
  </si>
  <si>
    <t xml:space="preserve">Coalaque                                </t>
  </si>
  <si>
    <t>180204</t>
  </si>
  <si>
    <t xml:space="preserve">Ichuña                                  </t>
  </si>
  <si>
    <t>180205</t>
  </si>
  <si>
    <t xml:space="preserve">La Capilla                              </t>
  </si>
  <si>
    <t>180206</t>
  </si>
  <si>
    <t xml:space="preserve">Lloque                                  </t>
  </si>
  <si>
    <t>180207</t>
  </si>
  <si>
    <t xml:space="preserve">Matalaque                               </t>
  </si>
  <si>
    <t>180208</t>
  </si>
  <si>
    <t xml:space="preserve">Puquina                                 </t>
  </si>
  <si>
    <t>180209</t>
  </si>
  <si>
    <t xml:space="preserve">Quinistaquillas                         </t>
  </si>
  <si>
    <t>180210</t>
  </si>
  <si>
    <t xml:space="preserve">Ubinas                                  </t>
  </si>
  <si>
    <t>180211</t>
  </si>
  <si>
    <t xml:space="preserve">Yunga                                   </t>
  </si>
  <si>
    <t>180300</t>
  </si>
  <si>
    <t>Ilo</t>
  </si>
  <si>
    <t>180301</t>
  </si>
  <si>
    <t xml:space="preserve">Ilo                                     </t>
  </si>
  <si>
    <t>180302</t>
  </si>
  <si>
    <t xml:space="preserve">El Algarrobal                           </t>
  </si>
  <si>
    <t>180303</t>
  </si>
  <si>
    <t xml:space="preserve">Pacocha                                 </t>
  </si>
  <si>
    <t>190000</t>
  </si>
  <si>
    <t>PASCO</t>
  </si>
  <si>
    <t>190100</t>
  </si>
  <si>
    <t>Pasco</t>
  </si>
  <si>
    <t>190101</t>
  </si>
  <si>
    <t xml:space="preserve">Chaupimarca                             </t>
  </si>
  <si>
    <t>190102</t>
  </si>
  <si>
    <t xml:space="preserve">Huachon                                 </t>
  </si>
  <si>
    <t>190103</t>
  </si>
  <si>
    <t xml:space="preserve">Huariaca                                </t>
  </si>
  <si>
    <t>190104</t>
  </si>
  <si>
    <t xml:space="preserve">Huayllay                                </t>
  </si>
  <si>
    <t>190105</t>
  </si>
  <si>
    <t xml:space="preserve">Ninacaca                                </t>
  </si>
  <si>
    <t>190106</t>
  </si>
  <si>
    <t xml:space="preserve">Pallanchacra                            </t>
  </si>
  <si>
    <t>190107</t>
  </si>
  <si>
    <t>190108</t>
  </si>
  <si>
    <t xml:space="preserve">San Fco.De Asis De Yarusyac </t>
  </si>
  <si>
    <t>190109</t>
  </si>
  <si>
    <t xml:space="preserve">Simon Bolivar                           </t>
  </si>
  <si>
    <t>190110</t>
  </si>
  <si>
    <t xml:space="preserve">Ticlacayan                              </t>
  </si>
  <si>
    <t>190111</t>
  </si>
  <si>
    <t xml:space="preserve">Tinyahuarco                             </t>
  </si>
  <si>
    <t>190112</t>
  </si>
  <si>
    <t xml:space="preserve">Vicco                                   </t>
  </si>
  <si>
    <t>190113</t>
  </si>
  <si>
    <t>190200</t>
  </si>
  <si>
    <t>Daniel A. Carrión</t>
  </si>
  <si>
    <t>190201</t>
  </si>
  <si>
    <t xml:space="preserve">Yanahuanca                              </t>
  </si>
  <si>
    <t>190202</t>
  </si>
  <si>
    <t xml:space="preserve">Chacayan                                </t>
  </si>
  <si>
    <t>190203</t>
  </si>
  <si>
    <t xml:space="preserve">Goyllarisquizga                         </t>
  </si>
  <si>
    <t>190204</t>
  </si>
  <si>
    <t xml:space="preserve">Paucar                                  </t>
  </si>
  <si>
    <t>190205</t>
  </si>
  <si>
    <t xml:space="preserve">San Pedro De Pillao    </t>
  </si>
  <si>
    <t>190206</t>
  </si>
  <si>
    <t xml:space="preserve">Santa Ana De Tusi    </t>
  </si>
  <si>
    <t>190207</t>
  </si>
  <si>
    <t xml:space="preserve">Tapuc                                   </t>
  </si>
  <si>
    <t>190208</t>
  </si>
  <si>
    <t>190300</t>
  </si>
  <si>
    <t>Oxapampa</t>
  </si>
  <si>
    <t>190301</t>
  </si>
  <si>
    <t xml:space="preserve">Oxapampa                                </t>
  </si>
  <si>
    <t>190302</t>
  </si>
  <si>
    <t xml:space="preserve">Chontabamba     </t>
  </si>
  <si>
    <t>190303</t>
  </si>
  <si>
    <t xml:space="preserve">Huancabamba      </t>
  </si>
  <si>
    <t>190304</t>
  </si>
  <si>
    <t xml:space="preserve">Palcazu                                 </t>
  </si>
  <si>
    <t>190305</t>
  </si>
  <si>
    <t xml:space="preserve">Pozuzo                                  </t>
  </si>
  <si>
    <t>190306</t>
  </si>
  <si>
    <t xml:space="preserve">Puerto Bermudez    </t>
  </si>
  <si>
    <t>190307</t>
  </si>
  <si>
    <t xml:space="preserve">Villa Rica                              </t>
  </si>
  <si>
    <t>190308</t>
  </si>
  <si>
    <t>Constitución</t>
  </si>
  <si>
    <t>200000</t>
  </si>
  <si>
    <t>PIURA</t>
  </si>
  <si>
    <t>200100</t>
  </si>
  <si>
    <t>Piura</t>
  </si>
  <si>
    <t>200101</t>
  </si>
  <si>
    <t xml:space="preserve">Piura                                   </t>
  </si>
  <si>
    <t>200104</t>
  </si>
  <si>
    <t xml:space="preserve">Castilla                                </t>
  </si>
  <si>
    <t>200105</t>
  </si>
  <si>
    <t xml:space="preserve">Catacaos                                </t>
  </si>
  <si>
    <t>200107</t>
  </si>
  <si>
    <t xml:space="preserve">Cura Mori                               </t>
  </si>
  <si>
    <t>200108</t>
  </si>
  <si>
    <t xml:space="preserve">El Tallan                               </t>
  </si>
  <si>
    <t>200109</t>
  </si>
  <si>
    <t xml:space="preserve">La Arena                                </t>
  </si>
  <si>
    <t>200110</t>
  </si>
  <si>
    <t>200111</t>
  </si>
  <si>
    <t xml:space="preserve">Las Lomas                               </t>
  </si>
  <si>
    <t>200114</t>
  </si>
  <si>
    <t xml:space="preserve">Tambo Grande    </t>
  </si>
  <si>
    <t>200115</t>
  </si>
  <si>
    <t>Veintiséis de Octubre</t>
  </si>
  <si>
    <t>200200</t>
  </si>
  <si>
    <t>Ayabaca</t>
  </si>
  <si>
    <t>200201</t>
  </si>
  <si>
    <t xml:space="preserve">Ayabaca                                 </t>
  </si>
  <si>
    <t>200202</t>
  </si>
  <si>
    <t xml:space="preserve">Frias                                   </t>
  </si>
  <si>
    <t>200203</t>
  </si>
  <si>
    <t xml:space="preserve">Jilili                                  </t>
  </si>
  <si>
    <t>200204</t>
  </si>
  <si>
    <t>200205</t>
  </si>
  <si>
    <t xml:space="preserve">Montero                                 </t>
  </si>
  <si>
    <t>200206</t>
  </si>
  <si>
    <t xml:space="preserve">Pacaipampa                              </t>
  </si>
  <si>
    <t>200207</t>
  </si>
  <si>
    <t xml:space="preserve">Paimas                                  </t>
  </si>
  <si>
    <t>200208</t>
  </si>
  <si>
    <t xml:space="preserve">Sapillica                               </t>
  </si>
  <si>
    <t>200209</t>
  </si>
  <si>
    <t xml:space="preserve">Sicchez                                 </t>
  </si>
  <si>
    <t>200210</t>
  </si>
  <si>
    <t xml:space="preserve">Suyo                                    </t>
  </si>
  <si>
    <t>200300</t>
  </si>
  <si>
    <t>Huancabamba</t>
  </si>
  <si>
    <t>200301</t>
  </si>
  <si>
    <t xml:space="preserve">Huancabamba    </t>
  </si>
  <si>
    <t>200302</t>
  </si>
  <si>
    <t xml:space="preserve">Canchaque                               </t>
  </si>
  <si>
    <t>200303</t>
  </si>
  <si>
    <t xml:space="preserve">El Carmen De La Frontera   </t>
  </si>
  <si>
    <t>200304</t>
  </si>
  <si>
    <t xml:space="preserve">Huarmaca                                </t>
  </si>
  <si>
    <t>200305</t>
  </si>
  <si>
    <t xml:space="preserve">Lalaquiz                                </t>
  </si>
  <si>
    <t>200306</t>
  </si>
  <si>
    <t xml:space="preserve">San Miguel De El Faique   </t>
  </si>
  <si>
    <t>200307</t>
  </si>
  <si>
    <t xml:space="preserve">Sondor                                  </t>
  </si>
  <si>
    <t>200308</t>
  </si>
  <si>
    <t xml:space="preserve">Sondorillo                              </t>
  </si>
  <si>
    <t>200400</t>
  </si>
  <si>
    <t>Morropón</t>
  </si>
  <si>
    <t>200401</t>
  </si>
  <si>
    <t xml:space="preserve">Chulucanas                              </t>
  </si>
  <si>
    <t>200402</t>
  </si>
  <si>
    <t xml:space="preserve">Buenos Aires                            </t>
  </si>
  <si>
    <t>200403</t>
  </si>
  <si>
    <t xml:space="preserve">Chalaco                                 </t>
  </si>
  <si>
    <t>200404</t>
  </si>
  <si>
    <t xml:space="preserve">La Matanza                              </t>
  </si>
  <si>
    <t>200405</t>
  </si>
  <si>
    <t xml:space="preserve">Morropon                                </t>
  </si>
  <si>
    <t>200406</t>
  </si>
  <si>
    <t xml:space="preserve">Salitral                                </t>
  </si>
  <si>
    <t>200407</t>
  </si>
  <si>
    <t xml:space="preserve">San Juan De Bigote    </t>
  </si>
  <si>
    <t>200408</t>
  </si>
  <si>
    <t xml:space="preserve">Santa Catalina De Mossa   </t>
  </si>
  <si>
    <t>200409</t>
  </si>
  <si>
    <t xml:space="preserve">Santo Domingo                           </t>
  </si>
  <si>
    <t>200410</t>
  </si>
  <si>
    <t xml:space="preserve">Yamango                                 </t>
  </si>
  <si>
    <t>200500</t>
  </si>
  <si>
    <t>Paita</t>
  </si>
  <si>
    <t>200501</t>
  </si>
  <si>
    <t xml:space="preserve">Paita                                   </t>
  </si>
  <si>
    <t>200502</t>
  </si>
  <si>
    <t xml:space="preserve">Amotape                                 </t>
  </si>
  <si>
    <t>200503</t>
  </si>
  <si>
    <t xml:space="preserve">Arenal                                  </t>
  </si>
  <si>
    <t>200504</t>
  </si>
  <si>
    <t xml:space="preserve">Colan                                   </t>
  </si>
  <si>
    <t>200505</t>
  </si>
  <si>
    <t xml:space="preserve">La Huaca                                </t>
  </si>
  <si>
    <t>200506</t>
  </si>
  <si>
    <t xml:space="preserve">Tamarindo                               </t>
  </si>
  <si>
    <t>200507</t>
  </si>
  <si>
    <t xml:space="preserve">Vichayal                                </t>
  </si>
  <si>
    <t>200600</t>
  </si>
  <si>
    <t>Sullana</t>
  </si>
  <si>
    <t>200601</t>
  </si>
  <si>
    <t xml:space="preserve">Sullana                                 </t>
  </si>
  <si>
    <t>200602</t>
  </si>
  <si>
    <t>200603</t>
  </si>
  <si>
    <t xml:space="preserve">Ignacio Escudero                        </t>
  </si>
  <si>
    <t>200604</t>
  </si>
  <si>
    <t xml:space="preserve">Lancones                                </t>
  </si>
  <si>
    <t>200605</t>
  </si>
  <si>
    <t xml:space="preserve">Marcavelica                             </t>
  </si>
  <si>
    <t>200606</t>
  </si>
  <si>
    <t xml:space="preserve">Miguel Checa                            </t>
  </si>
  <si>
    <t>200607</t>
  </si>
  <si>
    <t xml:space="preserve">Querecotillo                            </t>
  </si>
  <si>
    <t>200608</t>
  </si>
  <si>
    <t>200700</t>
  </si>
  <si>
    <t>Talara</t>
  </si>
  <si>
    <t>200701</t>
  </si>
  <si>
    <t xml:space="preserve">Pariñas                                 </t>
  </si>
  <si>
    <t>200702</t>
  </si>
  <si>
    <t xml:space="preserve">El Alto                                 </t>
  </si>
  <si>
    <t>200703</t>
  </si>
  <si>
    <t xml:space="preserve">La Brea                                 </t>
  </si>
  <si>
    <t>200704</t>
  </si>
  <si>
    <t xml:space="preserve">Lobitos                                 </t>
  </si>
  <si>
    <t>200705</t>
  </si>
  <si>
    <t xml:space="preserve">Los Organos                             </t>
  </si>
  <si>
    <t>200706</t>
  </si>
  <si>
    <t xml:space="preserve">Mancora                                 </t>
  </si>
  <si>
    <t>200800</t>
  </si>
  <si>
    <t>Sechura</t>
  </si>
  <si>
    <t>200801</t>
  </si>
  <si>
    <t xml:space="preserve">Sechura                                 </t>
  </si>
  <si>
    <t>200802</t>
  </si>
  <si>
    <t xml:space="preserve">Bellavista De La Union   </t>
  </si>
  <si>
    <t>200803</t>
  </si>
  <si>
    <t xml:space="preserve">Bernal                                  </t>
  </si>
  <si>
    <t>200804</t>
  </si>
  <si>
    <t xml:space="preserve">Cristo Nos Valga                        </t>
  </si>
  <si>
    <t>200805</t>
  </si>
  <si>
    <t xml:space="preserve">Vice                                    </t>
  </si>
  <si>
    <t>200806</t>
  </si>
  <si>
    <t xml:space="preserve">Rinconada Llicuar                       </t>
  </si>
  <si>
    <t>210000</t>
  </si>
  <si>
    <t>PUNO</t>
  </si>
  <si>
    <t>210100</t>
  </si>
  <si>
    <t>Puno</t>
  </si>
  <si>
    <t>210101</t>
  </si>
  <si>
    <t xml:space="preserve">Puno                                    </t>
  </si>
  <si>
    <t>210102</t>
  </si>
  <si>
    <t xml:space="preserve">Acora                                   </t>
  </si>
  <si>
    <t>210103</t>
  </si>
  <si>
    <t xml:space="preserve">Amantani                                </t>
  </si>
  <si>
    <t>210104</t>
  </si>
  <si>
    <t xml:space="preserve">Atuncolla                               </t>
  </si>
  <si>
    <t>210105</t>
  </si>
  <si>
    <t xml:space="preserve">Capachica                               </t>
  </si>
  <si>
    <t>210106</t>
  </si>
  <si>
    <t xml:space="preserve">Chucuito                                </t>
  </si>
  <si>
    <t>210107</t>
  </si>
  <si>
    <t xml:space="preserve">Coata                                   </t>
  </si>
  <si>
    <t>210108</t>
  </si>
  <si>
    <t>210109</t>
  </si>
  <si>
    <t xml:space="preserve">Mañazo                                  </t>
  </si>
  <si>
    <t>210110</t>
  </si>
  <si>
    <t xml:space="preserve">Paucarcolla                             </t>
  </si>
  <si>
    <t>210111</t>
  </si>
  <si>
    <t xml:space="preserve">Pichacani                               </t>
  </si>
  <si>
    <t>210112</t>
  </si>
  <si>
    <t xml:space="preserve">Plateria                                </t>
  </si>
  <si>
    <t>210113</t>
  </si>
  <si>
    <t>210114</t>
  </si>
  <si>
    <t xml:space="preserve">Tiquillaca                              </t>
  </si>
  <si>
    <t>210115</t>
  </si>
  <si>
    <t xml:space="preserve">Vilque                                  </t>
  </si>
  <si>
    <t>210200</t>
  </si>
  <si>
    <t>Azángaro</t>
  </si>
  <si>
    <t>210201</t>
  </si>
  <si>
    <t>210202</t>
  </si>
  <si>
    <t xml:space="preserve">Achaya                                  </t>
  </si>
  <si>
    <t>210203</t>
  </si>
  <si>
    <t xml:space="preserve">Arapa                                   </t>
  </si>
  <si>
    <t>210204</t>
  </si>
  <si>
    <t xml:space="preserve">Asillo                                  </t>
  </si>
  <si>
    <t>210205</t>
  </si>
  <si>
    <t xml:space="preserve">Caminaca                                </t>
  </si>
  <si>
    <t>210206</t>
  </si>
  <si>
    <t xml:space="preserve">Chupa                                   </t>
  </si>
  <si>
    <t>210207</t>
  </si>
  <si>
    <t xml:space="preserve">Jose Domingo Choquehuanca   </t>
  </si>
  <si>
    <t>210208</t>
  </si>
  <si>
    <t xml:space="preserve">Muñani                                  </t>
  </si>
  <si>
    <t>210209</t>
  </si>
  <si>
    <t xml:space="preserve">Potoni                                  </t>
  </si>
  <si>
    <t>210210</t>
  </si>
  <si>
    <t xml:space="preserve">Saman                                   </t>
  </si>
  <si>
    <t>210211</t>
  </si>
  <si>
    <t xml:space="preserve">San Anton                               </t>
  </si>
  <si>
    <t>210212</t>
  </si>
  <si>
    <t>210213</t>
  </si>
  <si>
    <t xml:space="preserve">San Juan De Salinas    </t>
  </si>
  <si>
    <t>210214</t>
  </si>
  <si>
    <t xml:space="preserve">Santiago De Pupuja  </t>
  </si>
  <si>
    <t>210215</t>
  </si>
  <si>
    <t xml:space="preserve">Tirapata                                </t>
  </si>
  <si>
    <t>210300</t>
  </si>
  <si>
    <t>Carabaya</t>
  </si>
  <si>
    <t>210301</t>
  </si>
  <si>
    <t xml:space="preserve">Macusani                                </t>
  </si>
  <si>
    <t>210302</t>
  </si>
  <si>
    <t xml:space="preserve">Ajoyani                                 </t>
  </si>
  <si>
    <t>210303</t>
  </si>
  <si>
    <t xml:space="preserve">Ayapata                                 </t>
  </si>
  <si>
    <t>210304</t>
  </si>
  <si>
    <t xml:space="preserve">Coasa                                   </t>
  </si>
  <si>
    <t>210305</t>
  </si>
  <si>
    <t xml:space="preserve">Corani                                  </t>
  </si>
  <si>
    <t>210306</t>
  </si>
  <si>
    <t xml:space="preserve">Crucero                                 </t>
  </si>
  <si>
    <t>210307</t>
  </si>
  <si>
    <t xml:space="preserve">Ituata                                  </t>
  </si>
  <si>
    <t>210308</t>
  </si>
  <si>
    <t xml:space="preserve">Ollachea                                </t>
  </si>
  <si>
    <t>210309</t>
  </si>
  <si>
    <t xml:space="preserve">San Gaban                               </t>
  </si>
  <si>
    <t>210310</t>
  </si>
  <si>
    <t xml:space="preserve">Usicayos                                </t>
  </si>
  <si>
    <t>210400</t>
  </si>
  <si>
    <t>Chucuito</t>
  </si>
  <si>
    <t>210401</t>
  </si>
  <si>
    <t xml:space="preserve">Juli                                    </t>
  </si>
  <si>
    <t>210402</t>
  </si>
  <si>
    <t xml:space="preserve">Desaguadero                             </t>
  </si>
  <si>
    <t>210403</t>
  </si>
  <si>
    <t xml:space="preserve">Huacullani                              </t>
  </si>
  <si>
    <t>210404</t>
  </si>
  <si>
    <t xml:space="preserve">Kelluyo                                 </t>
  </si>
  <si>
    <t>210405</t>
  </si>
  <si>
    <t xml:space="preserve">Pisacoma                                </t>
  </si>
  <si>
    <t>210406</t>
  </si>
  <si>
    <t xml:space="preserve">Pomata                                  </t>
  </si>
  <si>
    <t>210407</t>
  </si>
  <si>
    <t xml:space="preserve">Zepita                                  </t>
  </si>
  <si>
    <t>210500</t>
  </si>
  <si>
    <t>El Collao</t>
  </si>
  <si>
    <t>210501</t>
  </si>
  <si>
    <t xml:space="preserve">Ilave                                   </t>
  </si>
  <si>
    <t>210502</t>
  </si>
  <si>
    <t xml:space="preserve">Capazo                                  </t>
  </si>
  <si>
    <t>210503</t>
  </si>
  <si>
    <t xml:space="preserve">Pilcuyo                                 </t>
  </si>
  <si>
    <t>210504</t>
  </si>
  <si>
    <t>210505</t>
  </si>
  <si>
    <t xml:space="preserve">Conduriri                               </t>
  </si>
  <si>
    <t>210600</t>
  </si>
  <si>
    <t>Huancané</t>
  </si>
  <si>
    <t>210601</t>
  </si>
  <si>
    <t xml:space="preserve">Huancane                                </t>
  </si>
  <si>
    <t>210602</t>
  </si>
  <si>
    <t xml:space="preserve">Cojata                                  </t>
  </si>
  <si>
    <t>210603</t>
  </si>
  <si>
    <t xml:space="preserve">Huatasani                               </t>
  </si>
  <si>
    <t>210604</t>
  </si>
  <si>
    <t xml:space="preserve">Inchupalla                              </t>
  </si>
  <si>
    <t>210605</t>
  </si>
  <si>
    <t xml:space="preserve">Pusi                                    </t>
  </si>
  <si>
    <t>210606</t>
  </si>
  <si>
    <t xml:space="preserve">Rosaspata                               </t>
  </si>
  <si>
    <t>210607</t>
  </si>
  <si>
    <t xml:space="preserve">Taraco                                  </t>
  </si>
  <si>
    <t>210608</t>
  </si>
  <si>
    <t xml:space="preserve">Vilque Chico                            </t>
  </si>
  <si>
    <t>210700</t>
  </si>
  <si>
    <t>Lampa</t>
  </si>
  <si>
    <t>210701</t>
  </si>
  <si>
    <t>210702</t>
  </si>
  <si>
    <t xml:space="preserve">Cabanilla                               </t>
  </si>
  <si>
    <t>210703</t>
  </si>
  <si>
    <t xml:space="preserve">Calapuja                                </t>
  </si>
  <si>
    <t>210704</t>
  </si>
  <si>
    <t xml:space="preserve">Nicasio                                 </t>
  </si>
  <si>
    <t>210705</t>
  </si>
  <si>
    <t xml:space="preserve">Ocuviri                                 </t>
  </si>
  <si>
    <t>210706</t>
  </si>
  <si>
    <t>210707</t>
  </si>
  <si>
    <t xml:space="preserve">Paratia                                 </t>
  </si>
  <si>
    <t>210708</t>
  </si>
  <si>
    <t>210709</t>
  </si>
  <si>
    <t>210710</t>
  </si>
  <si>
    <t xml:space="preserve">Vilavila                                </t>
  </si>
  <si>
    <t>210800</t>
  </si>
  <si>
    <t>Melgar</t>
  </si>
  <si>
    <t>210801</t>
  </si>
  <si>
    <t>210802</t>
  </si>
  <si>
    <t xml:space="preserve">Antauta                                 </t>
  </si>
  <si>
    <t>210803</t>
  </si>
  <si>
    <t xml:space="preserve">Cupi                                    </t>
  </si>
  <si>
    <t>210804</t>
  </si>
  <si>
    <t xml:space="preserve">Llalli                                  </t>
  </si>
  <si>
    <t>210805</t>
  </si>
  <si>
    <t xml:space="preserve">Macari                                  </t>
  </si>
  <si>
    <t>210806</t>
  </si>
  <si>
    <t xml:space="preserve">Nuñoa                                   </t>
  </si>
  <si>
    <t>210807</t>
  </si>
  <si>
    <t xml:space="preserve">Orurillo                                </t>
  </si>
  <si>
    <t>210808</t>
  </si>
  <si>
    <t>210809</t>
  </si>
  <si>
    <t xml:space="preserve">Umachiri                                </t>
  </si>
  <si>
    <t>210900</t>
  </si>
  <si>
    <t>Moho</t>
  </si>
  <si>
    <t>210901</t>
  </si>
  <si>
    <t xml:space="preserve">Moho                                    </t>
  </si>
  <si>
    <t>210902</t>
  </si>
  <si>
    <t xml:space="preserve">Conima                                  </t>
  </si>
  <si>
    <t>210903</t>
  </si>
  <si>
    <t xml:space="preserve">Huayrapata                              </t>
  </si>
  <si>
    <t>210904</t>
  </si>
  <si>
    <t xml:space="preserve">Tilali                                  </t>
  </si>
  <si>
    <t>211000</t>
  </si>
  <si>
    <t>San Antonio de Putina</t>
  </si>
  <si>
    <t>211001</t>
  </si>
  <si>
    <t xml:space="preserve">Putina                                  </t>
  </si>
  <si>
    <t>211002</t>
  </si>
  <si>
    <t xml:space="preserve">Ananea                                  </t>
  </si>
  <si>
    <t>211003</t>
  </si>
  <si>
    <t xml:space="preserve">Pedro Vilca Apaza    </t>
  </si>
  <si>
    <t>211004</t>
  </si>
  <si>
    <t xml:space="preserve">Quilcapuncu                             </t>
  </si>
  <si>
    <t>211005</t>
  </si>
  <si>
    <t xml:space="preserve">Sina                                    </t>
  </si>
  <si>
    <t>211100</t>
  </si>
  <si>
    <t>San Román</t>
  </si>
  <si>
    <t>211101</t>
  </si>
  <si>
    <t xml:space="preserve">Juliaca                                 </t>
  </si>
  <si>
    <t>211102</t>
  </si>
  <si>
    <t>211103</t>
  </si>
  <si>
    <t xml:space="preserve">Cabanillas                              </t>
  </si>
  <si>
    <t>211104</t>
  </si>
  <si>
    <t xml:space="preserve">Caracoto                                </t>
  </si>
  <si>
    <t>211105</t>
  </si>
  <si>
    <t>211200</t>
  </si>
  <si>
    <t>Sandia</t>
  </si>
  <si>
    <t>211201</t>
  </si>
  <si>
    <t xml:space="preserve">Sandia                                  </t>
  </si>
  <si>
    <t>211202</t>
  </si>
  <si>
    <t xml:space="preserve">Cuyocuyo                                </t>
  </si>
  <si>
    <t>211203</t>
  </si>
  <si>
    <t xml:space="preserve">Limbani                                 </t>
  </si>
  <si>
    <t>211204</t>
  </si>
  <si>
    <t xml:space="preserve">Patambuco                               </t>
  </si>
  <si>
    <t>211205</t>
  </si>
  <si>
    <t xml:space="preserve">Phara                                   </t>
  </si>
  <si>
    <t>211206</t>
  </si>
  <si>
    <t xml:space="preserve">Quiaca                                  </t>
  </si>
  <si>
    <t>211207</t>
  </si>
  <si>
    <t xml:space="preserve">San Juan Del Oro      </t>
  </si>
  <si>
    <t>211208</t>
  </si>
  <si>
    <t xml:space="preserve">Yanahuaya                               </t>
  </si>
  <si>
    <t>211209</t>
  </si>
  <si>
    <t xml:space="preserve">Alto Inambari                           </t>
  </si>
  <si>
    <t>211210</t>
  </si>
  <si>
    <t xml:space="preserve">San Pedro De Putina Puncu  </t>
  </si>
  <si>
    <t>211300</t>
  </si>
  <si>
    <t>Yunguyo</t>
  </si>
  <si>
    <t>211301</t>
  </si>
  <si>
    <t xml:space="preserve">Yunguyo                                 </t>
  </si>
  <si>
    <t>211302</t>
  </si>
  <si>
    <t xml:space="preserve">Anapia                                  </t>
  </si>
  <si>
    <t>211303</t>
  </si>
  <si>
    <t xml:space="preserve">Copani                                  </t>
  </si>
  <si>
    <t>211304</t>
  </si>
  <si>
    <t xml:space="preserve">Cuturapi                                </t>
  </si>
  <si>
    <t>211305</t>
  </si>
  <si>
    <t xml:space="preserve">Ollaraya                                </t>
  </si>
  <si>
    <t>211306</t>
  </si>
  <si>
    <t xml:space="preserve">Tinicachi                               </t>
  </si>
  <si>
    <t>211307</t>
  </si>
  <si>
    <t xml:space="preserve">Unicachi                                </t>
  </si>
  <si>
    <t>220000</t>
  </si>
  <si>
    <t>SAN MARTÍN</t>
  </si>
  <si>
    <t>220100</t>
  </si>
  <si>
    <t>Moyobamba</t>
  </si>
  <si>
    <t>220101</t>
  </si>
  <si>
    <t xml:space="preserve">Moyobamba     </t>
  </si>
  <si>
    <t>220102</t>
  </si>
  <si>
    <t xml:space="preserve">Calzada                                 </t>
  </si>
  <si>
    <t>220103</t>
  </si>
  <si>
    <t xml:space="preserve">Habana                                  </t>
  </si>
  <si>
    <t>220104</t>
  </si>
  <si>
    <t xml:space="preserve">Jepelacio                               </t>
  </si>
  <si>
    <t>220105</t>
  </si>
  <si>
    <t xml:space="preserve">Soritor                                 </t>
  </si>
  <si>
    <t>220106</t>
  </si>
  <si>
    <t xml:space="preserve">Yantalo                                 </t>
  </si>
  <si>
    <t>220200</t>
  </si>
  <si>
    <t>Bellavista</t>
  </si>
  <si>
    <t>220201</t>
  </si>
  <si>
    <t>220202</t>
  </si>
  <si>
    <t xml:space="preserve">Alto Biavo                              </t>
  </si>
  <si>
    <t>220203</t>
  </si>
  <si>
    <t xml:space="preserve">Bajo Biavo                              </t>
  </si>
  <si>
    <t>220204</t>
  </si>
  <si>
    <t xml:space="preserve">Huallaga                                </t>
  </si>
  <si>
    <t>220205</t>
  </si>
  <si>
    <t>220206</t>
  </si>
  <si>
    <t>220300</t>
  </si>
  <si>
    <t>El Dorado</t>
  </si>
  <si>
    <t>220301</t>
  </si>
  <si>
    <t xml:space="preserve">San Jose De Sisa     </t>
  </si>
  <si>
    <t>220302</t>
  </si>
  <si>
    <t xml:space="preserve">Agua Blanca                             </t>
  </si>
  <si>
    <t>220303</t>
  </si>
  <si>
    <t xml:space="preserve">San Martin                              </t>
  </si>
  <si>
    <t>220304</t>
  </si>
  <si>
    <t>220305</t>
  </si>
  <si>
    <t xml:space="preserve">Shatoja                                 </t>
  </si>
  <si>
    <t>220400</t>
  </si>
  <si>
    <t>Huallaga</t>
  </si>
  <si>
    <t>220401</t>
  </si>
  <si>
    <t xml:space="preserve">Saposoa                                 </t>
  </si>
  <si>
    <t>220402</t>
  </si>
  <si>
    <t xml:space="preserve">Alto Saposoa                            </t>
  </si>
  <si>
    <t>220403</t>
  </si>
  <si>
    <t xml:space="preserve">El Eslabon                              </t>
  </si>
  <si>
    <t>220404</t>
  </si>
  <si>
    <t xml:space="preserve">Piscoyacu                               </t>
  </si>
  <si>
    <t>220405</t>
  </si>
  <si>
    <t xml:space="preserve">Sacanche                                </t>
  </si>
  <si>
    <t>220406</t>
  </si>
  <si>
    <t xml:space="preserve">Tingo De Saposoa     </t>
  </si>
  <si>
    <t>220500</t>
  </si>
  <si>
    <t>Lamas</t>
  </si>
  <si>
    <t>220501</t>
  </si>
  <si>
    <t xml:space="preserve">Lamas                                   </t>
  </si>
  <si>
    <t>220502</t>
  </si>
  <si>
    <t xml:space="preserve">Alonso De Alvarado    </t>
  </si>
  <si>
    <t>220503</t>
  </si>
  <si>
    <t xml:space="preserve">Barranquita                             </t>
  </si>
  <si>
    <t>220504</t>
  </si>
  <si>
    <t xml:space="preserve">Caynarachi                              </t>
  </si>
  <si>
    <t>220505</t>
  </si>
  <si>
    <t xml:space="preserve">Cuñumbuqui                              </t>
  </si>
  <si>
    <t>220506</t>
  </si>
  <si>
    <t xml:space="preserve">Pinto Recodo                            </t>
  </si>
  <si>
    <t>220507</t>
  </si>
  <si>
    <t xml:space="preserve">Rumisapa                                </t>
  </si>
  <si>
    <t>220508</t>
  </si>
  <si>
    <t xml:space="preserve">San Roque De Cumbaza   </t>
  </si>
  <si>
    <t>220509</t>
  </si>
  <si>
    <t xml:space="preserve">Shanao                                  </t>
  </si>
  <si>
    <t>220510</t>
  </si>
  <si>
    <t xml:space="preserve">Tabalosos                               </t>
  </si>
  <si>
    <t>220511</t>
  </si>
  <si>
    <t xml:space="preserve">Zapatero                                </t>
  </si>
  <si>
    <t>220600</t>
  </si>
  <si>
    <t>Mariscal Cáceres</t>
  </si>
  <si>
    <t>220601</t>
  </si>
  <si>
    <t xml:space="preserve">Juanjui                                 </t>
  </si>
  <si>
    <t>220602</t>
  </si>
  <si>
    <t xml:space="preserve">Campanilla                              </t>
  </si>
  <si>
    <t>220603</t>
  </si>
  <si>
    <t xml:space="preserve">Huicungo                                </t>
  </si>
  <si>
    <t>220604</t>
  </si>
  <si>
    <t xml:space="preserve">Pachiza                                 </t>
  </si>
  <si>
    <t>220605</t>
  </si>
  <si>
    <t xml:space="preserve">Pajarillo                               </t>
  </si>
  <si>
    <t>220700</t>
  </si>
  <si>
    <t>Picota</t>
  </si>
  <si>
    <t>220701</t>
  </si>
  <si>
    <t xml:space="preserve">Picota                                  </t>
  </si>
  <si>
    <t>220702</t>
  </si>
  <si>
    <t>220703</t>
  </si>
  <si>
    <t xml:space="preserve">Caspisapa                               </t>
  </si>
  <si>
    <t>220704</t>
  </si>
  <si>
    <t xml:space="preserve">Pilluana                                </t>
  </si>
  <si>
    <t>220705</t>
  </si>
  <si>
    <t xml:space="preserve">Pucacaca                                </t>
  </si>
  <si>
    <t>220706</t>
  </si>
  <si>
    <t>220707</t>
  </si>
  <si>
    <t xml:space="preserve">San Hilarion                            </t>
  </si>
  <si>
    <t>220708</t>
  </si>
  <si>
    <t xml:space="preserve">Shamboyacu      </t>
  </si>
  <si>
    <t>220709</t>
  </si>
  <si>
    <t xml:space="preserve">Tingo De Ponasa    </t>
  </si>
  <si>
    <t>220710</t>
  </si>
  <si>
    <t xml:space="preserve">Tres Unidos                             </t>
  </si>
  <si>
    <t>220800</t>
  </si>
  <si>
    <t>Rioja</t>
  </si>
  <si>
    <t>220801</t>
  </si>
  <si>
    <t xml:space="preserve">Rioja                                   </t>
  </si>
  <si>
    <t>220802</t>
  </si>
  <si>
    <t xml:space="preserve">Awajun                                  </t>
  </si>
  <si>
    <t>220803</t>
  </si>
  <si>
    <t xml:space="preserve">Elias Soplin Vargas                     </t>
  </si>
  <si>
    <t>220804</t>
  </si>
  <si>
    <t xml:space="preserve">Nueva Cajamarca     </t>
  </si>
  <si>
    <t>220805</t>
  </si>
  <si>
    <t xml:space="preserve">Pardo Miguel                            </t>
  </si>
  <si>
    <t>220806</t>
  </si>
  <si>
    <t xml:space="preserve">Posic                                   </t>
  </si>
  <si>
    <t>220807</t>
  </si>
  <si>
    <t xml:space="preserve">San Fernando                            </t>
  </si>
  <si>
    <t>220808</t>
  </si>
  <si>
    <t xml:space="preserve">Yorongos                                </t>
  </si>
  <si>
    <t>220809</t>
  </si>
  <si>
    <t xml:space="preserve">Yuracyacu                               </t>
  </si>
  <si>
    <t>220900</t>
  </si>
  <si>
    <t>San Martín</t>
  </si>
  <si>
    <t>220901</t>
  </si>
  <si>
    <t xml:space="preserve">Tarapoto                                </t>
  </si>
  <si>
    <t>220902</t>
  </si>
  <si>
    <t xml:space="preserve">Alberto Leveau                          </t>
  </si>
  <si>
    <t>220903</t>
  </si>
  <si>
    <t xml:space="preserve">Cacatachi                               </t>
  </si>
  <si>
    <t>220904</t>
  </si>
  <si>
    <t xml:space="preserve">Chazuta                                 </t>
  </si>
  <si>
    <t>220905</t>
  </si>
  <si>
    <t xml:space="preserve">Chipurana                               </t>
  </si>
  <si>
    <t>220906</t>
  </si>
  <si>
    <t>220907</t>
  </si>
  <si>
    <t xml:space="preserve">Huimbayoc                               </t>
  </si>
  <si>
    <t>220908</t>
  </si>
  <si>
    <t xml:space="preserve">Juan Guerra                             </t>
  </si>
  <si>
    <t>220909</t>
  </si>
  <si>
    <t xml:space="preserve">La Banda De Shilcayo  </t>
  </si>
  <si>
    <t>220910</t>
  </si>
  <si>
    <t xml:space="preserve">Morales                                 </t>
  </si>
  <si>
    <t>220911</t>
  </si>
  <si>
    <t xml:space="preserve">Papaplaya                               </t>
  </si>
  <si>
    <t>220912</t>
  </si>
  <si>
    <t>220913</t>
  </si>
  <si>
    <t xml:space="preserve">Sauce                                   </t>
  </si>
  <si>
    <t>220914</t>
  </si>
  <si>
    <t xml:space="preserve">Shapaja                                 </t>
  </si>
  <si>
    <t>221000</t>
  </si>
  <si>
    <t>Tocache</t>
  </si>
  <si>
    <t>221001</t>
  </si>
  <si>
    <t xml:space="preserve">Tocache                                 </t>
  </si>
  <si>
    <t>221002</t>
  </si>
  <si>
    <t xml:space="preserve">Nuevo Progreso   </t>
  </si>
  <si>
    <t>221003</t>
  </si>
  <si>
    <t xml:space="preserve">Polvora                                 </t>
  </si>
  <si>
    <t>221004</t>
  </si>
  <si>
    <t xml:space="preserve">Shunte                                  </t>
  </si>
  <si>
    <t>221005</t>
  </si>
  <si>
    <t xml:space="preserve">Uchiza                                  </t>
  </si>
  <si>
    <t>230000</t>
  </si>
  <si>
    <t>TACNA</t>
  </si>
  <si>
    <t>230100</t>
  </si>
  <si>
    <t>Tacna</t>
  </si>
  <si>
    <t>230101</t>
  </si>
  <si>
    <t xml:space="preserve">Tacna                                   </t>
  </si>
  <si>
    <t>230102</t>
  </si>
  <si>
    <t xml:space="preserve">Alto De La Alianza                      </t>
  </si>
  <si>
    <t>230103</t>
  </si>
  <si>
    <t xml:space="preserve">Calana                                  </t>
  </si>
  <si>
    <t>230104</t>
  </si>
  <si>
    <t xml:space="preserve">Ciudad Nueva     </t>
  </si>
  <si>
    <t>230105</t>
  </si>
  <si>
    <t xml:space="preserve">Inclan                                  </t>
  </si>
  <si>
    <t>230106</t>
  </si>
  <si>
    <t xml:space="preserve">Pachia                                  </t>
  </si>
  <si>
    <t>230107</t>
  </si>
  <si>
    <t>230108</t>
  </si>
  <si>
    <t xml:space="preserve">Pocollay                                </t>
  </si>
  <si>
    <t>230109</t>
  </si>
  <si>
    <t xml:space="preserve">Sama                                    </t>
  </si>
  <si>
    <t>230110</t>
  </si>
  <si>
    <t xml:space="preserve">Crnel.Gregorio Albarracin Lanchipa </t>
  </si>
  <si>
    <t>230111</t>
  </si>
  <si>
    <t>La Yarada Los Palos</t>
  </si>
  <si>
    <t>230200</t>
  </si>
  <si>
    <t>Candarave</t>
  </si>
  <si>
    <t>230201</t>
  </si>
  <si>
    <t xml:space="preserve">Candarave                               </t>
  </si>
  <si>
    <t>230202</t>
  </si>
  <si>
    <t xml:space="preserve">Cairani                                 </t>
  </si>
  <si>
    <t>230203</t>
  </si>
  <si>
    <t xml:space="preserve">Camilaca                                </t>
  </si>
  <si>
    <t>230204</t>
  </si>
  <si>
    <t xml:space="preserve">Curibaya                                </t>
  </si>
  <si>
    <t>230205</t>
  </si>
  <si>
    <t xml:space="preserve">Huanuara                                </t>
  </si>
  <si>
    <t>230206</t>
  </si>
  <si>
    <t xml:space="preserve">Quilahuani                              </t>
  </si>
  <si>
    <t>230300</t>
  </si>
  <si>
    <t>Jorge Basadre</t>
  </si>
  <si>
    <t>230301</t>
  </si>
  <si>
    <t xml:space="preserve">Locumba                                 </t>
  </si>
  <si>
    <t>230302</t>
  </si>
  <si>
    <t xml:space="preserve">Ilabaya                                 </t>
  </si>
  <si>
    <t>230303</t>
  </si>
  <si>
    <t xml:space="preserve">Ite                                     </t>
  </si>
  <si>
    <t>230400</t>
  </si>
  <si>
    <t>Tarata</t>
  </si>
  <si>
    <t>230401</t>
  </si>
  <si>
    <t xml:space="preserve">Tarata                                  </t>
  </si>
  <si>
    <t>230402</t>
  </si>
  <si>
    <t xml:space="preserve">Heroes Albarracin (Chucatamani) </t>
  </si>
  <si>
    <t>230403</t>
  </si>
  <si>
    <t xml:space="preserve">Estique                                 </t>
  </si>
  <si>
    <t>230404</t>
  </si>
  <si>
    <t xml:space="preserve">Estique-Pampa                           </t>
  </si>
  <si>
    <t>230405</t>
  </si>
  <si>
    <t xml:space="preserve">Sitajara                                </t>
  </si>
  <si>
    <t>230406</t>
  </si>
  <si>
    <t xml:space="preserve">Susapaya                                </t>
  </si>
  <si>
    <t>230407</t>
  </si>
  <si>
    <t xml:space="preserve">Tarucachi                               </t>
  </si>
  <si>
    <t>230408</t>
  </si>
  <si>
    <t xml:space="preserve">Ticaco                                  </t>
  </si>
  <si>
    <t>240000</t>
  </si>
  <si>
    <t>TUMBES</t>
  </si>
  <si>
    <t>240100</t>
  </si>
  <si>
    <t>Tumbes</t>
  </si>
  <si>
    <t>240101</t>
  </si>
  <si>
    <t xml:space="preserve">Tumbes </t>
  </si>
  <si>
    <t>240102</t>
  </si>
  <si>
    <t xml:space="preserve">Corrales </t>
  </si>
  <si>
    <t>240103</t>
  </si>
  <si>
    <t xml:space="preserve">La Cruz </t>
  </si>
  <si>
    <t>240104</t>
  </si>
  <si>
    <t xml:space="preserve">Pampas De Hospital </t>
  </si>
  <si>
    <t>240105</t>
  </si>
  <si>
    <t xml:space="preserve">San Jacinto </t>
  </si>
  <si>
    <t>240106</t>
  </si>
  <si>
    <t xml:space="preserve">San Juan De La Virgen </t>
  </si>
  <si>
    <t>240200</t>
  </si>
  <si>
    <t>Contralmirante Villar</t>
  </si>
  <si>
    <t>240201</t>
  </si>
  <si>
    <t xml:space="preserve">Zorritos  </t>
  </si>
  <si>
    <t>240202</t>
  </si>
  <si>
    <t xml:space="preserve">Casitas   </t>
  </si>
  <si>
    <t>240203</t>
  </si>
  <si>
    <t>Canoas de punta sal</t>
  </si>
  <si>
    <t>240300</t>
  </si>
  <si>
    <t>Zarumilla</t>
  </si>
  <si>
    <t>240301</t>
  </si>
  <si>
    <t>240302</t>
  </si>
  <si>
    <t xml:space="preserve">Aguas Verdes </t>
  </si>
  <si>
    <t>240303</t>
  </si>
  <si>
    <t xml:space="preserve">Matapalo </t>
  </si>
  <si>
    <t>240304</t>
  </si>
  <si>
    <t xml:space="preserve">Papayal </t>
  </si>
  <si>
    <t>250000</t>
  </si>
  <si>
    <t>UCAYALI</t>
  </si>
  <si>
    <t>250100</t>
  </si>
  <si>
    <t>Coronel Portillo</t>
  </si>
  <si>
    <t>250101</t>
  </si>
  <si>
    <t xml:space="preserve">Calleria </t>
  </si>
  <si>
    <t>250102</t>
  </si>
  <si>
    <t xml:space="preserve">Campoverde  </t>
  </si>
  <si>
    <t>250103</t>
  </si>
  <si>
    <t xml:space="preserve">Iparia   </t>
  </si>
  <si>
    <t>250104</t>
  </si>
  <si>
    <t xml:space="preserve">Masisea </t>
  </si>
  <si>
    <t>250105</t>
  </si>
  <si>
    <t xml:space="preserve">Yarinacocha  </t>
  </si>
  <si>
    <t>250106</t>
  </si>
  <si>
    <t xml:space="preserve">Nueva Requena </t>
  </si>
  <si>
    <t>250107</t>
  </si>
  <si>
    <t>Manantay</t>
  </si>
  <si>
    <t>250200</t>
  </si>
  <si>
    <t>Atalaya</t>
  </si>
  <si>
    <t>250201</t>
  </si>
  <si>
    <t xml:space="preserve">Raymondi  </t>
  </si>
  <si>
    <t>250202</t>
  </si>
  <si>
    <t xml:space="preserve">Sepahua  </t>
  </si>
  <si>
    <t>250203</t>
  </si>
  <si>
    <t xml:space="preserve">Tahuania  </t>
  </si>
  <si>
    <t>250204</t>
  </si>
  <si>
    <t xml:space="preserve">Yurua   </t>
  </si>
  <si>
    <t>250300</t>
  </si>
  <si>
    <t>Padre Abad</t>
  </si>
  <si>
    <t>250301</t>
  </si>
  <si>
    <t xml:space="preserve">Padre Abad   </t>
  </si>
  <si>
    <t>250302</t>
  </si>
  <si>
    <t xml:space="preserve">Irazola   </t>
  </si>
  <si>
    <t>250303</t>
  </si>
  <si>
    <t xml:space="preserve">Curimana  </t>
  </si>
  <si>
    <t>250304</t>
  </si>
  <si>
    <t>Neshuya</t>
  </si>
  <si>
    <t>250305</t>
  </si>
  <si>
    <t>Alexander Von Humboldt</t>
  </si>
  <si>
    <t>250400</t>
  </si>
  <si>
    <t>Purús</t>
  </si>
  <si>
    <t>250401</t>
  </si>
  <si>
    <t xml:space="preserve">Purus </t>
  </si>
  <si>
    <t>Índice de Desarrollo Humano</t>
  </si>
  <si>
    <t>Con Educación secundaria completa (Poblac. 18 años)</t>
  </si>
  <si>
    <t>habitantes</t>
  </si>
  <si>
    <t>ranking</t>
  </si>
  <si>
    <t>años</t>
  </si>
  <si>
    <t>%</t>
  </si>
  <si>
    <t>N.S. mes</t>
  </si>
  <si>
    <r>
      <t>Elaboración:</t>
    </r>
    <r>
      <rPr>
        <sz val="8"/>
        <rFont val="Arial Narrow"/>
        <family val="2"/>
      </rPr>
      <t xml:space="preserve"> PNUD / Unidad del Informe sobre Desarrollo Humano. Perú.</t>
    </r>
  </si>
  <si>
    <t>Índice de Desarrollo Humano departamental, 2019</t>
  </si>
  <si>
    <t>Índice de Desarrollo Humano provincial, 2019</t>
  </si>
  <si>
    <t>Índice de Desarrollo Humano distrital, 2019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</si>
  <si>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2019.</t>
    </r>
  </si>
  <si>
    <t>Índice de desarrollo Humano (IDH)</t>
  </si>
  <si>
    <t>índice de Desarrollo Humano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</si>
</sst>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.0000"/>
    <numFmt numFmtId="166" formatCode="#,##0.0"/>
    <numFmt numFmtId="167" formatCode="_(* #,##0_);_(* \(#,##0\);_(* &quot;-&quot;??_);_(@_)"/>
    <numFmt numFmtId="168" formatCode="_(* #,##0.0000_);_(* \(#,##0.0000\);_(* &quot;-&quot;??_);_(@_)"/>
    <numFmt numFmtId="169" formatCode="0.0"/>
    <numFmt numFmtId="170" formatCode="#,##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14"/>
      <name val="Arial Narrow"/>
      <family val="2"/>
    </font>
    <font>
      <b/>
      <sz val="8"/>
      <name val="Arial Narrow"/>
      <family val="2"/>
    </font>
    <font>
      <b/>
      <sz val="8"/>
      <color theme="0"/>
      <name val="Arial Narrow"/>
      <family val="2"/>
    </font>
    <font>
      <b/>
      <sz val="8"/>
      <color indexed="9"/>
      <name val="Arial Narrow"/>
      <family val="2"/>
    </font>
    <font>
      <b/>
      <sz val="8"/>
      <color rgb="FF215867"/>
      <name val="Arial Narrow"/>
      <family val="2"/>
    </font>
    <font>
      <b/>
      <sz val="8"/>
      <color indexed="16"/>
      <name val="Arial Narrow"/>
      <family val="2"/>
    </font>
    <font>
      <sz val="8"/>
      <color rgb="FFFF0000"/>
      <name val="Arial Narrow"/>
      <family val="2"/>
    </font>
    <font>
      <b/>
      <sz val="8.5"/>
      <color theme="0"/>
      <name val="Arial Narrow"/>
      <family val="2"/>
    </font>
    <font>
      <sz val="8"/>
      <color theme="0"/>
      <name val="Arial Narrow"/>
      <family val="2"/>
    </font>
    <font>
      <sz val="8"/>
      <color rgb="FF215867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27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rgb="FF31849B"/>
      </right>
      <top/>
      <bottom/>
      <diagonal/>
    </border>
    <border>
      <left style="thick">
        <color rgb="FF31849B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rgb="FF31849B"/>
      </right>
      <top/>
      <bottom/>
      <diagonal/>
    </border>
    <border>
      <left style="thick">
        <color rgb="FF31849B"/>
      </left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hair">
        <color indexed="64"/>
      </bottom>
      <diagonal/>
    </border>
    <border>
      <left/>
      <right style="thick">
        <color rgb="FF31849B"/>
      </right>
      <top/>
      <bottom style="hair">
        <color auto="1"/>
      </bottom>
      <diagonal/>
    </border>
    <border>
      <left style="thick">
        <color rgb="FF31849B"/>
      </left>
      <right/>
      <top/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thick">
        <color rgb="FF31849B"/>
      </right>
      <top style="hair">
        <color indexed="64"/>
      </top>
      <bottom style="hair">
        <color indexed="64"/>
      </bottom>
      <diagonal/>
    </border>
    <border>
      <left style="thick">
        <color rgb="FF31849B"/>
      </left>
      <right/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rgb="FF31849B"/>
      </right>
      <top style="hair">
        <color auto="1"/>
      </top>
      <bottom/>
      <diagonal/>
    </border>
    <border>
      <left style="thick">
        <color rgb="FF31849B"/>
      </left>
      <right/>
      <top style="hair">
        <color auto="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0" tint="-0.24994659260841701"/>
      </top>
      <bottom style="thin">
        <color theme="4" tint="-0.24994659260841701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rgb="FF27849B"/>
      </right>
      <top/>
      <bottom/>
      <diagonal/>
    </border>
    <border>
      <left style="thick">
        <color rgb="FF27849B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medium">
        <color rgb="FF27849B"/>
      </bottom>
      <diagonal/>
    </border>
    <border>
      <left/>
      <right style="thick">
        <color rgb="FF27849B"/>
      </right>
      <top/>
      <bottom style="medium">
        <color rgb="FF27849B"/>
      </bottom>
      <diagonal/>
    </border>
    <border>
      <left style="thick">
        <color rgb="FF27849B"/>
      </left>
      <right/>
      <top/>
      <bottom style="medium">
        <color rgb="FF27849B"/>
      </bottom>
      <diagonal/>
    </border>
    <border>
      <left/>
      <right/>
      <top style="medium">
        <color rgb="FF27849B"/>
      </top>
      <bottom/>
      <diagonal/>
    </border>
    <border>
      <left/>
      <right style="thick">
        <color rgb="FF27849B"/>
      </right>
      <top style="medium">
        <color rgb="FF27849B"/>
      </top>
      <bottom/>
      <diagonal/>
    </border>
    <border>
      <left style="thick">
        <color rgb="FF27849B"/>
      </left>
      <right/>
      <top style="medium">
        <color rgb="FF27849B"/>
      </top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 style="hair">
        <color rgb="FF27849B"/>
      </bottom>
      <diagonal/>
    </border>
    <border>
      <left style="thin">
        <color rgb="FF27849B"/>
      </left>
      <right/>
      <top style="thin">
        <color rgb="FF27849B"/>
      </top>
      <bottom style="hair">
        <color rgb="FF27849B"/>
      </bottom>
      <diagonal/>
    </border>
    <border>
      <left/>
      <right style="thick">
        <color rgb="FF27849B"/>
      </right>
      <top/>
      <bottom style="hair">
        <color rgb="FF27849B"/>
      </bottom>
      <diagonal/>
    </border>
    <border>
      <left style="thick">
        <color rgb="FF27849B"/>
      </left>
      <right/>
      <top/>
      <bottom style="hair">
        <color rgb="FF27849B"/>
      </bottom>
      <diagonal/>
    </border>
    <border>
      <left/>
      <right/>
      <top/>
      <bottom style="hair">
        <color rgb="FF27849B"/>
      </bottom>
      <diagonal/>
    </border>
    <border>
      <left/>
      <right style="medium">
        <color rgb="FF27849B"/>
      </right>
      <top/>
      <bottom style="hair">
        <color rgb="FF27849B"/>
      </bottom>
      <diagonal/>
    </border>
    <border>
      <left style="medium">
        <color rgb="FF27849B"/>
      </left>
      <right/>
      <top/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ck">
        <color rgb="FF27849B"/>
      </right>
      <top style="hair">
        <color rgb="FF27849B"/>
      </top>
      <bottom style="hair">
        <color rgb="FF27849B"/>
      </bottom>
      <diagonal/>
    </border>
    <border>
      <left style="thick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/>
      <top style="hair">
        <color rgb="FF27849B"/>
      </top>
      <bottom style="hair">
        <color rgb="FF27849B"/>
      </bottom>
      <diagonal/>
    </border>
    <border>
      <left/>
      <right style="medium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theme="0"/>
      </left>
      <right/>
      <top style="hair">
        <color rgb="FF27849B"/>
      </top>
      <bottom style="hair">
        <color rgb="FF27849B"/>
      </bottom>
      <diagonal/>
    </border>
    <border>
      <left/>
      <right style="medium">
        <color theme="0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thin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ck">
        <color rgb="FF27849B"/>
      </right>
      <top style="hair">
        <color rgb="FF27849B"/>
      </top>
      <bottom style="thin">
        <color rgb="FF27849B"/>
      </bottom>
      <diagonal/>
    </border>
    <border>
      <left style="thick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/>
      <top style="hair">
        <color rgb="FF27849B"/>
      </top>
      <bottom style="thin">
        <color rgb="FF27849B"/>
      </bottom>
      <diagonal/>
    </border>
    <border>
      <left/>
      <right style="medium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1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Border="1"/>
    <xf numFmtId="0" fontId="0" fillId="0" borderId="0" xfId="0" applyAlignment="1">
      <alignment horizontal="right" indent="1"/>
    </xf>
    <xf numFmtId="0" fontId="3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right" vertical="center" wrapText="1" indent="1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 indent="1"/>
    </xf>
    <xf numFmtId="49" fontId="5" fillId="5" borderId="19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3" fontId="5" fillId="5" borderId="22" xfId="0" applyNumberFormat="1" applyFont="1" applyFill="1" applyBorder="1" applyAlignment="1">
      <alignment horizontal="right" vertical="center" wrapText="1" indent="1"/>
    </xf>
    <xf numFmtId="4" fontId="5" fillId="5" borderId="22" xfId="0" applyNumberFormat="1" applyFont="1" applyFill="1" applyBorder="1" applyAlignment="1">
      <alignment horizontal="right" vertical="center" wrapText="1" indent="1"/>
    </xf>
    <xf numFmtId="4" fontId="5" fillId="5" borderId="23" xfId="0" applyNumberFormat="1" applyFont="1" applyFill="1" applyBorder="1" applyAlignment="1">
      <alignment horizontal="right" vertical="center" wrapText="1" indent="1"/>
    </xf>
    <xf numFmtId="165" fontId="5" fillId="5" borderId="22" xfId="0" applyNumberFormat="1" applyFont="1" applyFill="1" applyBorder="1" applyAlignment="1">
      <alignment horizontal="right" vertical="center" wrapText="1" indent="1"/>
    </xf>
    <xf numFmtId="49" fontId="5" fillId="0" borderId="1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 wrapText="1"/>
    </xf>
    <xf numFmtId="3" fontId="10" fillId="0" borderId="24" xfId="0" applyNumberFormat="1" applyFont="1" applyFill="1" applyBorder="1" applyAlignment="1">
      <alignment horizontal="right" vertical="center" indent="1"/>
    </xf>
    <xf numFmtId="4" fontId="5" fillId="0" borderId="24" xfId="0" applyNumberFormat="1" applyFont="1" applyFill="1" applyBorder="1" applyAlignment="1">
      <alignment horizontal="right" vertical="center" wrapText="1" indent="1"/>
    </xf>
    <xf numFmtId="4" fontId="5" fillId="0" borderId="23" xfId="0" applyNumberFormat="1" applyFont="1" applyFill="1" applyBorder="1" applyAlignment="1">
      <alignment horizontal="right" vertical="center" wrapText="1" indent="1"/>
    </xf>
    <xf numFmtId="165" fontId="5" fillId="0" borderId="24" xfId="0" applyNumberFormat="1" applyFont="1" applyFill="1" applyBorder="1" applyAlignment="1">
      <alignment horizontal="right" vertical="center" wrapText="1" indent="1"/>
    </xf>
    <xf numFmtId="0" fontId="5" fillId="5" borderId="19" xfId="0" applyFont="1" applyFill="1" applyBorder="1" applyAlignment="1">
      <alignment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3" fontId="5" fillId="5" borderId="24" xfId="0" applyNumberFormat="1" applyFont="1" applyFill="1" applyBorder="1" applyAlignment="1">
      <alignment horizontal="right" vertical="center" indent="1"/>
    </xf>
    <xf numFmtId="4" fontId="5" fillId="5" borderId="24" xfId="0" applyNumberFormat="1" applyFont="1" applyFill="1" applyBorder="1" applyAlignment="1">
      <alignment horizontal="right" vertical="center" indent="1"/>
    </xf>
    <xf numFmtId="4" fontId="5" fillId="5" borderId="23" xfId="0" applyNumberFormat="1" applyFont="1" applyFill="1" applyBorder="1" applyAlignment="1">
      <alignment horizontal="right" vertical="center" indent="1"/>
    </xf>
    <xf numFmtId="165" fontId="5" fillId="5" borderId="24" xfId="0" applyNumberFormat="1" applyFont="1" applyFill="1" applyBorder="1" applyAlignment="1">
      <alignment horizontal="right" vertical="center" indent="1"/>
    </xf>
    <xf numFmtId="49" fontId="4" fillId="0" borderId="19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3" fontId="7" fillId="0" borderId="24" xfId="0" applyNumberFormat="1" applyFont="1" applyFill="1" applyBorder="1" applyAlignment="1">
      <alignment horizontal="right" vertical="center" indent="1"/>
    </xf>
    <xf numFmtId="4" fontId="7" fillId="0" borderId="24" xfId="0" applyNumberFormat="1" applyFont="1" applyFill="1" applyBorder="1" applyAlignment="1">
      <alignment horizontal="right" vertical="center" indent="1"/>
    </xf>
    <xf numFmtId="4" fontId="7" fillId="0" borderId="23" xfId="0" applyNumberFormat="1" applyFont="1" applyFill="1" applyBorder="1" applyAlignment="1">
      <alignment horizontal="right" vertical="center" indent="1"/>
    </xf>
    <xf numFmtId="165" fontId="7" fillId="0" borderId="24" xfId="0" applyNumberFormat="1" applyFont="1" applyFill="1" applyBorder="1" applyAlignment="1">
      <alignment horizontal="right" vertical="center" indent="1"/>
    </xf>
    <xf numFmtId="0" fontId="2" fillId="0" borderId="1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 indent="1"/>
    </xf>
    <xf numFmtId="0" fontId="2" fillId="0" borderId="19" xfId="0" applyFont="1" applyBorder="1" applyAlignment="1">
      <alignment vertical="center"/>
    </xf>
    <xf numFmtId="3" fontId="2" fillId="0" borderId="24" xfId="0" applyNumberFormat="1" applyFont="1" applyFill="1" applyBorder="1" applyAlignment="1">
      <alignment horizontal="right" vertical="center" indent="1"/>
    </xf>
    <xf numFmtId="4" fontId="2" fillId="0" borderId="24" xfId="0" applyNumberFormat="1" applyFont="1" applyFill="1" applyBorder="1" applyAlignment="1">
      <alignment horizontal="right" vertical="center" indent="1"/>
    </xf>
    <xf numFmtId="4" fontId="2" fillId="0" borderId="23" xfId="0" applyNumberFormat="1" applyFont="1" applyFill="1" applyBorder="1" applyAlignment="1">
      <alignment horizontal="right" vertical="center" indent="1"/>
    </xf>
    <xf numFmtId="165" fontId="2" fillId="0" borderId="24" xfId="0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4" fontId="2" fillId="0" borderId="24" xfId="0" applyNumberFormat="1" applyFont="1" applyBorder="1" applyAlignment="1">
      <alignment horizontal="right" vertical="center" indent="1"/>
    </xf>
    <xf numFmtId="4" fontId="2" fillId="0" borderId="23" xfId="0" applyNumberFormat="1" applyFont="1" applyBorder="1" applyAlignment="1">
      <alignment horizontal="right" vertical="center" indent="1"/>
    </xf>
    <xf numFmtId="165" fontId="2" fillId="0" borderId="24" xfId="0" applyNumberFormat="1" applyFont="1" applyBorder="1" applyAlignment="1">
      <alignment horizontal="right" vertical="center" indent="1"/>
    </xf>
    <xf numFmtId="0" fontId="2" fillId="0" borderId="19" xfId="0" applyFont="1" applyFill="1" applyBorder="1" applyAlignment="1">
      <alignment vertical="center"/>
    </xf>
    <xf numFmtId="49" fontId="13" fillId="0" borderId="19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 indent="1"/>
    </xf>
    <xf numFmtId="1" fontId="13" fillId="0" borderId="19" xfId="0" applyNumberFormat="1" applyFont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49" fontId="5" fillId="4" borderId="19" xfId="0" applyNumberFormat="1" applyFont="1" applyFill="1" applyBorder="1" applyAlignment="1">
      <alignment horizontal="center" vertical="center"/>
    </xf>
    <xf numFmtId="49" fontId="5" fillId="4" borderId="19" xfId="0" applyNumberFormat="1" applyFont="1" applyFill="1" applyBorder="1" applyAlignment="1">
      <alignment horizontal="left" vertical="center"/>
    </xf>
    <xf numFmtId="3" fontId="5" fillId="4" borderId="24" xfId="0" applyNumberFormat="1" applyFont="1" applyFill="1" applyBorder="1" applyAlignment="1">
      <alignment horizontal="right" vertical="center" indent="1"/>
    </xf>
    <xf numFmtId="4" fontId="5" fillId="4" borderId="24" xfId="0" applyNumberFormat="1" applyFont="1" applyFill="1" applyBorder="1" applyAlignment="1">
      <alignment horizontal="right" vertical="center" indent="1"/>
    </xf>
    <xf numFmtId="4" fontId="5" fillId="4" borderId="23" xfId="0" applyNumberFormat="1" applyFont="1" applyFill="1" applyBorder="1" applyAlignment="1">
      <alignment horizontal="right" vertical="center" indent="1"/>
    </xf>
    <xf numFmtId="165" fontId="5" fillId="4" borderId="24" xfId="0" applyNumberFormat="1" applyFont="1" applyFill="1" applyBorder="1" applyAlignment="1">
      <alignment horizontal="right" vertical="center" indent="1"/>
    </xf>
    <xf numFmtId="49" fontId="2" fillId="0" borderId="1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indent="1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vertical="center"/>
    </xf>
    <xf numFmtId="0" fontId="5" fillId="4" borderId="19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9" fillId="0" borderId="19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49" fontId="5" fillId="5" borderId="0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4" fontId="4" fillId="0" borderId="24" xfId="0" applyNumberFormat="1" applyFont="1" applyBorder="1" applyAlignment="1">
      <alignment horizontal="right" vertical="center" indent="1"/>
    </xf>
    <xf numFmtId="4" fontId="4" fillId="0" borderId="23" xfId="0" applyNumberFormat="1" applyFont="1" applyBorder="1" applyAlignment="1">
      <alignment horizontal="right" vertical="center" indent="1"/>
    </xf>
    <xf numFmtId="165" fontId="4" fillId="0" borderId="24" xfId="0" applyNumberFormat="1" applyFont="1" applyBorder="1" applyAlignment="1">
      <alignment horizontal="right" vertical="center" indent="1"/>
    </xf>
    <xf numFmtId="0" fontId="2" fillId="0" borderId="19" xfId="0" applyFont="1" applyFill="1" applyBorder="1" applyAlignment="1">
      <alignment horizontal="left" vertical="center"/>
    </xf>
    <xf numFmtId="2" fontId="14" fillId="0" borderId="24" xfId="0" applyNumberFormat="1" applyFont="1" applyFill="1" applyBorder="1" applyAlignment="1">
      <alignment horizontal="center" vertical="center" wrapText="1"/>
    </xf>
    <xf numFmtId="4" fontId="14" fillId="0" borderId="24" xfId="0" applyNumberFormat="1" applyFont="1" applyFill="1" applyBorder="1" applyAlignment="1">
      <alignment horizontal="right" vertical="center" wrapText="1" indent="1"/>
    </xf>
    <xf numFmtId="49" fontId="14" fillId="0" borderId="23" xfId="0" applyNumberFormat="1" applyFont="1" applyFill="1" applyBorder="1" applyAlignment="1">
      <alignment horizontal="center" vertical="center" wrapText="1"/>
    </xf>
    <xf numFmtId="165" fontId="14" fillId="0" borderId="24" xfId="0" applyNumberFormat="1" applyFont="1" applyFill="1" applyBorder="1" applyAlignment="1">
      <alignment horizontal="right" vertical="center" wrapText="1" indent="1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3" fontId="2" fillId="0" borderId="25" xfId="0" applyNumberFormat="1" applyFont="1" applyFill="1" applyBorder="1" applyAlignment="1">
      <alignment horizontal="right" vertical="center" indent="1"/>
    </xf>
    <xf numFmtId="2" fontId="14" fillId="0" borderId="25" xfId="0" applyNumberFormat="1" applyFont="1" applyFill="1" applyBorder="1" applyAlignment="1">
      <alignment horizontal="center" vertical="center" wrapText="1"/>
    </xf>
    <xf numFmtId="4" fontId="14" fillId="0" borderId="25" xfId="0" applyNumberFormat="1" applyFont="1" applyFill="1" applyBorder="1" applyAlignment="1">
      <alignment horizontal="right" vertical="center" wrapText="1" indent="1"/>
    </xf>
    <xf numFmtId="165" fontId="14" fillId="0" borderId="25" xfId="0" applyNumberFormat="1" applyFont="1" applyFill="1" applyBorder="1" applyAlignment="1">
      <alignment horizontal="right" vertical="center" wrapText="1" indent="1"/>
    </xf>
    <xf numFmtId="2" fontId="14" fillId="0" borderId="0" xfId="0" applyNumberFormat="1" applyFont="1" applyFill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right" vertical="center" wrapText="1" indent="1"/>
    </xf>
    <xf numFmtId="49" fontId="14" fillId="0" borderId="0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right" vertical="center" wrapText="1" indent="1"/>
    </xf>
    <xf numFmtId="0" fontId="0" fillId="0" borderId="0" xfId="0" applyBorder="1" applyAlignment="1">
      <alignment horizontal="right" indent="1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27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167" fontId="2" fillId="7" borderId="0" xfId="1" applyNumberFormat="1" applyFont="1" applyFill="1" applyBorder="1" applyAlignment="1">
      <alignment horizontal="center" vertical="center"/>
    </xf>
    <xf numFmtId="1" fontId="2" fillId="7" borderId="26" xfId="1" applyNumberFormat="1" applyFont="1" applyFill="1" applyBorder="1" applyAlignment="1">
      <alignment horizontal="center" vertical="center"/>
    </xf>
    <xf numFmtId="168" fontId="2" fillId="7" borderId="30" xfId="1" applyNumberFormat="1" applyFont="1" applyFill="1" applyBorder="1" applyAlignment="1">
      <alignment horizontal="center" vertical="center"/>
    </xf>
    <xf numFmtId="169" fontId="2" fillId="7" borderId="30" xfId="1" applyNumberFormat="1" applyFont="1" applyFill="1" applyBorder="1" applyAlignment="1">
      <alignment horizontal="center" vertical="center"/>
    </xf>
    <xf numFmtId="166" fontId="2" fillId="7" borderId="30" xfId="1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vertical="center"/>
    </xf>
    <xf numFmtId="0" fontId="2" fillId="0" borderId="31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31" xfId="0" applyFont="1" applyBorder="1" applyAlignment="1">
      <alignment horizontal="center" vertical="center" wrapText="1"/>
    </xf>
    <xf numFmtId="1" fontId="2" fillId="0" borderId="31" xfId="0" applyNumberFormat="1" applyFont="1" applyBorder="1" applyAlignment="1">
      <alignment horizontal="center" vertical="center" wrapText="1"/>
    </xf>
    <xf numFmtId="4" fontId="2" fillId="0" borderId="31" xfId="0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left" vertical="center"/>
    </xf>
    <xf numFmtId="1" fontId="2" fillId="0" borderId="34" xfId="0" applyNumberFormat="1" applyFont="1" applyFill="1" applyBorder="1" applyAlignment="1">
      <alignment horizontal="center" vertical="center" wrapText="1"/>
    </xf>
    <xf numFmtId="4" fontId="2" fillId="0" borderId="34" xfId="0" applyNumberFormat="1" applyFont="1" applyFill="1" applyBorder="1" applyAlignment="1">
      <alignment horizontal="center" vertical="center" wrapText="1"/>
    </xf>
    <xf numFmtId="166" fontId="2" fillId="0" borderId="34" xfId="0" applyNumberFormat="1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  <xf numFmtId="49" fontId="5" fillId="6" borderId="44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3" fontId="2" fillId="0" borderId="48" xfId="0" applyNumberFormat="1" applyFont="1" applyBorder="1" applyAlignment="1">
      <alignment horizontal="right" vertical="center"/>
    </xf>
    <xf numFmtId="1" fontId="2" fillId="0" borderId="49" xfId="0" applyNumberFormat="1" applyFont="1" applyBorder="1" applyAlignment="1">
      <alignment horizontal="right" vertical="center"/>
    </xf>
    <xf numFmtId="170" fontId="2" fillId="0" borderId="5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right" vertical="center"/>
    </xf>
    <xf numFmtId="1" fontId="2" fillId="0" borderId="48" xfId="0" applyNumberFormat="1" applyFont="1" applyBorder="1" applyAlignment="1">
      <alignment horizontal="right" vertical="center"/>
    </xf>
    <xf numFmtId="4" fontId="2" fillId="0" borderId="50" xfId="0" applyNumberFormat="1" applyFont="1" applyBorder="1" applyAlignment="1">
      <alignment horizontal="right" vertical="center"/>
    </xf>
    <xf numFmtId="166" fontId="2" fillId="0" borderId="50" xfId="0" applyNumberFormat="1" applyFont="1" applyBorder="1" applyAlignment="1">
      <alignment horizontal="right" vertical="center"/>
    </xf>
    <xf numFmtId="0" fontId="13" fillId="0" borderId="44" xfId="0" applyFont="1" applyFill="1" applyBorder="1" applyAlignment="1">
      <alignment horizontal="center" vertical="center"/>
    </xf>
    <xf numFmtId="49" fontId="13" fillId="0" borderId="44" xfId="0" applyNumberFormat="1" applyFont="1" applyBorder="1" applyAlignment="1">
      <alignment horizontal="center" vertical="center"/>
    </xf>
    <xf numFmtId="0" fontId="13" fillId="0" borderId="44" xfId="0" applyFont="1" applyBorder="1" applyAlignment="1">
      <alignment vertical="center"/>
    </xf>
    <xf numFmtId="0" fontId="13" fillId="0" borderId="45" xfId="0" applyFont="1" applyBorder="1" applyAlignment="1">
      <alignment vertical="center"/>
    </xf>
    <xf numFmtId="3" fontId="13" fillId="0" borderId="48" xfId="0" applyNumberFormat="1" applyFont="1" applyBorder="1" applyAlignment="1">
      <alignment horizontal="right" vertical="center"/>
    </xf>
    <xf numFmtId="4" fontId="13" fillId="0" borderId="48" xfId="0" applyNumberFormat="1" applyFont="1" applyBorder="1" applyAlignment="1">
      <alignment horizontal="right" vertical="center"/>
    </xf>
    <xf numFmtId="4" fontId="13" fillId="0" borderId="50" xfId="0" applyNumberFormat="1" applyFont="1" applyBorder="1" applyAlignment="1">
      <alignment horizontal="right" vertical="center"/>
    </xf>
    <xf numFmtId="166" fontId="13" fillId="0" borderId="50" xfId="0" applyNumberFormat="1" applyFont="1" applyBorder="1" applyAlignment="1">
      <alignment horizontal="right" vertical="center"/>
    </xf>
    <xf numFmtId="1" fontId="13" fillId="0" borderId="45" xfId="0" applyNumberFormat="1" applyFont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3" fontId="2" fillId="0" borderId="48" xfId="0" applyNumberFormat="1" applyFont="1" applyFill="1" applyBorder="1" applyAlignment="1">
      <alignment horizontal="right" vertical="center"/>
    </xf>
    <xf numFmtId="4" fontId="2" fillId="0" borderId="48" xfId="0" applyNumberFormat="1" applyFont="1" applyFill="1" applyBorder="1" applyAlignment="1">
      <alignment horizontal="right" vertical="center"/>
    </xf>
    <xf numFmtId="4" fontId="2" fillId="0" borderId="50" xfId="0" applyNumberFormat="1" applyFont="1" applyFill="1" applyBorder="1" applyAlignment="1">
      <alignment horizontal="right" vertical="center"/>
    </xf>
    <xf numFmtId="166" fontId="2" fillId="0" borderId="50" xfId="0" applyNumberFormat="1" applyFont="1" applyFill="1" applyBorder="1" applyAlignment="1">
      <alignment horizontal="right" vertical="center"/>
    </xf>
    <xf numFmtId="49" fontId="13" fillId="0" borderId="44" xfId="0" applyNumberFormat="1" applyFont="1" applyFill="1" applyBorder="1" applyAlignment="1">
      <alignment horizontal="center" vertical="center"/>
    </xf>
    <xf numFmtId="49" fontId="2" fillId="0" borderId="44" xfId="0" applyNumberFormat="1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vertical="center"/>
    </xf>
    <xf numFmtId="49" fontId="14" fillId="0" borderId="44" xfId="0" applyNumberFormat="1" applyFont="1" applyBorder="1" applyAlignment="1">
      <alignment horizontal="center" vertical="center"/>
    </xf>
    <xf numFmtId="0" fontId="13" fillId="0" borderId="45" xfId="0" applyFont="1" applyBorder="1"/>
    <xf numFmtId="3" fontId="13" fillId="0" borderId="48" xfId="0" applyNumberFormat="1" applyFont="1" applyBorder="1" applyAlignment="1">
      <alignment horizontal="right"/>
    </xf>
    <xf numFmtId="4" fontId="13" fillId="0" borderId="50" xfId="0" applyNumberFormat="1" applyFont="1" applyBorder="1" applyAlignment="1">
      <alignment horizontal="right"/>
    </xf>
    <xf numFmtId="4" fontId="13" fillId="0" borderId="48" xfId="0" applyNumberFormat="1" applyFont="1" applyBorder="1" applyAlignment="1">
      <alignment horizontal="right"/>
    </xf>
    <xf numFmtId="166" fontId="13" fillId="0" borderId="50" xfId="0" applyNumberFormat="1" applyFont="1" applyBorder="1" applyAlignment="1">
      <alignment horizontal="right"/>
    </xf>
    <xf numFmtId="0" fontId="2" fillId="0" borderId="54" xfId="0" applyFont="1" applyFill="1" applyBorder="1" applyAlignment="1">
      <alignment horizontal="lef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2" fillId="0" borderId="56" xfId="0" applyFont="1" applyFill="1" applyBorder="1" applyAlignment="1">
      <alignment vertical="center"/>
    </xf>
    <xf numFmtId="0" fontId="2" fillId="0" borderId="57" xfId="0" applyFont="1" applyFill="1" applyBorder="1" applyAlignment="1">
      <alignment vertical="center"/>
    </xf>
    <xf numFmtId="0" fontId="2" fillId="0" borderId="58" xfId="0" applyFont="1" applyBorder="1" applyAlignment="1">
      <alignment vertical="center"/>
    </xf>
    <xf numFmtId="1" fontId="2" fillId="0" borderId="59" xfId="0" applyNumberFormat="1" applyFont="1" applyBorder="1" applyAlignment="1">
      <alignment vertical="center"/>
    </xf>
    <xf numFmtId="170" fontId="2" fillId="0" borderId="58" xfId="0" applyNumberFormat="1" applyFont="1" applyBorder="1" applyAlignment="1">
      <alignment horizontal="center" vertical="center"/>
    </xf>
    <xf numFmtId="1" fontId="2" fillId="0" borderId="58" xfId="0" applyNumberFormat="1" applyFont="1" applyBorder="1" applyAlignment="1">
      <alignment vertical="center"/>
    </xf>
    <xf numFmtId="4" fontId="2" fillId="0" borderId="60" xfId="0" applyNumberFormat="1" applyFont="1" applyBorder="1" applyAlignment="1">
      <alignment vertical="center"/>
    </xf>
    <xf numFmtId="4" fontId="2" fillId="0" borderId="58" xfId="0" applyNumberFormat="1" applyFont="1" applyBorder="1" applyAlignment="1">
      <alignment vertical="center"/>
    </xf>
    <xf numFmtId="166" fontId="2" fillId="0" borderId="60" xfId="0" applyNumberFormat="1" applyFont="1" applyBorder="1" applyAlignme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3" fontId="2" fillId="0" borderId="41" xfId="0" applyNumberFormat="1" applyFont="1" applyBorder="1" applyAlignment="1">
      <alignment horizontal="right" vertical="center"/>
    </xf>
    <xf numFmtId="3" fontId="5" fillId="6" borderId="51" xfId="0" applyNumberFormat="1" applyFont="1" applyFill="1" applyBorder="1" applyAlignment="1">
      <alignment horizontal="right" vertical="center" wrapText="1"/>
    </xf>
    <xf numFmtId="1" fontId="2" fillId="0" borderId="42" xfId="0" applyNumberFormat="1" applyFont="1" applyBorder="1" applyAlignment="1">
      <alignment horizontal="right" vertical="center"/>
    </xf>
    <xf numFmtId="1" fontId="5" fillId="6" borderId="45" xfId="0" applyNumberFormat="1" applyFont="1" applyFill="1" applyBorder="1" applyAlignment="1">
      <alignment horizontal="right" vertical="center" wrapText="1"/>
    </xf>
    <xf numFmtId="170" fontId="2" fillId="0" borderId="43" xfId="0" applyNumberFormat="1" applyFont="1" applyBorder="1" applyAlignment="1">
      <alignment horizontal="center" vertical="center"/>
    </xf>
    <xf numFmtId="165" fontId="5" fillId="6" borderId="52" xfId="0" applyNumberFormat="1" applyFont="1" applyFill="1" applyBorder="1" applyAlignment="1">
      <alignment horizontal="center" vertical="center" wrapText="1"/>
    </xf>
    <xf numFmtId="1" fontId="5" fillId="6" borderId="53" xfId="0" applyNumberFormat="1" applyFont="1" applyFill="1" applyBorder="1" applyAlignment="1">
      <alignment horizontal="right" vertical="center" wrapText="1"/>
    </xf>
    <xf numFmtId="4" fontId="2" fillId="0" borderId="41" xfId="0" applyNumberFormat="1" applyFont="1" applyBorder="1" applyAlignment="1">
      <alignment horizontal="right" vertical="center"/>
    </xf>
    <xf numFmtId="4" fontId="5" fillId="6" borderId="51" xfId="0" applyNumberFormat="1" applyFont="1" applyFill="1" applyBorder="1" applyAlignment="1">
      <alignment horizontal="right" vertical="center" wrapText="1"/>
    </xf>
    <xf numFmtId="1" fontId="2" fillId="0" borderId="41" xfId="0" applyNumberFormat="1" applyFont="1" applyBorder="1" applyAlignment="1">
      <alignment horizontal="right" vertical="center"/>
    </xf>
    <xf numFmtId="4" fontId="2" fillId="0" borderId="43" xfId="0" applyNumberFormat="1" applyFont="1" applyBorder="1" applyAlignment="1">
      <alignment horizontal="right" vertical="center"/>
    </xf>
    <xf numFmtId="4" fontId="5" fillId="6" borderId="52" xfId="0" applyNumberFormat="1" applyFont="1" applyFill="1" applyBorder="1" applyAlignment="1">
      <alignment horizontal="right" vertical="center" wrapText="1"/>
    </xf>
    <xf numFmtId="166" fontId="2" fillId="0" borderId="43" xfId="0" applyNumberFormat="1" applyFont="1" applyBorder="1" applyAlignment="1">
      <alignment horizontal="right" vertical="center"/>
    </xf>
    <xf numFmtId="166" fontId="5" fillId="6" borderId="52" xfId="0" applyNumberFormat="1" applyFont="1" applyFill="1" applyBorder="1" applyAlignment="1">
      <alignment horizontal="right" vertical="center" wrapText="1"/>
    </xf>
    <xf numFmtId="1" fontId="5" fillId="6" borderId="51" xfId="0" applyNumberFormat="1" applyFont="1" applyFill="1" applyBorder="1" applyAlignment="1">
      <alignment horizontal="right" vertical="center" wrapText="1"/>
    </xf>
    <xf numFmtId="0" fontId="5" fillId="6" borderId="48" xfId="0" applyFont="1" applyFill="1" applyBorder="1" applyAlignment="1">
      <alignment horizontal="left" vertical="center" wrapText="1"/>
    </xf>
    <xf numFmtId="0" fontId="2" fillId="0" borderId="48" xfId="0" applyFont="1" applyFill="1" applyBorder="1" applyAlignment="1">
      <alignment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1" fontId="2" fillId="0" borderId="48" xfId="0" applyNumberFormat="1" applyFont="1" applyFill="1" applyBorder="1" applyAlignment="1">
      <alignment horizontal="right" vertical="center"/>
    </xf>
    <xf numFmtId="1" fontId="2" fillId="0" borderId="49" xfId="0" applyNumberFormat="1" applyFont="1" applyFill="1" applyBorder="1" applyAlignment="1">
      <alignment horizontal="right" vertical="center"/>
    </xf>
    <xf numFmtId="170" fontId="2" fillId="0" borderId="50" xfId="0" applyNumberFormat="1" applyFont="1" applyFill="1" applyBorder="1" applyAlignment="1">
      <alignment horizontal="center" vertical="center"/>
    </xf>
    <xf numFmtId="170" fontId="2" fillId="0" borderId="60" xfId="0" applyNumberFormat="1" applyFont="1" applyBorder="1" applyAlignment="1">
      <alignment horizontal="center" vertical="center"/>
    </xf>
    <xf numFmtId="165" fontId="2" fillId="0" borderId="50" xfId="0" applyNumberFormat="1" applyFont="1" applyFill="1" applyBorder="1" applyAlignment="1">
      <alignment horizontal="center" vertical="center" wrapText="1"/>
    </xf>
    <xf numFmtId="0" fontId="14" fillId="8" borderId="45" xfId="0" applyFont="1" applyFill="1" applyBorder="1" applyAlignment="1">
      <alignment vertical="center"/>
    </xf>
    <xf numFmtId="0" fontId="14" fillId="0" borderId="46" xfId="0" applyFont="1" applyFill="1" applyBorder="1" applyAlignment="1">
      <alignment horizontal="left" vertical="center"/>
    </xf>
    <xf numFmtId="0" fontId="14" fillId="0" borderId="47" xfId="0" applyFont="1" applyFill="1" applyBorder="1" applyAlignment="1">
      <alignment horizontal="left" vertical="center"/>
    </xf>
    <xf numFmtId="3" fontId="14" fillId="0" borderId="48" xfId="0" applyNumberFormat="1" applyFont="1" applyBorder="1" applyAlignment="1">
      <alignment horizontal="right" vertical="center"/>
    </xf>
    <xf numFmtId="1" fontId="14" fillId="0" borderId="49" xfId="0" applyNumberFormat="1" applyFont="1" applyBorder="1" applyAlignment="1">
      <alignment horizontal="right" vertical="center"/>
    </xf>
    <xf numFmtId="170" fontId="14" fillId="0" borderId="48" xfId="0" applyNumberFormat="1" applyFont="1" applyBorder="1" applyAlignment="1">
      <alignment horizontal="center" vertical="center"/>
    </xf>
    <xf numFmtId="1" fontId="14" fillId="0" borderId="48" xfId="0" applyNumberFormat="1" applyFont="1" applyBorder="1" applyAlignment="1">
      <alignment horizontal="right" vertical="center"/>
    </xf>
    <xf numFmtId="4" fontId="14" fillId="0" borderId="50" xfId="0" applyNumberFormat="1" applyFont="1" applyBorder="1" applyAlignment="1">
      <alignment horizontal="right" vertical="center"/>
    </xf>
    <xf numFmtId="4" fontId="14" fillId="0" borderId="48" xfId="0" applyNumberFormat="1" applyFont="1" applyBorder="1" applyAlignment="1">
      <alignment horizontal="right" vertical="center"/>
    </xf>
    <xf numFmtId="166" fontId="14" fillId="0" borderId="50" xfId="0" applyNumberFormat="1" applyFont="1" applyBorder="1" applyAlignment="1">
      <alignment horizontal="right" vertical="center"/>
    </xf>
    <xf numFmtId="0" fontId="14" fillId="0" borderId="45" xfId="0" applyFont="1" applyBorder="1" applyAlignment="1">
      <alignment vertical="center"/>
    </xf>
    <xf numFmtId="165" fontId="14" fillId="0" borderId="48" xfId="0" applyNumberFormat="1" applyFont="1" applyFill="1" applyBorder="1" applyAlignment="1">
      <alignment horizontal="center" vertical="center" wrapText="1"/>
    </xf>
    <xf numFmtId="49" fontId="2" fillId="0" borderId="45" xfId="0" applyNumberFormat="1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left" vertical="center"/>
    </xf>
    <xf numFmtId="0" fontId="4" fillId="0" borderId="51" xfId="0" applyFont="1" applyBorder="1" applyAlignment="1">
      <alignment vertical="center"/>
    </xf>
    <xf numFmtId="0" fontId="4" fillId="0" borderId="51" xfId="0" applyFont="1" applyFill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49" fontId="2" fillId="0" borderId="19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0" fontId="2" fillId="0" borderId="19" xfId="0" applyFont="1" applyBorder="1"/>
    <xf numFmtId="170" fontId="2" fillId="9" borderId="50" xfId="0" applyNumberFormat="1" applyFont="1" applyFill="1" applyBorder="1" applyAlignment="1">
      <alignment horizontal="center" vertical="center"/>
    </xf>
    <xf numFmtId="1" fontId="2" fillId="9" borderId="49" xfId="0" applyNumberFormat="1" applyFont="1" applyFill="1" applyBorder="1" applyAlignment="1">
      <alignment horizontal="right" vertical="center"/>
    </xf>
    <xf numFmtId="0" fontId="14" fillId="0" borderId="45" xfId="0" applyFont="1" applyFill="1" applyBorder="1" applyAlignment="1">
      <alignment vertical="center"/>
    </xf>
    <xf numFmtId="3" fontId="14" fillId="0" borderId="48" xfId="0" applyNumberFormat="1" applyFont="1" applyFill="1" applyBorder="1" applyAlignment="1">
      <alignment horizontal="right" vertical="center"/>
    </xf>
    <xf numFmtId="1" fontId="14" fillId="0" borderId="49" xfId="0" applyNumberFormat="1" applyFont="1" applyFill="1" applyBorder="1" applyAlignment="1">
      <alignment horizontal="right" vertical="center"/>
    </xf>
    <xf numFmtId="170" fontId="14" fillId="0" borderId="48" xfId="0" applyNumberFormat="1" applyFont="1" applyFill="1" applyBorder="1" applyAlignment="1">
      <alignment horizontal="center" vertical="center"/>
    </xf>
    <xf numFmtId="1" fontId="14" fillId="0" borderId="48" xfId="0" applyNumberFormat="1" applyFont="1" applyFill="1" applyBorder="1" applyAlignment="1">
      <alignment horizontal="right" vertical="center"/>
    </xf>
    <xf numFmtId="4" fontId="14" fillId="0" borderId="50" xfId="0" applyNumberFormat="1" applyFont="1" applyFill="1" applyBorder="1" applyAlignment="1">
      <alignment horizontal="right" vertical="center"/>
    </xf>
    <xf numFmtId="0" fontId="2" fillId="0" borderId="55" xfId="0" applyFont="1" applyFill="1" applyBorder="1" applyAlignment="1">
      <alignment vertical="center"/>
    </xf>
    <xf numFmtId="0" fontId="2" fillId="0" borderId="58" xfId="0" applyFont="1" applyFill="1" applyBorder="1" applyAlignment="1">
      <alignment vertical="center"/>
    </xf>
    <xf numFmtId="1" fontId="2" fillId="0" borderId="59" xfId="0" applyNumberFormat="1" applyFont="1" applyFill="1" applyBorder="1" applyAlignment="1">
      <alignment vertical="center"/>
    </xf>
    <xf numFmtId="170" fontId="2" fillId="0" borderId="58" xfId="0" applyNumberFormat="1" applyFont="1" applyFill="1" applyBorder="1" applyAlignment="1">
      <alignment horizontal="center" vertical="center"/>
    </xf>
    <xf numFmtId="1" fontId="2" fillId="0" borderId="58" xfId="0" applyNumberFormat="1" applyFont="1" applyFill="1" applyBorder="1" applyAlignment="1">
      <alignment vertical="center"/>
    </xf>
    <xf numFmtId="4" fontId="2" fillId="0" borderId="60" xfId="0" applyNumberFormat="1" applyFont="1" applyFill="1" applyBorder="1" applyAlignment="1">
      <alignment vertical="center"/>
    </xf>
    <xf numFmtId="0" fontId="0" fillId="0" borderId="0" xfId="0" applyFill="1" applyBorder="1"/>
    <xf numFmtId="1" fontId="2" fillId="0" borderId="42" xfId="0" applyNumberFormat="1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/>
    </xf>
    <xf numFmtId="4" fontId="2" fillId="2" borderId="9" xfId="0" applyNumberFormat="1" applyFont="1" applyFill="1" applyBorder="1" applyAlignment="1">
      <alignment horizontal="center" vertical="top" wrapText="1"/>
    </xf>
    <xf numFmtId="4" fontId="2" fillId="2" borderId="12" xfId="0" applyNumberFormat="1" applyFont="1" applyFill="1" applyBorder="1" applyAlignment="1">
      <alignment horizontal="center" vertical="top" wrapText="1"/>
    </xf>
    <xf numFmtId="166" fontId="2" fillId="2" borderId="9" xfId="0" applyNumberFormat="1" applyFont="1" applyFill="1" applyBorder="1" applyAlignment="1">
      <alignment horizontal="center" vertical="top" wrapText="1"/>
    </xf>
    <xf numFmtId="166" fontId="2" fillId="2" borderId="12" xfId="0" applyNumberFormat="1" applyFont="1" applyFill="1" applyBorder="1" applyAlignment="1">
      <alignment horizontal="center" vertical="top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4" fillId="3" borderId="63" xfId="0" applyNumberFormat="1" applyFont="1" applyFill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top" wrapText="1"/>
    </xf>
    <xf numFmtId="0" fontId="5" fillId="6" borderId="26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center" vertical="top"/>
    </xf>
    <xf numFmtId="0" fontId="5" fillId="6" borderId="29" xfId="0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1ADE2"/>
      <color rgb="FF27849B"/>
      <color rgb="FF21586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381"/>
  <sheetViews>
    <sheetView workbookViewId="0">
      <pane ySplit="8" topLeftCell="A1743" activePane="bottomLeft" state="frozen"/>
      <selection pane="bottomLeft" activeCell="F4" sqref="F4:F5"/>
    </sheetView>
  </sheetViews>
  <sheetFormatPr baseColWidth="10" defaultColWidth="9.140625" defaultRowHeight="15" x14ac:dyDescent="0.25"/>
  <cols>
    <col min="1" max="1" width="7.7109375" style="1" customWidth="1"/>
    <col min="2" max="2" width="3.85546875" style="2" customWidth="1"/>
    <col min="3" max="3" width="21.85546875" style="3" customWidth="1"/>
    <col min="4" max="5" width="0.85546875" style="4" customWidth="1"/>
    <col min="6" max="6" width="9.140625" style="5" customWidth="1"/>
    <col min="7" max="9" width="7.7109375" customWidth="1"/>
    <col min="10" max="10" width="7.7109375" style="6" customWidth="1"/>
    <col min="11" max="11" width="0.85546875" style="5" customWidth="1"/>
    <col min="13" max="17" width="9.140625" style="3"/>
    <col min="18" max="18" width="0.85546875" style="3" customWidth="1"/>
    <col min="19" max="16384" width="9.140625" style="3"/>
  </cols>
  <sheetData>
    <row r="1" spans="1:23" ht="15.75" thickBot="1" x14ac:dyDescent="0.3"/>
    <row r="2" spans="1:23" ht="18.75" thickBot="1" x14ac:dyDescent="0.3">
      <c r="A2" s="7" t="s">
        <v>4081</v>
      </c>
      <c r="G2" s="298">
        <v>2019</v>
      </c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3" ht="13.5" thickBot="1" x14ac:dyDescent="0.3">
      <c r="F3" s="8"/>
      <c r="G3" s="9"/>
      <c r="H3" s="9"/>
      <c r="I3" s="9"/>
      <c r="J3" s="10"/>
      <c r="K3" s="8"/>
      <c r="L3" s="300" t="s">
        <v>0</v>
      </c>
      <c r="M3" s="301"/>
      <c r="N3" s="301"/>
      <c r="O3" s="301"/>
      <c r="P3" s="302"/>
      <c r="Q3" s="303" t="s">
        <v>4080</v>
      </c>
    </row>
    <row r="4" spans="1:23" ht="13.5" thickBot="1" x14ac:dyDescent="0.3">
      <c r="A4" s="292" t="s">
        <v>1</v>
      </c>
      <c r="B4" s="293" t="s">
        <v>2</v>
      </c>
      <c r="C4" s="293"/>
      <c r="D4" s="11"/>
      <c r="E4" s="12"/>
      <c r="F4" s="294" t="s">
        <v>3</v>
      </c>
      <c r="G4" s="294" t="s">
        <v>4</v>
      </c>
      <c r="H4" s="294" t="s">
        <v>5</v>
      </c>
      <c r="I4" s="294" t="s">
        <v>6</v>
      </c>
      <c r="J4" s="294" t="s">
        <v>7</v>
      </c>
      <c r="K4" s="8"/>
      <c r="L4" s="294" t="s">
        <v>4</v>
      </c>
      <c r="M4" s="294" t="s">
        <v>5</v>
      </c>
      <c r="N4" s="294" t="s">
        <v>6</v>
      </c>
      <c r="O4" s="294" t="s">
        <v>8</v>
      </c>
      <c r="P4" s="296" t="s">
        <v>7</v>
      </c>
      <c r="Q4" s="304"/>
    </row>
    <row r="5" spans="1:23" ht="36.75" customHeight="1" thickBot="1" x14ac:dyDescent="0.3">
      <c r="A5" s="292"/>
      <c r="B5" s="13"/>
      <c r="C5" s="14" t="s">
        <v>10</v>
      </c>
      <c r="D5" s="15"/>
      <c r="E5" s="16"/>
      <c r="F5" s="295"/>
      <c r="G5" s="295"/>
      <c r="H5" s="295"/>
      <c r="I5" s="295"/>
      <c r="J5" s="295"/>
      <c r="K5" s="8"/>
      <c r="L5" s="295"/>
      <c r="M5" s="295"/>
      <c r="N5" s="295"/>
      <c r="O5" s="295"/>
      <c r="P5" s="297"/>
      <c r="Q5" s="304"/>
    </row>
    <row r="6" spans="1:23" s="22" customFormat="1" ht="13.5" thickBot="1" x14ac:dyDescent="0.3">
      <c r="A6" s="292"/>
      <c r="B6" s="17"/>
      <c r="C6" s="18" t="s">
        <v>11</v>
      </c>
      <c r="D6" s="19"/>
      <c r="E6" s="20"/>
      <c r="F6" s="21"/>
      <c r="J6" s="23"/>
      <c r="K6" s="21"/>
      <c r="S6" s="24"/>
      <c r="T6" s="25"/>
      <c r="U6" s="24"/>
      <c r="V6" s="26"/>
      <c r="W6" s="24"/>
    </row>
    <row r="7" spans="1:23" s="22" customFormat="1" ht="5.0999999999999996" customHeight="1" x14ac:dyDescent="0.25">
      <c r="A7" s="27"/>
      <c r="B7" s="28"/>
      <c r="C7" s="28"/>
      <c r="D7" s="29"/>
      <c r="E7" s="30"/>
      <c r="F7" s="21"/>
      <c r="J7" s="23"/>
      <c r="K7" s="21"/>
    </row>
    <row r="8" spans="1:23" s="35" customFormat="1" ht="5.0999999999999996" customHeight="1" x14ac:dyDescent="0.25">
      <c r="A8" s="31"/>
      <c r="B8" s="32"/>
      <c r="C8" s="32"/>
      <c r="D8" s="33"/>
      <c r="E8" s="34"/>
      <c r="F8" s="24"/>
      <c r="J8" s="36"/>
      <c r="K8" s="24"/>
    </row>
    <row r="9" spans="1:23" s="25" customFormat="1" ht="12.75" x14ac:dyDescent="0.25">
      <c r="A9" s="37" t="s">
        <v>12</v>
      </c>
      <c r="B9" s="38" t="s">
        <v>13</v>
      </c>
      <c r="C9" s="39"/>
      <c r="D9" s="40"/>
      <c r="E9" s="41"/>
      <c r="F9" s="42">
        <v>31296142.41345774</v>
      </c>
      <c r="G9" s="43">
        <v>75.422882098446493</v>
      </c>
      <c r="H9" s="43">
        <v>67.665801308225653</v>
      </c>
      <c r="I9" s="43">
        <v>9.135085297889372</v>
      </c>
      <c r="J9" s="43">
        <v>1032.1603791689543</v>
      </c>
      <c r="K9" s="44"/>
      <c r="L9" s="45">
        <f>+(G9-25)/(85-25)</f>
        <v>0.84038136830744159</v>
      </c>
      <c r="M9" s="45">
        <f>+H9/100</f>
        <v>0.67665801308225648</v>
      </c>
      <c r="N9" s="45">
        <f>+(I9-1.8)/(16-1.8)</f>
        <v>0.51655530266826566</v>
      </c>
      <c r="O9" s="45">
        <f>+(M9*N9)^(0.5)</f>
        <v>0.59121170890858732</v>
      </c>
      <c r="P9" s="45">
        <f>+(J9-35)/(2500-35)</f>
        <v>0.40452753718821671</v>
      </c>
      <c r="Q9" s="45">
        <f>GEOMEAN(L9,O9,P9)</f>
        <v>0.58576377555328873</v>
      </c>
      <c r="S9" s="26"/>
      <c r="T9" s="26"/>
      <c r="U9" s="26"/>
      <c r="V9" s="26"/>
      <c r="W9" s="26"/>
    </row>
    <row r="10" spans="1:23" s="25" customFormat="1" ht="12.75" x14ac:dyDescent="0.25">
      <c r="A10" s="46"/>
      <c r="B10" s="47"/>
      <c r="C10" s="48"/>
      <c r="D10" s="19"/>
      <c r="E10" s="20"/>
      <c r="F10" s="49"/>
      <c r="G10" s="50"/>
      <c r="H10" s="50"/>
      <c r="I10" s="50"/>
      <c r="J10" s="50"/>
      <c r="K10" s="51"/>
      <c r="L10" s="52"/>
      <c r="M10" s="52"/>
      <c r="N10" s="52"/>
      <c r="O10" s="52"/>
      <c r="P10" s="52"/>
      <c r="Q10" s="52"/>
    </row>
    <row r="11" spans="1:23" s="25" customFormat="1" ht="12.75" x14ac:dyDescent="0.25">
      <c r="A11" s="37" t="s">
        <v>14</v>
      </c>
      <c r="B11" s="38" t="s">
        <v>15</v>
      </c>
      <c r="C11" s="53"/>
      <c r="D11" s="54"/>
      <c r="E11" s="55"/>
      <c r="F11" s="56">
        <v>397468.58127150679</v>
      </c>
      <c r="G11" s="57">
        <v>68.947284130613113</v>
      </c>
      <c r="H11" s="57">
        <v>45.478122245650162</v>
      </c>
      <c r="I11" s="57">
        <v>6.4683998828001394</v>
      </c>
      <c r="J11" s="57">
        <v>669.45413193612308</v>
      </c>
      <c r="K11" s="58"/>
      <c r="L11" s="59">
        <f t="shared" ref="L11:L33" si="0">+(G11-25)/(85-25)</f>
        <v>0.73245473551021856</v>
      </c>
      <c r="M11" s="59">
        <f t="shared" ref="M11:M33" si="1">+H11/100</f>
        <v>0.4547812224565016</v>
      </c>
      <c r="N11" s="59">
        <f t="shared" ref="N11:N33" si="2">+(I11-1.8)/(16-1.8)</f>
        <v>0.32876055512677044</v>
      </c>
      <c r="O11" s="59">
        <f t="shared" ref="O11:O33" si="3">+(M11*N11)^(0.5)</f>
        <v>0.38667056670508393</v>
      </c>
      <c r="P11" s="59">
        <f t="shared" ref="P11:P33" si="4">+(J11-35)/(2500-35)</f>
        <v>0.25738504338179435</v>
      </c>
      <c r="Q11" s="59">
        <f t="shared" ref="Q11:Q33" si="5">GEOMEAN(L11,O11,P11)</f>
        <v>0.41773584000101976</v>
      </c>
      <c r="V11" s="24"/>
    </row>
    <row r="12" spans="1:23" s="25" customFormat="1" ht="12.75" x14ac:dyDescent="0.25">
      <c r="A12" s="60" t="s">
        <v>16</v>
      </c>
      <c r="B12" s="61"/>
      <c r="C12" s="62" t="s">
        <v>17</v>
      </c>
      <c r="D12" s="63"/>
      <c r="E12" s="64"/>
      <c r="F12" s="65">
        <v>55806.768736616694</v>
      </c>
      <c r="G12" s="66">
        <v>72.316707379457227</v>
      </c>
      <c r="H12" s="66">
        <v>67.043483277895589</v>
      </c>
      <c r="I12" s="66">
        <v>8.1878151775218928</v>
      </c>
      <c r="J12" s="66">
        <v>944.57706794446767</v>
      </c>
      <c r="K12" s="67"/>
      <c r="L12" s="68">
        <f t="shared" si="0"/>
        <v>0.78861178965762047</v>
      </c>
      <c r="M12" s="68">
        <f t="shared" si="1"/>
        <v>0.67043483277895588</v>
      </c>
      <c r="N12" s="68">
        <f t="shared" si="2"/>
        <v>0.44984613926210515</v>
      </c>
      <c r="O12" s="68">
        <f t="shared" si="3"/>
        <v>0.54917439957853864</v>
      </c>
      <c r="P12" s="68">
        <f t="shared" si="4"/>
        <v>0.36899678212757309</v>
      </c>
      <c r="Q12" s="68">
        <f t="shared" si="5"/>
        <v>0.54266528829961902</v>
      </c>
      <c r="S12" s="26"/>
      <c r="T12" s="26"/>
      <c r="U12" s="26"/>
      <c r="V12" s="24"/>
    </row>
    <row r="13" spans="1:23" s="24" customFormat="1" ht="12.75" x14ac:dyDescent="0.25">
      <c r="A13" s="69" t="s">
        <v>18</v>
      </c>
      <c r="B13" s="70">
        <v>1</v>
      </c>
      <c r="C13" s="71" t="s">
        <v>19</v>
      </c>
      <c r="D13" s="19"/>
      <c r="E13" s="20"/>
      <c r="F13" s="72">
        <v>33038.252676659526</v>
      </c>
      <c r="G13" s="73">
        <v>72.192674466943174</v>
      </c>
      <c r="H13" s="73">
        <v>79.562704997732254</v>
      </c>
      <c r="I13" s="73">
        <v>10.018339197102774</v>
      </c>
      <c r="J13" s="73">
        <v>1259.1302441074904</v>
      </c>
      <c r="K13" s="74"/>
      <c r="L13" s="75">
        <f t="shared" si="0"/>
        <v>0.7865445744490529</v>
      </c>
      <c r="M13" s="75">
        <f t="shared" si="1"/>
        <v>0.79562704997732259</v>
      </c>
      <c r="N13" s="75">
        <f t="shared" si="2"/>
        <v>0.5787562814861108</v>
      </c>
      <c r="O13" s="75">
        <f t="shared" si="3"/>
        <v>0.67858245843422693</v>
      </c>
      <c r="P13" s="75">
        <f t="shared" si="4"/>
        <v>0.49660456150405291</v>
      </c>
      <c r="Q13" s="75">
        <f t="shared" si="5"/>
        <v>0.64236059389039213</v>
      </c>
    </row>
    <row r="14" spans="1:23" s="76" customFormat="1" ht="12.75" x14ac:dyDescent="0.25">
      <c r="A14" s="69" t="s">
        <v>20</v>
      </c>
      <c r="B14" s="70">
        <v>2</v>
      </c>
      <c r="C14" s="71" t="s">
        <v>21</v>
      </c>
      <c r="D14" s="19"/>
      <c r="E14" s="20"/>
      <c r="F14" s="72">
        <v>267.44753747323341</v>
      </c>
      <c r="G14" s="73">
        <v>71.364552746690435</v>
      </c>
      <c r="H14" s="73">
        <v>71.006831503773213</v>
      </c>
      <c r="I14" s="73">
        <v>6.0135710240514708</v>
      </c>
      <c r="J14" s="73">
        <v>561.10263372305292</v>
      </c>
      <c r="K14" s="74"/>
      <c r="L14" s="75">
        <f t="shared" si="0"/>
        <v>0.77274254577817392</v>
      </c>
      <c r="M14" s="75">
        <f t="shared" si="1"/>
        <v>0.71006831503773216</v>
      </c>
      <c r="N14" s="75">
        <f t="shared" si="2"/>
        <v>0.29673035380644164</v>
      </c>
      <c r="O14" s="75">
        <f t="shared" si="3"/>
        <v>0.45901941391175399</v>
      </c>
      <c r="P14" s="75">
        <f t="shared" si="4"/>
        <v>0.21342906033389572</v>
      </c>
      <c r="Q14" s="75">
        <f t="shared" si="5"/>
        <v>0.42303192502829556</v>
      </c>
    </row>
    <row r="15" spans="1:23" s="76" customFormat="1" ht="12.75" x14ac:dyDescent="0.25">
      <c r="A15" s="69" t="s">
        <v>22</v>
      </c>
      <c r="B15" s="70">
        <v>3</v>
      </c>
      <c r="C15" s="71" t="s">
        <v>23</v>
      </c>
      <c r="D15" s="19"/>
      <c r="E15" s="20"/>
      <c r="F15" s="72">
        <v>1467.0342612419699</v>
      </c>
      <c r="G15" s="73">
        <v>68.594404911109507</v>
      </c>
      <c r="H15" s="73">
        <v>32.772383770972255</v>
      </c>
      <c r="I15" s="73">
        <v>5.1935423513604944</v>
      </c>
      <c r="J15" s="73">
        <v>415.0210470319895</v>
      </c>
      <c r="K15" s="74"/>
      <c r="L15" s="75">
        <f t="shared" si="0"/>
        <v>0.7265734151851585</v>
      </c>
      <c r="M15" s="75">
        <f t="shared" si="1"/>
        <v>0.32772383770972252</v>
      </c>
      <c r="N15" s="75">
        <f t="shared" si="2"/>
        <v>0.23898185572961231</v>
      </c>
      <c r="O15" s="75">
        <f t="shared" si="3"/>
        <v>0.27985719733946418</v>
      </c>
      <c r="P15" s="75">
        <f t="shared" si="4"/>
        <v>0.15416675335983346</v>
      </c>
      <c r="Q15" s="75">
        <f t="shared" si="5"/>
        <v>0.31530842132215831</v>
      </c>
    </row>
    <row r="16" spans="1:23" s="8" customFormat="1" ht="12.75" x14ac:dyDescent="0.25">
      <c r="A16" s="69" t="s">
        <v>24</v>
      </c>
      <c r="B16" s="70">
        <v>4</v>
      </c>
      <c r="C16" s="71" t="s">
        <v>25</v>
      </c>
      <c r="D16" s="19"/>
      <c r="E16" s="20"/>
      <c r="F16" s="72">
        <v>584.74518201284798</v>
      </c>
      <c r="G16" s="73">
        <v>77.528252457327667</v>
      </c>
      <c r="H16" s="73">
        <v>52.210905517480306</v>
      </c>
      <c r="I16" s="73">
        <v>4.5849657437971398</v>
      </c>
      <c r="J16" s="73">
        <v>398.66333910012702</v>
      </c>
      <c r="K16" s="74"/>
      <c r="L16" s="75">
        <f t="shared" si="0"/>
        <v>0.87547087428879444</v>
      </c>
      <c r="M16" s="75">
        <f t="shared" si="1"/>
        <v>0.52210905517480311</v>
      </c>
      <c r="N16" s="75">
        <f t="shared" si="2"/>
        <v>0.19612434815472818</v>
      </c>
      <c r="O16" s="75">
        <f t="shared" si="3"/>
        <v>0.31999734078869979</v>
      </c>
      <c r="P16" s="75">
        <f t="shared" si="4"/>
        <v>0.14753076636921988</v>
      </c>
      <c r="Q16" s="75">
        <f t="shared" si="5"/>
        <v>0.34574578156775659</v>
      </c>
    </row>
    <row r="17" spans="1:17" s="8" customFormat="1" ht="12.75" x14ac:dyDescent="0.25">
      <c r="A17" s="69" t="s">
        <v>26</v>
      </c>
      <c r="B17" s="70">
        <v>5</v>
      </c>
      <c r="C17" s="71" t="s">
        <v>27</v>
      </c>
      <c r="D17" s="19"/>
      <c r="E17" s="20"/>
      <c r="F17" s="72">
        <v>390.71734475374762</v>
      </c>
      <c r="G17" s="73">
        <v>72.460151486889501</v>
      </c>
      <c r="H17" s="73">
        <v>36.868931742343783</v>
      </c>
      <c r="I17" s="73">
        <v>3.7128530192546778</v>
      </c>
      <c r="J17" s="73">
        <v>325.93053088503234</v>
      </c>
      <c r="K17" s="74"/>
      <c r="L17" s="75">
        <f t="shared" si="0"/>
        <v>0.79100252478149169</v>
      </c>
      <c r="M17" s="75">
        <f t="shared" si="1"/>
        <v>0.3686893174234378</v>
      </c>
      <c r="N17" s="75">
        <f t="shared" si="2"/>
        <v>0.1347079591024421</v>
      </c>
      <c r="O17" s="75">
        <f t="shared" si="3"/>
        <v>0.22285732093198946</v>
      </c>
      <c r="P17" s="75">
        <f t="shared" si="4"/>
        <v>0.11802455613997255</v>
      </c>
      <c r="Q17" s="75">
        <f t="shared" si="5"/>
        <v>0.27503779883459401</v>
      </c>
    </row>
    <row r="18" spans="1:17" s="8" customFormat="1" ht="12.75" x14ac:dyDescent="0.25">
      <c r="A18" s="69" t="s">
        <v>28</v>
      </c>
      <c r="B18" s="70">
        <v>6</v>
      </c>
      <c r="C18" s="71" t="s">
        <v>29</v>
      </c>
      <c r="D18" s="19"/>
      <c r="E18" s="20"/>
      <c r="F18" s="72">
        <v>1788.5331905781586</v>
      </c>
      <c r="G18" s="73">
        <v>67.014161430469215</v>
      </c>
      <c r="H18" s="73">
        <v>30.431499215902807</v>
      </c>
      <c r="I18" s="73">
        <v>5.8814041462044475</v>
      </c>
      <c r="J18" s="73">
        <v>267.38750299093635</v>
      </c>
      <c r="K18" s="74"/>
      <c r="L18" s="75">
        <f t="shared" si="0"/>
        <v>0.70023602384115358</v>
      </c>
      <c r="M18" s="75">
        <f t="shared" si="1"/>
        <v>0.30431499215902807</v>
      </c>
      <c r="N18" s="75">
        <f t="shared" si="2"/>
        <v>0.28742282719749634</v>
      </c>
      <c r="O18" s="75">
        <f t="shared" si="3"/>
        <v>0.29574833119551458</v>
      </c>
      <c r="P18" s="75">
        <f t="shared" si="4"/>
        <v>9.4274849083544165E-2</v>
      </c>
      <c r="Q18" s="75">
        <f t="shared" si="5"/>
        <v>0.26926972863205911</v>
      </c>
    </row>
    <row r="19" spans="1:17" s="8" customFormat="1" ht="12.75" x14ac:dyDescent="0.25">
      <c r="A19" s="69" t="s">
        <v>30</v>
      </c>
      <c r="B19" s="70">
        <v>7</v>
      </c>
      <c r="C19" s="71" t="s">
        <v>31</v>
      </c>
      <c r="D19" s="19"/>
      <c r="E19" s="20"/>
      <c r="F19" s="72">
        <v>337.12419700214133</v>
      </c>
      <c r="G19" s="73">
        <v>66.181835642676361</v>
      </c>
      <c r="H19" s="73">
        <v>25.709370027228236</v>
      </c>
      <c r="I19" s="73">
        <v>4.6005223017278585</v>
      </c>
      <c r="J19" s="73">
        <v>766.80571638099059</v>
      </c>
      <c r="K19" s="74"/>
      <c r="L19" s="75">
        <f t="shared" si="0"/>
        <v>0.68636392737793939</v>
      </c>
      <c r="M19" s="75">
        <f t="shared" si="1"/>
        <v>0.25709370027228234</v>
      </c>
      <c r="N19" s="75">
        <f t="shared" si="2"/>
        <v>0.19721988040337035</v>
      </c>
      <c r="O19" s="75">
        <f t="shared" si="3"/>
        <v>0.22517546229587154</v>
      </c>
      <c r="P19" s="75">
        <f t="shared" si="4"/>
        <v>0.29687858676713613</v>
      </c>
      <c r="Q19" s="75">
        <f t="shared" si="5"/>
        <v>0.35800145842503073</v>
      </c>
    </row>
    <row r="20" spans="1:17" s="8" customFormat="1" ht="12.75" x14ac:dyDescent="0.25">
      <c r="A20" s="69" t="s">
        <v>32</v>
      </c>
      <c r="B20" s="70">
        <v>8</v>
      </c>
      <c r="C20" s="71" t="s">
        <v>33</v>
      </c>
      <c r="D20" s="19"/>
      <c r="E20" s="20"/>
      <c r="F20" s="72">
        <v>1456.8693790149891</v>
      </c>
      <c r="G20" s="73">
        <v>73.062598238427114</v>
      </c>
      <c r="H20" s="73">
        <v>65.358560815973078</v>
      </c>
      <c r="I20" s="73">
        <v>6.1476591654717128</v>
      </c>
      <c r="J20" s="73">
        <v>525.79828906586204</v>
      </c>
      <c r="K20" s="74"/>
      <c r="L20" s="75">
        <f t="shared" si="0"/>
        <v>0.8010433039737852</v>
      </c>
      <c r="M20" s="75">
        <f t="shared" si="1"/>
        <v>0.65358560815973077</v>
      </c>
      <c r="N20" s="75">
        <f t="shared" si="2"/>
        <v>0.30617318066702204</v>
      </c>
      <c r="O20" s="75">
        <f t="shared" si="3"/>
        <v>0.4473369920858935</v>
      </c>
      <c r="P20" s="75">
        <f t="shared" si="4"/>
        <v>0.19910681098006575</v>
      </c>
      <c r="Q20" s="75">
        <f t="shared" si="5"/>
        <v>0.4147556472702178</v>
      </c>
    </row>
    <row r="21" spans="1:17" s="8" customFormat="1" ht="12.75" x14ac:dyDescent="0.25">
      <c r="A21" s="69" t="s">
        <v>34</v>
      </c>
      <c r="B21" s="70">
        <v>9</v>
      </c>
      <c r="C21" s="71" t="s">
        <v>35</v>
      </c>
      <c r="D21" s="19"/>
      <c r="E21" s="20"/>
      <c r="F21" s="72">
        <v>4279.4025695931477</v>
      </c>
      <c r="G21" s="73">
        <v>73.09450199987279</v>
      </c>
      <c r="H21" s="73">
        <v>42.662944342736665</v>
      </c>
      <c r="I21" s="73">
        <v>4.6413194806618847</v>
      </c>
      <c r="J21" s="73">
        <v>305.71470085522981</v>
      </c>
      <c r="K21" s="74"/>
      <c r="L21" s="75">
        <f t="shared" si="0"/>
        <v>0.80157503333121316</v>
      </c>
      <c r="M21" s="75">
        <f t="shared" si="1"/>
        <v>0.42662944342736664</v>
      </c>
      <c r="N21" s="75">
        <f t="shared" si="2"/>
        <v>0.20009292117337218</v>
      </c>
      <c r="O21" s="75">
        <f t="shared" si="3"/>
        <v>0.29217380374351104</v>
      </c>
      <c r="P21" s="75">
        <f t="shared" si="4"/>
        <v>0.10982340805485996</v>
      </c>
      <c r="Q21" s="75">
        <f t="shared" si="5"/>
        <v>0.29518443781908388</v>
      </c>
    </row>
    <row r="22" spans="1:17" s="8" customFormat="1" ht="12.75" x14ac:dyDescent="0.25">
      <c r="A22" s="69" t="s">
        <v>36</v>
      </c>
      <c r="B22" s="70">
        <v>10</v>
      </c>
      <c r="C22" s="71" t="s">
        <v>37</v>
      </c>
      <c r="D22" s="19"/>
      <c r="E22" s="20"/>
      <c r="F22" s="72">
        <v>3854.698072805139</v>
      </c>
      <c r="G22" s="73">
        <v>70.299479479493058</v>
      </c>
      <c r="H22" s="73">
        <v>39.98940691187228</v>
      </c>
      <c r="I22" s="73">
        <v>6.323528219043177</v>
      </c>
      <c r="J22" s="73">
        <v>615.85324092845076</v>
      </c>
      <c r="K22" s="74"/>
      <c r="L22" s="75">
        <f t="shared" si="0"/>
        <v>0.75499132465821761</v>
      </c>
      <c r="M22" s="75">
        <f t="shared" si="1"/>
        <v>0.39989406911872277</v>
      </c>
      <c r="N22" s="75">
        <f t="shared" si="2"/>
        <v>0.31855832528473083</v>
      </c>
      <c r="O22" s="75">
        <f t="shared" si="3"/>
        <v>0.35691677594329568</v>
      </c>
      <c r="P22" s="75">
        <f t="shared" si="4"/>
        <v>0.2356402600115419</v>
      </c>
      <c r="Q22" s="75">
        <f t="shared" si="5"/>
        <v>0.39895092097406692</v>
      </c>
    </row>
    <row r="23" spans="1:17" s="8" customFormat="1" ht="12.75" x14ac:dyDescent="0.25">
      <c r="A23" s="69" t="s">
        <v>38</v>
      </c>
      <c r="B23" s="70">
        <v>11</v>
      </c>
      <c r="C23" s="71" t="s">
        <v>39</v>
      </c>
      <c r="D23" s="19"/>
      <c r="E23" s="20"/>
      <c r="F23" s="72">
        <v>671.43468950749468</v>
      </c>
      <c r="G23" s="73">
        <v>76.452349323517964</v>
      </c>
      <c r="H23" s="73">
        <v>39.631719909082726</v>
      </c>
      <c r="I23" s="73">
        <v>4.1460438130670614</v>
      </c>
      <c r="J23" s="73">
        <v>418.12422320150586</v>
      </c>
      <c r="K23" s="74"/>
      <c r="L23" s="75">
        <f t="shared" si="0"/>
        <v>0.85753915539196612</v>
      </c>
      <c r="M23" s="75">
        <f t="shared" si="1"/>
        <v>0.39631719909082724</v>
      </c>
      <c r="N23" s="75">
        <f t="shared" si="2"/>
        <v>0.16521435303289167</v>
      </c>
      <c r="O23" s="75">
        <f t="shared" si="3"/>
        <v>0.25588530564219342</v>
      </c>
      <c r="P23" s="75">
        <f t="shared" si="4"/>
        <v>0.15542564835760886</v>
      </c>
      <c r="Q23" s="75">
        <f t="shared" si="5"/>
        <v>0.32429530754642355</v>
      </c>
    </row>
    <row r="24" spans="1:17" s="8" customFormat="1" ht="12.75" x14ac:dyDescent="0.25">
      <c r="A24" s="69" t="s">
        <v>40</v>
      </c>
      <c r="B24" s="70">
        <v>12</v>
      </c>
      <c r="C24" s="71" t="s">
        <v>41</v>
      </c>
      <c r="D24" s="19"/>
      <c r="E24" s="20"/>
      <c r="F24" s="72">
        <v>686.87366167023561</v>
      </c>
      <c r="G24" s="73">
        <v>71.622413774898902</v>
      </c>
      <c r="H24" s="73">
        <v>53.255123627829917</v>
      </c>
      <c r="I24" s="73">
        <v>6.3846567278211817</v>
      </c>
      <c r="J24" s="73">
        <v>848.55239020394879</v>
      </c>
      <c r="K24" s="74"/>
      <c r="L24" s="75">
        <f t="shared" si="0"/>
        <v>0.77704022958164842</v>
      </c>
      <c r="M24" s="75">
        <f t="shared" si="1"/>
        <v>0.53255123627829914</v>
      </c>
      <c r="N24" s="75">
        <f t="shared" si="2"/>
        <v>0.32286314984656211</v>
      </c>
      <c r="O24" s="75">
        <f t="shared" si="3"/>
        <v>0.41465789465472908</v>
      </c>
      <c r="P24" s="75">
        <f t="shared" si="4"/>
        <v>0.33004153760809279</v>
      </c>
      <c r="Q24" s="75">
        <f t="shared" si="5"/>
        <v>0.47376977212840371</v>
      </c>
    </row>
    <row r="25" spans="1:17" s="8" customFormat="1" ht="12.75" x14ac:dyDescent="0.25">
      <c r="A25" s="69" t="s">
        <v>42</v>
      </c>
      <c r="B25" s="70">
        <v>13</v>
      </c>
      <c r="C25" s="71" t="s">
        <v>43</v>
      </c>
      <c r="D25" s="19"/>
      <c r="E25" s="20"/>
      <c r="F25" s="72">
        <v>1003.5032119914349</v>
      </c>
      <c r="G25" s="73">
        <v>69.295108980170241</v>
      </c>
      <c r="H25" s="73">
        <v>50.263262749861937</v>
      </c>
      <c r="I25" s="73">
        <v>6.6243558303426546</v>
      </c>
      <c r="J25" s="73">
        <v>752.31810383754157</v>
      </c>
      <c r="K25" s="74"/>
      <c r="L25" s="75">
        <f t="shared" si="0"/>
        <v>0.73825181633617065</v>
      </c>
      <c r="M25" s="75">
        <f t="shared" si="1"/>
        <v>0.50263262749861937</v>
      </c>
      <c r="N25" s="75">
        <f t="shared" si="2"/>
        <v>0.33974336833398977</v>
      </c>
      <c r="O25" s="75">
        <f t="shared" si="3"/>
        <v>0.41323855326063724</v>
      </c>
      <c r="P25" s="75">
        <f t="shared" si="4"/>
        <v>0.29100125916330288</v>
      </c>
      <c r="Q25" s="75">
        <f t="shared" si="5"/>
        <v>0.44610121722082913</v>
      </c>
    </row>
    <row r="26" spans="1:17" s="8" customFormat="1" ht="12.75" x14ac:dyDescent="0.25">
      <c r="A26" s="69" t="s">
        <v>44</v>
      </c>
      <c r="B26" s="70">
        <v>14</v>
      </c>
      <c r="C26" s="71" t="s">
        <v>45</v>
      </c>
      <c r="D26" s="19"/>
      <c r="E26" s="20"/>
      <c r="F26" s="72">
        <v>2443.423982869379</v>
      </c>
      <c r="G26" s="73">
        <v>70.275663584770072</v>
      </c>
      <c r="H26" s="73">
        <v>53.638254013641642</v>
      </c>
      <c r="I26" s="73">
        <v>5.3236376718677096</v>
      </c>
      <c r="J26" s="73">
        <v>529.84819329673428</v>
      </c>
      <c r="K26" s="74"/>
      <c r="L26" s="75">
        <f t="shared" si="0"/>
        <v>0.75459439307950116</v>
      </c>
      <c r="M26" s="75">
        <f t="shared" si="1"/>
        <v>0.5363825401364164</v>
      </c>
      <c r="N26" s="75">
        <f t="shared" si="2"/>
        <v>0.24814349801885283</v>
      </c>
      <c r="O26" s="75">
        <f t="shared" si="3"/>
        <v>0.36482850736433425</v>
      </c>
      <c r="P26" s="75">
        <f t="shared" si="4"/>
        <v>0.20074977415689019</v>
      </c>
      <c r="Q26" s="75">
        <f t="shared" si="5"/>
        <v>0.38090715906897782</v>
      </c>
    </row>
    <row r="27" spans="1:17" s="8" customFormat="1" ht="12.75" x14ac:dyDescent="0.25">
      <c r="A27" s="69" t="s">
        <v>46</v>
      </c>
      <c r="B27" s="70">
        <v>15</v>
      </c>
      <c r="C27" s="71" t="s">
        <v>47</v>
      </c>
      <c r="D27" s="19"/>
      <c r="E27" s="20"/>
      <c r="F27" s="72">
        <v>374.43040685224844</v>
      </c>
      <c r="G27" s="73">
        <v>71.259491413853681</v>
      </c>
      <c r="H27" s="73">
        <v>42.604098902263928</v>
      </c>
      <c r="I27" s="73">
        <v>7.3513331385675045</v>
      </c>
      <c r="J27" s="73">
        <v>737.66234149292586</v>
      </c>
      <c r="K27" s="74"/>
      <c r="L27" s="75">
        <f t="shared" si="0"/>
        <v>0.77099152356422807</v>
      </c>
      <c r="M27" s="75">
        <f t="shared" si="1"/>
        <v>0.42604098902263926</v>
      </c>
      <c r="N27" s="75">
        <f t="shared" si="2"/>
        <v>0.39093895342024682</v>
      </c>
      <c r="O27" s="75">
        <f t="shared" si="3"/>
        <v>0.40811275202159203</v>
      </c>
      <c r="P27" s="75">
        <f t="shared" si="4"/>
        <v>0.28505571662999019</v>
      </c>
      <c r="Q27" s="75">
        <f t="shared" si="5"/>
        <v>0.44763067618892738</v>
      </c>
    </row>
    <row r="28" spans="1:17" s="8" customFormat="1" ht="12.75" x14ac:dyDescent="0.25">
      <c r="A28" s="69" t="s">
        <v>48</v>
      </c>
      <c r="B28" s="70">
        <v>16</v>
      </c>
      <c r="C28" s="71" t="s">
        <v>49</v>
      </c>
      <c r="D28" s="19"/>
      <c r="E28" s="20"/>
      <c r="F28" s="72">
        <v>351.51391862955035</v>
      </c>
      <c r="G28" s="73">
        <v>71.938329591953291</v>
      </c>
      <c r="H28" s="73">
        <v>53.255123627829917</v>
      </c>
      <c r="I28" s="73">
        <v>5.6737071077290251</v>
      </c>
      <c r="J28" s="73">
        <v>435.89541196081825</v>
      </c>
      <c r="K28" s="74"/>
      <c r="L28" s="75">
        <f t="shared" si="0"/>
        <v>0.78230549319922149</v>
      </c>
      <c r="M28" s="75">
        <f t="shared" si="1"/>
        <v>0.53255123627829914</v>
      </c>
      <c r="N28" s="75">
        <f t="shared" si="2"/>
        <v>0.27279627519218491</v>
      </c>
      <c r="O28" s="75">
        <f t="shared" si="3"/>
        <v>0.38115350399243769</v>
      </c>
      <c r="P28" s="75">
        <f t="shared" si="4"/>
        <v>0.16263505556219807</v>
      </c>
      <c r="Q28" s="75">
        <f t="shared" si="5"/>
        <v>0.36466729838242928</v>
      </c>
    </row>
    <row r="29" spans="1:17" s="8" customFormat="1" ht="12.75" x14ac:dyDescent="0.25">
      <c r="A29" s="69" t="s">
        <v>50</v>
      </c>
      <c r="B29" s="70">
        <v>17</v>
      </c>
      <c r="C29" s="71" t="s">
        <v>51</v>
      </c>
      <c r="D29" s="19"/>
      <c r="E29" s="20"/>
      <c r="F29" s="72">
        <v>639.5053533190578</v>
      </c>
      <c r="G29" s="73">
        <v>73.322438292900159</v>
      </c>
      <c r="H29" s="73">
        <v>52.071676436100354</v>
      </c>
      <c r="I29" s="73">
        <v>3.7304250835146013</v>
      </c>
      <c r="J29" s="73">
        <v>494.98085291024677</v>
      </c>
      <c r="K29" s="74"/>
      <c r="L29" s="75">
        <f t="shared" si="0"/>
        <v>0.80537397154833601</v>
      </c>
      <c r="M29" s="75">
        <f t="shared" si="1"/>
        <v>0.52071676436100356</v>
      </c>
      <c r="N29" s="75">
        <f t="shared" si="2"/>
        <v>0.13594542841652121</v>
      </c>
      <c r="O29" s="75">
        <f t="shared" si="3"/>
        <v>0.26606214239294051</v>
      </c>
      <c r="P29" s="75">
        <f t="shared" si="4"/>
        <v>0.18660480848285874</v>
      </c>
      <c r="Q29" s="75">
        <f t="shared" si="5"/>
        <v>0.34195411532128278</v>
      </c>
    </row>
    <row r="30" spans="1:17" s="8" customFormat="1" ht="12.75" x14ac:dyDescent="0.25">
      <c r="A30" s="69" t="s">
        <v>52</v>
      </c>
      <c r="B30" s="70">
        <v>18</v>
      </c>
      <c r="C30" s="71" t="s">
        <v>53</v>
      </c>
      <c r="D30" s="19"/>
      <c r="E30" s="20"/>
      <c r="F30" s="72">
        <v>304.59100642398283</v>
      </c>
      <c r="G30" s="73">
        <v>71.22268398592</v>
      </c>
      <c r="H30" s="73">
        <v>55.570563785561646</v>
      </c>
      <c r="I30" s="73">
        <v>7.4907740868577593</v>
      </c>
      <c r="J30" s="73">
        <v>831.25882588891773</v>
      </c>
      <c r="K30" s="74"/>
      <c r="L30" s="75">
        <f t="shared" si="0"/>
        <v>0.77037806643200002</v>
      </c>
      <c r="M30" s="75">
        <f t="shared" si="1"/>
        <v>0.55570563785561644</v>
      </c>
      <c r="N30" s="75">
        <f t="shared" si="2"/>
        <v>0.40075873851110982</v>
      </c>
      <c r="O30" s="75">
        <f t="shared" si="3"/>
        <v>0.47191513051663059</v>
      </c>
      <c r="P30" s="75">
        <f t="shared" si="4"/>
        <v>0.32302589285554473</v>
      </c>
      <c r="Q30" s="75">
        <f t="shared" si="5"/>
        <v>0.48970557582616425</v>
      </c>
    </row>
    <row r="31" spans="1:17" s="8" customFormat="1" ht="12.75" x14ac:dyDescent="0.25">
      <c r="A31" s="69" t="s">
        <v>54</v>
      </c>
      <c r="B31" s="70">
        <v>19</v>
      </c>
      <c r="C31" s="71" t="s">
        <v>55</v>
      </c>
      <c r="D31" s="19"/>
      <c r="E31" s="20"/>
      <c r="F31" s="72">
        <v>594.52248394004278</v>
      </c>
      <c r="G31" s="73">
        <v>69.79649622038562</v>
      </c>
      <c r="H31" s="73">
        <v>38.234447732800966</v>
      </c>
      <c r="I31" s="73">
        <v>4.7397928349020653</v>
      </c>
      <c r="J31" s="73">
        <v>426.20937411406499</v>
      </c>
      <c r="K31" s="74"/>
      <c r="L31" s="75">
        <f t="shared" si="0"/>
        <v>0.74660827033976029</v>
      </c>
      <c r="M31" s="75">
        <f t="shared" si="1"/>
        <v>0.38234447732800964</v>
      </c>
      <c r="N31" s="75">
        <f t="shared" si="2"/>
        <v>0.20702766442972292</v>
      </c>
      <c r="O31" s="75">
        <f t="shared" si="3"/>
        <v>0.28134655524605412</v>
      </c>
      <c r="P31" s="75">
        <f t="shared" si="4"/>
        <v>0.15870562844383976</v>
      </c>
      <c r="Q31" s="75">
        <f t="shared" si="5"/>
        <v>0.32184164737586252</v>
      </c>
    </row>
    <row r="32" spans="1:17" s="8" customFormat="1" ht="12.75" x14ac:dyDescent="0.25">
      <c r="A32" s="69" t="s">
        <v>56</v>
      </c>
      <c r="B32" s="70">
        <v>20</v>
      </c>
      <c r="C32" s="71" t="s">
        <v>57</v>
      </c>
      <c r="D32" s="19"/>
      <c r="E32" s="20"/>
      <c r="F32" s="72">
        <v>1075.6852248394007</v>
      </c>
      <c r="G32" s="73">
        <v>74.397123551229384</v>
      </c>
      <c r="H32" s="73">
        <v>36.310311564429483</v>
      </c>
      <c r="I32" s="73">
        <v>4.7423318497424907</v>
      </c>
      <c r="J32" s="73">
        <v>481.78867055705541</v>
      </c>
      <c r="K32" s="74"/>
      <c r="L32" s="75">
        <f t="shared" si="0"/>
        <v>0.82328539252048971</v>
      </c>
      <c r="M32" s="75">
        <f t="shared" si="1"/>
        <v>0.36310311564429482</v>
      </c>
      <c r="N32" s="75">
        <f t="shared" si="2"/>
        <v>0.2072064682917247</v>
      </c>
      <c r="O32" s="75">
        <f t="shared" si="3"/>
        <v>0.27429421105516616</v>
      </c>
      <c r="P32" s="75">
        <f t="shared" si="4"/>
        <v>0.18125301036797381</v>
      </c>
      <c r="Q32" s="75">
        <f t="shared" si="5"/>
        <v>0.34462815900052207</v>
      </c>
    </row>
    <row r="33" spans="1:17" s="8" customFormat="1" ht="12.75" x14ac:dyDescent="0.25">
      <c r="A33" s="69" t="s">
        <v>58</v>
      </c>
      <c r="B33" s="70">
        <v>21</v>
      </c>
      <c r="C33" s="71" t="s">
        <v>59</v>
      </c>
      <c r="D33" s="19"/>
      <c r="E33" s="20"/>
      <c r="F33" s="72">
        <v>196.4603854389722</v>
      </c>
      <c r="G33" s="73">
        <v>74.253635561290224</v>
      </c>
      <c r="H33" s="73">
        <v>34.083279121811145</v>
      </c>
      <c r="I33" s="73">
        <v>4.5123100409580115</v>
      </c>
      <c r="J33" s="73">
        <v>641.3081270198046</v>
      </c>
      <c r="K33" s="74"/>
      <c r="L33" s="75">
        <f t="shared" si="0"/>
        <v>0.82089392602150368</v>
      </c>
      <c r="M33" s="75">
        <f t="shared" si="1"/>
        <v>0.34083279121811144</v>
      </c>
      <c r="N33" s="75">
        <f t="shared" si="2"/>
        <v>0.19100774936324028</v>
      </c>
      <c r="O33" s="75">
        <f t="shared" si="3"/>
        <v>0.2551503563778868</v>
      </c>
      <c r="P33" s="75">
        <f t="shared" si="4"/>
        <v>0.24596678580925135</v>
      </c>
      <c r="Q33" s="75">
        <f t="shared" si="5"/>
        <v>0.37209448156575792</v>
      </c>
    </row>
    <row r="34" spans="1:17" s="8" customFormat="1" ht="12.75" x14ac:dyDescent="0.25">
      <c r="A34" s="69"/>
      <c r="B34" s="77"/>
      <c r="C34" s="71"/>
      <c r="D34" s="19"/>
      <c r="E34" s="20"/>
      <c r="F34" s="72"/>
      <c r="G34" s="73"/>
      <c r="H34" s="73"/>
      <c r="I34" s="73"/>
      <c r="J34" s="73"/>
      <c r="K34" s="74"/>
      <c r="L34" s="75"/>
      <c r="M34" s="75"/>
      <c r="N34" s="75"/>
      <c r="O34" s="75"/>
      <c r="P34" s="75"/>
      <c r="Q34" s="75"/>
    </row>
    <row r="35" spans="1:17" s="8" customFormat="1" ht="12.75" x14ac:dyDescent="0.25">
      <c r="A35" s="60" t="s">
        <v>60</v>
      </c>
      <c r="B35" s="78"/>
      <c r="C35" s="62" t="s">
        <v>61</v>
      </c>
      <c r="D35" s="63"/>
      <c r="E35" s="64"/>
      <c r="F35" s="65">
        <v>70180.448509194161</v>
      </c>
      <c r="G35" s="66">
        <v>73.677103667732993</v>
      </c>
      <c r="H35" s="66">
        <v>49.377158007064082</v>
      </c>
      <c r="I35" s="66">
        <v>7.0403700693298541</v>
      </c>
      <c r="J35" s="66">
        <v>732.50727669535866</v>
      </c>
      <c r="K35" s="67"/>
      <c r="L35" s="68">
        <f t="shared" ref="L35:L41" si="6">+(G35-25)/(85-25)</f>
        <v>0.81128506112888321</v>
      </c>
      <c r="M35" s="68">
        <f t="shared" ref="M35:M41" si="7">+H35/100</f>
        <v>0.49377158007064081</v>
      </c>
      <c r="N35" s="68">
        <f t="shared" ref="N35:N41" si="8">+(I35-1.8)/(16-1.8)</f>
        <v>0.36904014572745453</v>
      </c>
      <c r="O35" s="68">
        <f t="shared" ref="O35:O41" si="9">+(M35*N35)^(0.5)</f>
        <v>0.42687414522941625</v>
      </c>
      <c r="P35" s="68">
        <f t="shared" ref="P35:P41" si="10">+(J35-35)/(2500-35)</f>
        <v>0.28296441245247816</v>
      </c>
      <c r="Q35" s="68">
        <f t="shared" ref="Q35:Q41" si="11">GEOMEAN(L35,O35,P35)</f>
        <v>0.46103622424613833</v>
      </c>
    </row>
    <row r="36" spans="1:17" s="8" customFormat="1" ht="12.75" x14ac:dyDescent="0.25">
      <c r="A36" s="69" t="s">
        <v>62</v>
      </c>
      <c r="B36" s="70">
        <v>1</v>
      </c>
      <c r="C36" s="71" t="s">
        <v>61</v>
      </c>
      <c r="D36" s="19"/>
      <c r="E36" s="20"/>
      <c r="F36" s="72">
        <v>26946.78823529412</v>
      </c>
      <c r="G36" s="73">
        <v>73.02563696239686</v>
      </c>
      <c r="H36" s="73">
        <v>70.795501205630629</v>
      </c>
      <c r="I36" s="73">
        <v>8.7949953189882848</v>
      </c>
      <c r="J36" s="73">
        <v>1074.01502532359</v>
      </c>
      <c r="K36" s="74"/>
      <c r="L36" s="75">
        <f t="shared" si="6"/>
        <v>0.80042728270661434</v>
      </c>
      <c r="M36" s="75">
        <f t="shared" si="7"/>
        <v>0.70795501205630629</v>
      </c>
      <c r="N36" s="75">
        <f t="shared" si="8"/>
        <v>0.49260530415410458</v>
      </c>
      <c r="O36" s="75">
        <f t="shared" si="9"/>
        <v>0.59054415079773637</v>
      </c>
      <c r="P36" s="75">
        <f t="shared" si="10"/>
        <v>0.42150710966474236</v>
      </c>
      <c r="Q36" s="75">
        <f t="shared" si="11"/>
        <v>0.58406303377313229</v>
      </c>
    </row>
    <row r="37" spans="1:17" s="8" customFormat="1" ht="12.75" x14ac:dyDescent="0.25">
      <c r="A37" s="69" t="s">
        <v>63</v>
      </c>
      <c r="B37" s="70">
        <v>2</v>
      </c>
      <c r="C37" s="71" t="s">
        <v>64</v>
      </c>
      <c r="D37" s="19"/>
      <c r="E37" s="20"/>
      <c r="F37" s="72">
        <v>7776.7965738758066</v>
      </c>
      <c r="G37" s="73">
        <v>73.242134436411774</v>
      </c>
      <c r="H37" s="73">
        <v>37.545885069021971</v>
      </c>
      <c r="I37" s="73">
        <v>4.9464996951551683</v>
      </c>
      <c r="J37" s="73">
        <v>535.8061543006487</v>
      </c>
      <c r="K37" s="74"/>
      <c r="L37" s="75">
        <f t="shared" si="6"/>
        <v>0.8040355739401962</v>
      </c>
      <c r="M37" s="75">
        <f t="shared" si="7"/>
        <v>0.37545885069021973</v>
      </c>
      <c r="N37" s="75">
        <f t="shared" si="8"/>
        <v>0.22158448557430765</v>
      </c>
      <c r="O37" s="75">
        <f t="shared" si="9"/>
        <v>0.28843691907332725</v>
      </c>
      <c r="P37" s="75">
        <f t="shared" si="10"/>
        <v>0.20316679687653091</v>
      </c>
      <c r="Q37" s="75">
        <f t="shared" si="11"/>
        <v>0.36118215253383518</v>
      </c>
    </row>
    <row r="38" spans="1:17" s="8" customFormat="1" ht="12.75" x14ac:dyDescent="0.25">
      <c r="A38" s="69" t="s">
        <v>65</v>
      </c>
      <c r="B38" s="70">
        <v>3</v>
      </c>
      <c r="C38" s="71" t="s">
        <v>66</v>
      </c>
      <c r="D38" s="19"/>
      <c r="E38" s="20"/>
      <c r="F38" s="72">
        <v>4604.9978586723773</v>
      </c>
      <c r="G38" s="73">
        <v>74.219152046326172</v>
      </c>
      <c r="H38" s="73">
        <v>52.571361063548459</v>
      </c>
      <c r="I38" s="73">
        <v>5.5340544886478567</v>
      </c>
      <c r="J38" s="73">
        <v>859.41873041743679</v>
      </c>
      <c r="K38" s="74"/>
      <c r="L38" s="75">
        <f t="shared" si="6"/>
        <v>0.82031920077210285</v>
      </c>
      <c r="M38" s="75">
        <f t="shared" si="7"/>
        <v>0.52571361063548461</v>
      </c>
      <c r="N38" s="75">
        <f t="shared" si="8"/>
        <v>0.26296158370759559</v>
      </c>
      <c r="O38" s="75">
        <f t="shared" si="9"/>
        <v>0.37180974117059562</v>
      </c>
      <c r="P38" s="75">
        <f t="shared" si="10"/>
        <v>0.33444978921599872</v>
      </c>
      <c r="Q38" s="75">
        <f t="shared" si="11"/>
        <v>0.46724520775844641</v>
      </c>
    </row>
    <row r="39" spans="1:17" s="8" customFormat="1" ht="12.75" x14ac:dyDescent="0.25">
      <c r="A39" s="69" t="s">
        <v>67</v>
      </c>
      <c r="B39" s="70">
        <v>4</v>
      </c>
      <c r="C39" s="71" t="s">
        <v>68</v>
      </c>
      <c r="D39" s="19"/>
      <c r="E39" s="20"/>
      <c r="F39" s="72">
        <v>1380.3768736616701</v>
      </c>
      <c r="G39" s="73">
        <v>74.333057787130571</v>
      </c>
      <c r="H39" s="73">
        <v>70.21540936820999</v>
      </c>
      <c r="I39" s="73">
        <v>6.0364837768376685</v>
      </c>
      <c r="J39" s="73">
        <v>801.14591630422899</v>
      </c>
      <c r="K39" s="74"/>
      <c r="L39" s="75">
        <f t="shared" si="6"/>
        <v>0.8222176297855095</v>
      </c>
      <c r="M39" s="75">
        <f t="shared" si="7"/>
        <v>0.70215409368209991</v>
      </c>
      <c r="N39" s="75">
        <f t="shared" si="8"/>
        <v>0.2983439279463147</v>
      </c>
      <c r="O39" s="75">
        <f t="shared" si="9"/>
        <v>0.45769357689692602</v>
      </c>
      <c r="P39" s="75">
        <f t="shared" si="10"/>
        <v>0.31080970235465677</v>
      </c>
      <c r="Q39" s="75">
        <f t="shared" si="11"/>
        <v>0.48904864121312558</v>
      </c>
    </row>
    <row r="40" spans="1:17" s="8" customFormat="1" ht="12.75" x14ac:dyDescent="0.25">
      <c r="A40" s="69" t="s">
        <v>69</v>
      </c>
      <c r="B40" s="70">
        <v>5</v>
      </c>
      <c r="C40" s="71" t="s">
        <v>70</v>
      </c>
      <c r="D40" s="19"/>
      <c r="E40" s="20"/>
      <c r="F40" s="72">
        <v>23141.721627408995</v>
      </c>
      <c r="G40" s="73">
        <v>73.065863487899335</v>
      </c>
      <c r="H40" s="73">
        <v>31.29571856943457</v>
      </c>
      <c r="I40" s="73">
        <v>5.8105100160625449</v>
      </c>
      <c r="J40" s="73">
        <v>309.13989064421236</v>
      </c>
      <c r="K40" s="74"/>
      <c r="L40" s="75">
        <f t="shared" si="6"/>
        <v>0.80109772479832231</v>
      </c>
      <c r="M40" s="75">
        <f t="shared" si="7"/>
        <v>0.31295718569434572</v>
      </c>
      <c r="N40" s="75">
        <f t="shared" si="8"/>
        <v>0.282430282821306</v>
      </c>
      <c r="O40" s="75">
        <f t="shared" si="9"/>
        <v>0.2973021803933063</v>
      </c>
      <c r="P40" s="75">
        <f t="shared" si="10"/>
        <v>0.11121293738101921</v>
      </c>
      <c r="Q40" s="75">
        <f t="shared" si="11"/>
        <v>0.29808924111254692</v>
      </c>
    </row>
    <row r="41" spans="1:17" s="79" customFormat="1" ht="12.75" x14ac:dyDescent="0.25">
      <c r="A41" s="69" t="s">
        <v>71</v>
      </c>
      <c r="B41" s="70">
        <v>6</v>
      </c>
      <c r="C41" s="71" t="s">
        <v>72</v>
      </c>
      <c r="D41" s="19"/>
      <c r="E41" s="20"/>
      <c r="F41" s="72">
        <v>6329.7673402811879</v>
      </c>
      <c r="G41" s="73">
        <v>71.507115851901332</v>
      </c>
      <c r="H41" s="73">
        <v>48.505990981303711</v>
      </c>
      <c r="I41" s="73">
        <v>6.6147692846352282</v>
      </c>
      <c r="J41" s="73">
        <v>960.86379988915985</v>
      </c>
      <c r="K41" s="74"/>
      <c r="L41" s="75">
        <f t="shared" si="6"/>
        <v>0.77511859753168888</v>
      </c>
      <c r="M41" s="75">
        <f t="shared" si="7"/>
        <v>0.48505990981303709</v>
      </c>
      <c r="N41" s="75">
        <f t="shared" si="8"/>
        <v>0.33906825948135411</v>
      </c>
      <c r="O41" s="75">
        <f t="shared" si="9"/>
        <v>0.40554706183683426</v>
      </c>
      <c r="P41" s="75">
        <f t="shared" si="10"/>
        <v>0.37560397561426362</v>
      </c>
      <c r="Q41" s="75">
        <f t="shared" si="11"/>
        <v>0.49058379555847531</v>
      </c>
    </row>
    <row r="42" spans="1:17" s="79" customFormat="1" ht="12.75" x14ac:dyDescent="0.25">
      <c r="A42" s="69"/>
      <c r="B42" s="77"/>
      <c r="C42" s="71"/>
      <c r="D42" s="19"/>
      <c r="E42" s="20"/>
      <c r="F42" s="72"/>
      <c r="G42" s="73"/>
      <c r="H42" s="73"/>
      <c r="I42" s="73"/>
      <c r="J42" s="73"/>
      <c r="K42" s="74"/>
      <c r="L42" s="75"/>
      <c r="M42" s="75"/>
      <c r="N42" s="75"/>
      <c r="O42" s="75"/>
      <c r="P42" s="75"/>
      <c r="Q42" s="75"/>
    </row>
    <row r="43" spans="1:17" s="8" customFormat="1" ht="12.75" x14ac:dyDescent="0.25">
      <c r="A43" s="60" t="s">
        <v>73</v>
      </c>
      <c r="B43" s="78"/>
      <c r="C43" s="62" t="s">
        <v>74</v>
      </c>
      <c r="D43" s="63"/>
      <c r="E43" s="64"/>
      <c r="F43" s="65">
        <v>31540.856531049252</v>
      </c>
      <c r="G43" s="66">
        <v>70.896932661038747</v>
      </c>
      <c r="H43" s="66">
        <v>45.516358288846277</v>
      </c>
      <c r="I43" s="66">
        <v>6.0990893834335482</v>
      </c>
      <c r="J43" s="66">
        <v>646.05034319406946</v>
      </c>
      <c r="K43" s="67"/>
      <c r="L43" s="68">
        <f t="shared" ref="L43:L55" si="12">+(G43-25)/(85-25)</f>
        <v>0.76494887768397912</v>
      </c>
      <c r="M43" s="68">
        <f t="shared" ref="M43:M55" si="13">+H43/100</f>
        <v>0.45516358288846276</v>
      </c>
      <c r="N43" s="68">
        <f t="shared" ref="N43:N55" si="14">+(I43-1.8)/(16-1.8)</f>
        <v>0.3027527734812358</v>
      </c>
      <c r="O43" s="68">
        <f t="shared" ref="O43:O55" si="15">+(M43*N43)^(0.5)</f>
        <v>0.37121696769832391</v>
      </c>
      <c r="P43" s="68">
        <f t="shared" ref="P43:P55" si="16">+(J43-35)/(2500-35)</f>
        <v>0.24789060575824318</v>
      </c>
      <c r="Q43" s="68">
        <f t="shared" ref="Q43:Q55" si="17">GEOMEAN(L43,O43,P43)</f>
        <v>0.4128954525725998</v>
      </c>
    </row>
    <row r="44" spans="1:17" s="8" customFormat="1" ht="12.75" x14ac:dyDescent="0.25">
      <c r="A44" s="69" t="s">
        <v>75</v>
      </c>
      <c r="B44" s="70">
        <v>1</v>
      </c>
      <c r="C44" s="71" t="s">
        <v>76</v>
      </c>
      <c r="D44" s="19"/>
      <c r="E44" s="20"/>
      <c r="F44" s="72">
        <v>1508.6680942184155</v>
      </c>
      <c r="G44" s="73">
        <v>70.16858166418757</v>
      </c>
      <c r="H44" s="73">
        <v>42.209260256089777</v>
      </c>
      <c r="I44" s="73">
        <v>7.6209128626265432</v>
      </c>
      <c r="J44" s="73">
        <v>759.00968704620198</v>
      </c>
      <c r="K44" s="74"/>
      <c r="L44" s="75">
        <f t="shared" si="12"/>
        <v>0.75280969440312617</v>
      </c>
      <c r="M44" s="75">
        <f t="shared" si="13"/>
        <v>0.42209260256089776</v>
      </c>
      <c r="N44" s="75">
        <f t="shared" si="14"/>
        <v>0.4099234410300383</v>
      </c>
      <c r="O44" s="75">
        <f t="shared" si="15"/>
        <v>0.41596352252942514</v>
      </c>
      <c r="P44" s="75">
        <f t="shared" si="16"/>
        <v>0.29371589738182635</v>
      </c>
      <c r="Q44" s="75">
        <f t="shared" si="17"/>
        <v>0.45139419318570395</v>
      </c>
    </row>
    <row r="45" spans="1:17" s="8" customFormat="1" ht="12.75" x14ac:dyDescent="0.25">
      <c r="A45" s="69" t="s">
        <v>77</v>
      </c>
      <c r="B45" s="70">
        <v>2</v>
      </c>
      <c r="C45" s="71" t="s">
        <v>78</v>
      </c>
      <c r="D45" s="19"/>
      <c r="E45" s="20"/>
      <c r="F45" s="72">
        <v>283.37473233404705</v>
      </c>
      <c r="G45" s="73">
        <v>71.54189779859567</v>
      </c>
      <c r="H45" s="73">
        <v>77.517641454437879</v>
      </c>
      <c r="I45" s="73">
        <v>5.4508512664170361</v>
      </c>
      <c r="J45" s="73">
        <v>797.75114532569751</v>
      </c>
      <c r="K45" s="74"/>
      <c r="L45" s="75">
        <f t="shared" si="12"/>
        <v>0.77569829664326118</v>
      </c>
      <c r="M45" s="75">
        <f t="shared" si="13"/>
        <v>0.7751764145443788</v>
      </c>
      <c r="N45" s="75">
        <f t="shared" si="14"/>
        <v>0.25710220186035471</v>
      </c>
      <c r="O45" s="75">
        <f t="shared" si="15"/>
        <v>0.44642979628332929</v>
      </c>
      <c r="P45" s="75">
        <f t="shared" si="16"/>
        <v>0.30943251331671301</v>
      </c>
      <c r="Q45" s="75">
        <f t="shared" si="17"/>
        <v>0.47497489120660569</v>
      </c>
    </row>
    <row r="46" spans="1:17" s="8" customFormat="1" ht="12.75" x14ac:dyDescent="0.25">
      <c r="A46" s="69" t="s">
        <v>79</v>
      </c>
      <c r="B46" s="70">
        <v>3</v>
      </c>
      <c r="C46" s="71" t="s">
        <v>80</v>
      </c>
      <c r="D46" s="19"/>
      <c r="E46" s="20"/>
      <c r="F46" s="72">
        <v>244.67665952890792</v>
      </c>
      <c r="G46" s="73">
        <v>64.384458428021603</v>
      </c>
      <c r="H46" s="73">
        <v>80.499089202685497</v>
      </c>
      <c r="I46" s="73">
        <v>7.3985388111390993</v>
      </c>
      <c r="J46" s="73">
        <v>950.34636073248942</v>
      </c>
      <c r="K46" s="74"/>
      <c r="L46" s="75">
        <f t="shared" si="12"/>
        <v>0.65640764046702671</v>
      </c>
      <c r="M46" s="75">
        <f t="shared" si="13"/>
        <v>0.80499089202685492</v>
      </c>
      <c r="N46" s="75">
        <f t="shared" si="14"/>
        <v>0.39426329655909154</v>
      </c>
      <c r="O46" s="75">
        <f t="shared" si="15"/>
        <v>0.5633634375698795</v>
      </c>
      <c r="P46" s="75">
        <f t="shared" si="16"/>
        <v>0.3713372660172371</v>
      </c>
      <c r="Q46" s="75">
        <f t="shared" si="17"/>
        <v>0.51591355701901298</v>
      </c>
    </row>
    <row r="47" spans="1:17" s="8" customFormat="1" ht="12.75" x14ac:dyDescent="0.25">
      <c r="A47" s="69" t="s">
        <v>81</v>
      </c>
      <c r="B47" s="70">
        <v>4</v>
      </c>
      <c r="C47" s="71" t="s">
        <v>82</v>
      </c>
      <c r="D47" s="19"/>
      <c r="E47" s="20"/>
      <c r="F47" s="72">
        <v>1042.3062098501071</v>
      </c>
      <c r="G47" s="73">
        <v>73.303603522291908</v>
      </c>
      <c r="H47" s="73">
        <v>41.841334500830875</v>
      </c>
      <c r="I47" s="73">
        <v>4.84623862837958</v>
      </c>
      <c r="J47" s="73">
        <v>669.15980886613738</v>
      </c>
      <c r="K47" s="74"/>
      <c r="L47" s="75">
        <f t="shared" si="12"/>
        <v>0.80506005870486519</v>
      </c>
      <c r="M47" s="75">
        <f t="shared" si="13"/>
        <v>0.41841334500830873</v>
      </c>
      <c r="N47" s="75">
        <f t="shared" si="14"/>
        <v>0.21452384706898453</v>
      </c>
      <c r="O47" s="75">
        <f t="shared" si="15"/>
        <v>0.29959913290292528</v>
      </c>
      <c r="P47" s="75">
        <f t="shared" si="16"/>
        <v>0.25726564254204354</v>
      </c>
      <c r="Q47" s="75">
        <f t="shared" si="17"/>
        <v>0.39589821271081937</v>
      </c>
    </row>
    <row r="48" spans="1:17" s="8" customFormat="1" ht="12.75" x14ac:dyDescent="0.25">
      <c r="A48" s="69" t="s">
        <v>83</v>
      </c>
      <c r="B48" s="70">
        <v>5</v>
      </c>
      <c r="C48" s="71" t="s">
        <v>84</v>
      </c>
      <c r="D48" s="19"/>
      <c r="E48" s="20"/>
      <c r="F48" s="72">
        <v>777.5438972162741</v>
      </c>
      <c r="G48" s="73">
        <v>67.596904383485878</v>
      </c>
      <c r="H48" s="73">
        <v>37.441436838458365</v>
      </c>
      <c r="I48" s="73">
        <v>5.0306063479361676</v>
      </c>
      <c r="J48" s="73">
        <v>354.42397951957685</v>
      </c>
      <c r="K48" s="74"/>
      <c r="L48" s="75">
        <f t="shared" si="12"/>
        <v>0.70994840639143131</v>
      </c>
      <c r="M48" s="75">
        <f t="shared" si="13"/>
        <v>0.37441436838458364</v>
      </c>
      <c r="N48" s="75">
        <f t="shared" si="14"/>
        <v>0.22750748929127942</v>
      </c>
      <c r="O48" s="75">
        <f t="shared" si="15"/>
        <v>0.29185968016455582</v>
      </c>
      <c r="P48" s="75">
        <f t="shared" si="16"/>
        <v>0.12958376451098452</v>
      </c>
      <c r="Q48" s="75">
        <f t="shared" si="17"/>
        <v>0.29944506568675788</v>
      </c>
    </row>
    <row r="49" spans="1:17" s="8" customFormat="1" ht="12.75" x14ac:dyDescent="0.25">
      <c r="A49" s="69" t="s">
        <v>85</v>
      </c>
      <c r="B49" s="70">
        <v>6</v>
      </c>
      <c r="C49" s="71" t="s">
        <v>86</v>
      </c>
      <c r="D49" s="19"/>
      <c r="E49" s="20"/>
      <c r="F49" s="72">
        <v>8117.8629550321202</v>
      </c>
      <c r="G49" s="73">
        <v>71.891337444797784</v>
      </c>
      <c r="H49" s="73">
        <v>38.107411975500973</v>
      </c>
      <c r="I49" s="73">
        <v>5.711381316945241</v>
      </c>
      <c r="J49" s="73">
        <v>486.65522857456045</v>
      </c>
      <c r="K49" s="74"/>
      <c r="L49" s="75">
        <f t="shared" si="12"/>
        <v>0.78152229074662971</v>
      </c>
      <c r="M49" s="75">
        <f t="shared" si="13"/>
        <v>0.38107411975500971</v>
      </c>
      <c r="N49" s="75">
        <f t="shared" si="14"/>
        <v>0.27544938851727052</v>
      </c>
      <c r="O49" s="75">
        <f t="shared" si="15"/>
        <v>0.32398554484154773</v>
      </c>
      <c r="P49" s="75">
        <f t="shared" si="16"/>
        <v>0.18322727325539978</v>
      </c>
      <c r="Q49" s="75">
        <f t="shared" si="17"/>
        <v>0.35932357119762892</v>
      </c>
    </row>
    <row r="50" spans="1:17" s="8" customFormat="1" ht="12.75" x14ac:dyDescent="0.25">
      <c r="A50" s="69" t="s">
        <v>87</v>
      </c>
      <c r="B50" s="70">
        <v>7</v>
      </c>
      <c r="C50" s="71" t="s">
        <v>88</v>
      </c>
      <c r="D50" s="19"/>
      <c r="E50" s="20"/>
      <c r="F50" s="72">
        <v>8515.2676659528915</v>
      </c>
      <c r="G50" s="73">
        <v>71.692879374863168</v>
      </c>
      <c r="H50" s="73">
        <v>57.668274072884287</v>
      </c>
      <c r="I50" s="73">
        <v>7.4402737580447607</v>
      </c>
      <c r="J50" s="73">
        <v>919.43050522808983</v>
      </c>
      <c r="K50" s="74"/>
      <c r="L50" s="75">
        <f t="shared" si="12"/>
        <v>0.77821465624771946</v>
      </c>
      <c r="M50" s="75">
        <f t="shared" si="13"/>
        <v>0.57668274072884285</v>
      </c>
      <c r="N50" s="75">
        <f t="shared" si="14"/>
        <v>0.39720237732709585</v>
      </c>
      <c r="O50" s="75">
        <f t="shared" si="15"/>
        <v>0.47860187586448261</v>
      </c>
      <c r="P50" s="75">
        <f t="shared" si="16"/>
        <v>0.35879533680652731</v>
      </c>
      <c r="Q50" s="75">
        <f t="shared" si="17"/>
        <v>0.51125809489622631</v>
      </c>
    </row>
    <row r="51" spans="1:17" s="79" customFormat="1" ht="12.75" x14ac:dyDescent="0.25">
      <c r="A51" s="69" t="s">
        <v>89</v>
      </c>
      <c r="B51" s="70">
        <v>8</v>
      </c>
      <c r="C51" s="71" t="s">
        <v>90</v>
      </c>
      <c r="D51" s="19"/>
      <c r="E51" s="20"/>
      <c r="F51" s="72">
        <v>148.97858672376876</v>
      </c>
      <c r="G51" s="73">
        <v>68.939487675097098</v>
      </c>
      <c r="H51" s="73">
        <v>26.833029734228496</v>
      </c>
      <c r="I51" s="73">
        <v>5.4103305607345549</v>
      </c>
      <c r="J51" s="73">
        <v>473.33434456916569</v>
      </c>
      <c r="K51" s="74"/>
      <c r="L51" s="75">
        <f t="shared" si="12"/>
        <v>0.73232479458495159</v>
      </c>
      <c r="M51" s="75">
        <f t="shared" si="13"/>
        <v>0.26833029734228497</v>
      </c>
      <c r="N51" s="75">
        <f t="shared" si="14"/>
        <v>0.25424863103764472</v>
      </c>
      <c r="O51" s="75">
        <f t="shared" si="15"/>
        <v>0.26119458410388241</v>
      </c>
      <c r="P51" s="75">
        <f t="shared" si="16"/>
        <v>0.17782326351690292</v>
      </c>
      <c r="Q51" s="75">
        <f t="shared" si="17"/>
        <v>0.32400533465949394</v>
      </c>
    </row>
    <row r="52" spans="1:17" s="8" customFormat="1" ht="12.75" x14ac:dyDescent="0.25">
      <c r="A52" s="69" t="s">
        <v>91</v>
      </c>
      <c r="B52" s="70">
        <v>9</v>
      </c>
      <c r="C52" s="71" t="s">
        <v>92</v>
      </c>
      <c r="D52" s="19"/>
      <c r="E52" s="20"/>
      <c r="F52" s="72">
        <v>319.06209850107069</v>
      </c>
      <c r="G52" s="73">
        <v>69.177512520926669</v>
      </c>
      <c r="H52" s="73">
        <v>46.957802034899871</v>
      </c>
      <c r="I52" s="73">
        <v>5.6365586023120402</v>
      </c>
      <c r="J52" s="73">
        <v>431.23392789673511</v>
      </c>
      <c r="K52" s="74"/>
      <c r="L52" s="75">
        <f t="shared" si="12"/>
        <v>0.73629187534877782</v>
      </c>
      <c r="M52" s="75">
        <f t="shared" si="13"/>
        <v>0.4695780203489987</v>
      </c>
      <c r="N52" s="75">
        <f t="shared" si="14"/>
        <v>0.2701801832614113</v>
      </c>
      <c r="O52" s="75">
        <f t="shared" si="15"/>
        <v>0.35618910089083744</v>
      </c>
      <c r="P52" s="75">
        <f t="shared" si="16"/>
        <v>0.16074398697636313</v>
      </c>
      <c r="Q52" s="75">
        <f t="shared" si="17"/>
        <v>0.3480340939567137</v>
      </c>
    </row>
    <row r="53" spans="1:17" s="8" customFormat="1" ht="12.75" x14ac:dyDescent="0.25">
      <c r="A53" s="69" t="s">
        <v>93</v>
      </c>
      <c r="B53" s="70">
        <v>10</v>
      </c>
      <c r="C53" s="71" t="s">
        <v>94</v>
      </c>
      <c r="D53" s="19"/>
      <c r="E53" s="20"/>
      <c r="F53" s="72">
        <v>1859.4368308351177</v>
      </c>
      <c r="G53" s="73">
        <v>72.024128018711295</v>
      </c>
      <c r="H53" s="73">
        <v>49.332775163550529</v>
      </c>
      <c r="I53" s="73">
        <v>5.0874371391705537</v>
      </c>
      <c r="J53" s="73">
        <v>487.5654184493693</v>
      </c>
      <c r="K53" s="74"/>
      <c r="L53" s="75">
        <f t="shared" si="12"/>
        <v>0.78373546697852159</v>
      </c>
      <c r="M53" s="75">
        <f t="shared" si="13"/>
        <v>0.4933277516355053</v>
      </c>
      <c r="N53" s="75">
        <f t="shared" si="14"/>
        <v>0.23150965768806719</v>
      </c>
      <c r="O53" s="75">
        <f t="shared" si="15"/>
        <v>0.33794990591677881</v>
      </c>
      <c r="P53" s="75">
        <f t="shared" si="16"/>
        <v>0.18359651864071777</v>
      </c>
      <c r="Q53" s="75">
        <f t="shared" si="17"/>
        <v>0.36500215126825525</v>
      </c>
    </row>
    <row r="54" spans="1:17" s="8" customFormat="1" ht="12.75" x14ac:dyDescent="0.25">
      <c r="A54" s="69" t="s">
        <v>95</v>
      </c>
      <c r="B54" s="70">
        <v>11</v>
      </c>
      <c r="C54" s="71" t="s">
        <v>96</v>
      </c>
      <c r="D54" s="19"/>
      <c r="E54" s="20"/>
      <c r="F54" s="72">
        <v>980.05353319057815</v>
      </c>
      <c r="G54" s="73">
        <v>67.078113788702495</v>
      </c>
      <c r="H54" s="73">
        <v>46.300129737492313</v>
      </c>
      <c r="I54" s="73">
        <v>5.0009636606081944</v>
      </c>
      <c r="J54" s="73">
        <v>734.63517391240794</v>
      </c>
      <c r="K54" s="74"/>
      <c r="L54" s="75">
        <f t="shared" si="12"/>
        <v>0.70130189647837493</v>
      </c>
      <c r="M54" s="75">
        <f t="shared" si="13"/>
        <v>0.46300129737492313</v>
      </c>
      <c r="N54" s="75">
        <f t="shared" si="14"/>
        <v>0.22541997609916864</v>
      </c>
      <c r="O54" s="75">
        <f t="shared" si="15"/>
        <v>0.32306306100843413</v>
      </c>
      <c r="P54" s="75">
        <f t="shared" si="16"/>
        <v>0.28382765675959754</v>
      </c>
      <c r="Q54" s="75">
        <f t="shared" si="17"/>
        <v>0.40063511294373971</v>
      </c>
    </row>
    <row r="55" spans="1:17" s="8" customFormat="1" ht="12.75" x14ac:dyDescent="0.25">
      <c r="A55" s="69" t="s">
        <v>97</v>
      </c>
      <c r="B55" s="70">
        <v>12</v>
      </c>
      <c r="C55" s="71" t="s">
        <v>98</v>
      </c>
      <c r="D55" s="19"/>
      <c r="E55" s="20"/>
      <c r="F55" s="72">
        <v>7743.6252676659533</v>
      </c>
      <c r="G55" s="73">
        <v>70.769421195559119</v>
      </c>
      <c r="H55" s="73">
        <v>35.146537687150676</v>
      </c>
      <c r="I55" s="73">
        <v>4.955563533870138</v>
      </c>
      <c r="J55" s="73">
        <v>540.54326558163916</v>
      </c>
      <c r="K55" s="74"/>
      <c r="L55" s="75">
        <f t="shared" si="12"/>
        <v>0.76282368659265198</v>
      </c>
      <c r="M55" s="75">
        <f t="shared" si="13"/>
        <v>0.35146537687150675</v>
      </c>
      <c r="N55" s="75">
        <f t="shared" si="14"/>
        <v>0.22222278407536186</v>
      </c>
      <c r="O55" s="75">
        <f t="shared" si="15"/>
        <v>0.27947023912123903</v>
      </c>
      <c r="P55" s="75">
        <f t="shared" si="16"/>
        <v>0.20508854587490433</v>
      </c>
      <c r="Q55" s="75">
        <f t="shared" si="17"/>
        <v>0.35229005286553627</v>
      </c>
    </row>
    <row r="56" spans="1:17" s="8" customFormat="1" ht="12.75" x14ac:dyDescent="0.25">
      <c r="A56" s="69"/>
      <c r="B56" s="77"/>
      <c r="C56" s="71"/>
      <c r="D56" s="19"/>
      <c r="E56" s="20"/>
      <c r="F56" s="72"/>
      <c r="G56" s="73"/>
      <c r="H56" s="73"/>
      <c r="I56" s="73"/>
      <c r="J56" s="73"/>
      <c r="K56" s="74"/>
      <c r="L56" s="75"/>
      <c r="M56" s="75"/>
      <c r="N56" s="75"/>
      <c r="O56" s="75"/>
      <c r="P56" s="75"/>
      <c r="Q56" s="75"/>
    </row>
    <row r="57" spans="1:17" s="8" customFormat="1" ht="12.75" x14ac:dyDescent="0.25">
      <c r="A57" s="60" t="s">
        <v>99</v>
      </c>
      <c r="B57" s="61"/>
      <c r="C57" s="62" t="s">
        <v>100</v>
      </c>
      <c r="D57" s="63"/>
      <c r="E57" s="64"/>
      <c r="F57" s="65">
        <v>51593.747323340474</v>
      </c>
      <c r="G57" s="66">
        <v>66.219627442033229</v>
      </c>
      <c r="H57" s="66">
        <v>33.961474299467234</v>
      </c>
      <c r="I57" s="66">
        <v>5.5268568987220723</v>
      </c>
      <c r="J57" s="66">
        <v>230.67196707928167</v>
      </c>
      <c r="K57" s="67"/>
      <c r="L57" s="68">
        <f>+(G57-25)/(85-25)</f>
        <v>0.68699379070055377</v>
      </c>
      <c r="M57" s="68">
        <f>+H57/100</f>
        <v>0.33961474299467231</v>
      </c>
      <c r="N57" s="68">
        <f>+(I57-1.8)/(16-1.8)</f>
        <v>0.26245471117761077</v>
      </c>
      <c r="O57" s="68">
        <f>+(M57*N57)^(0.5)</f>
        <v>0.29855232252374997</v>
      </c>
      <c r="P57" s="68">
        <f>+(J57-35)/(2500-35)</f>
        <v>7.9380108348592965E-2</v>
      </c>
      <c r="Q57" s="68">
        <f>GEOMEAN(L57,O57,P57)</f>
        <v>0.25345156917659956</v>
      </c>
    </row>
    <row r="58" spans="1:17" s="8" customFormat="1" ht="12.75" x14ac:dyDescent="0.25">
      <c r="A58" s="69" t="s">
        <v>101</v>
      </c>
      <c r="B58" s="70">
        <v>1</v>
      </c>
      <c r="C58" s="71" t="s">
        <v>102</v>
      </c>
      <c r="D58" s="19"/>
      <c r="E58" s="20"/>
      <c r="F58" s="72">
        <v>24777.777301927195</v>
      </c>
      <c r="G58" s="73">
        <v>66.038823611301012</v>
      </c>
      <c r="H58" s="73">
        <v>33.660656490942358</v>
      </c>
      <c r="I58" s="73">
        <v>5.8349881615487984</v>
      </c>
      <c r="J58" s="73">
        <v>331.17436657208009</v>
      </c>
      <c r="K58" s="74"/>
      <c r="L58" s="75">
        <f>+(G58-25)/(85-25)</f>
        <v>0.68398039352168349</v>
      </c>
      <c r="M58" s="75">
        <f>+H58/100</f>
        <v>0.33660656490942359</v>
      </c>
      <c r="N58" s="75">
        <f>+(I58-1.8)/(16-1.8)</f>
        <v>0.28415409588371821</v>
      </c>
      <c r="O58" s="75">
        <f>+(M58*N58)^(0.5)</f>
        <v>0.30927032531486331</v>
      </c>
      <c r="P58" s="75">
        <f>+(J58-35)/(2500-35)</f>
        <v>0.12015187284871404</v>
      </c>
      <c r="Q58" s="75">
        <f>GEOMEAN(L58,O58,P58)</f>
        <v>0.29401589936762795</v>
      </c>
    </row>
    <row r="59" spans="1:17" s="8" customFormat="1" ht="12.75" x14ac:dyDescent="0.25">
      <c r="A59" s="69" t="s">
        <v>103</v>
      </c>
      <c r="B59" s="70">
        <v>2</v>
      </c>
      <c r="C59" s="71" t="s">
        <v>104</v>
      </c>
      <c r="D59" s="19"/>
      <c r="E59" s="20"/>
      <c r="F59" s="72">
        <v>9639.3468950749466</v>
      </c>
      <c r="G59" s="73">
        <v>70.047067559635053</v>
      </c>
      <c r="H59" s="73">
        <v>34.451406923213518</v>
      </c>
      <c r="I59" s="73">
        <v>4.9130431948234285</v>
      </c>
      <c r="J59" s="73">
        <v>166.59536704748729</v>
      </c>
      <c r="K59" s="74"/>
      <c r="L59" s="75">
        <f>+(G59-25)/(85-25)</f>
        <v>0.75078445932725091</v>
      </c>
      <c r="M59" s="75">
        <f>+H59/100</f>
        <v>0.34451406923213518</v>
      </c>
      <c r="N59" s="75">
        <f>+(I59-1.8)/(16-1.8)</f>
        <v>0.21922839400164992</v>
      </c>
      <c r="O59" s="75">
        <f>+(M59*N59)^(0.5)</f>
        <v>0.27482224456680038</v>
      </c>
      <c r="P59" s="75">
        <f>+(J59-35)/(2500-35)</f>
        <v>5.3385544441171315E-2</v>
      </c>
      <c r="Q59" s="75">
        <f>GEOMEAN(L59,O59,P59)</f>
        <v>0.22250013439811178</v>
      </c>
    </row>
    <row r="60" spans="1:17" s="8" customFormat="1" ht="12.75" x14ac:dyDescent="0.25">
      <c r="A60" s="69" t="s">
        <v>105</v>
      </c>
      <c r="B60" s="70">
        <v>3</v>
      </c>
      <c r="C60" s="71" t="s">
        <v>106</v>
      </c>
      <c r="D60" s="19"/>
      <c r="E60" s="20"/>
      <c r="F60" s="72">
        <v>17176.623126338331</v>
      </c>
      <c r="G60" s="73">
        <v>64.368744052187736</v>
      </c>
      <c r="H60" s="73">
        <v>33.955938993513612</v>
      </c>
      <c r="I60" s="73">
        <v>5.4728206608632632</v>
      </c>
      <c r="J60" s="73">
        <v>121.65347819440429</v>
      </c>
      <c r="K60" s="74"/>
      <c r="L60" s="75">
        <f>+(G60-25)/(85-25)</f>
        <v>0.65614573420312894</v>
      </c>
      <c r="M60" s="75">
        <f>+H60/100</f>
        <v>0.33955938993513612</v>
      </c>
      <c r="N60" s="75">
        <f>+(I60-1.8)/(16-1.8)</f>
        <v>0.25864934231431436</v>
      </c>
      <c r="O60" s="75">
        <f>+(M60*N60)^(0.5)</f>
        <v>0.29635588889605818</v>
      </c>
      <c r="P60" s="75">
        <f>+(J60-35)/(2500-35)</f>
        <v>3.5153540849656911E-2</v>
      </c>
      <c r="Q60" s="75">
        <f>GEOMEAN(L60,O60,P60)</f>
        <v>0.18978460592057322</v>
      </c>
    </row>
    <row r="61" spans="1:17" s="8" customFormat="1" ht="12.75" x14ac:dyDescent="0.25">
      <c r="A61" s="69"/>
      <c r="B61" s="77"/>
      <c r="C61" s="71"/>
      <c r="D61" s="19"/>
      <c r="E61" s="20"/>
      <c r="F61" s="72"/>
      <c r="G61" s="73"/>
      <c r="H61" s="73"/>
      <c r="I61" s="73"/>
      <c r="J61" s="73"/>
      <c r="K61" s="74"/>
      <c r="L61" s="75"/>
      <c r="M61" s="75"/>
      <c r="N61" s="75"/>
      <c r="O61" s="75"/>
      <c r="P61" s="75"/>
      <c r="Q61" s="75"/>
    </row>
    <row r="62" spans="1:17" s="8" customFormat="1" ht="12.75" x14ac:dyDescent="0.25">
      <c r="A62" s="60" t="s">
        <v>107</v>
      </c>
      <c r="B62" s="61"/>
      <c r="C62" s="62" t="s">
        <v>108</v>
      </c>
      <c r="D62" s="63"/>
      <c r="E62" s="64"/>
      <c r="F62" s="65">
        <v>47607.158458244114</v>
      </c>
      <c r="G62" s="66">
        <v>71.041870519104819</v>
      </c>
      <c r="H62" s="66">
        <v>35.373724749525664</v>
      </c>
      <c r="I62" s="66">
        <v>5.1938125649786864</v>
      </c>
      <c r="J62" s="66">
        <v>473.25829102871029</v>
      </c>
      <c r="K62" s="67"/>
      <c r="L62" s="68">
        <f t="shared" ref="L62:L85" si="18">+(G62-25)/(85-25)</f>
        <v>0.76736450865174699</v>
      </c>
      <c r="M62" s="68">
        <f t="shared" ref="M62:M85" si="19">+H62/100</f>
        <v>0.35373724749525665</v>
      </c>
      <c r="N62" s="68">
        <f t="shared" ref="N62:N85" si="20">+(I62-1.8)/(16-1.8)</f>
        <v>0.239000884857654</v>
      </c>
      <c r="O62" s="68">
        <f t="shared" ref="O62:O85" si="21">+(M62*N62)^(0.5)</f>
        <v>0.29076367578925205</v>
      </c>
      <c r="P62" s="68">
        <f t="shared" ref="P62:P85" si="22">+(J62-35)/(2500-35)</f>
        <v>0.17779241015363501</v>
      </c>
      <c r="Q62" s="68">
        <f t="shared" ref="Q62:Q85" si="23">GEOMEAN(L62,O62,P62)</f>
        <v>0.34105023950541791</v>
      </c>
    </row>
    <row r="63" spans="1:17" s="8" customFormat="1" ht="12.75" x14ac:dyDescent="0.25">
      <c r="A63" s="69" t="s">
        <v>109</v>
      </c>
      <c r="B63" s="70">
        <v>1</v>
      </c>
      <c r="C63" s="71" t="s">
        <v>110</v>
      </c>
      <c r="D63" s="19"/>
      <c r="E63" s="20"/>
      <c r="F63" s="72">
        <v>2028.0021413276231</v>
      </c>
      <c r="G63" s="73">
        <v>71.714044001788437</v>
      </c>
      <c r="H63" s="73">
        <v>52.238887787111622</v>
      </c>
      <c r="I63" s="73">
        <v>7.7542072072717598</v>
      </c>
      <c r="J63" s="73">
        <v>811.13564640083496</v>
      </c>
      <c r="K63" s="74"/>
      <c r="L63" s="75">
        <f t="shared" si="18"/>
        <v>0.77856740002980729</v>
      </c>
      <c r="M63" s="75">
        <f t="shared" si="19"/>
        <v>0.52238887787111621</v>
      </c>
      <c r="N63" s="75">
        <f t="shared" si="20"/>
        <v>0.4193103667092789</v>
      </c>
      <c r="O63" s="75">
        <f t="shared" si="21"/>
        <v>0.46802037556604997</v>
      </c>
      <c r="P63" s="75">
        <f t="shared" si="22"/>
        <v>0.31486233119709328</v>
      </c>
      <c r="Q63" s="75">
        <f t="shared" si="23"/>
        <v>0.4859152853682373</v>
      </c>
    </row>
    <row r="64" spans="1:17" s="8" customFormat="1" ht="12.75" x14ac:dyDescent="0.25">
      <c r="A64" s="69" t="s">
        <v>111</v>
      </c>
      <c r="B64" s="70">
        <v>2</v>
      </c>
      <c r="C64" s="71" t="s">
        <v>112</v>
      </c>
      <c r="D64" s="19"/>
      <c r="E64" s="20"/>
      <c r="F64" s="72">
        <v>7191.8629550321202</v>
      </c>
      <c r="G64" s="73">
        <v>69.657390340309277</v>
      </c>
      <c r="H64" s="73">
        <v>27.961453777333638</v>
      </c>
      <c r="I64" s="73">
        <v>5.6105920494435164</v>
      </c>
      <c r="J64" s="73">
        <v>517.60686045402463</v>
      </c>
      <c r="K64" s="74"/>
      <c r="L64" s="75">
        <f t="shared" si="18"/>
        <v>0.74428983900515466</v>
      </c>
      <c r="M64" s="75">
        <f t="shared" si="19"/>
        <v>0.27961453777333639</v>
      </c>
      <c r="N64" s="75">
        <f t="shared" si="20"/>
        <v>0.26835155277771244</v>
      </c>
      <c r="O64" s="75">
        <f t="shared" si="21"/>
        <v>0.27392516385081739</v>
      </c>
      <c r="P64" s="75">
        <f t="shared" si="22"/>
        <v>0.19578371620852927</v>
      </c>
      <c r="Q64" s="75">
        <f t="shared" si="23"/>
        <v>0.34175656238880919</v>
      </c>
    </row>
    <row r="65" spans="1:17" s="8" customFormat="1" ht="12.75" x14ac:dyDescent="0.25">
      <c r="A65" s="69" t="s">
        <v>113</v>
      </c>
      <c r="B65" s="70">
        <v>3</v>
      </c>
      <c r="C65" s="71" t="s">
        <v>114</v>
      </c>
      <c r="D65" s="19"/>
      <c r="E65" s="20"/>
      <c r="F65" s="72">
        <v>2188.850107066381</v>
      </c>
      <c r="G65" s="73">
        <v>68.554080751641507</v>
      </c>
      <c r="H65" s="73">
        <v>23.28563096955385</v>
      </c>
      <c r="I65" s="73">
        <v>4.1308316628156172</v>
      </c>
      <c r="J65" s="73">
        <v>319.96061978190625</v>
      </c>
      <c r="K65" s="74"/>
      <c r="L65" s="75">
        <f t="shared" si="18"/>
        <v>0.72590134586069177</v>
      </c>
      <c r="M65" s="75">
        <f t="shared" si="19"/>
        <v>0.2328563096955385</v>
      </c>
      <c r="N65" s="75">
        <f t="shared" si="20"/>
        <v>0.16414307484617024</v>
      </c>
      <c r="O65" s="75">
        <f t="shared" si="21"/>
        <v>0.19550383799495541</v>
      </c>
      <c r="P65" s="75">
        <f t="shared" si="22"/>
        <v>0.11560268550990112</v>
      </c>
      <c r="Q65" s="75">
        <f t="shared" si="23"/>
        <v>0.25409742897094439</v>
      </c>
    </row>
    <row r="66" spans="1:17" s="8" customFormat="1" ht="12.75" x14ac:dyDescent="0.25">
      <c r="A66" s="69" t="s">
        <v>115</v>
      </c>
      <c r="B66" s="70">
        <v>4</v>
      </c>
      <c r="C66" s="71" t="s">
        <v>116</v>
      </c>
      <c r="D66" s="19"/>
      <c r="E66" s="20"/>
      <c r="F66" s="72">
        <v>1849.9593147751605</v>
      </c>
      <c r="G66" s="73">
        <v>72.527534997870291</v>
      </c>
      <c r="H66" s="73">
        <v>26.613018676018307</v>
      </c>
      <c r="I66" s="73">
        <v>4.5926310278598095</v>
      </c>
      <c r="J66" s="73">
        <v>309.36068761129093</v>
      </c>
      <c r="K66" s="74"/>
      <c r="L66" s="75">
        <f t="shared" si="18"/>
        <v>0.79212558329783822</v>
      </c>
      <c r="M66" s="75">
        <f t="shared" si="19"/>
        <v>0.26613018676018307</v>
      </c>
      <c r="N66" s="75">
        <f t="shared" si="20"/>
        <v>0.19666415689153591</v>
      </c>
      <c r="O66" s="75">
        <f t="shared" si="21"/>
        <v>0.22877558611569196</v>
      </c>
      <c r="P66" s="75">
        <f t="shared" si="22"/>
        <v>0.11130251018713627</v>
      </c>
      <c r="Q66" s="75">
        <f t="shared" si="23"/>
        <v>0.27220925808824203</v>
      </c>
    </row>
    <row r="67" spans="1:17" s="8" customFormat="1" ht="12.75" x14ac:dyDescent="0.25">
      <c r="A67" s="69" t="s">
        <v>117</v>
      </c>
      <c r="B67" s="70">
        <v>5</v>
      </c>
      <c r="C67" s="71" t="s">
        <v>118</v>
      </c>
      <c r="D67" s="19"/>
      <c r="E67" s="20"/>
      <c r="F67" s="72">
        <v>1889.7387580299787</v>
      </c>
      <c r="G67" s="73">
        <v>75.971101506425498</v>
      </c>
      <c r="H67" s="73">
        <v>55.173656763915645</v>
      </c>
      <c r="I67" s="73">
        <v>4.6701749194302371</v>
      </c>
      <c r="J67" s="73">
        <v>372.4570055161621</v>
      </c>
      <c r="K67" s="74"/>
      <c r="L67" s="75">
        <f t="shared" si="18"/>
        <v>0.849518358440425</v>
      </c>
      <c r="M67" s="75">
        <f t="shared" si="19"/>
        <v>0.55173656763915646</v>
      </c>
      <c r="N67" s="75">
        <f t="shared" si="20"/>
        <v>0.20212499432607306</v>
      </c>
      <c r="O67" s="75">
        <f t="shared" si="21"/>
        <v>0.33394573002742756</v>
      </c>
      <c r="P67" s="75">
        <f t="shared" si="22"/>
        <v>0.13689939371852416</v>
      </c>
      <c r="Q67" s="75">
        <f t="shared" si="23"/>
        <v>0.33864920679681165</v>
      </c>
    </row>
    <row r="68" spans="1:17" s="8" customFormat="1" ht="12.75" x14ac:dyDescent="0.25">
      <c r="A68" s="69" t="s">
        <v>119</v>
      </c>
      <c r="B68" s="70">
        <v>6</v>
      </c>
      <c r="C68" s="71" t="s">
        <v>120</v>
      </c>
      <c r="D68" s="19"/>
      <c r="E68" s="20"/>
      <c r="F68" s="72">
        <v>424.68736616702347</v>
      </c>
      <c r="G68" s="73">
        <v>73.726804056580562</v>
      </c>
      <c r="H68" s="73">
        <v>55.760610559276458</v>
      </c>
      <c r="I68" s="73">
        <v>5.3224241510808437</v>
      </c>
      <c r="J68" s="73">
        <v>383.75756292630427</v>
      </c>
      <c r="K68" s="74"/>
      <c r="L68" s="75">
        <f t="shared" si="18"/>
        <v>0.81211340094300932</v>
      </c>
      <c r="M68" s="75">
        <f t="shared" si="19"/>
        <v>0.55760610559276458</v>
      </c>
      <c r="N68" s="75">
        <f t="shared" si="20"/>
        <v>0.24805803880851013</v>
      </c>
      <c r="O68" s="75">
        <f t="shared" si="21"/>
        <v>0.37191218987953623</v>
      </c>
      <c r="P68" s="75">
        <f t="shared" si="22"/>
        <v>0.14148379834738511</v>
      </c>
      <c r="Q68" s="75">
        <f t="shared" si="23"/>
        <v>0.34961329021673576</v>
      </c>
    </row>
    <row r="69" spans="1:17" s="79" customFormat="1" ht="12.75" x14ac:dyDescent="0.25">
      <c r="A69" s="69" t="s">
        <v>121</v>
      </c>
      <c r="B69" s="70">
        <v>7</v>
      </c>
      <c r="C69" s="71" t="s">
        <v>122</v>
      </c>
      <c r="D69" s="19"/>
      <c r="E69" s="20"/>
      <c r="F69" s="72">
        <v>1045.9785867237688</v>
      </c>
      <c r="G69" s="73">
        <v>71.41882507038568</v>
      </c>
      <c r="H69" s="73">
        <v>28.676885430485029</v>
      </c>
      <c r="I69" s="73">
        <v>4.6295091050338897</v>
      </c>
      <c r="J69" s="73">
        <v>277.16293964606837</v>
      </c>
      <c r="K69" s="74"/>
      <c r="L69" s="75">
        <f t="shared" si="18"/>
        <v>0.77364708450642794</v>
      </c>
      <c r="M69" s="75">
        <f t="shared" si="19"/>
        <v>0.28676885430485027</v>
      </c>
      <c r="N69" s="75">
        <f t="shared" si="20"/>
        <v>0.19926120457985141</v>
      </c>
      <c r="O69" s="75">
        <f t="shared" si="21"/>
        <v>0.23904373521338804</v>
      </c>
      <c r="P69" s="75">
        <f t="shared" si="22"/>
        <v>9.8240543466964855E-2</v>
      </c>
      <c r="Q69" s="75">
        <f t="shared" si="23"/>
        <v>0.26288774348121868</v>
      </c>
    </row>
    <row r="70" spans="1:17" s="8" customFormat="1" ht="12.75" x14ac:dyDescent="0.25">
      <c r="A70" s="69" t="s">
        <v>123</v>
      </c>
      <c r="B70" s="70">
        <v>8</v>
      </c>
      <c r="C70" s="71" t="s">
        <v>124</v>
      </c>
      <c r="D70" s="19"/>
      <c r="E70" s="20"/>
      <c r="F70" s="72">
        <v>735.72591006423966</v>
      </c>
      <c r="G70" s="73">
        <v>73.620438481930833</v>
      </c>
      <c r="H70" s="73">
        <v>33.859455086596789</v>
      </c>
      <c r="I70" s="73">
        <v>4.8261103269002827</v>
      </c>
      <c r="J70" s="73">
        <v>473.30032853855744</v>
      </c>
      <c r="K70" s="74"/>
      <c r="L70" s="75">
        <f t="shared" si="18"/>
        <v>0.81034064136551387</v>
      </c>
      <c r="M70" s="75">
        <f t="shared" si="19"/>
        <v>0.3385945508659679</v>
      </c>
      <c r="N70" s="75">
        <f t="shared" si="20"/>
        <v>0.21310636104931571</v>
      </c>
      <c r="O70" s="75">
        <f t="shared" si="21"/>
        <v>0.26861990359274168</v>
      </c>
      <c r="P70" s="75">
        <f t="shared" si="22"/>
        <v>0.17780946391016528</v>
      </c>
      <c r="Q70" s="75">
        <f t="shared" si="23"/>
        <v>0.33826227137924786</v>
      </c>
    </row>
    <row r="71" spans="1:17" s="8" customFormat="1" ht="12.75" x14ac:dyDescent="0.25">
      <c r="A71" s="69" t="s">
        <v>125</v>
      </c>
      <c r="B71" s="70">
        <v>9</v>
      </c>
      <c r="C71" s="71" t="s">
        <v>126</v>
      </c>
      <c r="D71" s="19"/>
      <c r="E71" s="20"/>
      <c r="F71" s="72">
        <v>4145.0364025695926</v>
      </c>
      <c r="G71" s="73">
        <v>74.219802862100821</v>
      </c>
      <c r="H71" s="73">
        <v>45.528251095821602</v>
      </c>
      <c r="I71" s="73">
        <v>6.2126428482392013</v>
      </c>
      <c r="J71" s="73">
        <v>524.05365408605348</v>
      </c>
      <c r="K71" s="74"/>
      <c r="L71" s="75">
        <f t="shared" si="18"/>
        <v>0.82033004770168039</v>
      </c>
      <c r="M71" s="75">
        <f t="shared" si="19"/>
        <v>0.45528251095821604</v>
      </c>
      <c r="N71" s="75">
        <f t="shared" si="20"/>
        <v>0.31074949635487337</v>
      </c>
      <c r="O71" s="75">
        <f t="shared" si="21"/>
        <v>0.37613669188135285</v>
      </c>
      <c r="P71" s="75">
        <f t="shared" si="22"/>
        <v>0.19839904831077221</v>
      </c>
      <c r="Q71" s="75">
        <f t="shared" si="23"/>
        <v>0.39411651595426944</v>
      </c>
    </row>
    <row r="72" spans="1:17" s="8" customFormat="1" ht="12.75" x14ac:dyDescent="0.25">
      <c r="A72" s="69" t="s">
        <v>127</v>
      </c>
      <c r="B72" s="70">
        <v>10</v>
      </c>
      <c r="C72" s="71" t="s">
        <v>128</v>
      </c>
      <c r="D72" s="19"/>
      <c r="E72" s="20"/>
      <c r="F72" s="72">
        <v>455.76873661670237</v>
      </c>
      <c r="G72" s="73">
        <v>78.161221763371145</v>
      </c>
      <c r="H72" s="73">
        <v>33.456366335565868</v>
      </c>
      <c r="I72" s="73">
        <v>4.9340367262677081</v>
      </c>
      <c r="J72" s="73">
        <v>338.29224041009655</v>
      </c>
      <c r="K72" s="74"/>
      <c r="L72" s="75">
        <f t="shared" si="18"/>
        <v>0.88602036272285245</v>
      </c>
      <c r="M72" s="75">
        <f t="shared" si="19"/>
        <v>0.33456366335565868</v>
      </c>
      <c r="N72" s="75">
        <f t="shared" si="20"/>
        <v>0.22070681170899356</v>
      </c>
      <c r="O72" s="75">
        <f t="shared" si="21"/>
        <v>0.27173604739325341</v>
      </c>
      <c r="P72" s="75">
        <f t="shared" si="22"/>
        <v>0.12303944844222985</v>
      </c>
      <c r="Q72" s="75">
        <f t="shared" si="23"/>
        <v>0.30941766959812911</v>
      </c>
    </row>
    <row r="73" spans="1:17" s="8" customFormat="1" ht="12.75" x14ac:dyDescent="0.25">
      <c r="A73" s="69" t="s">
        <v>129</v>
      </c>
      <c r="B73" s="70">
        <v>11</v>
      </c>
      <c r="C73" s="71" t="s">
        <v>130</v>
      </c>
      <c r="D73" s="19"/>
      <c r="E73" s="20"/>
      <c r="F73" s="72">
        <v>830.94646680942174</v>
      </c>
      <c r="G73" s="73">
        <v>70.278111622006548</v>
      </c>
      <c r="H73" s="73">
        <v>18.066437821205572</v>
      </c>
      <c r="I73" s="73">
        <v>5.2399209985673174</v>
      </c>
      <c r="J73" s="73">
        <v>385.691516857735</v>
      </c>
      <c r="K73" s="74"/>
      <c r="L73" s="75">
        <f t="shared" si="18"/>
        <v>0.75463519370010912</v>
      </c>
      <c r="M73" s="75">
        <f t="shared" si="19"/>
        <v>0.18066437821205572</v>
      </c>
      <c r="N73" s="75">
        <f t="shared" si="20"/>
        <v>0.24224795764558577</v>
      </c>
      <c r="O73" s="75">
        <f t="shared" si="21"/>
        <v>0.20920223861417012</v>
      </c>
      <c r="P73" s="75">
        <f t="shared" si="22"/>
        <v>0.14226836383680933</v>
      </c>
      <c r="Q73" s="75">
        <f t="shared" si="23"/>
        <v>0.2821438402843901</v>
      </c>
    </row>
    <row r="74" spans="1:17" s="79" customFormat="1" ht="12.75" x14ac:dyDescent="0.25">
      <c r="A74" s="69" t="s">
        <v>131</v>
      </c>
      <c r="B74" s="70">
        <v>12</v>
      </c>
      <c r="C74" s="71" t="s">
        <v>132</v>
      </c>
      <c r="D74" s="19"/>
      <c r="E74" s="20"/>
      <c r="F74" s="72">
        <v>4161.7366167023556</v>
      </c>
      <c r="G74" s="73">
        <v>68.424241065902478</v>
      </c>
      <c r="H74" s="73">
        <v>29.610806986650253</v>
      </c>
      <c r="I74" s="73">
        <v>5.440724251035018</v>
      </c>
      <c r="J74" s="73">
        <v>468.61919798228178</v>
      </c>
      <c r="K74" s="74"/>
      <c r="L74" s="75">
        <f t="shared" si="18"/>
        <v>0.72373735109837467</v>
      </c>
      <c r="M74" s="75">
        <f t="shared" si="19"/>
        <v>0.29610806986650251</v>
      </c>
      <c r="N74" s="75">
        <f t="shared" si="20"/>
        <v>0.25638903176302946</v>
      </c>
      <c r="O74" s="75">
        <f t="shared" si="21"/>
        <v>0.27553377529858669</v>
      </c>
      <c r="P74" s="75">
        <f t="shared" si="22"/>
        <v>0.1759104251449419</v>
      </c>
      <c r="Q74" s="75">
        <f t="shared" si="23"/>
        <v>0.32735260594153837</v>
      </c>
    </row>
    <row r="75" spans="1:17" s="8" customFormat="1" ht="12.75" x14ac:dyDescent="0.25">
      <c r="A75" s="69" t="s">
        <v>133</v>
      </c>
      <c r="B75" s="70">
        <v>13</v>
      </c>
      <c r="C75" s="71" t="s">
        <v>134</v>
      </c>
      <c r="D75" s="19"/>
      <c r="E75" s="20"/>
      <c r="F75" s="72">
        <v>3978.1156316916486</v>
      </c>
      <c r="G75" s="73">
        <v>68.999298653605209</v>
      </c>
      <c r="H75" s="73">
        <v>38.708901664699077</v>
      </c>
      <c r="I75" s="73">
        <v>4.9055498480951778</v>
      </c>
      <c r="J75" s="73">
        <v>303.39105471410869</v>
      </c>
      <c r="K75" s="74"/>
      <c r="L75" s="75">
        <f t="shared" si="18"/>
        <v>0.7333216442267535</v>
      </c>
      <c r="M75" s="75">
        <f t="shared" si="19"/>
        <v>0.38708901664699075</v>
      </c>
      <c r="N75" s="75">
        <f t="shared" si="20"/>
        <v>0.21870069352782945</v>
      </c>
      <c r="O75" s="75">
        <f t="shared" si="21"/>
        <v>0.29095813512892604</v>
      </c>
      <c r="P75" s="75">
        <f t="shared" si="22"/>
        <v>0.10888075241951671</v>
      </c>
      <c r="Q75" s="75">
        <f t="shared" si="23"/>
        <v>0.28533740493434401</v>
      </c>
    </row>
    <row r="76" spans="1:17" s="8" customFormat="1" ht="12.75" x14ac:dyDescent="0.25">
      <c r="A76" s="69" t="s">
        <v>135</v>
      </c>
      <c r="B76" s="70">
        <v>14</v>
      </c>
      <c r="C76" s="71" t="s">
        <v>136</v>
      </c>
      <c r="D76" s="19"/>
      <c r="E76" s="20"/>
      <c r="F76" s="72">
        <v>5611.723768736616</v>
      </c>
      <c r="G76" s="73">
        <v>69.004095334532863</v>
      </c>
      <c r="H76" s="73">
        <v>39.791299606205563</v>
      </c>
      <c r="I76" s="73">
        <v>4.4969771078753711</v>
      </c>
      <c r="J76" s="73">
        <v>707.06065335923176</v>
      </c>
      <c r="K76" s="74"/>
      <c r="L76" s="75">
        <f t="shared" si="18"/>
        <v>0.73340158890888107</v>
      </c>
      <c r="M76" s="75">
        <f t="shared" si="19"/>
        <v>0.3979129960620556</v>
      </c>
      <c r="N76" s="75">
        <f t="shared" si="20"/>
        <v>0.189927965343336</v>
      </c>
      <c r="O76" s="75">
        <f t="shared" si="21"/>
        <v>0.274908722534839</v>
      </c>
      <c r="P76" s="75">
        <f t="shared" si="22"/>
        <v>0.27264123868528672</v>
      </c>
      <c r="Q76" s="75">
        <f t="shared" si="23"/>
        <v>0.38022497278876083</v>
      </c>
    </row>
    <row r="77" spans="1:17" s="8" customFormat="1" ht="12.75" x14ac:dyDescent="0.25">
      <c r="A77" s="69" t="s">
        <v>137</v>
      </c>
      <c r="B77" s="70">
        <v>15</v>
      </c>
      <c r="C77" s="71" t="s">
        <v>138</v>
      </c>
      <c r="D77" s="19"/>
      <c r="E77" s="20"/>
      <c r="F77" s="72">
        <v>1289.5053533190578</v>
      </c>
      <c r="G77" s="73">
        <v>71.148164190762955</v>
      </c>
      <c r="H77" s="73">
        <v>25.38069170284308</v>
      </c>
      <c r="I77" s="73">
        <v>5.1423727299967874</v>
      </c>
      <c r="J77" s="73">
        <v>244.20354222500822</v>
      </c>
      <c r="K77" s="74"/>
      <c r="L77" s="75">
        <f t="shared" si="18"/>
        <v>0.76913606984604921</v>
      </c>
      <c r="M77" s="75">
        <f t="shared" si="19"/>
        <v>0.25380691702843078</v>
      </c>
      <c r="N77" s="75">
        <f t="shared" si="20"/>
        <v>0.23537836126737943</v>
      </c>
      <c r="O77" s="75">
        <f t="shared" si="21"/>
        <v>0.24441901768986343</v>
      </c>
      <c r="P77" s="75">
        <f t="shared" si="22"/>
        <v>8.4869591166331929E-2</v>
      </c>
      <c r="Q77" s="75">
        <f t="shared" si="23"/>
        <v>0.25174649212257133</v>
      </c>
    </row>
    <row r="78" spans="1:17" s="8" customFormat="1" ht="12.75" x14ac:dyDescent="0.25">
      <c r="A78" s="69" t="s">
        <v>139</v>
      </c>
      <c r="B78" s="70">
        <v>16</v>
      </c>
      <c r="C78" s="71" t="s">
        <v>140</v>
      </c>
      <c r="D78" s="19"/>
      <c r="E78" s="20"/>
      <c r="F78" s="72">
        <v>536.71092077087792</v>
      </c>
      <c r="G78" s="73">
        <v>72.917445652776124</v>
      </c>
      <c r="H78" s="73">
        <v>44.845767641290422</v>
      </c>
      <c r="I78" s="73">
        <v>4.2911483585406165</v>
      </c>
      <c r="J78" s="73">
        <v>434.23264720392643</v>
      </c>
      <c r="K78" s="74"/>
      <c r="L78" s="75">
        <f t="shared" si="18"/>
        <v>0.79862409421293534</v>
      </c>
      <c r="M78" s="75">
        <f t="shared" si="19"/>
        <v>0.44845767641290424</v>
      </c>
      <c r="N78" s="75">
        <f t="shared" si="20"/>
        <v>0.17543298299581808</v>
      </c>
      <c r="O78" s="75">
        <f t="shared" si="21"/>
        <v>0.28048933655397512</v>
      </c>
      <c r="P78" s="75">
        <f t="shared" si="22"/>
        <v>0.16196050596508171</v>
      </c>
      <c r="Q78" s="75">
        <f t="shared" si="23"/>
        <v>0.331046725290293</v>
      </c>
    </row>
    <row r="79" spans="1:17" s="8" customFormat="1" ht="12.75" x14ac:dyDescent="0.25">
      <c r="A79" s="69" t="s">
        <v>141</v>
      </c>
      <c r="B79" s="70">
        <v>17</v>
      </c>
      <c r="C79" s="71" t="s">
        <v>142</v>
      </c>
      <c r="D79" s="19"/>
      <c r="E79" s="20"/>
      <c r="F79" s="72">
        <v>701.9700214132763</v>
      </c>
      <c r="G79" s="73">
        <v>69.91274162261908</v>
      </c>
      <c r="H79" s="73">
        <v>29.839461866856048</v>
      </c>
      <c r="I79" s="73">
        <v>3.9239325873684381</v>
      </c>
      <c r="J79" s="73">
        <v>686.87913095889803</v>
      </c>
      <c r="K79" s="74"/>
      <c r="L79" s="75">
        <f t="shared" si="18"/>
        <v>0.74854569371031798</v>
      </c>
      <c r="M79" s="75">
        <f t="shared" si="19"/>
        <v>0.29839461866856049</v>
      </c>
      <c r="N79" s="75">
        <f t="shared" si="20"/>
        <v>0.14957271742031256</v>
      </c>
      <c r="O79" s="75">
        <f t="shared" si="21"/>
        <v>0.21126214516059075</v>
      </c>
      <c r="P79" s="75">
        <f t="shared" si="22"/>
        <v>0.26445400850259554</v>
      </c>
      <c r="Q79" s="75">
        <f t="shared" si="23"/>
        <v>0.34710701058662979</v>
      </c>
    </row>
    <row r="80" spans="1:17" s="8" customFormat="1" ht="12.75" x14ac:dyDescent="0.25">
      <c r="A80" s="69" t="s">
        <v>143</v>
      </c>
      <c r="B80" s="70">
        <v>18</v>
      </c>
      <c r="C80" s="71" t="s">
        <v>144</v>
      </c>
      <c r="D80" s="19"/>
      <c r="E80" s="20"/>
      <c r="F80" s="72">
        <v>610.38543897216266</v>
      </c>
      <c r="G80" s="73">
        <v>72.201272039010007</v>
      </c>
      <c r="H80" s="73">
        <v>29.274320543620139</v>
      </c>
      <c r="I80" s="73">
        <v>3.9808794319976739</v>
      </c>
      <c r="J80" s="73">
        <v>282.15466828087295</v>
      </c>
      <c r="K80" s="74"/>
      <c r="L80" s="75">
        <f t="shared" si="18"/>
        <v>0.78668786731683349</v>
      </c>
      <c r="M80" s="75">
        <f t="shared" si="19"/>
        <v>0.29274320543620136</v>
      </c>
      <c r="N80" s="75">
        <f t="shared" si="20"/>
        <v>0.15358305859138552</v>
      </c>
      <c r="O80" s="75">
        <f t="shared" si="21"/>
        <v>0.21203866834315413</v>
      </c>
      <c r="P80" s="75">
        <f t="shared" si="22"/>
        <v>0.10026558550948193</v>
      </c>
      <c r="Q80" s="75">
        <f t="shared" si="23"/>
        <v>0.25573478510834835</v>
      </c>
    </row>
    <row r="81" spans="1:17" s="8" customFormat="1" ht="12.75" x14ac:dyDescent="0.25">
      <c r="A81" s="69" t="s">
        <v>145</v>
      </c>
      <c r="B81" s="70">
        <v>19</v>
      </c>
      <c r="C81" s="71" t="s">
        <v>146</v>
      </c>
      <c r="D81" s="19"/>
      <c r="E81" s="20"/>
      <c r="F81" s="72">
        <v>367.25053533190572</v>
      </c>
      <c r="G81" s="73">
        <v>72.873817323331153</v>
      </c>
      <c r="H81" s="73">
        <v>43.75063290035537</v>
      </c>
      <c r="I81" s="73">
        <v>4.0997227457134979</v>
      </c>
      <c r="J81" s="73">
        <v>586.20595446313121</v>
      </c>
      <c r="K81" s="74"/>
      <c r="L81" s="75">
        <f t="shared" si="18"/>
        <v>0.79789695538885252</v>
      </c>
      <c r="M81" s="75">
        <f t="shared" si="19"/>
        <v>0.43750632900355368</v>
      </c>
      <c r="N81" s="75">
        <f t="shared" si="20"/>
        <v>0.16195230603616184</v>
      </c>
      <c r="O81" s="75">
        <f t="shared" si="21"/>
        <v>0.26618632362978611</v>
      </c>
      <c r="P81" s="75">
        <f t="shared" si="22"/>
        <v>0.22361296327104715</v>
      </c>
      <c r="Q81" s="75">
        <f t="shared" si="23"/>
        <v>0.36214000863908552</v>
      </c>
    </row>
    <row r="82" spans="1:17" s="8" customFormat="1" ht="12.75" x14ac:dyDescent="0.25">
      <c r="A82" s="69" t="s">
        <v>147</v>
      </c>
      <c r="B82" s="70">
        <v>20</v>
      </c>
      <c r="C82" s="71" t="s">
        <v>148</v>
      </c>
      <c r="D82" s="19"/>
      <c r="E82" s="20"/>
      <c r="F82" s="72">
        <v>1917.0920770877945</v>
      </c>
      <c r="G82" s="73">
        <v>73.399438761988307</v>
      </c>
      <c r="H82" s="73">
        <v>20.588533129578995</v>
      </c>
      <c r="I82" s="73">
        <v>4.240634209789274</v>
      </c>
      <c r="J82" s="73">
        <v>367.19059694998225</v>
      </c>
      <c r="K82" s="74"/>
      <c r="L82" s="75">
        <f t="shared" si="18"/>
        <v>0.80665731269980512</v>
      </c>
      <c r="M82" s="75">
        <f t="shared" si="19"/>
        <v>0.20588533129578995</v>
      </c>
      <c r="N82" s="75">
        <f t="shared" si="20"/>
        <v>0.17187564857670945</v>
      </c>
      <c r="O82" s="75">
        <f t="shared" si="21"/>
        <v>0.18811346269976159</v>
      </c>
      <c r="P82" s="75">
        <f t="shared" si="22"/>
        <v>0.13476291965516521</v>
      </c>
      <c r="Q82" s="75">
        <f t="shared" si="23"/>
        <v>0.27345956680526268</v>
      </c>
    </row>
    <row r="83" spans="1:17" s="8" customFormat="1" ht="12.75" x14ac:dyDescent="0.25">
      <c r="A83" s="69" t="s">
        <v>149</v>
      </c>
      <c r="B83" s="70">
        <v>21</v>
      </c>
      <c r="C83" s="71" t="s">
        <v>150</v>
      </c>
      <c r="D83" s="19"/>
      <c r="E83" s="20"/>
      <c r="F83" s="72">
        <v>3015.2376873661669</v>
      </c>
      <c r="G83" s="73">
        <v>69.531358374875268</v>
      </c>
      <c r="H83" s="73">
        <v>32.032691172350304</v>
      </c>
      <c r="I83" s="73">
        <v>4.8956683368300755</v>
      </c>
      <c r="J83" s="73">
        <v>306.07889639721702</v>
      </c>
      <c r="K83" s="74"/>
      <c r="L83" s="75">
        <f t="shared" si="18"/>
        <v>0.74218930624792112</v>
      </c>
      <c r="M83" s="75">
        <f t="shared" si="19"/>
        <v>0.32032691172350303</v>
      </c>
      <c r="N83" s="75">
        <f t="shared" si="20"/>
        <v>0.21800481245282224</v>
      </c>
      <c r="O83" s="75">
        <f t="shared" si="21"/>
        <v>0.26425897962770162</v>
      </c>
      <c r="P83" s="75">
        <f t="shared" si="22"/>
        <v>0.10997115472503734</v>
      </c>
      <c r="Q83" s="75">
        <f t="shared" si="23"/>
        <v>0.27836058713405859</v>
      </c>
    </row>
    <row r="84" spans="1:17" s="8" customFormat="1" ht="12.75" x14ac:dyDescent="0.25">
      <c r="A84" s="69" t="s">
        <v>151</v>
      </c>
      <c r="B84" s="70">
        <v>22</v>
      </c>
      <c r="C84" s="71" t="s">
        <v>152</v>
      </c>
      <c r="D84" s="19"/>
      <c r="E84" s="20"/>
      <c r="F84" s="72">
        <v>1264.3126338329764</v>
      </c>
      <c r="G84" s="73">
        <v>67.073305903215967</v>
      </c>
      <c r="H84" s="73">
        <v>38.91863022708683</v>
      </c>
      <c r="I84" s="73">
        <v>5.7549046568397779</v>
      </c>
      <c r="J84" s="73">
        <v>739.17649301835331</v>
      </c>
      <c r="K84" s="74"/>
      <c r="L84" s="75">
        <f t="shared" si="18"/>
        <v>0.70122176505359946</v>
      </c>
      <c r="M84" s="75">
        <f t="shared" si="19"/>
        <v>0.38918630227086831</v>
      </c>
      <c r="N84" s="75">
        <f t="shared" si="20"/>
        <v>0.2785144124535055</v>
      </c>
      <c r="O84" s="75">
        <f t="shared" si="21"/>
        <v>0.32923243204751756</v>
      </c>
      <c r="P84" s="75">
        <f t="shared" si="22"/>
        <v>0.28566997688371332</v>
      </c>
      <c r="Q84" s="75">
        <f t="shared" si="23"/>
        <v>0.40402434276642013</v>
      </c>
    </row>
    <row r="85" spans="1:17" s="8" customFormat="1" ht="12.75" x14ac:dyDescent="0.25">
      <c r="A85" s="69" t="s">
        <v>153</v>
      </c>
      <c r="B85" s="70">
        <v>23</v>
      </c>
      <c r="C85" s="71" t="s">
        <v>154</v>
      </c>
      <c r="D85" s="19"/>
      <c r="E85" s="20"/>
      <c r="F85" s="72">
        <v>1366.5610278372592</v>
      </c>
      <c r="G85" s="73">
        <v>76.265397788521142</v>
      </c>
      <c r="H85" s="73">
        <v>33.820022491387242</v>
      </c>
      <c r="I85" s="73">
        <v>5.0873867676264579</v>
      </c>
      <c r="J85" s="73">
        <v>464.23029481109927</v>
      </c>
      <c r="K85" s="74"/>
      <c r="L85" s="75">
        <f t="shared" si="18"/>
        <v>0.85442329647535231</v>
      </c>
      <c r="M85" s="75">
        <f t="shared" si="19"/>
        <v>0.33820022491387242</v>
      </c>
      <c r="N85" s="75">
        <f t="shared" si="20"/>
        <v>0.23150611039622945</v>
      </c>
      <c r="O85" s="75">
        <f t="shared" si="21"/>
        <v>0.27981318518779735</v>
      </c>
      <c r="P85" s="75">
        <f t="shared" si="22"/>
        <v>0.1741299370430423</v>
      </c>
      <c r="Q85" s="75">
        <f t="shared" si="23"/>
        <v>0.34658111917203588</v>
      </c>
    </row>
    <row r="86" spans="1:17" s="8" customFormat="1" ht="12.75" x14ac:dyDescent="0.25">
      <c r="A86" s="69"/>
      <c r="B86" s="77"/>
      <c r="C86" s="71"/>
      <c r="D86" s="19"/>
      <c r="E86" s="20"/>
      <c r="F86" s="72"/>
      <c r="G86" s="73"/>
      <c r="H86" s="73"/>
      <c r="I86" s="73"/>
      <c r="J86" s="73"/>
      <c r="K86" s="74"/>
      <c r="L86" s="75"/>
      <c r="M86" s="75"/>
      <c r="N86" s="75"/>
      <c r="O86" s="75"/>
      <c r="P86" s="75"/>
      <c r="Q86" s="75"/>
    </row>
    <row r="87" spans="1:17" s="8" customFormat="1" ht="12.75" x14ac:dyDescent="0.25">
      <c r="A87" s="60" t="s">
        <v>155</v>
      </c>
      <c r="B87" s="78"/>
      <c r="C87" s="62" t="s">
        <v>156</v>
      </c>
      <c r="D87" s="63"/>
      <c r="E87" s="64"/>
      <c r="F87" s="65">
        <v>32535.770877944327</v>
      </c>
      <c r="G87" s="66">
        <v>70.728219250074517</v>
      </c>
      <c r="H87" s="66">
        <v>36.331811353558805</v>
      </c>
      <c r="I87" s="66">
        <v>5.6766877206151127</v>
      </c>
      <c r="J87" s="66">
        <v>540.18093918860734</v>
      </c>
      <c r="K87" s="67"/>
      <c r="L87" s="68">
        <f t="shared" ref="L87:L99" si="24">+(G87-25)/(85-25)</f>
        <v>0.76213698750124192</v>
      </c>
      <c r="M87" s="68">
        <f t="shared" ref="M87:M99" si="25">+H87/100</f>
        <v>0.36331811353558807</v>
      </c>
      <c r="N87" s="68">
        <f t="shared" ref="N87:N99" si="26">+(I87-1.8)/(16-1.8)</f>
        <v>0.27300617750810657</v>
      </c>
      <c r="O87" s="68">
        <f t="shared" ref="O87:O99" si="27">+(M87*N87)^(0.5)</f>
        <v>0.31494140628981637</v>
      </c>
      <c r="P87" s="68">
        <f t="shared" ref="P87:P99" si="28">+(J87-35)/(2500-35)</f>
        <v>0.20494155748016524</v>
      </c>
      <c r="Q87" s="68">
        <f t="shared" ref="Q87:Q99" si="29">GEOMEAN(L87,O87,P87)</f>
        <v>0.36640743525100677</v>
      </c>
    </row>
    <row r="88" spans="1:17" s="8" customFormat="1" ht="12.75" x14ac:dyDescent="0.25">
      <c r="A88" s="69" t="s">
        <v>157</v>
      </c>
      <c r="B88" s="70">
        <v>1</v>
      </c>
      <c r="C88" s="71" t="s">
        <v>158</v>
      </c>
      <c r="D88" s="19"/>
      <c r="E88" s="20"/>
      <c r="F88" s="72">
        <v>5985.6466809421836</v>
      </c>
      <c r="G88" s="73">
        <v>73.637572296379417</v>
      </c>
      <c r="H88" s="73">
        <v>51.897324645097441</v>
      </c>
      <c r="I88" s="73">
        <v>7.8031453850576744</v>
      </c>
      <c r="J88" s="73">
        <v>973.55810517197665</v>
      </c>
      <c r="K88" s="74"/>
      <c r="L88" s="75">
        <f t="shared" si="24"/>
        <v>0.81062620493965698</v>
      </c>
      <c r="M88" s="75">
        <f t="shared" si="25"/>
        <v>0.51897324645097442</v>
      </c>
      <c r="N88" s="75">
        <f t="shared" si="26"/>
        <v>0.42275671725758274</v>
      </c>
      <c r="O88" s="75">
        <f t="shared" si="27"/>
        <v>0.46840092443773462</v>
      </c>
      <c r="P88" s="75">
        <f t="shared" si="28"/>
        <v>0.38075379520161323</v>
      </c>
      <c r="Q88" s="75">
        <f t="shared" si="29"/>
        <v>0.52484074239443557</v>
      </c>
    </row>
    <row r="89" spans="1:17" s="8" customFormat="1" ht="12.75" x14ac:dyDescent="0.25">
      <c r="A89" s="69" t="s">
        <v>159</v>
      </c>
      <c r="B89" s="70">
        <v>2</v>
      </c>
      <c r="C89" s="71" t="s">
        <v>160</v>
      </c>
      <c r="D89" s="19"/>
      <c r="E89" s="20"/>
      <c r="F89" s="72">
        <v>2376.4732334047108</v>
      </c>
      <c r="G89" s="73">
        <v>67.859450760164947</v>
      </c>
      <c r="H89" s="73">
        <v>26.606469696809526</v>
      </c>
      <c r="I89" s="73">
        <v>4.6988552875073166</v>
      </c>
      <c r="J89" s="73">
        <v>304.04280972653498</v>
      </c>
      <c r="K89" s="74"/>
      <c r="L89" s="75">
        <f t="shared" si="24"/>
        <v>0.7143241793360825</v>
      </c>
      <c r="M89" s="75">
        <f t="shared" si="25"/>
        <v>0.26606469696809526</v>
      </c>
      <c r="N89" s="75">
        <f t="shared" si="26"/>
        <v>0.20414473855685331</v>
      </c>
      <c r="O89" s="75">
        <f t="shared" si="27"/>
        <v>0.23305730626127172</v>
      </c>
      <c r="P89" s="75">
        <f t="shared" si="28"/>
        <v>0.10914515607567342</v>
      </c>
      <c r="Q89" s="75">
        <f t="shared" si="29"/>
        <v>0.26289813982504906</v>
      </c>
    </row>
    <row r="90" spans="1:17" s="8" customFormat="1" ht="12.75" x14ac:dyDescent="0.25">
      <c r="A90" s="69" t="s">
        <v>161</v>
      </c>
      <c r="B90" s="70">
        <v>3</v>
      </c>
      <c r="C90" s="71" t="s">
        <v>162</v>
      </c>
      <c r="D90" s="19"/>
      <c r="E90" s="20"/>
      <c r="F90" s="72">
        <v>521.84368308351179</v>
      </c>
      <c r="G90" s="73">
        <v>76.155513082728305</v>
      </c>
      <c r="H90" s="73">
        <v>58.453607667233044</v>
      </c>
      <c r="I90" s="73">
        <v>6.2820861465710278</v>
      </c>
      <c r="J90" s="73">
        <v>548.48074698818073</v>
      </c>
      <c r="K90" s="74"/>
      <c r="L90" s="75">
        <f t="shared" si="24"/>
        <v>0.85259188471213843</v>
      </c>
      <c r="M90" s="75">
        <f t="shared" si="25"/>
        <v>0.58453607667233043</v>
      </c>
      <c r="N90" s="75">
        <f t="shared" si="26"/>
        <v>0.31563986947683298</v>
      </c>
      <c r="O90" s="75">
        <f t="shared" si="27"/>
        <v>0.42953799709147317</v>
      </c>
      <c r="P90" s="75">
        <f t="shared" si="28"/>
        <v>0.20830861946782181</v>
      </c>
      <c r="Q90" s="75">
        <f t="shared" si="29"/>
        <v>0.42411471507610549</v>
      </c>
    </row>
    <row r="91" spans="1:17" s="8" customFormat="1" ht="12.75" x14ac:dyDescent="0.25">
      <c r="A91" s="69" t="s">
        <v>163</v>
      </c>
      <c r="B91" s="70">
        <v>4</v>
      </c>
      <c r="C91" s="71" t="s">
        <v>164</v>
      </c>
      <c r="D91" s="19"/>
      <c r="E91" s="20"/>
      <c r="F91" s="72">
        <v>2117.7516059957175</v>
      </c>
      <c r="G91" s="73">
        <v>71.705680299888783</v>
      </c>
      <c r="H91" s="73">
        <v>34.237113062236496</v>
      </c>
      <c r="I91" s="73">
        <v>5.5112191199686311</v>
      </c>
      <c r="J91" s="73">
        <v>745.48891739026658</v>
      </c>
      <c r="K91" s="74"/>
      <c r="L91" s="75">
        <f t="shared" si="24"/>
        <v>0.77842800499814635</v>
      </c>
      <c r="M91" s="75">
        <f t="shared" si="25"/>
        <v>0.34237113062236496</v>
      </c>
      <c r="N91" s="75">
        <f t="shared" si="26"/>
        <v>0.26135345915272051</v>
      </c>
      <c r="O91" s="75">
        <f t="shared" si="27"/>
        <v>0.29913187610514363</v>
      </c>
      <c r="P91" s="75">
        <f t="shared" si="28"/>
        <v>0.28823079812992558</v>
      </c>
      <c r="Q91" s="75">
        <f t="shared" si="29"/>
        <v>0.40638765836578561</v>
      </c>
    </row>
    <row r="92" spans="1:17" s="8" customFormat="1" ht="12.75" x14ac:dyDescent="0.25">
      <c r="A92" s="69" t="s">
        <v>165</v>
      </c>
      <c r="B92" s="70">
        <v>5</v>
      </c>
      <c r="C92" s="71" t="s">
        <v>166</v>
      </c>
      <c r="D92" s="19"/>
      <c r="E92" s="20"/>
      <c r="F92" s="72">
        <v>2938.2548179871519</v>
      </c>
      <c r="G92" s="73">
        <v>67.722519422855186</v>
      </c>
      <c r="H92" s="73">
        <v>35.072164600339818</v>
      </c>
      <c r="I92" s="73">
        <v>5.201222221267602</v>
      </c>
      <c r="J92" s="73">
        <v>314.74527185804595</v>
      </c>
      <c r="K92" s="74"/>
      <c r="L92" s="75">
        <f t="shared" si="24"/>
        <v>0.71204199038091975</v>
      </c>
      <c r="M92" s="75">
        <f t="shared" si="25"/>
        <v>0.35072164600339817</v>
      </c>
      <c r="N92" s="75">
        <f t="shared" si="26"/>
        <v>0.23952269163856355</v>
      </c>
      <c r="O92" s="75">
        <f t="shared" si="27"/>
        <v>0.28983752805087437</v>
      </c>
      <c r="P92" s="75">
        <f t="shared" si="28"/>
        <v>0.11348692570306124</v>
      </c>
      <c r="Q92" s="75">
        <f t="shared" si="29"/>
        <v>0.28611152442442717</v>
      </c>
    </row>
    <row r="93" spans="1:17" s="8" customFormat="1" ht="12.75" x14ac:dyDescent="0.25">
      <c r="A93" s="69" t="s">
        <v>167</v>
      </c>
      <c r="B93" s="70">
        <v>6</v>
      </c>
      <c r="C93" s="71" t="s">
        <v>168</v>
      </c>
      <c r="D93" s="19"/>
      <c r="E93" s="20"/>
      <c r="F93" s="72">
        <v>1569.7601713062099</v>
      </c>
      <c r="G93" s="73">
        <v>71.870291117326744</v>
      </c>
      <c r="H93" s="73">
        <v>42.292904370998023</v>
      </c>
      <c r="I93" s="73">
        <v>5.9689451555555593</v>
      </c>
      <c r="J93" s="73">
        <v>691.15319944643545</v>
      </c>
      <c r="K93" s="74"/>
      <c r="L93" s="75">
        <f t="shared" si="24"/>
        <v>0.78117151862211243</v>
      </c>
      <c r="M93" s="75">
        <f t="shared" si="25"/>
        <v>0.42292904370998025</v>
      </c>
      <c r="N93" s="75">
        <f t="shared" si="26"/>
        <v>0.29358768701095489</v>
      </c>
      <c r="O93" s="75">
        <f t="shared" si="27"/>
        <v>0.35237304055867857</v>
      </c>
      <c r="P93" s="75">
        <f t="shared" si="28"/>
        <v>0.26618791052593732</v>
      </c>
      <c r="Q93" s="75">
        <f t="shared" si="29"/>
        <v>0.4184521470833516</v>
      </c>
    </row>
    <row r="94" spans="1:17" s="8" customFormat="1" ht="12.75" x14ac:dyDescent="0.25">
      <c r="A94" s="69" t="s">
        <v>169</v>
      </c>
      <c r="B94" s="70">
        <v>7</v>
      </c>
      <c r="C94" s="71" t="s">
        <v>170</v>
      </c>
      <c r="D94" s="19"/>
      <c r="E94" s="20"/>
      <c r="F94" s="72">
        <v>1369.3297644539612</v>
      </c>
      <c r="G94" s="73">
        <v>73.004351722607737</v>
      </c>
      <c r="H94" s="73">
        <v>53.831694502847178</v>
      </c>
      <c r="I94" s="73">
        <v>6.3918328568492964</v>
      </c>
      <c r="J94" s="73">
        <v>866.13599698751443</v>
      </c>
      <c r="K94" s="74"/>
      <c r="L94" s="75">
        <f t="shared" si="24"/>
        <v>0.80007252871012891</v>
      </c>
      <c r="M94" s="75">
        <f t="shared" si="25"/>
        <v>0.53831694502847183</v>
      </c>
      <c r="N94" s="75">
        <f t="shared" si="26"/>
        <v>0.32336851104572512</v>
      </c>
      <c r="O94" s="75">
        <f t="shared" si="27"/>
        <v>0.41722266115893131</v>
      </c>
      <c r="P94" s="75">
        <f t="shared" si="28"/>
        <v>0.3371748466480789</v>
      </c>
      <c r="Q94" s="75">
        <f t="shared" si="29"/>
        <v>0.4828187626600175</v>
      </c>
    </row>
    <row r="95" spans="1:17" s="8" customFormat="1" ht="12.75" x14ac:dyDescent="0.25">
      <c r="A95" s="69" t="s">
        <v>171</v>
      </c>
      <c r="B95" s="70">
        <v>8</v>
      </c>
      <c r="C95" s="71" t="s">
        <v>172</v>
      </c>
      <c r="D95" s="19"/>
      <c r="E95" s="20"/>
      <c r="F95" s="72">
        <v>459.4368308351178</v>
      </c>
      <c r="G95" s="73">
        <v>67.724908399436515</v>
      </c>
      <c r="H95" s="73">
        <v>23.381443066893215</v>
      </c>
      <c r="I95" s="73">
        <v>4.6916018355317943</v>
      </c>
      <c r="J95" s="73">
        <v>509.5778248274251</v>
      </c>
      <c r="K95" s="74"/>
      <c r="L95" s="75">
        <f t="shared" si="24"/>
        <v>0.71208180665727527</v>
      </c>
      <c r="M95" s="75">
        <f t="shared" si="25"/>
        <v>0.23381443066893215</v>
      </c>
      <c r="N95" s="75">
        <f t="shared" si="26"/>
        <v>0.20363393207970384</v>
      </c>
      <c r="O95" s="75">
        <f t="shared" si="27"/>
        <v>0.21820300615273833</v>
      </c>
      <c r="P95" s="75">
        <f t="shared" si="28"/>
        <v>0.19252650094418869</v>
      </c>
      <c r="Q95" s="75">
        <f t="shared" si="29"/>
        <v>0.31042763704516918</v>
      </c>
    </row>
    <row r="96" spans="1:17" s="8" customFormat="1" ht="12.75" x14ac:dyDescent="0.25">
      <c r="A96" s="69" t="s">
        <v>173</v>
      </c>
      <c r="B96" s="70">
        <v>9</v>
      </c>
      <c r="C96" s="71" t="s">
        <v>174</v>
      </c>
      <c r="D96" s="19"/>
      <c r="E96" s="20"/>
      <c r="F96" s="72">
        <v>10480.462526766594</v>
      </c>
      <c r="G96" s="73">
        <v>68.501693160564059</v>
      </c>
      <c r="H96" s="73">
        <v>27.019881911486294</v>
      </c>
      <c r="I96" s="73">
        <v>4.9099090641378034</v>
      </c>
      <c r="J96" s="73">
        <v>397.09931994634172</v>
      </c>
      <c r="K96" s="74"/>
      <c r="L96" s="75">
        <f t="shared" si="24"/>
        <v>0.72502821934273431</v>
      </c>
      <c r="M96" s="75">
        <f t="shared" si="25"/>
        <v>0.27019881911486293</v>
      </c>
      <c r="N96" s="75">
        <f t="shared" si="26"/>
        <v>0.21900768057308476</v>
      </c>
      <c r="O96" s="75">
        <f t="shared" si="27"/>
        <v>0.24326038861255772</v>
      </c>
      <c r="P96" s="75">
        <f t="shared" si="28"/>
        <v>0.14689627584030091</v>
      </c>
      <c r="Q96" s="75">
        <f t="shared" si="29"/>
        <v>0.29590049888891912</v>
      </c>
    </row>
    <row r="97" spans="1:17" s="8" customFormat="1" ht="12.75" x14ac:dyDescent="0.25">
      <c r="A97" s="69" t="s">
        <v>175</v>
      </c>
      <c r="B97" s="70">
        <v>10</v>
      </c>
      <c r="C97" s="71" t="s">
        <v>176</v>
      </c>
      <c r="D97" s="19"/>
      <c r="E97" s="20"/>
      <c r="F97" s="72">
        <v>412.11349036402572</v>
      </c>
      <c r="G97" s="73">
        <v>76.170182715183742</v>
      </c>
      <c r="H97" s="73">
        <v>26.304123450254867</v>
      </c>
      <c r="I97" s="73">
        <v>4.435461768834255</v>
      </c>
      <c r="J97" s="73">
        <v>632.91091069158938</v>
      </c>
      <c r="K97" s="74"/>
      <c r="L97" s="75">
        <f t="shared" si="24"/>
        <v>0.85283637858639572</v>
      </c>
      <c r="M97" s="75">
        <f t="shared" si="25"/>
        <v>0.26304123450254868</v>
      </c>
      <c r="N97" s="75">
        <f t="shared" si="26"/>
        <v>0.18559589921367994</v>
      </c>
      <c r="O97" s="75">
        <f t="shared" si="27"/>
        <v>0.22095106799419861</v>
      </c>
      <c r="P97" s="75">
        <f t="shared" si="28"/>
        <v>0.24256020717711538</v>
      </c>
      <c r="Q97" s="75">
        <f t="shared" si="29"/>
        <v>0.35754204991981553</v>
      </c>
    </row>
    <row r="98" spans="1:17" s="8" customFormat="1" ht="12.75" x14ac:dyDescent="0.25">
      <c r="A98" s="69" t="s">
        <v>177</v>
      </c>
      <c r="B98" s="70">
        <v>11</v>
      </c>
      <c r="C98" s="71" t="s">
        <v>178</v>
      </c>
      <c r="D98" s="19"/>
      <c r="E98" s="20"/>
      <c r="F98" s="72">
        <v>319.7087794432548</v>
      </c>
      <c r="G98" s="73">
        <v>68.408874191634197</v>
      </c>
      <c r="H98" s="73">
        <v>23.381443066893215</v>
      </c>
      <c r="I98" s="73">
        <v>5.6073302941988166</v>
      </c>
      <c r="J98" s="73">
        <v>847.1827783307491</v>
      </c>
      <c r="K98" s="74"/>
      <c r="L98" s="75">
        <f t="shared" si="24"/>
        <v>0.72348123652723662</v>
      </c>
      <c r="M98" s="75">
        <f t="shared" si="25"/>
        <v>0.23381443066893215</v>
      </c>
      <c r="N98" s="75">
        <f t="shared" si="26"/>
        <v>0.26812185170414204</v>
      </c>
      <c r="O98" s="75">
        <f t="shared" si="27"/>
        <v>0.25038122554637327</v>
      </c>
      <c r="P98" s="75">
        <f t="shared" si="28"/>
        <v>0.32948591413012135</v>
      </c>
      <c r="Q98" s="75">
        <f t="shared" si="29"/>
        <v>0.39080066609157055</v>
      </c>
    </row>
    <row r="99" spans="1:17" s="8" customFormat="1" ht="12.75" x14ac:dyDescent="0.25">
      <c r="A99" s="69" t="s">
        <v>179</v>
      </c>
      <c r="B99" s="70">
        <v>12</v>
      </c>
      <c r="C99" s="71" t="s">
        <v>180</v>
      </c>
      <c r="D99" s="19"/>
      <c r="E99" s="20"/>
      <c r="F99" s="72">
        <v>3984.9892933618848</v>
      </c>
      <c r="G99" s="73">
        <v>69.482747004806981</v>
      </c>
      <c r="H99" s="73">
        <v>28.289340314425047</v>
      </c>
      <c r="I99" s="73">
        <v>4.4101957628163664</v>
      </c>
      <c r="J99" s="73">
        <v>260.21114538078626</v>
      </c>
      <c r="K99" s="74"/>
      <c r="L99" s="75">
        <f t="shared" si="24"/>
        <v>0.74137911674678303</v>
      </c>
      <c r="M99" s="75">
        <f t="shared" si="25"/>
        <v>0.28289340314425049</v>
      </c>
      <c r="N99" s="75">
        <f t="shared" si="26"/>
        <v>0.18381660301523708</v>
      </c>
      <c r="O99" s="75">
        <f t="shared" si="27"/>
        <v>0.22803619094651645</v>
      </c>
      <c r="P99" s="75">
        <f t="shared" si="28"/>
        <v>9.136354782181999E-2</v>
      </c>
      <c r="Q99" s="75">
        <f t="shared" si="29"/>
        <v>0.24904186546237866</v>
      </c>
    </row>
    <row r="100" spans="1:17" s="8" customFormat="1" ht="12.75" x14ac:dyDescent="0.25">
      <c r="A100" s="69"/>
      <c r="B100" s="77"/>
      <c r="C100" s="71"/>
      <c r="D100" s="19"/>
      <c r="E100" s="20"/>
      <c r="F100" s="72"/>
      <c r="G100" s="73"/>
      <c r="H100" s="73"/>
      <c r="I100" s="73"/>
      <c r="J100" s="73"/>
      <c r="K100" s="74"/>
      <c r="L100" s="75"/>
      <c r="M100" s="75"/>
      <c r="N100" s="75"/>
      <c r="O100" s="75"/>
      <c r="P100" s="75"/>
      <c r="Q100" s="75"/>
    </row>
    <row r="101" spans="1:17" s="8" customFormat="1" ht="12.75" x14ac:dyDescent="0.25">
      <c r="A101" s="60" t="s">
        <v>181</v>
      </c>
      <c r="B101" s="78"/>
      <c r="C101" s="62" t="s">
        <v>182</v>
      </c>
      <c r="D101" s="63"/>
      <c r="E101" s="64"/>
      <c r="F101" s="65">
        <v>108203.83083511777</v>
      </c>
      <c r="G101" s="66">
        <v>71.494524912643769</v>
      </c>
      <c r="H101" s="66">
        <v>58.853791216471635</v>
      </c>
      <c r="I101" s="66">
        <v>5.9923711677702647</v>
      </c>
      <c r="J101" s="66">
        <v>827.89677650828116</v>
      </c>
      <c r="K101" s="67"/>
      <c r="L101" s="68">
        <f t="shared" ref="L101:L108" si="30">+(G101-25)/(85-25)</f>
        <v>0.77490874854406278</v>
      </c>
      <c r="M101" s="68">
        <f t="shared" ref="M101:M108" si="31">+H101/100</f>
        <v>0.58853791216471629</v>
      </c>
      <c r="N101" s="68">
        <f t="shared" ref="N101:N108" si="32">+(I101-1.8)/(16-1.8)</f>
        <v>0.29523740618100458</v>
      </c>
      <c r="O101" s="68">
        <f t="shared" ref="O101:O108" si="33">+(M101*N101)^(0.5)</f>
        <v>0.41684338381062824</v>
      </c>
      <c r="P101" s="68">
        <f t="shared" ref="P101:P108" si="34">+(J101-35)/(2500-35)</f>
        <v>0.32166197829950555</v>
      </c>
      <c r="Q101" s="68">
        <f t="shared" ref="Q101:Q108" si="35">GEOMEAN(L101,O101,P101)</f>
        <v>0.47011892577744724</v>
      </c>
    </row>
    <row r="102" spans="1:17" s="79" customFormat="1" ht="12.75" x14ac:dyDescent="0.25">
      <c r="A102" s="69" t="s">
        <v>183</v>
      </c>
      <c r="B102" s="70">
        <v>1</v>
      </c>
      <c r="C102" s="71" t="s">
        <v>184</v>
      </c>
      <c r="D102" s="19"/>
      <c r="E102" s="20"/>
      <c r="F102" s="72">
        <v>50553.441113490364</v>
      </c>
      <c r="G102" s="73">
        <v>71.579029618984379</v>
      </c>
      <c r="H102" s="73">
        <v>67.858720800704276</v>
      </c>
      <c r="I102" s="73">
        <v>6.917165916360374</v>
      </c>
      <c r="J102" s="73">
        <v>883.72355260084419</v>
      </c>
      <c r="K102" s="74"/>
      <c r="L102" s="75">
        <f t="shared" si="30"/>
        <v>0.7763171603164063</v>
      </c>
      <c r="M102" s="75">
        <f t="shared" si="31"/>
        <v>0.67858720800704275</v>
      </c>
      <c r="N102" s="75">
        <f t="shared" si="32"/>
        <v>0.36036379692678694</v>
      </c>
      <c r="O102" s="75">
        <f t="shared" si="33"/>
        <v>0.49450810187838712</v>
      </c>
      <c r="P102" s="75">
        <f t="shared" si="34"/>
        <v>0.34430975764740129</v>
      </c>
      <c r="Q102" s="75">
        <f t="shared" si="35"/>
        <v>0.50939417694361289</v>
      </c>
    </row>
    <row r="103" spans="1:17" s="8" customFormat="1" ht="12.75" x14ac:dyDescent="0.25">
      <c r="A103" s="69" t="s">
        <v>185</v>
      </c>
      <c r="B103" s="70">
        <v>2</v>
      </c>
      <c r="C103" s="71" t="s">
        <v>186</v>
      </c>
      <c r="D103" s="19"/>
      <c r="E103" s="20"/>
      <c r="F103" s="72">
        <v>24816.633832976444</v>
      </c>
      <c r="G103" s="73">
        <v>71.532890889847522</v>
      </c>
      <c r="H103" s="73">
        <v>56.203445116108689</v>
      </c>
      <c r="I103" s="73">
        <v>4.9091327649756495</v>
      </c>
      <c r="J103" s="73">
        <v>870.08233127586777</v>
      </c>
      <c r="K103" s="74"/>
      <c r="L103" s="75">
        <f t="shared" si="30"/>
        <v>0.77554818149745874</v>
      </c>
      <c r="M103" s="75">
        <f t="shared" si="31"/>
        <v>0.56203445116108686</v>
      </c>
      <c r="N103" s="75">
        <f t="shared" si="32"/>
        <v>0.21895301161800351</v>
      </c>
      <c r="O103" s="75">
        <f t="shared" si="33"/>
        <v>0.35079785591532864</v>
      </c>
      <c r="P103" s="75">
        <f t="shared" si="34"/>
        <v>0.33877579362104171</v>
      </c>
      <c r="Q103" s="75">
        <f t="shared" si="35"/>
        <v>0.45170964293652605</v>
      </c>
    </row>
    <row r="104" spans="1:17" s="8" customFormat="1" ht="12.75" x14ac:dyDescent="0.25">
      <c r="A104" s="69" t="s">
        <v>187</v>
      </c>
      <c r="B104" s="70">
        <v>3</v>
      </c>
      <c r="C104" s="71" t="s">
        <v>188</v>
      </c>
      <c r="D104" s="19"/>
      <c r="E104" s="20"/>
      <c r="F104" s="72">
        <v>7323.8265524625258</v>
      </c>
      <c r="G104" s="73">
        <v>70.763341560071439</v>
      </c>
      <c r="H104" s="73">
        <v>37.024393373660637</v>
      </c>
      <c r="I104" s="73">
        <v>4.7913901885233177</v>
      </c>
      <c r="J104" s="73">
        <v>586.97192540967603</v>
      </c>
      <c r="K104" s="74"/>
      <c r="L104" s="75">
        <f t="shared" si="30"/>
        <v>0.76272235933452392</v>
      </c>
      <c r="M104" s="75">
        <f t="shared" si="31"/>
        <v>0.37024393373660636</v>
      </c>
      <c r="N104" s="75">
        <f t="shared" si="32"/>
        <v>0.21066128088192379</v>
      </c>
      <c r="O104" s="75">
        <f t="shared" si="33"/>
        <v>0.27927774941752093</v>
      </c>
      <c r="P104" s="75">
        <f t="shared" si="34"/>
        <v>0.22392370199175499</v>
      </c>
      <c r="Q104" s="75">
        <f t="shared" si="35"/>
        <v>0.36266108774742667</v>
      </c>
    </row>
    <row r="105" spans="1:17" s="8" customFormat="1" ht="12.75" x14ac:dyDescent="0.25">
      <c r="A105" s="69" t="s">
        <v>189</v>
      </c>
      <c r="B105" s="70">
        <v>4</v>
      </c>
      <c r="C105" s="71" t="s">
        <v>190</v>
      </c>
      <c r="D105" s="19"/>
      <c r="E105" s="20"/>
      <c r="F105" s="72">
        <v>5660.0256959314775</v>
      </c>
      <c r="G105" s="73">
        <v>72.291254964816758</v>
      </c>
      <c r="H105" s="73">
        <v>51.419825040287748</v>
      </c>
      <c r="I105" s="73">
        <v>6.1707584302455496</v>
      </c>
      <c r="J105" s="73">
        <v>1076.1278232333143</v>
      </c>
      <c r="K105" s="74"/>
      <c r="L105" s="75">
        <f t="shared" si="30"/>
        <v>0.788187582746946</v>
      </c>
      <c r="M105" s="75">
        <f t="shared" si="31"/>
        <v>0.51419825040287748</v>
      </c>
      <c r="N105" s="75">
        <f t="shared" si="32"/>
        <v>0.30779988945391196</v>
      </c>
      <c r="O105" s="75">
        <f t="shared" si="33"/>
        <v>0.39783182958556823</v>
      </c>
      <c r="P105" s="75">
        <f t="shared" si="34"/>
        <v>0.42236422849221678</v>
      </c>
      <c r="Q105" s="75">
        <f t="shared" si="35"/>
        <v>0.50972830245476841</v>
      </c>
    </row>
    <row r="106" spans="1:17" s="8" customFormat="1" ht="12.75" x14ac:dyDescent="0.25">
      <c r="A106" s="69" t="s">
        <v>191</v>
      </c>
      <c r="B106" s="70">
        <v>5</v>
      </c>
      <c r="C106" s="71" t="s">
        <v>192</v>
      </c>
      <c r="D106" s="19"/>
      <c r="E106" s="20"/>
      <c r="F106" s="72">
        <v>6951.7644539614557</v>
      </c>
      <c r="G106" s="73">
        <v>70.991088406605613</v>
      </c>
      <c r="H106" s="73">
        <v>53.37495146767511</v>
      </c>
      <c r="I106" s="73">
        <v>4.8440337107931057</v>
      </c>
      <c r="J106" s="73">
        <v>678.79377798331018</v>
      </c>
      <c r="K106" s="74"/>
      <c r="L106" s="75">
        <f t="shared" si="30"/>
        <v>0.76651814011009356</v>
      </c>
      <c r="M106" s="75">
        <f t="shared" si="31"/>
        <v>0.53374951467675114</v>
      </c>
      <c r="N106" s="75">
        <f t="shared" si="32"/>
        <v>0.2143685711826131</v>
      </c>
      <c r="O106" s="75">
        <f t="shared" si="33"/>
        <v>0.33825895528524935</v>
      </c>
      <c r="P106" s="75">
        <f t="shared" si="34"/>
        <v>0.26117394644353353</v>
      </c>
      <c r="Q106" s="75">
        <f t="shared" si="35"/>
        <v>0.40759970775013077</v>
      </c>
    </row>
    <row r="107" spans="1:17" s="8" customFormat="1" ht="12.75" x14ac:dyDescent="0.25">
      <c r="A107" s="69" t="s">
        <v>193</v>
      </c>
      <c r="B107" s="70">
        <v>6</v>
      </c>
      <c r="C107" s="71" t="s">
        <v>194</v>
      </c>
      <c r="D107" s="19"/>
      <c r="E107" s="20"/>
      <c r="F107" s="72">
        <v>10327.665952890791</v>
      </c>
      <c r="G107" s="73">
        <v>70.849145225736308</v>
      </c>
      <c r="H107" s="73">
        <v>42.109010898344565</v>
      </c>
      <c r="I107" s="73">
        <v>5.6850101273470051</v>
      </c>
      <c r="J107" s="73">
        <v>673.47534120173123</v>
      </c>
      <c r="K107" s="74"/>
      <c r="L107" s="75">
        <f t="shared" si="30"/>
        <v>0.76415242042893849</v>
      </c>
      <c r="M107" s="75">
        <f t="shared" si="31"/>
        <v>0.42109010898344562</v>
      </c>
      <c r="N107" s="75">
        <f t="shared" si="32"/>
        <v>0.27359226248922575</v>
      </c>
      <c r="O107" s="75">
        <f t="shared" si="33"/>
        <v>0.33942156034732901</v>
      </c>
      <c r="P107" s="75">
        <f t="shared" si="34"/>
        <v>0.25901636559907959</v>
      </c>
      <c r="Q107" s="75">
        <f t="shared" si="35"/>
        <v>0.40652027245724531</v>
      </c>
    </row>
    <row r="108" spans="1:17" s="8" customFormat="1" ht="12.75" x14ac:dyDescent="0.25">
      <c r="A108" s="69" t="s">
        <v>195</v>
      </c>
      <c r="B108" s="70">
        <v>7</v>
      </c>
      <c r="C108" s="71" t="s">
        <v>196</v>
      </c>
      <c r="D108" s="19"/>
      <c r="E108" s="20"/>
      <c r="F108" s="72">
        <v>2570.4732334047112</v>
      </c>
      <c r="G108" s="73">
        <v>70.22950598628104</v>
      </c>
      <c r="H108" s="73">
        <v>40.591195677891882</v>
      </c>
      <c r="I108" s="73">
        <v>5.556003822763528</v>
      </c>
      <c r="J108" s="73">
        <v>486.20893145460298</v>
      </c>
      <c r="K108" s="74"/>
      <c r="L108" s="75">
        <f t="shared" si="30"/>
        <v>0.7538250997713507</v>
      </c>
      <c r="M108" s="75">
        <f t="shared" si="31"/>
        <v>0.40591195677891884</v>
      </c>
      <c r="N108" s="75">
        <f t="shared" si="32"/>
        <v>0.26450731146222028</v>
      </c>
      <c r="O108" s="75">
        <f t="shared" si="33"/>
        <v>0.32766855262286121</v>
      </c>
      <c r="P108" s="75">
        <f t="shared" si="34"/>
        <v>0.18304621965703974</v>
      </c>
      <c r="Q108" s="75">
        <f t="shared" si="35"/>
        <v>0.3562504106075543</v>
      </c>
    </row>
    <row r="109" spans="1:17" s="8" customFormat="1" ht="12.75" x14ac:dyDescent="0.25">
      <c r="A109" s="69"/>
      <c r="B109" s="77"/>
      <c r="C109" s="71"/>
      <c r="D109" s="19"/>
      <c r="E109" s="20"/>
      <c r="F109" s="72"/>
      <c r="G109" s="73"/>
      <c r="H109" s="73"/>
      <c r="I109" s="73"/>
      <c r="J109" s="73"/>
      <c r="K109" s="74"/>
      <c r="L109" s="75"/>
      <c r="M109" s="75"/>
      <c r="N109" s="75"/>
      <c r="O109" s="75"/>
      <c r="P109" s="75"/>
      <c r="Q109" s="75"/>
    </row>
    <row r="110" spans="1:17" s="8" customFormat="1" ht="12.75" x14ac:dyDescent="0.25">
      <c r="A110" s="37" t="s">
        <v>197</v>
      </c>
      <c r="B110" s="38" t="s">
        <v>198</v>
      </c>
      <c r="C110" s="53"/>
      <c r="D110" s="54"/>
      <c r="E110" s="55"/>
      <c r="F110" s="56">
        <v>1118249.2291220557</v>
      </c>
      <c r="G110" s="57">
        <v>74.932589869776905</v>
      </c>
      <c r="H110" s="57">
        <v>63.236763483127213</v>
      </c>
      <c r="I110" s="57">
        <v>8.0213778660203499</v>
      </c>
      <c r="J110" s="57">
        <v>807.82687255479311</v>
      </c>
      <c r="K110" s="58"/>
      <c r="L110" s="59">
        <f t="shared" ref="L110:L123" si="36">+(G110-25)/(85-25)</f>
        <v>0.83220983116294844</v>
      </c>
      <c r="M110" s="59">
        <f t="shared" ref="M110:M123" si="37">+H110/100</f>
        <v>0.63236763483127212</v>
      </c>
      <c r="N110" s="59">
        <f t="shared" ref="N110:N123" si="38">+(I110-1.8)/(16-1.8)</f>
        <v>0.43812520183241904</v>
      </c>
      <c r="O110" s="59">
        <f t="shared" ref="O110:O123" si="39">+(M110*N110)^(0.5)</f>
        <v>0.52636128053148112</v>
      </c>
      <c r="P110" s="59">
        <f t="shared" ref="P110:P123" si="40">+(J110-35)/(2500-35)</f>
        <v>0.31352002943399315</v>
      </c>
      <c r="Q110" s="59">
        <f t="shared" ref="Q110:Q123" si="41">GEOMEAN(L110,O110,P110)</f>
        <v>0.51593385017743065</v>
      </c>
    </row>
    <row r="111" spans="1:17" s="8" customFormat="1" ht="12.75" x14ac:dyDescent="0.25">
      <c r="A111" s="60" t="s">
        <v>199</v>
      </c>
      <c r="B111" s="61"/>
      <c r="C111" s="62" t="s">
        <v>200</v>
      </c>
      <c r="D111" s="63"/>
      <c r="E111" s="64"/>
      <c r="F111" s="65">
        <v>169779.99571734481</v>
      </c>
      <c r="G111" s="66">
        <v>74.782335279965849</v>
      </c>
      <c r="H111" s="66">
        <v>70.550028825251573</v>
      </c>
      <c r="I111" s="66">
        <v>9.2781112959142966</v>
      </c>
      <c r="J111" s="66">
        <v>902.68146818433593</v>
      </c>
      <c r="K111" s="67"/>
      <c r="L111" s="68">
        <f t="shared" si="36"/>
        <v>0.82970558799943084</v>
      </c>
      <c r="M111" s="68">
        <f t="shared" si="37"/>
        <v>0.70550028825251576</v>
      </c>
      <c r="N111" s="68">
        <f t="shared" si="38"/>
        <v>0.52662755605030265</v>
      </c>
      <c r="O111" s="68">
        <f t="shared" si="39"/>
        <v>0.6095374415039706</v>
      </c>
      <c r="P111" s="68">
        <f t="shared" si="40"/>
        <v>0.35200059561230668</v>
      </c>
      <c r="Q111" s="68">
        <f t="shared" si="41"/>
        <v>0.56254327046814612</v>
      </c>
    </row>
    <row r="112" spans="1:17" s="8" customFormat="1" ht="12.75" x14ac:dyDescent="0.25">
      <c r="A112" s="69" t="s">
        <v>201</v>
      </c>
      <c r="B112" s="70">
        <v>1</v>
      </c>
      <c r="C112" s="71" t="s">
        <v>202</v>
      </c>
      <c r="D112" s="19"/>
      <c r="E112" s="20"/>
      <c r="F112" s="72">
        <v>64284.002141327626</v>
      </c>
      <c r="G112" s="73">
        <v>74.321529563594325</v>
      </c>
      <c r="H112" s="73">
        <v>74.045554909476763</v>
      </c>
      <c r="I112" s="73">
        <v>10.264927494866978</v>
      </c>
      <c r="J112" s="73">
        <v>1025.0063083434895</v>
      </c>
      <c r="K112" s="74"/>
      <c r="L112" s="75">
        <f t="shared" si="36"/>
        <v>0.8220254927265721</v>
      </c>
      <c r="M112" s="75">
        <f t="shared" si="37"/>
        <v>0.74045554909476763</v>
      </c>
      <c r="N112" s="75">
        <f t="shared" si="38"/>
        <v>0.59612165456809696</v>
      </c>
      <c r="O112" s="75">
        <f t="shared" si="39"/>
        <v>0.66438060406705257</v>
      </c>
      <c r="P112" s="75">
        <f t="shared" si="40"/>
        <v>0.40162527721845415</v>
      </c>
      <c r="Q112" s="75">
        <f t="shared" si="41"/>
        <v>0.60307930157891643</v>
      </c>
    </row>
    <row r="113" spans="1:17" s="8" customFormat="1" ht="12.75" x14ac:dyDescent="0.25">
      <c r="A113" s="69" t="s">
        <v>203</v>
      </c>
      <c r="B113" s="70">
        <v>2</v>
      </c>
      <c r="C113" s="71" t="s">
        <v>204</v>
      </c>
      <c r="D113" s="19"/>
      <c r="E113" s="20"/>
      <c r="F113" s="72">
        <v>1668.6659528907921</v>
      </c>
      <c r="G113" s="73">
        <v>69.956256565877723</v>
      </c>
      <c r="H113" s="73">
        <v>36.531807829142508</v>
      </c>
      <c r="I113" s="73">
        <v>4.4063529950646014</v>
      </c>
      <c r="J113" s="73">
        <v>293.69124011352562</v>
      </c>
      <c r="K113" s="74"/>
      <c r="L113" s="75">
        <f t="shared" si="36"/>
        <v>0.74927094276462869</v>
      </c>
      <c r="M113" s="75">
        <f t="shared" si="37"/>
        <v>0.3653180782914251</v>
      </c>
      <c r="N113" s="75">
        <f t="shared" si="38"/>
        <v>0.1835459855679297</v>
      </c>
      <c r="O113" s="75">
        <f t="shared" si="39"/>
        <v>0.2589452967825091</v>
      </c>
      <c r="P113" s="75">
        <f t="shared" si="40"/>
        <v>0.10494573635437145</v>
      </c>
      <c r="Q113" s="75">
        <f t="shared" si="41"/>
        <v>0.27306785092272173</v>
      </c>
    </row>
    <row r="114" spans="1:17" s="8" customFormat="1" ht="12.75" x14ac:dyDescent="0.25">
      <c r="A114" s="69" t="s">
        <v>205</v>
      </c>
      <c r="B114" s="70">
        <v>3</v>
      </c>
      <c r="C114" s="71" t="s">
        <v>206</v>
      </c>
      <c r="D114" s="19"/>
      <c r="E114" s="20"/>
      <c r="F114" s="72">
        <v>604.93361884368312</v>
      </c>
      <c r="G114" s="73">
        <v>71.668203076059768</v>
      </c>
      <c r="H114" s="73">
        <v>46.615247999177313</v>
      </c>
      <c r="I114" s="73">
        <v>6.9592142095486214</v>
      </c>
      <c r="J114" s="73">
        <v>453.30504222712989</v>
      </c>
      <c r="K114" s="74"/>
      <c r="L114" s="75">
        <f t="shared" si="36"/>
        <v>0.77780338460099618</v>
      </c>
      <c r="M114" s="75">
        <f t="shared" si="37"/>
        <v>0.46615247999177312</v>
      </c>
      <c r="N114" s="75">
        <f t="shared" si="38"/>
        <v>0.36332494433440998</v>
      </c>
      <c r="O114" s="75">
        <f t="shared" si="39"/>
        <v>0.41153957749450798</v>
      </c>
      <c r="P114" s="75">
        <f t="shared" si="40"/>
        <v>0.16969778589335899</v>
      </c>
      <c r="Q114" s="75">
        <f t="shared" si="41"/>
        <v>0.37872084012665919</v>
      </c>
    </row>
    <row r="115" spans="1:17" s="8" customFormat="1" ht="12.75" x14ac:dyDescent="0.25">
      <c r="A115" s="69" t="s">
        <v>207</v>
      </c>
      <c r="B115" s="70">
        <v>4</v>
      </c>
      <c r="C115" s="71" t="s">
        <v>208</v>
      </c>
      <c r="D115" s="19"/>
      <c r="E115" s="20"/>
      <c r="F115" s="72">
        <v>1448.3811563169161</v>
      </c>
      <c r="G115" s="73">
        <v>70.435507298057885</v>
      </c>
      <c r="H115" s="73">
        <v>52.094584167501665</v>
      </c>
      <c r="I115" s="73">
        <v>5.9558773863839516</v>
      </c>
      <c r="J115" s="73">
        <v>312.32924709050963</v>
      </c>
      <c r="K115" s="74"/>
      <c r="L115" s="75">
        <f t="shared" si="36"/>
        <v>0.75725845496763144</v>
      </c>
      <c r="M115" s="75">
        <f t="shared" si="37"/>
        <v>0.52094584167501667</v>
      </c>
      <c r="N115" s="75">
        <f t="shared" si="38"/>
        <v>0.29266742157633463</v>
      </c>
      <c r="O115" s="75">
        <f t="shared" si="39"/>
        <v>0.39046622935145187</v>
      </c>
      <c r="P115" s="75">
        <f t="shared" si="40"/>
        <v>0.1125067939515252</v>
      </c>
      <c r="Q115" s="75">
        <f t="shared" si="41"/>
        <v>0.32161437571224916</v>
      </c>
    </row>
    <row r="116" spans="1:17" s="8" customFormat="1" ht="12.75" x14ac:dyDescent="0.25">
      <c r="A116" s="69" t="s">
        <v>209</v>
      </c>
      <c r="B116" s="70">
        <v>5</v>
      </c>
      <c r="C116" s="71" t="s">
        <v>210</v>
      </c>
      <c r="D116" s="19"/>
      <c r="E116" s="20"/>
      <c r="F116" s="72">
        <v>78605.04710920772</v>
      </c>
      <c r="G116" s="73">
        <v>75.298609167178427</v>
      </c>
      <c r="H116" s="73">
        <v>73.370389753979396</v>
      </c>
      <c r="I116" s="73">
        <v>9.6709452253252284</v>
      </c>
      <c r="J116" s="73">
        <v>958.09203698098838</v>
      </c>
      <c r="K116" s="74"/>
      <c r="L116" s="75">
        <f t="shared" si="36"/>
        <v>0.83831015278630716</v>
      </c>
      <c r="M116" s="75">
        <f t="shared" si="37"/>
        <v>0.73370389753979393</v>
      </c>
      <c r="N116" s="75">
        <f t="shared" si="38"/>
        <v>0.55429191727642457</v>
      </c>
      <c r="O116" s="75">
        <f t="shared" si="39"/>
        <v>0.63771948384890809</v>
      </c>
      <c r="P116" s="75">
        <f t="shared" si="40"/>
        <v>0.37447952818701352</v>
      </c>
      <c r="Q116" s="75">
        <f t="shared" si="41"/>
        <v>0.58499770763934567</v>
      </c>
    </row>
    <row r="117" spans="1:17" s="8" customFormat="1" ht="12.75" x14ac:dyDescent="0.25">
      <c r="A117" s="69" t="s">
        <v>211</v>
      </c>
      <c r="B117" s="70">
        <v>6</v>
      </c>
      <c r="C117" s="71" t="s">
        <v>212</v>
      </c>
      <c r="D117" s="19"/>
      <c r="E117" s="20"/>
      <c r="F117" s="72">
        <v>5142.7623126338331</v>
      </c>
      <c r="G117" s="73">
        <v>78.798678139528988</v>
      </c>
      <c r="H117" s="73">
        <v>58.473512841073301</v>
      </c>
      <c r="I117" s="73">
        <v>6.0883184676377704</v>
      </c>
      <c r="J117" s="73">
        <v>563.85724323272234</v>
      </c>
      <c r="K117" s="74"/>
      <c r="L117" s="75">
        <f t="shared" si="36"/>
        <v>0.89664463565881647</v>
      </c>
      <c r="M117" s="75">
        <f t="shared" si="37"/>
        <v>0.58473512841073305</v>
      </c>
      <c r="N117" s="75">
        <f t="shared" si="38"/>
        <v>0.30199425828435006</v>
      </c>
      <c r="O117" s="75">
        <f t="shared" si="39"/>
        <v>0.42022214529603685</v>
      </c>
      <c r="P117" s="75">
        <f t="shared" si="40"/>
        <v>0.21454654897879202</v>
      </c>
      <c r="Q117" s="75">
        <f t="shared" si="41"/>
        <v>0.43238797535894313</v>
      </c>
    </row>
    <row r="118" spans="1:17" s="8" customFormat="1" ht="12.75" x14ac:dyDescent="0.25">
      <c r="A118" s="69" t="s">
        <v>213</v>
      </c>
      <c r="B118" s="70">
        <v>7</v>
      </c>
      <c r="C118" s="71" t="s">
        <v>214</v>
      </c>
      <c r="D118" s="19"/>
      <c r="E118" s="20"/>
      <c r="F118" s="72">
        <v>960.51820128479665</v>
      </c>
      <c r="G118" s="73">
        <v>71.183021315525622</v>
      </c>
      <c r="H118" s="73">
        <v>28.436809863575807</v>
      </c>
      <c r="I118" s="73">
        <v>4.2986035110478245</v>
      </c>
      <c r="J118" s="73">
        <v>137.7922530401911</v>
      </c>
      <c r="K118" s="74"/>
      <c r="L118" s="75">
        <f t="shared" si="36"/>
        <v>0.76971702192542701</v>
      </c>
      <c r="M118" s="75">
        <f t="shared" si="37"/>
        <v>0.28436809863575807</v>
      </c>
      <c r="N118" s="75">
        <f t="shared" si="38"/>
        <v>0.17595799373576232</v>
      </c>
      <c r="O118" s="75">
        <f t="shared" si="39"/>
        <v>0.22368915959071722</v>
      </c>
      <c r="P118" s="75">
        <f t="shared" si="40"/>
        <v>4.1700711172491321E-2</v>
      </c>
      <c r="Q118" s="75">
        <f t="shared" si="41"/>
        <v>0.19291818325507576</v>
      </c>
    </row>
    <row r="119" spans="1:17" s="79" customFormat="1" ht="12.75" x14ac:dyDescent="0.25">
      <c r="A119" s="69" t="s">
        <v>215</v>
      </c>
      <c r="B119" s="70">
        <v>8</v>
      </c>
      <c r="C119" s="71" t="s">
        <v>216</v>
      </c>
      <c r="D119" s="19"/>
      <c r="E119" s="20"/>
      <c r="F119" s="72">
        <v>1871.4304068522486</v>
      </c>
      <c r="G119" s="73">
        <v>74.495865490173898</v>
      </c>
      <c r="H119" s="73">
        <v>52.390220790519244</v>
      </c>
      <c r="I119" s="73">
        <v>5.660975440982674</v>
      </c>
      <c r="J119" s="73">
        <v>299.78774915389022</v>
      </c>
      <c r="K119" s="74"/>
      <c r="L119" s="75">
        <f t="shared" si="36"/>
        <v>0.82493109150289834</v>
      </c>
      <c r="M119" s="75">
        <f t="shared" si="37"/>
        <v>0.52390220790519249</v>
      </c>
      <c r="N119" s="75">
        <f t="shared" si="38"/>
        <v>0.27189967894244188</v>
      </c>
      <c r="O119" s="75">
        <f t="shared" si="39"/>
        <v>0.37742395542235824</v>
      </c>
      <c r="P119" s="75">
        <f t="shared" si="40"/>
        <v>0.10741896517399198</v>
      </c>
      <c r="Q119" s="75">
        <f t="shared" si="41"/>
        <v>0.32218800385243124</v>
      </c>
    </row>
    <row r="120" spans="1:17" s="8" customFormat="1" ht="12.75" x14ac:dyDescent="0.25">
      <c r="A120" s="69" t="s">
        <v>217</v>
      </c>
      <c r="B120" s="70">
        <v>9</v>
      </c>
      <c r="C120" s="71" t="s">
        <v>218</v>
      </c>
      <c r="D120" s="19"/>
      <c r="E120" s="20"/>
      <c r="F120" s="72">
        <v>915.72591006423988</v>
      </c>
      <c r="G120" s="73">
        <v>70.035804203479032</v>
      </c>
      <c r="H120" s="73">
        <v>59.156969484670263</v>
      </c>
      <c r="I120" s="73">
        <v>6.48885694733465</v>
      </c>
      <c r="J120" s="73">
        <v>310.69493061332088</v>
      </c>
      <c r="K120" s="74"/>
      <c r="L120" s="75">
        <f t="shared" si="36"/>
        <v>0.75059673672465055</v>
      </c>
      <c r="M120" s="75">
        <f t="shared" si="37"/>
        <v>0.59156969484670263</v>
      </c>
      <c r="N120" s="75">
        <f t="shared" si="38"/>
        <v>0.33020119347427118</v>
      </c>
      <c r="O120" s="75">
        <f t="shared" si="39"/>
        <v>0.44196947774885043</v>
      </c>
      <c r="P120" s="75">
        <f t="shared" si="40"/>
        <v>0.11184378523866972</v>
      </c>
      <c r="Q120" s="75">
        <f t="shared" si="41"/>
        <v>0.33353156070187301</v>
      </c>
    </row>
    <row r="121" spans="1:17" s="8" customFormat="1" ht="12.75" x14ac:dyDescent="0.25">
      <c r="A121" s="69" t="s">
        <v>219</v>
      </c>
      <c r="B121" s="70">
        <v>10</v>
      </c>
      <c r="C121" s="71" t="s">
        <v>220</v>
      </c>
      <c r="D121" s="19"/>
      <c r="E121" s="20"/>
      <c r="F121" s="72">
        <v>4759.3811563169165</v>
      </c>
      <c r="G121" s="73">
        <v>73.038216425439771</v>
      </c>
      <c r="H121" s="73">
        <v>51.731555706404095</v>
      </c>
      <c r="I121" s="73">
        <v>5.2898752478546021</v>
      </c>
      <c r="J121" s="73">
        <v>368.7623288016041</v>
      </c>
      <c r="K121" s="74"/>
      <c r="L121" s="75">
        <f t="shared" si="36"/>
        <v>0.80063694042399614</v>
      </c>
      <c r="M121" s="75">
        <f t="shared" si="37"/>
        <v>0.51731555706404098</v>
      </c>
      <c r="N121" s="75">
        <f t="shared" si="38"/>
        <v>0.24576586252497201</v>
      </c>
      <c r="O121" s="75">
        <f t="shared" si="39"/>
        <v>0.35656486658030462</v>
      </c>
      <c r="P121" s="75">
        <f t="shared" si="40"/>
        <v>0.13540053906758787</v>
      </c>
      <c r="Q121" s="75">
        <f t="shared" si="41"/>
        <v>0.33811532487501916</v>
      </c>
    </row>
    <row r="122" spans="1:17" s="8" customFormat="1" ht="12.75" x14ac:dyDescent="0.25">
      <c r="A122" s="69" t="s">
        <v>221</v>
      </c>
      <c r="B122" s="70">
        <v>11</v>
      </c>
      <c r="C122" s="71" t="s">
        <v>222</v>
      </c>
      <c r="D122" s="19"/>
      <c r="E122" s="20"/>
      <c r="F122" s="72">
        <v>3229.2633832976444</v>
      </c>
      <c r="G122" s="73">
        <v>76.121531203857174</v>
      </c>
      <c r="H122" s="73">
        <v>45.908956362826139</v>
      </c>
      <c r="I122" s="73">
        <v>4.5341200365577263</v>
      </c>
      <c r="J122" s="73">
        <v>361.91447822773716</v>
      </c>
      <c r="K122" s="74"/>
      <c r="L122" s="75">
        <f t="shared" si="36"/>
        <v>0.85202552006428622</v>
      </c>
      <c r="M122" s="75">
        <f t="shared" si="37"/>
        <v>0.45908956362826137</v>
      </c>
      <c r="N122" s="75">
        <f t="shared" si="38"/>
        <v>0.19254366454631877</v>
      </c>
      <c r="O122" s="75">
        <f t="shared" si="39"/>
        <v>0.29731260810123045</v>
      </c>
      <c r="P122" s="75">
        <f t="shared" si="40"/>
        <v>0.13262250638042075</v>
      </c>
      <c r="Q122" s="75">
        <f t="shared" si="41"/>
        <v>0.32267183111644315</v>
      </c>
    </row>
    <row r="123" spans="1:17" s="8" customFormat="1" ht="12.75" x14ac:dyDescent="0.25">
      <c r="A123" s="69" t="s">
        <v>223</v>
      </c>
      <c r="B123" s="70">
        <v>12</v>
      </c>
      <c r="C123" s="71" t="s">
        <v>224</v>
      </c>
      <c r="D123" s="19"/>
      <c r="E123" s="20"/>
      <c r="F123" s="72">
        <v>6289.8843683083524</v>
      </c>
      <c r="G123" s="73">
        <v>76.581749587484865</v>
      </c>
      <c r="H123" s="73">
        <v>60.445329543866315</v>
      </c>
      <c r="I123" s="73">
        <v>6.1260304987054788</v>
      </c>
      <c r="J123" s="73">
        <v>641.78252080693392</v>
      </c>
      <c r="K123" s="74"/>
      <c r="L123" s="75">
        <f t="shared" si="36"/>
        <v>0.85969582645808107</v>
      </c>
      <c r="M123" s="75">
        <f t="shared" si="37"/>
        <v>0.60445329543866311</v>
      </c>
      <c r="N123" s="75">
        <f t="shared" si="38"/>
        <v>0.30465003512010419</v>
      </c>
      <c r="O123" s="75">
        <f t="shared" si="39"/>
        <v>0.4291231963945219</v>
      </c>
      <c r="P123" s="75">
        <f t="shared" si="40"/>
        <v>0.24615923764987177</v>
      </c>
      <c r="Q123" s="75">
        <f t="shared" si="41"/>
        <v>0.44948408163020986</v>
      </c>
    </row>
    <row r="124" spans="1:17" s="8" customFormat="1" ht="12.75" x14ac:dyDescent="0.25">
      <c r="A124" s="69"/>
      <c r="B124" s="77"/>
      <c r="C124" s="71"/>
      <c r="D124" s="19"/>
      <c r="E124" s="20"/>
      <c r="F124" s="72"/>
      <c r="G124" s="73"/>
      <c r="H124" s="73"/>
      <c r="I124" s="73"/>
      <c r="J124" s="73"/>
      <c r="K124" s="74"/>
      <c r="L124" s="75"/>
      <c r="M124" s="75"/>
      <c r="N124" s="75"/>
      <c r="O124" s="75"/>
      <c r="P124" s="75"/>
      <c r="Q124" s="75"/>
    </row>
    <row r="125" spans="1:17" s="8" customFormat="1" ht="12.75" x14ac:dyDescent="0.25">
      <c r="A125" s="60" t="s">
        <v>225</v>
      </c>
      <c r="B125" s="61"/>
      <c r="C125" s="62" t="s">
        <v>226</v>
      </c>
      <c r="D125" s="63"/>
      <c r="E125" s="64"/>
      <c r="F125" s="65">
        <v>6570.0000000000009</v>
      </c>
      <c r="G125" s="66">
        <v>63.796121849770429</v>
      </c>
      <c r="H125" s="66">
        <v>44.911998464311665</v>
      </c>
      <c r="I125" s="66">
        <v>7.1234671438119701</v>
      </c>
      <c r="J125" s="66">
        <v>502.85278227933645</v>
      </c>
      <c r="K125" s="67"/>
      <c r="L125" s="68">
        <f t="shared" ref="L125:L130" si="42">+(G125-25)/(85-25)</f>
        <v>0.64660203082950718</v>
      </c>
      <c r="M125" s="68">
        <f t="shared" ref="M125:M130" si="43">+H125/100</f>
        <v>0.44911998464311664</v>
      </c>
      <c r="N125" s="68">
        <f t="shared" ref="N125:N130" si="44">+(I125-1.8)/(16-1.8)</f>
        <v>0.37489205238112466</v>
      </c>
      <c r="O125" s="68">
        <f t="shared" ref="O125:O130" si="45">+(M125*N125)^(0.5)</f>
        <v>0.41033097958628129</v>
      </c>
      <c r="P125" s="68">
        <f t="shared" ref="P125:P130" si="46">+(J125-35)/(2500-35)</f>
        <v>0.18979828895713446</v>
      </c>
      <c r="Q125" s="68">
        <f t="shared" ref="Q125:Q130" si="47">GEOMEAN(L125,O125,P125)</f>
        <v>0.3692789520960143</v>
      </c>
    </row>
    <row r="126" spans="1:17" s="8" customFormat="1" ht="12.75" x14ac:dyDescent="0.25">
      <c r="A126" s="69" t="s">
        <v>227</v>
      </c>
      <c r="B126" s="70">
        <v>1</v>
      </c>
      <c r="C126" s="71" t="s">
        <v>228</v>
      </c>
      <c r="D126" s="19"/>
      <c r="E126" s="20"/>
      <c r="F126" s="72">
        <v>1789.5567451820132</v>
      </c>
      <c r="G126" s="73">
        <v>63.316645729286414</v>
      </c>
      <c r="H126" s="73">
        <v>63.4691506946467</v>
      </c>
      <c r="I126" s="73">
        <v>8.8360721778827074</v>
      </c>
      <c r="J126" s="73">
        <v>699.80446717080781</v>
      </c>
      <c r="K126" s="74"/>
      <c r="L126" s="75">
        <f t="shared" si="42"/>
        <v>0.63861076215477353</v>
      </c>
      <c r="M126" s="75">
        <f t="shared" si="43"/>
        <v>0.63469150694646703</v>
      </c>
      <c r="N126" s="75">
        <f t="shared" si="44"/>
        <v>0.49549804069596537</v>
      </c>
      <c r="O126" s="75">
        <f t="shared" si="45"/>
        <v>0.56079265164438818</v>
      </c>
      <c r="P126" s="75">
        <f t="shared" si="46"/>
        <v>0.26969755260479017</v>
      </c>
      <c r="Q126" s="75">
        <f t="shared" si="47"/>
        <v>0.45881596116346951</v>
      </c>
    </row>
    <row r="127" spans="1:17" s="8" customFormat="1" ht="12.75" x14ac:dyDescent="0.25">
      <c r="A127" s="69" t="s">
        <v>229</v>
      </c>
      <c r="B127" s="70">
        <v>2</v>
      </c>
      <c r="C127" s="71" t="s">
        <v>230</v>
      </c>
      <c r="D127" s="19"/>
      <c r="E127" s="20"/>
      <c r="F127" s="72">
        <v>1929.8993576017128</v>
      </c>
      <c r="G127" s="73">
        <v>63.386334337497516</v>
      </c>
      <c r="H127" s="73">
        <v>33.099284300000285</v>
      </c>
      <c r="I127" s="73">
        <v>5.8158825488694417</v>
      </c>
      <c r="J127" s="73">
        <v>449.08867340235315</v>
      </c>
      <c r="K127" s="74"/>
      <c r="L127" s="75">
        <f t="shared" si="42"/>
        <v>0.63977223895829194</v>
      </c>
      <c r="M127" s="75">
        <f t="shared" si="43"/>
        <v>0.33099284300000287</v>
      </c>
      <c r="N127" s="75">
        <f t="shared" si="44"/>
        <v>0.28280863020207336</v>
      </c>
      <c r="O127" s="75">
        <f t="shared" si="45"/>
        <v>0.30595364442268169</v>
      </c>
      <c r="P127" s="75">
        <f t="shared" si="46"/>
        <v>0.1679872914411169</v>
      </c>
      <c r="Q127" s="75">
        <f t="shared" si="47"/>
        <v>0.32037047359823606</v>
      </c>
    </row>
    <row r="128" spans="1:17" s="8" customFormat="1" ht="12.75" x14ac:dyDescent="0.25">
      <c r="A128" s="69" t="s">
        <v>231</v>
      </c>
      <c r="B128" s="70">
        <v>3</v>
      </c>
      <c r="C128" s="71" t="s">
        <v>232</v>
      </c>
      <c r="D128" s="19"/>
      <c r="E128" s="20"/>
      <c r="F128" s="72">
        <v>510.76659528907931</v>
      </c>
      <c r="G128" s="73">
        <v>63.5470702432495</v>
      </c>
      <c r="H128" s="73">
        <v>31.317015145384886</v>
      </c>
      <c r="I128" s="73">
        <v>6.7872407330375069</v>
      </c>
      <c r="J128" s="73">
        <v>388.25645924947219</v>
      </c>
      <c r="K128" s="74"/>
      <c r="L128" s="75">
        <f t="shared" si="42"/>
        <v>0.64245117072082503</v>
      </c>
      <c r="M128" s="75">
        <f t="shared" si="43"/>
        <v>0.31317015145384886</v>
      </c>
      <c r="N128" s="75">
        <f t="shared" si="44"/>
        <v>0.35121413612940194</v>
      </c>
      <c r="O128" s="75">
        <f t="shared" si="45"/>
        <v>0.33164707778657948</v>
      </c>
      <c r="P128" s="75">
        <f t="shared" si="46"/>
        <v>0.14330890841763577</v>
      </c>
      <c r="Q128" s="75">
        <f t="shared" si="47"/>
        <v>0.31255743146218656</v>
      </c>
    </row>
    <row r="129" spans="1:17" s="8" customFormat="1" ht="12.75" x14ac:dyDescent="0.25">
      <c r="A129" s="69" t="s">
        <v>233</v>
      </c>
      <c r="B129" s="70">
        <v>4</v>
      </c>
      <c r="C129" s="71" t="s">
        <v>234</v>
      </c>
      <c r="D129" s="19"/>
      <c r="E129" s="20"/>
      <c r="F129" s="72">
        <v>1653.4261241970023</v>
      </c>
      <c r="G129" s="73">
        <v>63.908259764754405</v>
      </c>
      <c r="H129" s="73">
        <v>39.888881079487525</v>
      </c>
      <c r="I129" s="73">
        <v>6.3000204350745017</v>
      </c>
      <c r="J129" s="73">
        <v>343.68441511177554</v>
      </c>
      <c r="K129" s="74"/>
      <c r="L129" s="75">
        <f t="shared" si="42"/>
        <v>0.64847099607924008</v>
      </c>
      <c r="M129" s="75">
        <f t="shared" si="43"/>
        <v>0.39888881079487526</v>
      </c>
      <c r="N129" s="75">
        <f t="shared" si="44"/>
        <v>0.31690284754045789</v>
      </c>
      <c r="O129" s="75">
        <f t="shared" si="45"/>
        <v>0.35554043369625754</v>
      </c>
      <c r="P129" s="75">
        <f t="shared" si="46"/>
        <v>0.12522694325021319</v>
      </c>
      <c r="Q129" s="75">
        <f t="shared" si="47"/>
        <v>0.30677910631839211</v>
      </c>
    </row>
    <row r="130" spans="1:17" s="8" customFormat="1" ht="12.75" x14ac:dyDescent="0.25">
      <c r="A130" s="69" t="s">
        <v>235</v>
      </c>
      <c r="B130" s="70">
        <v>5</v>
      </c>
      <c r="C130" s="71" t="s">
        <v>236</v>
      </c>
      <c r="D130" s="19"/>
      <c r="E130" s="20"/>
      <c r="F130" s="72">
        <v>686.3511777301926</v>
      </c>
      <c r="G130" s="73">
        <v>66.108638961355823</v>
      </c>
      <c r="H130" s="73">
        <v>45.503355339448127</v>
      </c>
      <c r="I130" s="73">
        <v>6.884360763028786</v>
      </c>
      <c r="J130" s="73">
        <v>609.22429521226877</v>
      </c>
      <c r="K130" s="74"/>
      <c r="L130" s="75">
        <f t="shared" si="42"/>
        <v>0.68514398268926369</v>
      </c>
      <c r="M130" s="75">
        <f t="shared" si="43"/>
        <v>0.45503355339448126</v>
      </c>
      <c r="N130" s="75">
        <f t="shared" si="44"/>
        <v>0.35805357486118217</v>
      </c>
      <c r="O130" s="75">
        <f t="shared" si="45"/>
        <v>0.4036414132304571</v>
      </c>
      <c r="P130" s="75">
        <f t="shared" si="46"/>
        <v>0.23295103254047414</v>
      </c>
      <c r="Q130" s="75">
        <f t="shared" si="47"/>
        <v>0.40087970354143732</v>
      </c>
    </row>
    <row r="131" spans="1:17" s="8" customFormat="1" ht="12.75" x14ac:dyDescent="0.25">
      <c r="A131" s="69"/>
      <c r="B131" s="77"/>
      <c r="C131" s="71"/>
      <c r="D131" s="19"/>
      <c r="E131" s="20"/>
      <c r="F131" s="72"/>
      <c r="G131" s="73"/>
      <c r="H131" s="73"/>
      <c r="I131" s="73"/>
      <c r="J131" s="73"/>
      <c r="K131" s="74"/>
      <c r="L131" s="75"/>
      <c r="M131" s="75"/>
      <c r="N131" s="75"/>
      <c r="O131" s="75"/>
      <c r="P131" s="75"/>
      <c r="Q131" s="75"/>
    </row>
    <row r="132" spans="1:17" s="79" customFormat="1" ht="12.75" x14ac:dyDescent="0.25">
      <c r="A132" s="60" t="s">
        <v>237</v>
      </c>
      <c r="B132" s="78"/>
      <c r="C132" s="62" t="s">
        <v>238</v>
      </c>
      <c r="D132" s="63"/>
      <c r="E132" s="64"/>
      <c r="F132" s="65">
        <v>13614.740899357603</v>
      </c>
      <c r="G132" s="66">
        <v>71.457696954161364</v>
      </c>
      <c r="H132" s="66">
        <v>47.709258637544444</v>
      </c>
      <c r="I132" s="66">
        <v>6.0658571000556032</v>
      </c>
      <c r="J132" s="66">
        <v>301.19489326701972</v>
      </c>
      <c r="K132" s="67"/>
      <c r="L132" s="68">
        <f t="shared" ref="L132:L138" si="48">+(G132-25)/(85-25)</f>
        <v>0.77429494923602271</v>
      </c>
      <c r="M132" s="68">
        <f t="shared" ref="M132:M138" si="49">+H132/100</f>
        <v>0.47709258637544444</v>
      </c>
      <c r="N132" s="68">
        <f t="shared" ref="N132:N138" si="50">+(I132-1.8)/(16-1.8)</f>
        <v>0.30041247183490166</v>
      </c>
      <c r="O132" s="68">
        <f t="shared" ref="O132:O138" si="51">+(M132*N132)^(0.5)</f>
        <v>0.37858230699169443</v>
      </c>
      <c r="P132" s="68">
        <f t="shared" ref="P132:P138" si="52">+(J132-35)/(2500-35)</f>
        <v>0.1079898147127869</v>
      </c>
      <c r="Q132" s="68">
        <f t="shared" ref="Q132:Q138" si="53">GEOMEAN(L132,O132,P132)</f>
        <v>0.31633689336482212</v>
      </c>
    </row>
    <row r="133" spans="1:17" s="8" customFormat="1" ht="12.75" x14ac:dyDescent="0.25">
      <c r="A133" s="69" t="s">
        <v>239</v>
      </c>
      <c r="B133" s="70">
        <v>1</v>
      </c>
      <c r="C133" s="71" t="s">
        <v>240</v>
      </c>
      <c r="D133" s="19"/>
      <c r="E133" s="20"/>
      <c r="F133" s="72">
        <v>3118.8329764453965</v>
      </c>
      <c r="G133" s="73">
        <v>70.134331364603284</v>
      </c>
      <c r="H133" s="73">
        <v>65.258627719385984</v>
      </c>
      <c r="I133" s="73">
        <v>7.5284053830665512</v>
      </c>
      <c r="J133" s="73">
        <v>503.87910593651668</v>
      </c>
      <c r="K133" s="74"/>
      <c r="L133" s="75">
        <f t="shared" si="48"/>
        <v>0.75223885607672136</v>
      </c>
      <c r="M133" s="75">
        <f t="shared" si="49"/>
        <v>0.65258627719385986</v>
      </c>
      <c r="N133" s="75">
        <f t="shared" si="50"/>
        <v>0.40340882979341913</v>
      </c>
      <c r="O133" s="75">
        <f t="shared" si="51"/>
        <v>0.51308777652758286</v>
      </c>
      <c r="P133" s="75">
        <f t="shared" si="52"/>
        <v>0.19021464743874916</v>
      </c>
      <c r="Q133" s="75">
        <f t="shared" si="53"/>
        <v>0.41872651500928709</v>
      </c>
    </row>
    <row r="134" spans="1:17" s="8" customFormat="1" ht="12.75" x14ac:dyDescent="0.25">
      <c r="A134" s="69" t="s">
        <v>241</v>
      </c>
      <c r="B134" s="70">
        <v>2</v>
      </c>
      <c r="C134" s="71" t="s">
        <v>242</v>
      </c>
      <c r="D134" s="19"/>
      <c r="E134" s="20"/>
      <c r="F134" s="72">
        <v>1635.7901498929336</v>
      </c>
      <c r="G134" s="73">
        <v>71.490392994892701</v>
      </c>
      <c r="H134" s="73">
        <v>51.472371551437845</v>
      </c>
      <c r="I134" s="73">
        <v>6.4491023383353863</v>
      </c>
      <c r="J134" s="73">
        <v>318.50810292780454</v>
      </c>
      <c r="K134" s="74"/>
      <c r="L134" s="75">
        <f t="shared" si="48"/>
        <v>0.77483988324821174</v>
      </c>
      <c r="M134" s="75">
        <f t="shared" si="49"/>
        <v>0.51472371551437845</v>
      </c>
      <c r="N134" s="75">
        <f t="shared" si="50"/>
        <v>0.32740157312221035</v>
      </c>
      <c r="O134" s="75">
        <f t="shared" si="51"/>
        <v>0.41051352496929572</v>
      </c>
      <c r="P134" s="75">
        <f t="shared" si="52"/>
        <v>0.11501342917963674</v>
      </c>
      <c r="Q134" s="75">
        <f t="shared" si="53"/>
        <v>0.33196782765126487</v>
      </c>
    </row>
    <row r="135" spans="1:17" s="8" customFormat="1" ht="12.75" x14ac:dyDescent="0.25">
      <c r="A135" s="69" t="s">
        <v>243</v>
      </c>
      <c r="B135" s="70">
        <v>3</v>
      </c>
      <c r="C135" s="71" t="s">
        <v>244</v>
      </c>
      <c r="D135" s="19"/>
      <c r="E135" s="20"/>
      <c r="F135" s="72">
        <v>1291.0042826552462</v>
      </c>
      <c r="G135" s="73">
        <v>69.245060122432776</v>
      </c>
      <c r="H135" s="73">
        <v>41.198877827380478</v>
      </c>
      <c r="I135" s="73">
        <v>6.0389076937046715</v>
      </c>
      <c r="J135" s="73">
        <v>292.45221071473986</v>
      </c>
      <c r="K135" s="74"/>
      <c r="L135" s="75">
        <f t="shared" si="48"/>
        <v>0.73741766870721293</v>
      </c>
      <c r="M135" s="75">
        <f t="shared" si="49"/>
        <v>0.41198877827380476</v>
      </c>
      <c r="N135" s="75">
        <f t="shared" si="50"/>
        <v>0.29851462631723041</v>
      </c>
      <c r="O135" s="75">
        <f t="shared" si="51"/>
        <v>0.35069171104161717</v>
      </c>
      <c r="P135" s="75">
        <f t="shared" si="52"/>
        <v>0.10444308751105065</v>
      </c>
      <c r="Q135" s="75">
        <f t="shared" si="53"/>
        <v>0.30003568709143408</v>
      </c>
    </row>
    <row r="136" spans="1:17" s="8" customFormat="1" ht="12.75" x14ac:dyDescent="0.25">
      <c r="A136" s="69" t="s">
        <v>245</v>
      </c>
      <c r="B136" s="70">
        <v>4</v>
      </c>
      <c r="C136" s="71" t="s">
        <v>246</v>
      </c>
      <c r="D136" s="19"/>
      <c r="E136" s="20"/>
      <c r="F136" s="72">
        <v>1735.4860813704499</v>
      </c>
      <c r="G136" s="73">
        <v>71.669392786071157</v>
      </c>
      <c r="H136" s="73">
        <v>42.952712594963096</v>
      </c>
      <c r="I136" s="73">
        <v>6.8259758709387199</v>
      </c>
      <c r="J136" s="73">
        <v>429.89701975509536</v>
      </c>
      <c r="K136" s="74"/>
      <c r="L136" s="75">
        <f t="shared" si="48"/>
        <v>0.77782321310118596</v>
      </c>
      <c r="M136" s="75">
        <f t="shared" si="49"/>
        <v>0.42952712594963094</v>
      </c>
      <c r="N136" s="75">
        <f t="shared" si="50"/>
        <v>0.35394196274216339</v>
      </c>
      <c r="O136" s="75">
        <f t="shared" si="51"/>
        <v>0.38990726334554576</v>
      </c>
      <c r="P136" s="75">
        <f t="shared" si="52"/>
        <v>0.16020163073229021</v>
      </c>
      <c r="Q136" s="75">
        <f t="shared" si="53"/>
        <v>0.36489651814103807</v>
      </c>
    </row>
    <row r="137" spans="1:17" s="8" customFormat="1" ht="12.75" x14ac:dyDescent="0.25">
      <c r="A137" s="69" t="s">
        <v>247</v>
      </c>
      <c r="B137" s="70">
        <v>5</v>
      </c>
      <c r="C137" s="71" t="s">
        <v>248</v>
      </c>
      <c r="D137" s="19"/>
      <c r="E137" s="20"/>
      <c r="F137" s="72">
        <v>4459.4753747323339</v>
      </c>
      <c r="G137" s="73">
        <v>72.979289575183884</v>
      </c>
      <c r="H137" s="73">
        <v>40.535568524256284</v>
      </c>
      <c r="I137" s="73">
        <v>4.4665372399365033</v>
      </c>
      <c r="J137" s="73">
        <v>168.60260554240975</v>
      </c>
      <c r="K137" s="74"/>
      <c r="L137" s="75">
        <f t="shared" si="48"/>
        <v>0.79965482625306472</v>
      </c>
      <c r="M137" s="75">
        <f t="shared" si="49"/>
        <v>0.40535568524256282</v>
      </c>
      <c r="N137" s="75">
        <f t="shared" si="50"/>
        <v>0.18778431267158477</v>
      </c>
      <c r="O137" s="75">
        <f t="shared" si="51"/>
        <v>0.27589751492319375</v>
      </c>
      <c r="P137" s="75">
        <f t="shared" si="52"/>
        <v>5.4199839976636813E-2</v>
      </c>
      <c r="Q137" s="75">
        <f t="shared" si="53"/>
        <v>0.22867364721961325</v>
      </c>
    </row>
    <row r="138" spans="1:17" s="8" customFormat="1" ht="12.75" x14ac:dyDescent="0.25">
      <c r="A138" s="69" t="s">
        <v>249</v>
      </c>
      <c r="B138" s="70">
        <v>6</v>
      </c>
      <c r="C138" s="71" t="s">
        <v>250</v>
      </c>
      <c r="D138" s="19"/>
      <c r="E138" s="20"/>
      <c r="F138" s="72">
        <v>1374.1520342612421</v>
      </c>
      <c r="G138" s="73">
        <v>72.709083482911041</v>
      </c>
      <c r="H138" s="73">
        <v>35.978137257892783</v>
      </c>
      <c r="I138" s="73">
        <v>4.9663999040749731</v>
      </c>
      <c r="J138" s="73">
        <v>96.529875386037631</v>
      </c>
      <c r="K138" s="74"/>
      <c r="L138" s="75">
        <f t="shared" si="48"/>
        <v>0.79515139138185065</v>
      </c>
      <c r="M138" s="75">
        <f t="shared" si="49"/>
        <v>0.35978137257892784</v>
      </c>
      <c r="N138" s="75">
        <f t="shared" si="50"/>
        <v>0.22298590873767418</v>
      </c>
      <c r="O138" s="75">
        <f t="shared" si="51"/>
        <v>0.28324225728411351</v>
      </c>
      <c r="P138" s="75">
        <f t="shared" si="52"/>
        <v>2.4961409892915874E-2</v>
      </c>
      <c r="Q138" s="75">
        <f t="shared" si="53"/>
        <v>0.17781115131132841</v>
      </c>
    </row>
    <row r="139" spans="1:17" s="8" customFormat="1" ht="12.75" x14ac:dyDescent="0.25">
      <c r="A139" s="69"/>
      <c r="B139" s="77"/>
      <c r="C139" s="71"/>
      <c r="D139" s="19"/>
      <c r="E139" s="20"/>
      <c r="F139" s="72"/>
      <c r="G139" s="73"/>
      <c r="H139" s="73"/>
      <c r="I139" s="73"/>
      <c r="J139" s="73"/>
      <c r="K139" s="74"/>
      <c r="L139" s="75"/>
      <c r="M139" s="75"/>
      <c r="N139" s="75"/>
      <c r="O139" s="75"/>
      <c r="P139" s="75"/>
      <c r="Q139" s="75"/>
    </row>
    <row r="140" spans="1:17" s="8" customFormat="1" ht="12.75" x14ac:dyDescent="0.25">
      <c r="A140" s="60" t="s">
        <v>251</v>
      </c>
      <c r="B140" s="78"/>
      <c r="C140" s="62" t="s">
        <v>252</v>
      </c>
      <c r="D140" s="63"/>
      <c r="E140" s="64"/>
      <c r="F140" s="65">
        <v>7419.3254817987163</v>
      </c>
      <c r="G140" s="66">
        <v>71.363693822613726</v>
      </c>
      <c r="H140" s="66">
        <v>53.487746129861875</v>
      </c>
      <c r="I140" s="66">
        <v>5.6870028137181068</v>
      </c>
      <c r="J140" s="66">
        <v>525.92544561516218</v>
      </c>
      <c r="K140" s="67"/>
      <c r="L140" s="68">
        <f>+(G140-25)/(85-25)</f>
        <v>0.77272823037689542</v>
      </c>
      <c r="M140" s="68">
        <f>+H140/100</f>
        <v>0.53487746129861879</v>
      </c>
      <c r="N140" s="68">
        <f>+(I140-1.8)/(16-1.8)</f>
        <v>0.27373259251535964</v>
      </c>
      <c r="O140" s="68">
        <f>+(M140*N140)^(0.5)</f>
        <v>0.3826400320919191</v>
      </c>
      <c r="P140" s="68">
        <f>+(J140-35)/(2500-35)</f>
        <v>0.19915839578708405</v>
      </c>
      <c r="Q140" s="68">
        <f>GEOMEAN(L140,O140,P140)</f>
        <v>0.38904986368856409</v>
      </c>
    </row>
    <row r="141" spans="1:17" s="8" customFormat="1" ht="12.75" x14ac:dyDescent="0.25">
      <c r="A141" s="69" t="s">
        <v>253</v>
      </c>
      <c r="B141" s="70">
        <v>1</v>
      </c>
      <c r="C141" s="71" t="s">
        <v>254</v>
      </c>
      <c r="D141" s="19"/>
      <c r="E141" s="20"/>
      <c r="F141" s="72">
        <v>4896.169164882228</v>
      </c>
      <c r="G141" s="73">
        <v>70.82552525256294</v>
      </c>
      <c r="H141" s="73">
        <v>56.173542127317617</v>
      </c>
      <c r="I141" s="73">
        <v>6.4192336073126404</v>
      </c>
      <c r="J141" s="73">
        <v>633.58441178306407</v>
      </c>
      <c r="K141" s="74"/>
      <c r="L141" s="75">
        <f>+(G141-25)/(85-25)</f>
        <v>0.76375875420938233</v>
      </c>
      <c r="M141" s="75">
        <f>+H141/100</f>
        <v>0.56173542127317622</v>
      </c>
      <c r="N141" s="75">
        <f>+(I141-1.8)/(16-1.8)</f>
        <v>0.32529814136004515</v>
      </c>
      <c r="O141" s="75">
        <f>+(M141*N141)^(0.5)</f>
        <v>0.42747103817248977</v>
      </c>
      <c r="P141" s="75">
        <f>+(J141-35)/(2500-35)</f>
        <v>0.24283343277203412</v>
      </c>
      <c r="Q141" s="75">
        <f>GEOMEAN(L141,O141,P141)</f>
        <v>0.42959293006706983</v>
      </c>
    </row>
    <row r="142" spans="1:17" s="8" customFormat="1" ht="12.75" x14ac:dyDescent="0.25">
      <c r="A142" s="69" t="s">
        <v>255</v>
      </c>
      <c r="B142" s="70">
        <v>2</v>
      </c>
      <c r="C142" s="71" t="s">
        <v>256</v>
      </c>
      <c r="D142" s="19"/>
      <c r="E142" s="20"/>
      <c r="F142" s="72">
        <v>2523.1563169164883</v>
      </c>
      <c r="G142" s="73">
        <v>71.936162031923416</v>
      </c>
      <c r="H142" s="73">
        <v>48.197955028273924</v>
      </c>
      <c r="I142" s="73">
        <v>4.5483751081809443</v>
      </c>
      <c r="J142" s="73">
        <v>317.01389029838276</v>
      </c>
      <c r="K142" s="74"/>
      <c r="L142" s="75">
        <f>+(G142-25)/(85-25)</f>
        <v>0.78226936719872364</v>
      </c>
      <c r="M142" s="75">
        <f>+H142/100</f>
        <v>0.48197955028273926</v>
      </c>
      <c r="N142" s="75">
        <f>+(I142-1.8)/(16-1.8)</f>
        <v>0.19354754282964398</v>
      </c>
      <c r="O142" s="75">
        <f>+(M142*N142)^(0.5)</f>
        <v>0.30542749982829154</v>
      </c>
      <c r="P142" s="75">
        <f>+(J142-35)/(2500-35)</f>
        <v>0.11440725772753865</v>
      </c>
      <c r="Q142" s="75">
        <f>GEOMEAN(L142,O142,P142)</f>
        <v>0.30123540366337226</v>
      </c>
    </row>
    <row r="143" spans="1:17" s="8" customFormat="1" ht="12.75" x14ac:dyDescent="0.25">
      <c r="A143" s="69"/>
      <c r="B143" s="77"/>
      <c r="C143" s="71"/>
      <c r="D143" s="19"/>
      <c r="E143" s="20"/>
      <c r="F143" s="72"/>
      <c r="G143" s="73"/>
      <c r="H143" s="73"/>
      <c r="I143" s="73"/>
      <c r="J143" s="73"/>
      <c r="K143" s="74"/>
      <c r="L143" s="75"/>
      <c r="M143" s="75"/>
      <c r="N143" s="75"/>
      <c r="O143" s="75"/>
      <c r="P143" s="75"/>
      <c r="Q143" s="75"/>
    </row>
    <row r="144" spans="1:17" s="8" customFormat="1" ht="12.75" x14ac:dyDescent="0.25">
      <c r="A144" s="60" t="s">
        <v>257</v>
      </c>
      <c r="B144" s="61"/>
      <c r="C144" s="62" t="s">
        <v>258</v>
      </c>
      <c r="D144" s="63"/>
      <c r="E144" s="64"/>
      <c r="F144" s="65">
        <v>28968.284796573873</v>
      </c>
      <c r="G144" s="66">
        <v>70.952272241937322</v>
      </c>
      <c r="H144" s="66">
        <v>52.674250981694783</v>
      </c>
      <c r="I144" s="66">
        <v>7.5596085154914565</v>
      </c>
      <c r="J144" s="66">
        <v>682.76083311929381</v>
      </c>
      <c r="K144" s="67"/>
      <c r="L144" s="68">
        <f t="shared" ref="L144:L159" si="54">+(G144-25)/(85-25)</f>
        <v>0.7658712040322887</v>
      </c>
      <c r="M144" s="68">
        <f t="shared" ref="M144:M159" si="55">+H144/100</f>
        <v>0.52674250981694781</v>
      </c>
      <c r="N144" s="68">
        <f t="shared" ref="N144:N159" si="56">+(I144-1.8)/(16-1.8)</f>
        <v>0.40560623348531388</v>
      </c>
      <c r="O144" s="68">
        <f t="shared" ref="O144:O159" si="57">+(M144*N144)^(0.5)</f>
        <v>0.46222293909265599</v>
      </c>
      <c r="P144" s="68">
        <f t="shared" ref="P144:P159" si="58">+(J144-35)/(2500-35)</f>
        <v>0.26278329943987577</v>
      </c>
      <c r="Q144" s="68">
        <f t="shared" ref="Q144:Q159" si="59">GEOMEAN(L144,O144,P144)</f>
        <v>0.453107932719228</v>
      </c>
    </row>
    <row r="145" spans="1:17" s="8" customFormat="1" ht="12.75" x14ac:dyDescent="0.25">
      <c r="A145" s="69" t="s">
        <v>259</v>
      </c>
      <c r="B145" s="70">
        <v>1</v>
      </c>
      <c r="C145" s="71" t="s">
        <v>260</v>
      </c>
      <c r="D145" s="19"/>
      <c r="E145" s="20"/>
      <c r="F145" s="72">
        <v>3451.2783725910058</v>
      </c>
      <c r="G145" s="73">
        <v>71.444406855461452</v>
      </c>
      <c r="H145" s="73">
        <v>58.969689738586254</v>
      </c>
      <c r="I145" s="73">
        <v>8.9316253737621309</v>
      </c>
      <c r="J145" s="73">
        <v>836.74752693476944</v>
      </c>
      <c r="K145" s="74"/>
      <c r="L145" s="75">
        <f t="shared" si="54"/>
        <v>0.77407344759102414</v>
      </c>
      <c r="M145" s="75">
        <f t="shared" si="55"/>
        <v>0.58969689738586251</v>
      </c>
      <c r="N145" s="75">
        <f t="shared" si="56"/>
        <v>0.50222713899733318</v>
      </c>
      <c r="O145" s="75">
        <f t="shared" si="57"/>
        <v>0.54420748400743779</v>
      </c>
      <c r="P145" s="75">
        <f t="shared" si="58"/>
        <v>0.32525254642384155</v>
      </c>
      <c r="Q145" s="75">
        <f t="shared" si="59"/>
        <v>0.5155321986716026</v>
      </c>
    </row>
    <row r="146" spans="1:17" s="8" customFormat="1" ht="12.75" x14ac:dyDescent="0.25">
      <c r="A146" s="69" t="s">
        <v>261</v>
      </c>
      <c r="B146" s="70">
        <v>2</v>
      </c>
      <c r="C146" s="71" t="s">
        <v>262</v>
      </c>
      <c r="D146" s="19"/>
      <c r="E146" s="20"/>
      <c r="F146" s="72">
        <v>934.56959314775179</v>
      </c>
      <c r="G146" s="73">
        <v>69.814220442534136</v>
      </c>
      <c r="H146" s="73">
        <v>50.434603065896134</v>
      </c>
      <c r="I146" s="73">
        <v>10.173579993389394</v>
      </c>
      <c r="J146" s="73">
        <v>532.05711394797561</v>
      </c>
      <c r="K146" s="74"/>
      <c r="L146" s="75">
        <f t="shared" si="54"/>
        <v>0.74690367404223557</v>
      </c>
      <c r="M146" s="75">
        <f t="shared" si="55"/>
        <v>0.50434603065896133</v>
      </c>
      <c r="N146" s="75">
        <f t="shared" si="56"/>
        <v>0.58968873192883053</v>
      </c>
      <c r="O146" s="75">
        <f t="shared" si="57"/>
        <v>0.54535050313777289</v>
      </c>
      <c r="P146" s="75">
        <f t="shared" si="58"/>
        <v>0.20164588801134914</v>
      </c>
      <c r="Q146" s="75">
        <f t="shared" si="59"/>
        <v>0.43468690917647673</v>
      </c>
    </row>
    <row r="147" spans="1:17" s="8" customFormat="1" ht="12.75" x14ac:dyDescent="0.25">
      <c r="A147" s="69" t="s">
        <v>263</v>
      </c>
      <c r="B147" s="70">
        <v>3</v>
      </c>
      <c r="C147" s="71" t="s">
        <v>264</v>
      </c>
      <c r="D147" s="19"/>
      <c r="E147" s="20"/>
      <c r="F147" s="72">
        <v>931.11134903640243</v>
      </c>
      <c r="G147" s="73">
        <v>75.506965420301327</v>
      </c>
      <c r="H147" s="73">
        <v>58.315009794942405</v>
      </c>
      <c r="I147" s="73">
        <v>5.7704826261554363</v>
      </c>
      <c r="J147" s="73">
        <v>401.8154218070398</v>
      </c>
      <c r="K147" s="74"/>
      <c r="L147" s="75">
        <f t="shared" si="54"/>
        <v>0.84178275700502214</v>
      </c>
      <c r="M147" s="75">
        <f t="shared" si="55"/>
        <v>0.58315009794942407</v>
      </c>
      <c r="N147" s="75">
        <f t="shared" si="56"/>
        <v>0.27961145254615749</v>
      </c>
      <c r="O147" s="75">
        <f t="shared" si="57"/>
        <v>0.40380124559004582</v>
      </c>
      <c r="P147" s="75">
        <f t="shared" si="58"/>
        <v>0.14880950174727781</v>
      </c>
      <c r="Q147" s="75">
        <f t="shared" si="59"/>
        <v>0.36982770922995856</v>
      </c>
    </row>
    <row r="148" spans="1:17" s="8" customFormat="1" ht="12.75" x14ac:dyDescent="0.25">
      <c r="A148" s="69" t="s">
        <v>265</v>
      </c>
      <c r="B148" s="70">
        <v>4</v>
      </c>
      <c r="C148" s="71" t="s">
        <v>266</v>
      </c>
      <c r="D148" s="19"/>
      <c r="E148" s="20"/>
      <c r="F148" s="72">
        <v>1966.5438972162738</v>
      </c>
      <c r="G148" s="73">
        <v>71.4751403883931</v>
      </c>
      <c r="H148" s="73">
        <v>43.512206566655493</v>
      </c>
      <c r="I148" s="73">
        <v>6.1755032582347811</v>
      </c>
      <c r="J148" s="73">
        <v>750.18295260195532</v>
      </c>
      <c r="K148" s="74"/>
      <c r="L148" s="75">
        <f t="shared" si="54"/>
        <v>0.77458567313988502</v>
      </c>
      <c r="M148" s="75">
        <f t="shared" si="55"/>
        <v>0.43512206566655492</v>
      </c>
      <c r="N148" s="75">
        <f t="shared" si="56"/>
        <v>0.30813403227005504</v>
      </c>
      <c r="O148" s="75">
        <f t="shared" si="57"/>
        <v>0.36616378387753101</v>
      </c>
      <c r="P148" s="75">
        <f t="shared" si="58"/>
        <v>0.29013507204947475</v>
      </c>
      <c r="Q148" s="75">
        <f t="shared" si="59"/>
        <v>0.4349590377318181</v>
      </c>
    </row>
    <row r="149" spans="1:17" s="8" customFormat="1" ht="12.75" x14ac:dyDescent="0.25">
      <c r="A149" s="69" t="s">
        <v>267</v>
      </c>
      <c r="B149" s="70">
        <v>5</v>
      </c>
      <c r="C149" s="71" t="s">
        <v>268</v>
      </c>
      <c r="D149" s="19"/>
      <c r="E149" s="20"/>
      <c r="F149" s="72">
        <v>1594.8458244111348</v>
      </c>
      <c r="G149" s="73">
        <v>69.6069712983507</v>
      </c>
      <c r="H149" s="73">
        <v>58.767276615913751</v>
      </c>
      <c r="I149" s="73">
        <v>7.129251453181916</v>
      </c>
      <c r="J149" s="73">
        <v>691.80453112516921</v>
      </c>
      <c r="K149" s="74"/>
      <c r="L149" s="75">
        <f t="shared" si="54"/>
        <v>0.74344952163917832</v>
      </c>
      <c r="M149" s="75">
        <f t="shared" si="55"/>
        <v>0.58767276615913755</v>
      </c>
      <c r="N149" s="75">
        <f t="shared" si="56"/>
        <v>0.37529939811140256</v>
      </c>
      <c r="O149" s="75">
        <f t="shared" si="57"/>
        <v>0.46963095663082871</v>
      </c>
      <c r="P149" s="75">
        <f t="shared" si="58"/>
        <v>0.26645214244428772</v>
      </c>
      <c r="Q149" s="75">
        <f t="shared" si="59"/>
        <v>0.45311573080493522</v>
      </c>
    </row>
    <row r="150" spans="1:17" s="79" customFormat="1" ht="12.75" x14ac:dyDescent="0.25">
      <c r="A150" s="69" t="s">
        <v>269</v>
      </c>
      <c r="B150" s="70">
        <v>6</v>
      </c>
      <c r="C150" s="71" t="s">
        <v>270</v>
      </c>
      <c r="D150" s="19"/>
      <c r="E150" s="20"/>
      <c r="F150" s="72">
        <v>1001.6338329764454</v>
      </c>
      <c r="G150" s="73">
        <v>71.366147871121484</v>
      </c>
      <c r="H150" s="73">
        <v>73.359422641303468</v>
      </c>
      <c r="I150" s="73">
        <v>8.1204613936240211</v>
      </c>
      <c r="J150" s="73">
        <v>580.35412343697192</v>
      </c>
      <c r="K150" s="74"/>
      <c r="L150" s="75">
        <f t="shared" si="54"/>
        <v>0.77276913118535806</v>
      </c>
      <c r="M150" s="75">
        <f t="shared" si="55"/>
        <v>0.73359422641303462</v>
      </c>
      <c r="N150" s="75">
        <f t="shared" si="56"/>
        <v>0.44510291504394517</v>
      </c>
      <c r="O150" s="75">
        <f t="shared" si="57"/>
        <v>0.57142359824901323</v>
      </c>
      <c r="P150" s="75">
        <f t="shared" si="58"/>
        <v>0.22123899530911639</v>
      </c>
      <c r="Q150" s="75">
        <f t="shared" si="59"/>
        <v>0.4605638762058421</v>
      </c>
    </row>
    <row r="151" spans="1:17" s="79" customFormat="1" ht="12.75" x14ac:dyDescent="0.25">
      <c r="A151" s="69" t="s">
        <v>271</v>
      </c>
      <c r="B151" s="70">
        <v>7</v>
      </c>
      <c r="C151" s="71" t="s">
        <v>272</v>
      </c>
      <c r="D151" s="19"/>
      <c r="E151" s="20"/>
      <c r="F151" s="72">
        <v>3659.1177730192721</v>
      </c>
      <c r="G151" s="73">
        <v>71.038282209569331</v>
      </c>
      <c r="H151" s="73">
        <v>71.476854676170674</v>
      </c>
      <c r="I151" s="73">
        <v>8.3145980009715075</v>
      </c>
      <c r="J151" s="73">
        <v>879.48426317407927</v>
      </c>
      <c r="K151" s="74"/>
      <c r="L151" s="75">
        <f t="shared" si="54"/>
        <v>0.7673047034928222</v>
      </c>
      <c r="M151" s="75">
        <f t="shared" si="55"/>
        <v>0.71476854676170676</v>
      </c>
      <c r="N151" s="75">
        <f t="shared" si="56"/>
        <v>0.45877450711066958</v>
      </c>
      <c r="O151" s="75">
        <f t="shared" si="57"/>
        <v>0.57264088898611809</v>
      </c>
      <c r="P151" s="75">
        <f t="shared" si="58"/>
        <v>0.34258996477650278</v>
      </c>
      <c r="Q151" s="75">
        <f t="shared" si="59"/>
        <v>0.53195506822141936</v>
      </c>
    </row>
    <row r="152" spans="1:17" s="8" customFormat="1" ht="12.75" x14ac:dyDescent="0.25">
      <c r="A152" s="69" t="s">
        <v>273</v>
      </c>
      <c r="B152" s="70">
        <v>8</v>
      </c>
      <c r="C152" s="71" t="s">
        <v>274</v>
      </c>
      <c r="D152" s="19"/>
      <c r="E152" s="20"/>
      <c r="F152" s="72">
        <v>7349.4839400428273</v>
      </c>
      <c r="G152" s="73">
        <v>69.40385538780896</v>
      </c>
      <c r="H152" s="73">
        <v>42.887819395451828</v>
      </c>
      <c r="I152" s="73">
        <v>7.2863275881344913</v>
      </c>
      <c r="J152" s="73">
        <v>795.01672007900811</v>
      </c>
      <c r="K152" s="74"/>
      <c r="L152" s="75">
        <f t="shared" si="54"/>
        <v>0.74006425646348262</v>
      </c>
      <c r="M152" s="75">
        <f t="shared" si="55"/>
        <v>0.42887819395451826</v>
      </c>
      <c r="N152" s="75">
        <f t="shared" si="56"/>
        <v>0.38636109775595012</v>
      </c>
      <c r="O152" s="75">
        <f t="shared" si="57"/>
        <v>0.40706492089082913</v>
      </c>
      <c r="P152" s="75">
        <f t="shared" si="58"/>
        <v>0.30832321301379639</v>
      </c>
      <c r="Q152" s="75">
        <f t="shared" si="59"/>
        <v>0.45287649101784372</v>
      </c>
    </row>
    <row r="153" spans="1:17" s="8" customFormat="1" ht="12.75" x14ac:dyDescent="0.25">
      <c r="A153" s="69" t="s">
        <v>275</v>
      </c>
      <c r="B153" s="70">
        <v>9</v>
      </c>
      <c r="C153" s="71" t="s">
        <v>276</v>
      </c>
      <c r="D153" s="19"/>
      <c r="E153" s="20"/>
      <c r="F153" s="72">
        <v>2075.0492505353322</v>
      </c>
      <c r="G153" s="73">
        <v>69.670515008052575</v>
      </c>
      <c r="H153" s="73">
        <v>45.069219761013564</v>
      </c>
      <c r="I153" s="73">
        <v>6.4530834356271098</v>
      </c>
      <c r="J153" s="73">
        <v>478.05888861594735</v>
      </c>
      <c r="K153" s="74"/>
      <c r="L153" s="75">
        <f t="shared" si="54"/>
        <v>0.74450858346754289</v>
      </c>
      <c r="M153" s="75">
        <f t="shared" si="55"/>
        <v>0.45069219761013563</v>
      </c>
      <c r="N153" s="75">
        <f t="shared" si="56"/>
        <v>0.32768193208641622</v>
      </c>
      <c r="O153" s="75">
        <f t="shared" si="57"/>
        <v>0.38429635711149035</v>
      </c>
      <c r="P153" s="75">
        <f t="shared" si="58"/>
        <v>0.17973991424582042</v>
      </c>
      <c r="Q153" s="75">
        <f t="shared" si="59"/>
        <v>0.37187201952060878</v>
      </c>
    </row>
    <row r="154" spans="1:17" s="8" customFormat="1" ht="12.75" x14ac:dyDescent="0.25">
      <c r="A154" s="69" t="s">
        <v>277</v>
      </c>
      <c r="B154" s="70">
        <v>10</v>
      </c>
      <c r="C154" s="71" t="s">
        <v>278</v>
      </c>
      <c r="D154" s="19"/>
      <c r="E154" s="20"/>
      <c r="F154" s="72">
        <v>1021.8543897216273</v>
      </c>
      <c r="G154" s="73">
        <v>75.718639971748388</v>
      </c>
      <c r="H154" s="73">
        <v>67.628217747451629</v>
      </c>
      <c r="I154" s="73">
        <v>5.7751224974455679</v>
      </c>
      <c r="J154" s="73">
        <v>285.18210999205371</v>
      </c>
      <c r="K154" s="74"/>
      <c r="L154" s="75">
        <f t="shared" si="54"/>
        <v>0.84531066619580641</v>
      </c>
      <c r="M154" s="75">
        <f t="shared" si="55"/>
        <v>0.67628217747451624</v>
      </c>
      <c r="N154" s="75">
        <f t="shared" si="56"/>
        <v>0.27993820404546255</v>
      </c>
      <c r="O154" s="75">
        <f t="shared" si="57"/>
        <v>0.43510598500844694</v>
      </c>
      <c r="P154" s="75">
        <f t="shared" si="58"/>
        <v>0.10149375658906844</v>
      </c>
      <c r="Q154" s="75">
        <f t="shared" si="59"/>
        <v>0.33420805363422473</v>
      </c>
    </row>
    <row r="155" spans="1:17" s="8" customFormat="1" ht="12.75" x14ac:dyDescent="0.25">
      <c r="A155" s="69" t="s">
        <v>279</v>
      </c>
      <c r="B155" s="70">
        <v>11</v>
      </c>
      <c r="C155" s="71" t="s">
        <v>280</v>
      </c>
      <c r="D155" s="19"/>
      <c r="E155" s="20"/>
      <c r="F155" s="72">
        <v>820.98072805139179</v>
      </c>
      <c r="G155" s="73">
        <v>71.806345338715914</v>
      </c>
      <c r="H155" s="73">
        <v>69.832527322010023</v>
      </c>
      <c r="I155" s="73">
        <v>7.2747664212621652</v>
      </c>
      <c r="J155" s="73">
        <v>287.41240598457796</v>
      </c>
      <c r="K155" s="74"/>
      <c r="L155" s="75">
        <f t="shared" si="54"/>
        <v>0.78010575564526519</v>
      </c>
      <c r="M155" s="75">
        <f t="shared" si="55"/>
        <v>0.69832527322010018</v>
      </c>
      <c r="N155" s="75">
        <f t="shared" si="56"/>
        <v>0.38554693107480043</v>
      </c>
      <c r="O155" s="75">
        <f t="shared" si="57"/>
        <v>0.51888068568986179</v>
      </c>
      <c r="P155" s="75">
        <f t="shared" si="58"/>
        <v>0.10239854198157321</v>
      </c>
      <c r="Q155" s="75">
        <f t="shared" si="59"/>
        <v>0.34607608310267007</v>
      </c>
    </row>
    <row r="156" spans="1:17" s="8" customFormat="1" ht="12.75" x14ac:dyDescent="0.25">
      <c r="A156" s="69" t="s">
        <v>281</v>
      </c>
      <c r="B156" s="70">
        <v>12</v>
      </c>
      <c r="C156" s="71" t="s">
        <v>282</v>
      </c>
      <c r="D156" s="19"/>
      <c r="E156" s="20"/>
      <c r="F156" s="72">
        <v>532.07280513918624</v>
      </c>
      <c r="G156" s="73">
        <v>71.867037097720583</v>
      </c>
      <c r="H156" s="73">
        <v>58.840370243545493</v>
      </c>
      <c r="I156" s="73">
        <v>6.7157630604120744</v>
      </c>
      <c r="J156" s="73">
        <v>381.05323688858994</v>
      </c>
      <c r="K156" s="74"/>
      <c r="L156" s="75">
        <f t="shared" si="54"/>
        <v>0.78111728496200972</v>
      </c>
      <c r="M156" s="75">
        <f t="shared" si="55"/>
        <v>0.58840370243545492</v>
      </c>
      <c r="N156" s="75">
        <f t="shared" si="56"/>
        <v>0.34618049721211797</v>
      </c>
      <c r="O156" s="75">
        <f t="shared" si="57"/>
        <v>0.4513245908108231</v>
      </c>
      <c r="P156" s="75">
        <f t="shared" si="58"/>
        <v>0.14038670867691275</v>
      </c>
      <c r="Q156" s="75">
        <f t="shared" si="59"/>
        <v>0.36715018032311958</v>
      </c>
    </row>
    <row r="157" spans="1:17" s="8" customFormat="1" ht="12.75" x14ac:dyDescent="0.25">
      <c r="A157" s="69" t="s">
        <v>283</v>
      </c>
      <c r="B157" s="70">
        <v>13</v>
      </c>
      <c r="C157" s="71" t="s">
        <v>284</v>
      </c>
      <c r="D157" s="19"/>
      <c r="E157" s="20"/>
      <c r="F157" s="72">
        <v>1443.1713062098502</v>
      </c>
      <c r="G157" s="73">
        <v>72.933887250479245</v>
      </c>
      <c r="H157" s="73">
        <v>25.981462185461645</v>
      </c>
      <c r="I157" s="73">
        <v>8.071798105272336</v>
      </c>
      <c r="J157" s="73">
        <v>743.83478451323299</v>
      </c>
      <c r="K157" s="74"/>
      <c r="L157" s="75">
        <f t="shared" si="54"/>
        <v>0.79889812084132072</v>
      </c>
      <c r="M157" s="75">
        <f t="shared" si="55"/>
        <v>0.25981462185461646</v>
      </c>
      <c r="N157" s="75">
        <f t="shared" si="56"/>
        <v>0.44167592290650259</v>
      </c>
      <c r="O157" s="75">
        <f t="shared" si="57"/>
        <v>0.33875339539588634</v>
      </c>
      <c r="P157" s="75">
        <f t="shared" si="58"/>
        <v>0.28755975030962799</v>
      </c>
      <c r="Q157" s="75">
        <f t="shared" si="59"/>
        <v>0.42694085760443168</v>
      </c>
    </row>
    <row r="158" spans="1:17" s="8" customFormat="1" ht="12.75" x14ac:dyDescent="0.25">
      <c r="A158" s="69" t="s">
        <v>285</v>
      </c>
      <c r="B158" s="70">
        <v>14</v>
      </c>
      <c r="C158" s="71" t="s">
        <v>286</v>
      </c>
      <c r="D158" s="19"/>
      <c r="E158" s="20"/>
      <c r="F158" s="72">
        <v>1083.1777301927195</v>
      </c>
      <c r="G158" s="73">
        <v>68.911049937856873</v>
      </c>
      <c r="H158" s="73">
        <v>77.591697024455598</v>
      </c>
      <c r="I158" s="73">
        <v>8.3161569163229618</v>
      </c>
      <c r="J158" s="73">
        <v>393.73361349283124</v>
      </c>
      <c r="K158" s="74"/>
      <c r="L158" s="75">
        <f t="shared" si="54"/>
        <v>0.73185083229761461</v>
      </c>
      <c r="M158" s="75">
        <f t="shared" si="55"/>
        <v>0.77591697024455597</v>
      </c>
      <c r="N158" s="75">
        <f t="shared" si="56"/>
        <v>0.45888428988189878</v>
      </c>
      <c r="O158" s="75">
        <f t="shared" si="57"/>
        <v>0.59670437227993178</v>
      </c>
      <c r="P158" s="75">
        <f t="shared" si="58"/>
        <v>0.14553087768471856</v>
      </c>
      <c r="Q158" s="75">
        <f t="shared" si="59"/>
        <v>0.39906684412445342</v>
      </c>
    </row>
    <row r="159" spans="1:17" s="79" customFormat="1" ht="12.75" x14ac:dyDescent="0.25">
      <c r="A159" s="69" t="s">
        <v>287</v>
      </c>
      <c r="B159" s="70">
        <v>15</v>
      </c>
      <c r="C159" s="71" t="s">
        <v>288</v>
      </c>
      <c r="D159" s="19"/>
      <c r="E159" s="20"/>
      <c r="F159" s="72">
        <v>1103.3940042826553</v>
      </c>
      <c r="G159" s="73">
        <v>71.707424656572115</v>
      </c>
      <c r="H159" s="73">
        <v>53.08905585883803</v>
      </c>
      <c r="I159" s="73">
        <v>6.6712262374262128</v>
      </c>
      <c r="J159" s="73">
        <v>522.1241567274235</v>
      </c>
      <c r="K159" s="74"/>
      <c r="L159" s="75">
        <f t="shared" si="54"/>
        <v>0.77845707760953531</v>
      </c>
      <c r="M159" s="75">
        <f t="shared" si="55"/>
        <v>0.5308905585883803</v>
      </c>
      <c r="N159" s="75">
        <f t="shared" si="56"/>
        <v>0.34304410122719814</v>
      </c>
      <c r="O159" s="75">
        <f t="shared" si="57"/>
        <v>0.42675388049900154</v>
      </c>
      <c r="P159" s="75">
        <f t="shared" si="58"/>
        <v>0.19761629076163226</v>
      </c>
      <c r="Q159" s="75">
        <f t="shared" si="59"/>
        <v>0.4034084255377175</v>
      </c>
    </row>
    <row r="160" spans="1:17" s="79" customFormat="1" ht="12.75" x14ac:dyDescent="0.25">
      <c r="A160" s="69"/>
      <c r="B160" s="77"/>
      <c r="C160" s="71"/>
      <c r="D160" s="19"/>
      <c r="E160" s="20"/>
      <c r="F160" s="72"/>
      <c r="G160" s="73"/>
      <c r="H160" s="73"/>
      <c r="I160" s="73"/>
      <c r="J160" s="73"/>
      <c r="K160" s="74"/>
      <c r="L160" s="75"/>
      <c r="M160" s="75"/>
      <c r="N160" s="75"/>
      <c r="O160" s="75"/>
      <c r="P160" s="75"/>
      <c r="Q160" s="75"/>
    </row>
    <row r="161" spans="1:17" s="8" customFormat="1" ht="12.75" x14ac:dyDescent="0.25">
      <c r="A161" s="60" t="s">
        <v>289</v>
      </c>
      <c r="B161" s="61"/>
      <c r="C161" s="62" t="s">
        <v>290</v>
      </c>
      <c r="D161" s="63"/>
      <c r="E161" s="64"/>
      <c r="F161" s="65">
        <v>46004.477516059953</v>
      </c>
      <c r="G161" s="66">
        <v>79.658824762546359</v>
      </c>
      <c r="H161" s="66">
        <v>64.056368299954372</v>
      </c>
      <c r="I161" s="66">
        <v>5.3817936320670645</v>
      </c>
      <c r="J161" s="66">
        <v>495.27632595311826</v>
      </c>
      <c r="K161" s="67"/>
      <c r="L161" s="68">
        <f t="shared" ref="L161:L172" si="60">+(G161-25)/(85-25)</f>
        <v>0.91098041270910601</v>
      </c>
      <c r="M161" s="68">
        <f t="shared" ref="M161:M172" si="61">+H161/100</f>
        <v>0.64056368299954369</v>
      </c>
      <c r="N161" s="68">
        <f t="shared" ref="N161:N172" si="62">+(I161-1.8)/(16-1.8)</f>
        <v>0.25223898817373697</v>
      </c>
      <c r="O161" s="68">
        <f t="shared" ref="O161:O172" si="63">+(M161*N161)^(0.5)</f>
        <v>0.40196409697962737</v>
      </c>
      <c r="P161" s="68">
        <f t="shared" ref="P161:P172" si="64">+(J161-35)/(2500-35)</f>
        <v>0.18672467584305</v>
      </c>
      <c r="Q161" s="68">
        <f t="shared" ref="Q161:Q172" si="65">GEOMEAN(L161,O161,P161)</f>
        <v>0.40891465222798673</v>
      </c>
    </row>
    <row r="162" spans="1:17" s="8" customFormat="1" ht="12.75" x14ac:dyDescent="0.25">
      <c r="A162" s="69" t="s">
        <v>291</v>
      </c>
      <c r="B162" s="70">
        <v>1</v>
      </c>
      <c r="C162" s="71" t="s">
        <v>292</v>
      </c>
      <c r="D162" s="19"/>
      <c r="E162" s="20"/>
      <c r="F162" s="72">
        <v>15832.591006423983</v>
      </c>
      <c r="G162" s="73">
        <v>76.313926628119233</v>
      </c>
      <c r="H162" s="73">
        <v>65.399261580860511</v>
      </c>
      <c r="I162" s="73">
        <v>5.9735537382395876</v>
      </c>
      <c r="J162" s="73">
        <v>601.90273005237304</v>
      </c>
      <c r="K162" s="74"/>
      <c r="L162" s="75">
        <f t="shared" si="60"/>
        <v>0.85523211046865388</v>
      </c>
      <c r="M162" s="75">
        <f t="shared" si="61"/>
        <v>0.65399261580860513</v>
      </c>
      <c r="N162" s="75">
        <f t="shared" si="62"/>
        <v>0.29391223508729492</v>
      </c>
      <c r="O162" s="75">
        <f t="shared" si="63"/>
        <v>0.43842494391046422</v>
      </c>
      <c r="P162" s="75">
        <f t="shared" si="64"/>
        <v>0.22998082355065844</v>
      </c>
      <c r="Q162" s="75">
        <f t="shared" si="65"/>
        <v>0.44179787856548075</v>
      </c>
    </row>
    <row r="163" spans="1:17" s="8" customFormat="1" ht="12.75" x14ac:dyDescent="0.25">
      <c r="A163" s="69" t="s">
        <v>293</v>
      </c>
      <c r="B163" s="70">
        <v>2</v>
      </c>
      <c r="C163" s="71" t="s">
        <v>294</v>
      </c>
      <c r="D163" s="19"/>
      <c r="E163" s="20"/>
      <c r="F163" s="72">
        <v>2516.8179871520342</v>
      </c>
      <c r="G163" s="73">
        <v>79.267336498332625</v>
      </c>
      <c r="H163" s="73">
        <v>70.504526135789419</v>
      </c>
      <c r="I163" s="73">
        <v>6.5144455334144551</v>
      </c>
      <c r="J163" s="73">
        <v>608.64990500219812</v>
      </c>
      <c r="K163" s="74"/>
      <c r="L163" s="75">
        <f t="shared" si="60"/>
        <v>0.90445560830554372</v>
      </c>
      <c r="M163" s="75">
        <f t="shared" si="61"/>
        <v>0.70504526135789414</v>
      </c>
      <c r="N163" s="75">
        <f t="shared" si="62"/>
        <v>0.33200320657848276</v>
      </c>
      <c r="O163" s="75">
        <f t="shared" si="63"/>
        <v>0.48381534447946695</v>
      </c>
      <c r="P163" s="75">
        <f t="shared" si="64"/>
        <v>0.23271801419967469</v>
      </c>
      <c r="Q163" s="75">
        <f t="shared" si="65"/>
        <v>0.46698073622857367</v>
      </c>
    </row>
    <row r="164" spans="1:17" s="8" customFormat="1" ht="12.75" x14ac:dyDescent="0.25">
      <c r="A164" s="69" t="s">
        <v>295</v>
      </c>
      <c r="B164" s="70">
        <v>3</v>
      </c>
      <c r="C164" s="71" t="s">
        <v>296</v>
      </c>
      <c r="D164" s="19"/>
      <c r="E164" s="20"/>
      <c r="F164" s="72">
        <v>1319.4132762312634</v>
      </c>
      <c r="G164" s="73">
        <v>82.726749887486747</v>
      </c>
      <c r="H164" s="73">
        <v>56.653421182925953</v>
      </c>
      <c r="I164" s="73">
        <v>3.838801858683472</v>
      </c>
      <c r="J164" s="73">
        <v>263.47598391639781</v>
      </c>
      <c r="K164" s="74"/>
      <c r="L164" s="75">
        <f t="shared" si="60"/>
        <v>0.96211249812477917</v>
      </c>
      <c r="M164" s="75">
        <f t="shared" si="61"/>
        <v>0.56653421182925956</v>
      </c>
      <c r="N164" s="75">
        <f t="shared" si="62"/>
        <v>0.14357759568193468</v>
      </c>
      <c r="O164" s="75">
        <f t="shared" si="63"/>
        <v>0.28520452311631556</v>
      </c>
      <c r="P164" s="75">
        <f t="shared" si="64"/>
        <v>9.2688025929573148E-2</v>
      </c>
      <c r="Q164" s="75">
        <f t="shared" si="65"/>
        <v>0.29408212818801188</v>
      </c>
    </row>
    <row r="165" spans="1:17" s="8" customFormat="1" ht="12.75" x14ac:dyDescent="0.25">
      <c r="A165" s="69" t="s">
        <v>297</v>
      </c>
      <c r="B165" s="70">
        <v>4</v>
      </c>
      <c r="C165" s="71" t="s">
        <v>298</v>
      </c>
      <c r="D165" s="19"/>
      <c r="E165" s="20"/>
      <c r="F165" s="72">
        <v>2388.5117773019274</v>
      </c>
      <c r="G165" s="73">
        <v>76.49423901708208</v>
      </c>
      <c r="H165" s="73">
        <v>62.742201264549713</v>
      </c>
      <c r="I165" s="73">
        <v>5.261195206480723</v>
      </c>
      <c r="J165" s="73">
        <v>434.95267369706266</v>
      </c>
      <c r="K165" s="74"/>
      <c r="L165" s="75">
        <f t="shared" si="60"/>
        <v>0.85823731695136796</v>
      </c>
      <c r="M165" s="75">
        <f t="shared" si="61"/>
        <v>0.62742201264549713</v>
      </c>
      <c r="N165" s="75">
        <f t="shared" si="62"/>
        <v>0.24374614130145938</v>
      </c>
      <c r="O165" s="75">
        <f t="shared" si="63"/>
        <v>0.3910648214170323</v>
      </c>
      <c r="P165" s="75">
        <f t="shared" si="64"/>
        <v>0.16225260596229724</v>
      </c>
      <c r="Q165" s="75">
        <f t="shared" si="65"/>
        <v>0.37903787485139495</v>
      </c>
    </row>
    <row r="166" spans="1:17" s="8" customFormat="1" ht="12.75" x14ac:dyDescent="0.25">
      <c r="A166" s="69" t="s">
        <v>299</v>
      </c>
      <c r="B166" s="70">
        <v>5</v>
      </c>
      <c r="C166" s="71" t="s">
        <v>300</v>
      </c>
      <c r="D166" s="19"/>
      <c r="E166" s="20"/>
      <c r="F166" s="72">
        <v>1170.6338329764453</v>
      </c>
      <c r="G166" s="73">
        <v>76.843935981302138</v>
      </c>
      <c r="H166" s="73">
        <v>48.991100233664326</v>
      </c>
      <c r="I166" s="73">
        <v>4.1654673699007985</v>
      </c>
      <c r="J166" s="73">
        <v>208.26512888740709</v>
      </c>
      <c r="K166" s="74"/>
      <c r="L166" s="75">
        <f t="shared" si="60"/>
        <v>0.86406559968836893</v>
      </c>
      <c r="M166" s="75">
        <f t="shared" si="61"/>
        <v>0.48991100233664325</v>
      </c>
      <c r="N166" s="75">
        <f t="shared" si="62"/>
        <v>0.16658220914794358</v>
      </c>
      <c r="O166" s="75">
        <f t="shared" si="63"/>
        <v>0.28567544006288215</v>
      </c>
      <c r="P166" s="75">
        <f t="shared" si="64"/>
        <v>7.029011313890754E-2</v>
      </c>
      <c r="Q166" s="75">
        <f t="shared" si="65"/>
        <v>0.25888364869151942</v>
      </c>
    </row>
    <row r="167" spans="1:17" s="8" customFormat="1" ht="12.75" x14ac:dyDescent="0.25">
      <c r="A167" s="69" t="s">
        <v>301</v>
      </c>
      <c r="B167" s="70">
        <v>6</v>
      </c>
      <c r="C167" s="71" t="s">
        <v>302</v>
      </c>
      <c r="D167" s="19"/>
      <c r="E167" s="20"/>
      <c r="F167" s="72">
        <v>9466.3383297644523</v>
      </c>
      <c r="G167" s="73">
        <v>82.135692266321811</v>
      </c>
      <c r="H167" s="73">
        <v>67.781726990514557</v>
      </c>
      <c r="I167" s="73">
        <v>4.8328295766155929</v>
      </c>
      <c r="J167" s="73">
        <v>525.35998796277727</v>
      </c>
      <c r="K167" s="74"/>
      <c r="L167" s="75">
        <f t="shared" si="60"/>
        <v>0.95226153777203015</v>
      </c>
      <c r="M167" s="75">
        <f t="shared" si="61"/>
        <v>0.67781726990514557</v>
      </c>
      <c r="N167" s="75">
        <f t="shared" si="62"/>
        <v>0.21357954764898543</v>
      </c>
      <c r="O167" s="75">
        <f t="shared" si="63"/>
        <v>0.38048377875411621</v>
      </c>
      <c r="P167" s="75">
        <f t="shared" si="64"/>
        <v>0.19892900120193804</v>
      </c>
      <c r="Q167" s="75">
        <f t="shared" si="65"/>
        <v>0.41616303030685925</v>
      </c>
    </row>
    <row r="168" spans="1:17" s="79" customFormat="1" ht="12.75" x14ac:dyDescent="0.25">
      <c r="A168" s="69" t="s">
        <v>303</v>
      </c>
      <c r="B168" s="70">
        <v>7</v>
      </c>
      <c r="C168" s="71" t="s">
        <v>304</v>
      </c>
      <c r="D168" s="19"/>
      <c r="E168" s="20"/>
      <c r="F168" s="72">
        <v>1508.5674518201286</v>
      </c>
      <c r="G168" s="73">
        <v>81.041705112350058</v>
      </c>
      <c r="H168" s="73">
        <v>73.344921034487825</v>
      </c>
      <c r="I168" s="73">
        <v>5.8587018486148015</v>
      </c>
      <c r="J168" s="73">
        <v>480.95611210700429</v>
      </c>
      <c r="K168" s="74"/>
      <c r="L168" s="75">
        <f t="shared" si="60"/>
        <v>0.93402841853916763</v>
      </c>
      <c r="M168" s="75">
        <f t="shared" si="61"/>
        <v>0.7334492103448782</v>
      </c>
      <c r="N168" s="75">
        <f t="shared" si="62"/>
        <v>0.2858240738461128</v>
      </c>
      <c r="O168" s="75">
        <f t="shared" si="63"/>
        <v>0.45786181459037134</v>
      </c>
      <c r="P168" s="75">
        <f t="shared" si="64"/>
        <v>0.18091525846125936</v>
      </c>
      <c r="Q168" s="75">
        <f t="shared" si="65"/>
        <v>0.42611148255643122</v>
      </c>
    </row>
    <row r="169" spans="1:17" s="79" customFormat="1" ht="12.75" x14ac:dyDescent="0.25">
      <c r="A169" s="69" t="s">
        <v>305</v>
      </c>
      <c r="B169" s="70">
        <v>8</v>
      </c>
      <c r="C169" s="71" t="s">
        <v>306</v>
      </c>
      <c r="D169" s="19"/>
      <c r="E169" s="20"/>
      <c r="F169" s="72">
        <v>2514.2419700214132</v>
      </c>
      <c r="G169" s="73">
        <v>82.281472919748168</v>
      </c>
      <c r="H169" s="73">
        <v>52.257897125629981</v>
      </c>
      <c r="I169" s="73">
        <v>3.4577891506120944</v>
      </c>
      <c r="J169" s="73">
        <v>210.92772698673679</v>
      </c>
      <c r="K169" s="74"/>
      <c r="L169" s="75">
        <f t="shared" si="60"/>
        <v>0.95469121532913614</v>
      </c>
      <c r="M169" s="75">
        <f t="shared" si="61"/>
        <v>0.52257897125629982</v>
      </c>
      <c r="N169" s="75">
        <f t="shared" si="62"/>
        <v>0.11674571483183763</v>
      </c>
      <c r="O169" s="75">
        <f t="shared" si="63"/>
        <v>0.24699970760185741</v>
      </c>
      <c r="P169" s="75">
        <f t="shared" si="64"/>
        <v>7.1370274639649817E-2</v>
      </c>
      <c r="Q169" s="75">
        <f t="shared" si="65"/>
        <v>0.25626674016517237</v>
      </c>
    </row>
    <row r="170" spans="1:17" s="8" customFormat="1" ht="12.75" x14ac:dyDescent="0.25">
      <c r="A170" s="69" t="s">
        <v>307</v>
      </c>
      <c r="B170" s="70">
        <v>9</v>
      </c>
      <c r="C170" s="71" t="s">
        <v>308</v>
      </c>
      <c r="D170" s="19"/>
      <c r="E170" s="20"/>
      <c r="F170" s="72">
        <v>2771.2890792291219</v>
      </c>
      <c r="G170" s="73">
        <v>85</v>
      </c>
      <c r="H170" s="73">
        <v>51.899126073033415</v>
      </c>
      <c r="I170" s="73">
        <v>3.4076924010207188</v>
      </c>
      <c r="J170" s="73">
        <v>186.81306872972368</v>
      </c>
      <c r="K170" s="74"/>
      <c r="L170" s="75">
        <f t="shared" si="60"/>
        <v>1</v>
      </c>
      <c r="M170" s="75">
        <f t="shared" si="61"/>
        <v>0.51899126073033419</v>
      </c>
      <c r="N170" s="75">
        <f t="shared" si="62"/>
        <v>0.11321777471976893</v>
      </c>
      <c r="O170" s="75">
        <f t="shared" si="63"/>
        <v>0.24240263125406836</v>
      </c>
      <c r="P170" s="75">
        <f t="shared" si="64"/>
        <v>6.158745181733212E-2</v>
      </c>
      <c r="Q170" s="75">
        <f t="shared" si="65"/>
        <v>0.24623126055412739</v>
      </c>
    </row>
    <row r="171" spans="1:17" s="8" customFormat="1" ht="12.75" x14ac:dyDescent="0.25">
      <c r="A171" s="69" t="s">
        <v>309</v>
      </c>
      <c r="B171" s="70">
        <v>10</v>
      </c>
      <c r="C171" s="71" t="s">
        <v>310</v>
      </c>
      <c r="D171" s="19"/>
      <c r="E171" s="20"/>
      <c r="F171" s="72">
        <v>3284.7344753747325</v>
      </c>
      <c r="G171" s="73">
        <v>78.553578192509292</v>
      </c>
      <c r="H171" s="73">
        <v>75.004901379520888</v>
      </c>
      <c r="I171" s="73">
        <v>6.7982297164558059</v>
      </c>
      <c r="J171" s="73">
        <v>554.0808499913494</v>
      </c>
      <c r="K171" s="74"/>
      <c r="L171" s="75">
        <f t="shared" si="60"/>
        <v>0.89255963654182158</v>
      </c>
      <c r="M171" s="75">
        <f t="shared" si="61"/>
        <v>0.75004901379520883</v>
      </c>
      <c r="N171" s="75">
        <f t="shared" si="62"/>
        <v>0.35198800820111315</v>
      </c>
      <c r="O171" s="75">
        <f t="shared" si="63"/>
        <v>0.51381733954683229</v>
      </c>
      <c r="P171" s="75">
        <f t="shared" si="64"/>
        <v>0.21058046652793078</v>
      </c>
      <c r="Q171" s="75">
        <f t="shared" si="65"/>
        <v>0.45879783614281244</v>
      </c>
    </row>
    <row r="172" spans="1:17" s="79" customFormat="1" ht="12.75" x14ac:dyDescent="0.25">
      <c r="A172" s="69" t="s">
        <v>311</v>
      </c>
      <c r="B172" s="70">
        <v>11</v>
      </c>
      <c r="C172" s="71" t="s">
        <v>312</v>
      </c>
      <c r="D172" s="19"/>
      <c r="E172" s="20"/>
      <c r="F172" s="72">
        <v>3231.3383297644541</v>
      </c>
      <c r="G172" s="73">
        <v>78.709869751694441</v>
      </c>
      <c r="H172" s="73">
        <v>56.770802845877114</v>
      </c>
      <c r="I172" s="73">
        <v>5.847527527015103</v>
      </c>
      <c r="J172" s="73">
        <v>472.32050836612939</v>
      </c>
      <c r="K172" s="74"/>
      <c r="L172" s="75">
        <f t="shared" si="60"/>
        <v>0.89516449586157398</v>
      </c>
      <c r="M172" s="75">
        <f t="shared" si="61"/>
        <v>0.56770802845877111</v>
      </c>
      <c r="N172" s="75">
        <f t="shared" si="62"/>
        <v>0.285037149789796</v>
      </c>
      <c r="O172" s="75">
        <f t="shared" si="63"/>
        <v>0.40226592988304705</v>
      </c>
      <c r="P172" s="75">
        <f t="shared" si="64"/>
        <v>0.17741197093960626</v>
      </c>
      <c r="Q172" s="75">
        <f t="shared" si="65"/>
        <v>0.39976031036067561</v>
      </c>
    </row>
    <row r="173" spans="1:17" s="79" customFormat="1" ht="12.75" x14ac:dyDescent="0.25">
      <c r="A173" s="69"/>
      <c r="B173" s="77"/>
      <c r="C173" s="71"/>
      <c r="D173" s="19"/>
      <c r="E173" s="20"/>
      <c r="F173" s="72"/>
      <c r="G173" s="73"/>
      <c r="H173" s="73"/>
      <c r="I173" s="73"/>
      <c r="J173" s="73"/>
      <c r="K173" s="74"/>
      <c r="L173" s="75"/>
      <c r="M173" s="75"/>
      <c r="N173" s="75"/>
      <c r="O173" s="75"/>
      <c r="P173" s="75"/>
      <c r="Q173" s="75"/>
    </row>
    <row r="174" spans="1:17" s="79" customFormat="1" ht="12.75" x14ac:dyDescent="0.25">
      <c r="A174" s="60" t="s">
        <v>313</v>
      </c>
      <c r="B174" s="78"/>
      <c r="C174" s="62" t="s">
        <v>314</v>
      </c>
      <c r="D174" s="63"/>
      <c r="E174" s="64"/>
      <c r="F174" s="65">
        <v>19420.591006423983</v>
      </c>
      <c r="G174" s="66">
        <v>75.039489413508107</v>
      </c>
      <c r="H174" s="66">
        <v>38.34910835458151</v>
      </c>
      <c r="I174" s="66">
        <v>4.8387475420466757</v>
      </c>
      <c r="J174" s="66">
        <v>330.53227007836034</v>
      </c>
      <c r="K174" s="67"/>
      <c r="L174" s="68">
        <f>+(G174-25)/(85-25)</f>
        <v>0.83399149022513508</v>
      </c>
      <c r="M174" s="68">
        <f>+H174/100</f>
        <v>0.38349108354581513</v>
      </c>
      <c r="N174" s="68">
        <f>+(I174-1.8)/(16-1.8)</f>
        <v>0.21399630577793494</v>
      </c>
      <c r="O174" s="68">
        <f>+(M174*N174)^(0.5)</f>
        <v>0.28647107214792533</v>
      </c>
      <c r="P174" s="68">
        <f>+(J174-35)/(2500-35)</f>
        <v>0.11989138745572428</v>
      </c>
      <c r="Q174" s="68">
        <f>GEOMEAN(L174,O174,P174)</f>
        <v>0.30596855323261879</v>
      </c>
    </row>
    <row r="175" spans="1:17" s="8" customFormat="1" ht="12.75" x14ac:dyDescent="0.25">
      <c r="A175" s="69" t="s">
        <v>315</v>
      </c>
      <c r="B175" s="70">
        <v>1</v>
      </c>
      <c r="C175" s="71" t="s">
        <v>316</v>
      </c>
      <c r="D175" s="19"/>
      <c r="E175" s="20"/>
      <c r="F175" s="72">
        <v>11488.145610278372</v>
      </c>
      <c r="G175" s="73">
        <v>74.75361760123883</v>
      </c>
      <c r="H175" s="73">
        <v>41.943013156212636</v>
      </c>
      <c r="I175" s="73">
        <v>4.9205599115088852</v>
      </c>
      <c r="J175" s="73">
        <v>404.05955767264788</v>
      </c>
      <c r="K175" s="74"/>
      <c r="L175" s="75">
        <f>+(G175-25)/(85-25)</f>
        <v>0.82922696002064711</v>
      </c>
      <c r="M175" s="75">
        <f>+H175/100</f>
        <v>0.41943013156212638</v>
      </c>
      <c r="N175" s="75">
        <f>+(I175-1.8)/(16-1.8)</f>
        <v>0.21975774024710462</v>
      </c>
      <c r="O175" s="75">
        <f>+(M175*N175)^(0.5)</f>
        <v>0.30360009536170884</v>
      </c>
      <c r="P175" s="75">
        <f>+(J175-35)/(2500-35)</f>
        <v>0.14971990169275776</v>
      </c>
      <c r="Q175" s="75">
        <f>GEOMEAN(L175,O175,P175)</f>
        <v>0.33528821094307459</v>
      </c>
    </row>
    <row r="176" spans="1:17" s="8" customFormat="1" ht="12.75" x14ac:dyDescent="0.25">
      <c r="A176" s="69" t="s">
        <v>317</v>
      </c>
      <c r="B176" s="70">
        <v>2</v>
      </c>
      <c r="C176" s="71" t="s">
        <v>158</v>
      </c>
      <c r="D176" s="19"/>
      <c r="E176" s="20"/>
      <c r="F176" s="72">
        <v>3047.7537473233406</v>
      </c>
      <c r="G176" s="73">
        <v>76.59975154000108</v>
      </c>
      <c r="H176" s="73">
        <v>25.930406120320431</v>
      </c>
      <c r="I176" s="73">
        <v>4.7608286946075333</v>
      </c>
      <c r="J176" s="73">
        <v>197.77421253921011</v>
      </c>
      <c r="K176" s="74"/>
      <c r="L176" s="75">
        <f>+(G176-25)/(85-25)</f>
        <v>0.85999585900001796</v>
      </c>
      <c r="M176" s="75">
        <f>+H176/100</f>
        <v>0.25930406120320432</v>
      </c>
      <c r="N176" s="75">
        <f>+(I176-1.8)/(16-1.8)</f>
        <v>0.20850906300053054</v>
      </c>
      <c r="O176" s="75">
        <f>+(M176*N176)^(0.5)</f>
        <v>0.23252364790212707</v>
      </c>
      <c r="P176" s="75">
        <f>+(J176-35)/(2500-35)</f>
        <v>6.6034163301910795E-2</v>
      </c>
      <c r="Q176" s="75">
        <f>GEOMEAN(L176,O176,P176)</f>
        <v>0.23636185463283316</v>
      </c>
    </row>
    <row r="177" spans="1:17" s="8" customFormat="1" ht="12.75" x14ac:dyDescent="0.25">
      <c r="A177" s="69" t="s">
        <v>318</v>
      </c>
      <c r="B177" s="70">
        <v>3</v>
      </c>
      <c r="C177" s="71" t="s">
        <v>319</v>
      </c>
      <c r="D177" s="19"/>
      <c r="E177" s="20"/>
      <c r="F177" s="72">
        <v>4884.6916488222705</v>
      </c>
      <c r="G177" s="73">
        <v>74.346812681602415</v>
      </c>
      <c r="H177" s="73">
        <v>39.194135944783106</v>
      </c>
      <c r="I177" s="73">
        <v>4.7051210238830592</v>
      </c>
      <c r="J177" s="73">
        <v>240.43890277936561</v>
      </c>
      <c r="K177" s="74"/>
      <c r="L177" s="75">
        <f>+(G177-25)/(85-25)</f>
        <v>0.82244687802670691</v>
      </c>
      <c r="M177" s="75">
        <f>+H177/100</f>
        <v>0.39194135944783104</v>
      </c>
      <c r="N177" s="75">
        <f>+(I177-1.8)/(16-1.8)</f>
        <v>0.20458598759739854</v>
      </c>
      <c r="O177" s="75">
        <f>+(M177*N177)^(0.5)</f>
        <v>0.28317081435575503</v>
      </c>
      <c r="P177" s="75">
        <f>+(J177-35)/(2500-35)</f>
        <v>8.3342354068708158E-2</v>
      </c>
      <c r="Q177" s="75">
        <f>GEOMEAN(L177,O177,P177)</f>
        <v>0.26874519194945423</v>
      </c>
    </row>
    <row r="178" spans="1:17" s="8" customFormat="1" ht="12.75" x14ac:dyDescent="0.25">
      <c r="A178" s="69"/>
      <c r="B178" s="77"/>
      <c r="C178" s="71"/>
      <c r="D178" s="19"/>
      <c r="E178" s="20"/>
      <c r="F178" s="72"/>
      <c r="G178" s="73"/>
      <c r="H178" s="73"/>
      <c r="I178" s="73"/>
      <c r="J178" s="73"/>
      <c r="K178" s="74"/>
      <c r="L178" s="75"/>
      <c r="M178" s="75"/>
      <c r="N178" s="75"/>
      <c r="O178" s="75"/>
      <c r="P178" s="75"/>
      <c r="Q178" s="75"/>
    </row>
    <row r="179" spans="1:17" s="8" customFormat="1" ht="12.75" x14ac:dyDescent="0.25">
      <c r="A179" s="60" t="s">
        <v>320</v>
      </c>
      <c r="B179" s="78"/>
      <c r="C179" s="62" t="s">
        <v>321</v>
      </c>
      <c r="D179" s="63"/>
      <c r="E179" s="64"/>
      <c r="F179" s="65">
        <v>50566.946466809415</v>
      </c>
      <c r="G179" s="66">
        <v>78.619354634608413</v>
      </c>
      <c r="H179" s="66">
        <v>61.554301789131401</v>
      </c>
      <c r="I179" s="66">
        <v>7.8727853910750571</v>
      </c>
      <c r="J179" s="66">
        <v>965.54391575562806</v>
      </c>
      <c r="K179" s="67"/>
      <c r="L179" s="68">
        <f>+(G179-25)/(85-25)</f>
        <v>0.89365591057680693</v>
      </c>
      <c r="M179" s="68">
        <f>+H179/100</f>
        <v>0.61554301789131405</v>
      </c>
      <c r="N179" s="68">
        <f>+(I179-1.8)/(16-1.8)</f>
        <v>0.42766094303345475</v>
      </c>
      <c r="O179" s="68">
        <f>+(M179*N179)^(0.5)</f>
        <v>0.51307280916947651</v>
      </c>
      <c r="P179" s="68">
        <f>+(J179-35)/(2500-35)</f>
        <v>0.37750260274061992</v>
      </c>
      <c r="Q179" s="68">
        <f>GEOMEAN(L179,O179,P179)</f>
        <v>0.55730092075488447</v>
      </c>
    </row>
    <row r="180" spans="1:17" s="8" customFormat="1" ht="12.75" x14ac:dyDescent="0.25">
      <c r="A180" s="69" t="s">
        <v>322</v>
      </c>
      <c r="B180" s="70">
        <v>1</v>
      </c>
      <c r="C180" s="71" t="s">
        <v>323</v>
      </c>
      <c r="D180" s="19"/>
      <c r="E180" s="20"/>
      <c r="F180" s="72">
        <v>35482.297644539613</v>
      </c>
      <c r="G180" s="73">
        <v>78.047581320386129</v>
      </c>
      <c r="H180" s="73">
        <v>65.870124856009497</v>
      </c>
      <c r="I180" s="73">
        <v>8.596987164492063</v>
      </c>
      <c r="J180" s="73">
        <v>1041.0659985770535</v>
      </c>
      <c r="K180" s="74"/>
      <c r="L180" s="75">
        <f>+(G180-25)/(85-25)</f>
        <v>0.8841263553397688</v>
      </c>
      <c r="M180" s="75">
        <f>+H180/100</f>
        <v>0.65870124856009493</v>
      </c>
      <c r="N180" s="75">
        <f>+(I180-1.8)/(16-1.8)</f>
        <v>0.47866106792197632</v>
      </c>
      <c r="O180" s="75">
        <f>+(M180*N180)^(0.5)</f>
        <v>0.56151103557927884</v>
      </c>
      <c r="P180" s="75">
        <f>+(J180-35)/(2500-35)</f>
        <v>0.40814036453430164</v>
      </c>
      <c r="Q180" s="75">
        <f>GEOMEAN(L180,O180,P180)</f>
        <v>0.58734606069822126</v>
      </c>
    </row>
    <row r="181" spans="1:17" s="8" customFormat="1" ht="12.75" x14ac:dyDescent="0.25">
      <c r="A181" s="69" t="s">
        <v>324</v>
      </c>
      <c r="B181" s="70">
        <v>2</v>
      </c>
      <c r="C181" s="71" t="s">
        <v>325</v>
      </c>
      <c r="D181" s="19"/>
      <c r="E181" s="20"/>
      <c r="F181" s="72">
        <v>4604.4539614561027</v>
      </c>
      <c r="G181" s="73">
        <v>80.992542689474988</v>
      </c>
      <c r="H181" s="73">
        <v>45.515504844076034</v>
      </c>
      <c r="I181" s="73">
        <v>5.6045239704012806</v>
      </c>
      <c r="J181" s="73">
        <v>898.18728629629709</v>
      </c>
      <c r="K181" s="74"/>
      <c r="L181" s="75">
        <f>+(G181-25)/(85-25)</f>
        <v>0.93320904482458311</v>
      </c>
      <c r="M181" s="75">
        <f>+H181/100</f>
        <v>0.45515504844076032</v>
      </c>
      <c r="N181" s="75">
        <f>+(I181-1.8)/(16-1.8)</f>
        <v>0.26792422326769583</v>
      </c>
      <c r="O181" s="75">
        <f>+(M181*N181)^(0.5)</f>
        <v>0.34920919635636916</v>
      </c>
      <c r="P181" s="75">
        <f>+(J181-35)/(2500-35)</f>
        <v>0.35017739809180409</v>
      </c>
      <c r="Q181" s="75">
        <f>GEOMEAN(L181,O181,P181)</f>
        <v>0.48504746708083746</v>
      </c>
    </row>
    <row r="182" spans="1:17" s="8" customFormat="1" ht="12.75" x14ac:dyDescent="0.25">
      <c r="A182" s="69" t="s">
        <v>326</v>
      </c>
      <c r="B182" s="70">
        <v>3</v>
      </c>
      <c r="C182" s="71" t="s">
        <v>327</v>
      </c>
      <c r="D182" s="19"/>
      <c r="E182" s="20"/>
      <c r="F182" s="72">
        <v>1908.3704496788009</v>
      </c>
      <c r="G182" s="73">
        <v>77.146270341411153</v>
      </c>
      <c r="H182" s="73">
        <v>56.678455369744519</v>
      </c>
      <c r="I182" s="73">
        <v>7.0108593066868075</v>
      </c>
      <c r="J182" s="73">
        <v>935.81964821323186</v>
      </c>
      <c r="K182" s="74"/>
      <c r="L182" s="75">
        <f>+(G182-25)/(85-25)</f>
        <v>0.86910450569018594</v>
      </c>
      <c r="M182" s="75">
        <f>+H182/100</f>
        <v>0.56678455369744518</v>
      </c>
      <c r="N182" s="75">
        <f>+(I182-1.8)/(16-1.8)</f>
        <v>0.36696192300611324</v>
      </c>
      <c r="O182" s="75">
        <f>+(M182*N182)^(0.5)</f>
        <v>0.45605739743477042</v>
      </c>
      <c r="P182" s="75">
        <f>+(J182-35)/(2500-35)</f>
        <v>0.3654440763542523</v>
      </c>
      <c r="Q182" s="75">
        <f>GEOMEAN(L182,O182,P182)</f>
        <v>0.52517512103102049</v>
      </c>
    </row>
    <row r="183" spans="1:17" s="8" customFormat="1" ht="12.75" x14ac:dyDescent="0.25">
      <c r="A183" s="69" t="s">
        <v>328</v>
      </c>
      <c r="B183" s="70">
        <v>4</v>
      </c>
      <c r="C183" s="71" t="s">
        <v>329</v>
      </c>
      <c r="D183" s="19"/>
      <c r="E183" s="20"/>
      <c r="F183" s="72">
        <v>8571.8244111349031</v>
      </c>
      <c r="G183" s="73">
        <v>79.999245104693557</v>
      </c>
      <c r="H183" s="73">
        <v>52.114607131071928</v>
      </c>
      <c r="I183" s="73">
        <v>6.100263783162891</v>
      </c>
      <c r="J183" s="73">
        <v>695.72602200124936</v>
      </c>
      <c r="K183" s="74"/>
      <c r="L183" s="75">
        <f>+(G183-25)/(85-25)</f>
        <v>0.91665408507822599</v>
      </c>
      <c r="M183" s="75">
        <f>+H183/100</f>
        <v>0.52114607131071933</v>
      </c>
      <c r="N183" s="75">
        <f>+(I183-1.8)/(16-1.8)</f>
        <v>0.30283547768752755</v>
      </c>
      <c r="O183" s="75">
        <f>+(M183*N183)^(0.5)</f>
        <v>0.3972675665724047</v>
      </c>
      <c r="P183" s="75">
        <f>+(J183-35)/(2500-35)</f>
        <v>0.26804301095385369</v>
      </c>
      <c r="Q183" s="75">
        <f>GEOMEAN(L183,O183,P183)</f>
        <v>0.46043079060787956</v>
      </c>
    </row>
    <row r="184" spans="1:17" s="8" customFormat="1" ht="12.75" x14ac:dyDescent="0.25">
      <c r="A184" s="69"/>
      <c r="B184" s="77"/>
      <c r="C184" s="71"/>
      <c r="D184" s="19"/>
      <c r="E184" s="20"/>
      <c r="F184" s="72"/>
      <c r="G184" s="73"/>
      <c r="H184" s="73"/>
      <c r="I184" s="73"/>
      <c r="J184" s="73"/>
      <c r="K184" s="74"/>
      <c r="L184" s="75"/>
      <c r="M184" s="75"/>
      <c r="N184" s="75"/>
      <c r="O184" s="75"/>
      <c r="P184" s="75"/>
      <c r="Q184" s="75"/>
    </row>
    <row r="185" spans="1:17" s="8" customFormat="1" ht="12.75" x14ac:dyDescent="0.25">
      <c r="A185" s="60" t="s">
        <v>330</v>
      </c>
      <c r="B185" s="61"/>
      <c r="C185" s="62" t="s">
        <v>331</v>
      </c>
      <c r="D185" s="63"/>
      <c r="E185" s="64"/>
      <c r="F185" s="65">
        <v>7400.7323340471094</v>
      </c>
      <c r="G185" s="66">
        <v>73.066507723466543</v>
      </c>
      <c r="H185" s="66">
        <v>46.840716189061858</v>
      </c>
      <c r="I185" s="66">
        <v>6.2568527175311912</v>
      </c>
      <c r="J185" s="66">
        <v>504.67648206333439</v>
      </c>
      <c r="K185" s="67"/>
      <c r="L185" s="68">
        <f t="shared" ref="L185:L192" si="66">+(G185-25)/(85-25)</f>
        <v>0.80110846205777575</v>
      </c>
      <c r="M185" s="68">
        <f t="shared" ref="M185:M192" si="67">+H185/100</f>
        <v>0.4684071618906186</v>
      </c>
      <c r="N185" s="68">
        <f t="shared" ref="N185:N192" si="68">+(I185-1.8)/(16-1.8)</f>
        <v>0.31386286743177405</v>
      </c>
      <c r="O185" s="68">
        <f t="shared" ref="O185:O192" si="69">+(M185*N185)^(0.5)</f>
        <v>0.3834261531984598</v>
      </c>
      <c r="P185" s="68">
        <f t="shared" ref="P185:P192" si="70">+(J185-35)/(2500-35)</f>
        <v>0.19053812659770158</v>
      </c>
      <c r="Q185" s="68">
        <f t="shared" ref="Q185:Q192" si="71">GEOMEAN(L185,O185,P185)</f>
        <v>0.38825612358498623</v>
      </c>
    </row>
    <row r="186" spans="1:17" s="8" customFormat="1" ht="12.75" x14ac:dyDescent="0.25">
      <c r="A186" s="69" t="s">
        <v>332</v>
      </c>
      <c r="B186" s="70">
        <v>1</v>
      </c>
      <c r="C186" s="71" t="s">
        <v>333</v>
      </c>
      <c r="D186" s="19"/>
      <c r="E186" s="20"/>
      <c r="F186" s="72">
        <v>1271.539614561028</v>
      </c>
      <c r="G186" s="73">
        <v>72.117336491290658</v>
      </c>
      <c r="H186" s="73">
        <v>23.936061278124054</v>
      </c>
      <c r="I186" s="73">
        <v>6.236157656996256</v>
      </c>
      <c r="J186" s="73">
        <v>607.70912045622515</v>
      </c>
      <c r="K186" s="74"/>
      <c r="L186" s="75">
        <f t="shared" si="66"/>
        <v>0.78528894152151096</v>
      </c>
      <c r="M186" s="75">
        <f t="shared" si="67"/>
        <v>0.23936061278124054</v>
      </c>
      <c r="N186" s="75">
        <f t="shared" si="68"/>
        <v>0.31240546880255327</v>
      </c>
      <c r="O186" s="75">
        <f t="shared" si="69"/>
        <v>0.27345486729767648</v>
      </c>
      <c r="P186" s="75">
        <f t="shared" si="70"/>
        <v>0.23233635718305279</v>
      </c>
      <c r="Q186" s="75">
        <f t="shared" si="71"/>
        <v>0.36813810444983847</v>
      </c>
    </row>
    <row r="187" spans="1:17" s="8" customFormat="1" ht="12.75" x14ac:dyDescent="0.25">
      <c r="A187" s="69" t="s">
        <v>334</v>
      </c>
      <c r="B187" s="70">
        <v>2</v>
      </c>
      <c r="C187" s="71" t="s">
        <v>335</v>
      </c>
      <c r="D187" s="19"/>
      <c r="E187" s="20"/>
      <c r="F187" s="72">
        <v>332.39614561027838</v>
      </c>
      <c r="G187" s="73">
        <v>74.019352085244748</v>
      </c>
      <c r="H187" s="73">
        <v>53.108135960837743</v>
      </c>
      <c r="I187" s="73">
        <v>5.4225240719827816</v>
      </c>
      <c r="J187" s="73">
        <v>533.5488064585079</v>
      </c>
      <c r="K187" s="74"/>
      <c r="L187" s="75">
        <f t="shared" si="66"/>
        <v>0.81698920142074583</v>
      </c>
      <c r="M187" s="75">
        <f t="shared" si="67"/>
        <v>0.53108135960837743</v>
      </c>
      <c r="N187" s="75">
        <f t="shared" si="68"/>
        <v>0.25510732901287198</v>
      </c>
      <c r="O187" s="75">
        <f t="shared" si="69"/>
        <v>0.36807981082669794</v>
      </c>
      <c r="P187" s="75">
        <f t="shared" si="70"/>
        <v>0.20225103710284295</v>
      </c>
      <c r="Q187" s="75">
        <f t="shared" si="71"/>
        <v>0.39326294171059484</v>
      </c>
    </row>
    <row r="188" spans="1:17" s="8" customFormat="1" ht="12.75" x14ac:dyDescent="0.25">
      <c r="A188" s="69" t="s">
        <v>336</v>
      </c>
      <c r="B188" s="70">
        <v>3</v>
      </c>
      <c r="C188" s="71" t="s">
        <v>337</v>
      </c>
      <c r="D188" s="19"/>
      <c r="E188" s="20"/>
      <c r="F188" s="72">
        <v>510.87794432548179</v>
      </c>
      <c r="G188" s="73">
        <v>72.209854870413039</v>
      </c>
      <c r="H188" s="73">
        <v>44.256779967364793</v>
      </c>
      <c r="I188" s="73">
        <v>5.3449408155601112</v>
      </c>
      <c r="J188" s="73">
        <v>289.39407640974014</v>
      </c>
      <c r="K188" s="74"/>
      <c r="L188" s="75">
        <f t="shared" si="66"/>
        <v>0.78683091450688403</v>
      </c>
      <c r="M188" s="75">
        <f t="shared" si="67"/>
        <v>0.4425677996736479</v>
      </c>
      <c r="N188" s="75">
        <f t="shared" si="68"/>
        <v>0.24964371940564167</v>
      </c>
      <c r="O188" s="75">
        <f t="shared" si="69"/>
        <v>0.33239174418101963</v>
      </c>
      <c r="P188" s="75">
        <f t="shared" si="70"/>
        <v>0.10320246507494529</v>
      </c>
      <c r="Q188" s="75">
        <f t="shared" si="71"/>
        <v>0.29996729358662272</v>
      </c>
    </row>
    <row r="189" spans="1:17" s="8" customFormat="1" ht="12.75" x14ac:dyDescent="0.25">
      <c r="A189" s="69" t="s">
        <v>338</v>
      </c>
      <c r="B189" s="70">
        <v>4</v>
      </c>
      <c r="C189" s="71" t="s">
        <v>339</v>
      </c>
      <c r="D189" s="19"/>
      <c r="E189" s="20"/>
      <c r="F189" s="72">
        <v>2856.3661670235547</v>
      </c>
      <c r="G189" s="73">
        <v>73.785111109838908</v>
      </c>
      <c r="H189" s="73">
        <v>55.659181793017723</v>
      </c>
      <c r="I189" s="73">
        <v>5.7354415750110244</v>
      </c>
      <c r="J189" s="73">
        <v>339.04878436600552</v>
      </c>
      <c r="K189" s="74"/>
      <c r="L189" s="75">
        <f t="shared" si="66"/>
        <v>0.81308518516398176</v>
      </c>
      <c r="M189" s="75">
        <f t="shared" si="67"/>
        <v>0.5565918179301772</v>
      </c>
      <c r="N189" s="75">
        <f t="shared" si="68"/>
        <v>0.27714377288810033</v>
      </c>
      <c r="O189" s="75">
        <f t="shared" si="69"/>
        <v>0.39275432063799876</v>
      </c>
      <c r="P189" s="75">
        <f t="shared" si="70"/>
        <v>0.12334636282596573</v>
      </c>
      <c r="Q189" s="75">
        <f t="shared" si="71"/>
        <v>0.34024711835009486</v>
      </c>
    </row>
    <row r="190" spans="1:17" s="8" customFormat="1" ht="12.75" x14ac:dyDescent="0.25">
      <c r="A190" s="69" t="s">
        <v>340</v>
      </c>
      <c r="B190" s="70">
        <v>5</v>
      </c>
      <c r="C190" s="71" t="s">
        <v>341</v>
      </c>
      <c r="D190" s="19"/>
      <c r="E190" s="20"/>
      <c r="F190" s="72">
        <v>816.64668094218428</v>
      </c>
      <c r="G190" s="73">
        <v>72.544878235343162</v>
      </c>
      <c r="H190" s="73">
        <v>50.579177105559751</v>
      </c>
      <c r="I190" s="73">
        <v>6.9257291922943685</v>
      </c>
      <c r="J190" s="73">
        <v>751.68736132264723</v>
      </c>
      <c r="K190" s="74"/>
      <c r="L190" s="75">
        <f t="shared" si="66"/>
        <v>0.79241463725571937</v>
      </c>
      <c r="M190" s="75">
        <f t="shared" si="67"/>
        <v>0.50579177105559747</v>
      </c>
      <c r="N190" s="75">
        <f t="shared" si="68"/>
        <v>0.36096684452777245</v>
      </c>
      <c r="O190" s="75">
        <f t="shared" si="69"/>
        <v>0.42728685866295085</v>
      </c>
      <c r="P190" s="75">
        <f t="shared" si="70"/>
        <v>0.29074537984691573</v>
      </c>
      <c r="Q190" s="75">
        <f t="shared" si="71"/>
        <v>0.46173728944346815</v>
      </c>
    </row>
    <row r="191" spans="1:17" s="8" customFormat="1" ht="12.75" x14ac:dyDescent="0.25">
      <c r="A191" s="69" t="s">
        <v>342</v>
      </c>
      <c r="B191" s="70">
        <v>6</v>
      </c>
      <c r="C191" s="71" t="s">
        <v>343</v>
      </c>
      <c r="D191" s="19"/>
      <c r="E191" s="20"/>
      <c r="F191" s="72">
        <v>630.3383297644541</v>
      </c>
      <c r="G191" s="73">
        <v>73.817971183678523</v>
      </c>
      <c r="H191" s="73">
        <v>41.562889012829537</v>
      </c>
      <c r="I191" s="73">
        <v>5.6124587417531284</v>
      </c>
      <c r="J191" s="73">
        <v>425.42635091646127</v>
      </c>
      <c r="K191" s="74"/>
      <c r="L191" s="75">
        <f t="shared" si="66"/>
        <v>0.81363285306130873</v>
      </c>
      <c r="M191" s="75">
        <f t="shared" si="67"/>
        <v>0.41562889012829535</v>
      </c>
      <c r="N191" s="75">
        <f t="shared" si="68"/>
        <v>0.26848300998261471</v>
      </c>
      <c r="O191" s="75">
        <f t="shared" si="69"/>
        <v>0.33404983978050073</v>
      </c>
      <c r="P191" s="75">
        <f t="shared" si="70"/>
        <v>0.15838797197422363</v>
      </c>
      <c r="Q191" s="75">
        <f t="shared" si="71"/>
        <v>0.35047252761311826</v>
      </c>
    </row>
    <row r="192" spans="1:17" s="8" customFormat="1" ht="12.75" x14ac:dyDescent="0.25">
      <c r="A192" s="69" t="s">
        <v>344</v>
      </c>
      <c r="B192" s="70">
        <v>7</v>
      </c>
      <c r="C192" s="71" t="s">
        <v>345</v>
      </c>
      <c r="D192" s="19"/>
      <c r="E192" s="20"/>
      <c r="F192" s="72">
        <v>982.56745182012855</v>
      </c>
      <c r="G192" s="73">
        <v>74.094735010083426</v>
      </c>
      <c r="H192" s="73">
        <v>37.319230675183285</v>
      </c>
      <c r="I192" s="73">
        <v>8.0795754401345548</v>
      </c>
      <c r="J192" s="73">
        <v>800.53712173732492</v>
      </c>
      <c r="K192" s="74"/>
      <c r="L192" s="75">
        <f t="shared" si="66"/>
        <v>0.81824558350139043</v>
      </c>
      <c r="M192" s="75">
        <f t="shared" si="67"/>
        <v>0.37319230675183285</v>
      </c>
      <c r="N192" s="75">
        <f t="shared" si="68"/>
        <v>0.442223622544687</v>
      </c>
      <c r="O192" s="75">
        <f t="shared" si="69"/>
        <v>0.40624432771129687</v>
      </c>
      <c r="P192" s="75">
        <f t="shared" si="70"/>
        <v>0.31056272687112574</v>
      </c>
      <c r="Q192" s="75">
        <f t="shared" si="71"/>
        <v>0.46910864570826877</v>
      </c>
    </row>
    <row r="193" spans="1:17" s="8" customFormat="1" ht="12.75" x14ac:dyDescent="0.25">
      <c r="A193" s="69"/>
      <c r="B193" s="77"/>
      <c r="C193" s="71"/>
      <c r="D193" s="19"/>
      <c r="E193" s="20"/>
      <c r="F193" s="72"/>
      <c r="G193" s="73"/>
      <c r="H193" s="73"/>
      <c r="I193" s="73"/>
      <c r="J193" s="73"/>
      <c r="K193" s="74"/>
      <c r="L193" s="75"/>
      <c r="M193" s="75"/>
      <c r="N193" s="75"/>
      <c r="O193" s="75"/>
      <c r="P193" s="75"/>
      <c r="Q193" s="75"/>
    </row>
    <row r="194" spans="1:17" s="8" customFormat="1" ht="12.75" x14ac:dyDescent="0.25">
      <c r="A194" s="60" t="s">
        <v>346</v>
      </c>
      <c r="B194" s="61"/>
      <c r="C194" s="62" t="s">
        <v>347</v>
      </c>
      <c r="D194" s="63"/>
      <c r="E194" s="64"/>
      <c r="F194" s="65">
        <v>59144.254817987152</v>
      </c>
      <c r="G194" s="66">
        <v>75.314497949338445</v>
      </c>
      <c r="H194" s="66">
        <v>50.107182410861761</v>
      </c>
      <c r="I194" s="66">
        <v>6.7973723742071668</v>
      </c>
      <c r="J194" s="66">
        <v>569.08705623413243</v>
      </c>
      <c r="K194" s="67"/>
      <c r="L194" s="68">
        <f t="shared" ref="L194:L210" si="72">+(G194-25)/(85-25)</f>
        <v>0.83857496582230739</v>
      </c>
      <c r="M194" s="68">
        <f t="shared" ref="M194:M210" si="73">+H194/100</f>
        <v>0.50107182410861761</v>
      </c>
      <c r="N194" s="68">
        <f t="shared" ref="N194:N210" si="74">+(I194-1.8)/(16-1.8)</f>
        <v>0.35192763198642024</v>
      </c>
      <c r="O194" s="68">
        <f t="shared" ref="O194:O210" si="75">+(M194*N194)^(0.5)</f>
        <v>0.41992978045580653</v>
      </c>
      <c r="P194" s="68">
        <f t="shared" ref="P194:P210" si="76">+(J194-35)/(2500-35)</f>
        <v>0.21666817697125049</v>
      </c>
      <c r="Q194" s="68">
        <f t="shared" ref="Q194:Q210" si="77">GEOMEAN(L194,O194,P194)</f>
        <v>0.42413544284582078</v>
      </c>
    </row>
    <row r="195" spans="1:17" s="8" customFormat="1" ht="12.75" x14ac:dyDescent="0.25">
      <c r="A195" s="69" t="s">
        <v>348</v>
      </c>
      <c r="B195" s="70">
        <v>1</v>
      </c>
      <c r="C195" s="71" t="s">
        <v>349</v>
      </c>
      <c r="D195" s="19"/>
      <c r="E195" s="20"/>
      <c r="F195" s="72">
        <v>9915.2055674518197</v>
      </c>
      <c r="G195" s="73">
        <v>75.173381700955275</v>
      </c>
      <c r="H195" s="73">
        <v>50.050190802728096</v>
      </c>
      <c r="I195" s="73">
        <v>7.9319403416002245</v>
      </c>
      <c r="J195" s="73">
        <v>695.84364105746522</v>
      </c>
      <c r="K195" s="74"/>
      <c r="L195" s="75">
        <f t="shared" si="72"/>
        <v>0.83622302834925455</v>
      </c>
      <c r="M195" s="75">
        <f t="shared" si="73"/>
        <v>0.50050190802728101</v>
      </c>
      <c r="N195" s="75">
        <f t="shared" si="74"/>
        <v>0.43182678461973417</v>
      </c>
      <c r="O195" s="75">
        <f t="shared" si="75"/>
        <v>0.46489797766764129</v>
      </c>
      <c r="P195" s="75">
        <f t="shared" si="76"/>
        <v>0.26809072659532057</v>
      </c>
      <c r="Q195" s="75">
        <f t="shared" si="77"/>
        <v>0.47060209619684967</v>
      </c>
    </row>
    <row r="196" spans="1:17" s="79" customFormat="1" ht="12.75" x14ac:dyDescent="0.25">
      <c r="A196" s="69" t="s">
        <v>350</v>
      </c>
      <c r="B196" s="70">
        <v>2</v>
      </c>
      <c r="C196" s="71" t="s">
        <v>351</v>
      </c>
      <c r="D196" s="19"/>
      <c r="E196" s="20"/>
      <c r="F196" s="72">
        <v>1236.6659528907924</v>
      </c>
      <c r="G196" s="73">
        <v>71.92711982307506</v>
      </c>
      <c r="H196" s="73">
        <v>22.950436717922692</v>
      </c>
      <c r="I196" s="73">
        <v>5.1988124441105867</v>
      </c>
      <c r="J196" s="73">
        <v>288.66777946383206</v>
      </c>
      <c r="K196" s="74"/>
      <c r="L196" s="75">
        <f t="shared" si="72"/>
        <v>0.78211866371791772</v>
      </c>
      <c r="M196" s="75">
        <f t="shared" si="73"/>
        <v>0.22950436717922693</v>
      </c>
      <c r="N196" s="75">
        <f t="shared" si="74"/>
        <v>0.23935298902187233</v>
      </c>
      <c r="O196" s="75">
        <f t="shared" si="75"/>
        <v>0.2343769533847585</v>
      </c>
      <c r="P196" s="75">
        <f t="shared" si="76"/>
        <v>0.10290782128350186</v>
      </c>
      <c r="Q196" s="75">
        <f t="shared" si="77"/>
        <v>0.26620240776364573</v>
      </c>
    </row>
    <row r="197" spans="1:17" s="8" customFormat="1" ht="12.75" x14ac:dyDescent="0.25">
      <c r="A197" s="69" t="s">
        <v>352</v>
      </c>
      <c r="B197" s="70">
        <v>3</v>
      </c>
      <c r="C197" s="71" t="s">
        <v>353</v>
      </c>
      <c r="D197" s="19"/>
      <c r="E197" s="20"/>
      <c r="F197" s="72">
        <v>2138.4304068522483</v>
      </c>
      <c r="G197" s="73">
        <v>76.267021449397816</v>
      </c>
      <c r="H197" s="73">
        <v>62.622580517772185</v>
      </c>
      <c r="I197" s="73">
        <v>4.5136332809342674</v>
      </c>
      <c r="J197" s="73">
        <v>323.92630552321475</v>
      </c>
      <c r="K197" s="74"/>
      <c r="L197" s="75">
        <f t="shared" si="72"/>
        <v>0.85445035748996356</v>
      </c>
      <c r="M197" s="75">
        <f t="shared" si="73"/>
        <v>0.62622580517772186</v>
      </c>
      <c r="N197" s="75">
        <f t="shared" si="74"/>
        <v>0.1911009352770611</v>
      </c>
      <c r="O197" s="75">
        <f t="shared" si="75"/>
        <v>0.34593689751758672</v>
      </c>
      <c r="P197" s="75">
        <f t="shared" si="76"/>
        <v>0.11721148297087819</v>
      </c>
      <c r="Q197" s="75">
        <f t="shared" si="77"/>
        <v>0.32600027086238498</v>
      </c>
    </row>
    <row r="198" spans="1:17" s="8" customFormat="1" ht="12.75" x14ac:dyDescent="0.25">
      <c r="A198" s="69" t="s">
        <v>354</v>
      </c>
      <c r="B198" s="70">
        <v>4</v>
      </c>
      <c r="C198" s="71" t="s">
        <v>355</v>
      </c>
      <c r="D198" s="19"/>
      <c r="E198" s="20"/>
      <c r="F198" s="72">
        <v>8332.7173447537461</v>
      </c>
      <c r="G198" s="73">
        <v>75.717869229292333</v>
      </c>
      <c r="H198" s="73">
        <v>46.348553132970473</v>
      </c>
      <c r="I198" s="73">
        <v>4.8483236873734636</v>
      </c>
      <c r="J198" s="73">
        <v>377.3533986443482</v>
      </c>
      <c r="K198" s="74"/>
      <c r="L198" s="75">
        <f t="shared" si="72"/>
        <v>0.84529782048820556</v>
      </c>
      <c r="M198" s="75">
        <f t="shared" si="73"/>
        <v>0.46348553132970471</v>
      </c>
      <c r="N198" s="75">
        <f t="shared" si="74"/>
        <v>0.21467068220939886</v>
      </c>
      <c r="O198" s="75">
        <f t="shared" si="75"/>
        <v>0.31543106252354636</v>
      </c>
      <c r="P198" s="75">
        <f t="shared" si="76"/>
        <v>0.13888576009912706</v>
      </c>
      <c r="Q198" s="75">
        <f t="shared" si="77"/>
        <v>0.33331688105321799</v>
      </c>
    </row>
    <row r="199" spans="1:17" s="8" customFormat="1" ht="12.75" x14ac:dyDescent="0.25">
      <c r="A199" s="69" t="s">
        <v>356</v>
      </c>
      <c r="B199" s="70">
        <v>5</v>
      </c>
      <c r="C199" s="71" t="s">
        <v>357</v>
      </c>
      <c r="D199" s="19"/>
      <c r="E199" s="20"/>
      <c r="F199" s="72">
        <v>1524.7965738758032</v>
      </c>
      <c r="G199" s="73">
        <v>75.734406088987384</v>
      </c>
      <c r="H199" s="73">
        <v>38.394527592013524</v>
      </c>
      <c r="I199" s="73">
        <v>5.3546186068660084</v>
      </c>
      <c r="J199" s="73">
        <v>352.17375760200952</v>
      </c>
      <c r="K199" s="74"/>
      <c r="L199" s="75">
        <f t="shared" si="72"/>
        <v>0.84557343481645642</v>
      </c>
      <c r="M199" s="75">
        <f t="shared" si="73"/>
        <v>0.38394527592013522</v>
      </c>
      <c r="N199" s="75">
        <f t="shared" si="74"/>
        <v>0.2503252540046485</v>
      </c>
      <c r="O199" s="75">
        <f t="shared" si="75"/>
        <v>0.31001806192316073</v>
      </c>
      <c r="P199" s="75">
        <f t="shared" si="76"/>
        <v>0.12867089557890854</v>
      </c>
      <c r="Q199" s="75">
        <f t="shared" si="77"/>
        <v>0.32310192862105763</v>
      </c>
    </row>
    <row r="200" spans="1:17" s="8" customFormat="1" ht="12.75" x14ac:dyDescent="0.25">
      <c r="A200" s="69" t="s">
        <v>358</v>
      </c>
      <c r="B200" s="70">
        <v>6</v>
      </c>
      <c r="C200" s="71" t="s">
        <v>359</v>
      </c>
      <c r="D200" s="19"/>
      <c r="E200" s="20"/>
      <c r="F200" s="72">
        <v>1655.1391862955034</v>
      </c>
      <c r="G200" s="73">
        <v>72.830518728048489</v>
      </c>
      <c r="H200" s="73">
        <v>25.532360848688995</v>
      </c>
      <c r="I200" s="73">
        <v>5.924277054594989</v>
      </c>
      <c r="J200" s="73">
        <v>313.12049816333189</v>
      </c>
      <c r="K200" s="74"/>
      <c r="L200" s="75">
        <f t="shared" si="72"/>
        <v>0.7971753121341415</v>
      </c>
      <c r="M200" s="75">
        <f t="shared" si="73"/>
        <v>0.25532360848688995</v>
      </c>
      <c r="N200" s="75">
        <f t="shared" si="74"/>
        <v>0.2904420460982387</v>
      </c>
      <c r="O200" s="75">
        <f t="shared" si="75"/>
        <v>0.27231729887415884</v>
      </c>
      <c r="P200" s="75">
        <f t="shared" si="76"/>
        <v>0.11282778830155452</v>
      </c>
      <c r="Q200" s="75">
        <f t="shared" si="77"/>
        <v>0.29041232833190406</v>
      </c>
    </row>
    <row r="201" spans="1:17" s="8" customFormat="1" ht="12.75" x14ac:dyDescent="0.25">
      <c r="A201" s="69" t="s">
        <v>360</v>
      </c>
      <c r="B201" s="70">
        <v>7</v>
      </c>
      <c r="C201" s="71" t="s">
        <v>361</v>
      </c>
      <c r="D201" s="19"/>
      <c r="E201" s="20"/>
      <c r="F201" s="72">
        <v>3141.2740899357605</v>
      </c>
      <c r="G201" s="73">
        <v>76.556532287663316</v>
      </c>
      <c r="H201" s="73">
        <v>39.963695241426251</v>
      </c>
      <c r="I201" s="73">
        <v>5.4134352485068638</v>
      </c>
      <c r="J201" s="73">
        <v>299.69771634496067</v>
      </c>
      <c r="K201" s="74"/>
      <c r="L201" s="75">
        <f t="shared" si="72"/>
        <v>0.85927553812772195</v>
      </c>
      <c r="M201" s="75">
        <f t="shared" si="73"/>
        <v>0.3996369524142625</v>
      </c>
      <c r="N201" s="75">
        <f t="shared" si="74"/>
        <v>0.25446727102161015</v>
      </c>
      <c r="O201" s="75">
        <f t="shared" si="75"/>
        <v>0.31889578968724325</v>
      </c>
      <c r="P201" s="75">
        <f t="shared" si="76"/>
        <v>0.10738244070789479</v>
      </c>
      <c r="Q201" s="75">
        <f t="shared" si="77"/>
        <v>0.30872478835668743</v>
      </c>
    </row>
    <row r="202" spans="1:17" s="8" customFormat="1" ht="12.75" x14ac:dyDescent="0.25">
      <c r="A202" s="69" t="s">
        <v>362</v>
      </c>
      <c r="B202" s="70">
        <v>8</v>
      </c>
      <c r="C202" s="71" t="s">
        <v>363</v>
      </c>
      <c r="D202" s="19"/>
      <c r="E202" s="20"/>
      <c r="F202" s="72">
        <v>2725.8436830835121</v>
      </c>
      <c r="G202" s="73">
        <v>76.648045412086006</v>
      </c>
      <c r="H202" s="73">
        <v>70.838720312107341</v>
      </c>
      <c r="I202" s="73">
        <v>5.5057329845542116</v>
      </c>
      <c r="J202" s="73">
        <v>398.98076151385374</v>
      </c>
      <c r="K202" s="74"/>
      <c r="L202" s="75">
        <f t="shared" si="72"/>
        <v>0.86080075686810009</v>
      </c>
      <c r="M202" s="75">
        <f t="shared" si="73"/>
        <v>0.70838720312107339</v>
      </c>
      <c r="N202" s="75">
        <f t="shared" si="74"/>
        <v>0.26096711158832481</v>
      </c>
      <c r="O202" s="75">
        <f t="shared" si="75"/>
        <v>0.42996018685994458</v>
      </c>
      <c r="P202" s="75">
        <f t="shared" si="76"/>
        <v>0.14765953813949442</v>
      </c>
      <c r="Q202" s="75">
        <f t="shared" si="77"/>
        <v>0.37948748930890319</v>
      </c>
    </row>
    <row r="203" spans="1:17" s="8" customFormat="1" ht="12.75" x14ac:dyDescent="0.25">
      <c r="A203" s="69" t="s">
        <v>364</v>
      </c>
      <c r="B203" s="70">
        <v>9</v>
      </c>
      <c r="C203" s="71" t="s">
        <v>365</v>
      </c>
      <c r="D203" s="19"/>
      <c r="E203" s="20"/>
      <c r="F203" s="72">
        <v>1215.6445396145609</v>
      </c>
      <c r="G203" s="73">
        <v>77.658140712301943</v>
      </c>
      <c r="H203" s="73">
        <v>21.787614590881279</v>
      </c>
      <c r="I203" s="73">
        <v>5.8399172891467162</v>
      </c>
      <c r="J203" s="73">
        <v>524.44617068454841</v>
      </c>
      <c r="K203" s="74"/>
      <c r="L203" s="75">
        <f t="shared" si="72"/>
        <v>0.87763567853836577</v>
      </c>
      <c r="M203" s="75">
        <f t="shared" si="73"/>
        <v>0.2178761459088128</v>
      </c>
      <c r="N203" s="75">
        <f t="shared" si="74"/>
        <v>0.28450121754554342</v>
      </c>
      <c r="O203" s="75">
        <f t="shared" si="75"/>
        <v>0.24896993550464624</v>
      </c>
      <c r="P203" s="75">
        <f t="shared" si="76"/>
        <v>0.1985582842533665</v>
      </c>
      <c r="Q203" s="75">
        <f t="shared" si="77"/>
        <v>0.35138487422426878</v>
      </c>
    </row>
    <row r="204" spans="1:17" s="8" customFormat="1" ht="12.75" x14ac:dyDescent="0.25">
      <c r="A204" s="69" t="s">
        <v>366</v>
      </c>
      <c r="B204" s="70">
        <v>10</v>
      </c>
      <c r="C204" s="71" t="s">
        <v>367</v>
      </c>
      <c r="D204" s="19"/>
      <c r="E204" s="20"/>
      <c r="F204" s="72">
        <v>1413.8436830835117</v>
      </c>
      <c r="G204" s="73">
        <v>73.851942708225067</v>
      </c>
      <c r="H204" s="73">
        <v>35.913650424529578</v>
      </c>
      <c r="I204" s="73">
        <v>6.6365626007312724</v>
      </c>
      <c r="J204" s="73">
        <v>493.63128530986376</v>
      </c>
      <c r="K204" s="74"/>
      <c r="L204" s="75">
        <f t="shared" si="72"/>
        <v>0.81419904513708441</v>
      </c>
      <c r="M204" s="75">
        <f t="shared" si="73"/>
        <v>0.35913650424529581</v>
      </c>
      <c r="N204" s="75">
        <f t="shared" si="74"/>
        <v>0.34060300005149807</v>
      </c>
      <c r="O204" s="75">
        <f t="shared" si="75"/>
        <v>0.34974700967121264</v>
      </c>
      <c r="P204" s="75">
        <f t="shared" si="76"/>
        <v>0.18605731655572566</v>
      </c>
      <c r="Q204" s="75">
        <f t="shared" si="77"/>
        <v>0.37558691240573666</v>
      </c>
    </row>
    <row r="205" spans="1:17" s="8" customFormat="1" ht="12.75" x14ac:dyDescent="0.25">
      <c r="A205" s="69" t="s">
        <v>368</v>
      </c>
      <c r="B205" s="70">
        <v>11</v>
      </c>
      <c r="C205" s="71" t="s">
        <v>369</v>
      </c>
      <c r="D205" s="19"/>
      <c r="E205" s="20"/>
      <c r="F205" s="72">
        <v>2816.9528907922913</v>
      </c>
      <c r="G205" s="73">
        <v>74.023851132004864</v>
      </c>
      <c r="H205" s="73">
        <v>48.304466470492692</v>
      </c>
      <c r="I205" s="73">
        <v>5.311571180830728</v>
      </c>
      <c r="J205" s="73">
        <v>243.23903305112947</v>
      </c>
      <c r="K205" s="74"/>
      <c r="L205" s="75">
        <f t="shared" si="72"/>
        <v>0.81706418553341442</v>
      </c>
      <c r="M205" s="75">
        <f t="shared" si="73"/>
        <v>0.48304466470492691</v>
      </c>
      <c r="N205" s="75">
        <f t="shared" si="74"/>
        <v>0.24729374512892452</v>
      </c>
      <c r="O205" s="75">
        <f t="shared" si="75"/>
        <v>0.3456210702480782</v>
      </c>
      <c r="P205" s="75">
        <f t="shared" si="76"/>
        <v>8.4478309554210734E-2</v>
      </c>
      <c r="Q205" s="75">
        <f t="shared" si="77"/>
        <v>0.28787273460409396</v>
      </c>
    </row>
    <row r="206" spans="1:17" s="8" customFormat="1" ht="12.75" x14ac:dyDescent="0.25">
      <c r="A206" s="69" t="s">
        <v>370</v>
      </c>
      <c r="B206" s="70">
        <v>12</v>
      </c>
      <c r="C206" s="71" t="s">
        <v>371</v>
      </c>
      <c r="D206" s="19"/>
      <c r="E206" s="20"/>
      <c r="F206" s="72">
        <v>775.49464668094231</v>
      </c>
      <c r="G206" s="73">
        <v>75.779560468362604</v>
      </c>
      <c r="H206" s="73">
        <v>45.689487834496099</v>
      </c>
      <c r="I206" s="73">
        <v>8.5762831779438251</v>
      </c>
      <c r="J206" s="73">
        <v>677.53145496133448</v>
      </c>
      <c r="K206" s="74"/>
      <c r="L206" s="75">
        <f t="shared" si="72"/>
        <v>0.84632600780604339</v>
      </c>
      <c r="M206" s="75">
        <f t="shared" si="73"/>
        <v>0.45689487834496101</v>
      </c>
      <c r="N206" s="75">
        <f t="shared" si="74"/>
        <v>0.47720304070026942</v>
      </c>
      <c r="O206" s="75">
        <f t="shared" si="75"/>
        <v>0.4669385668657014</v>
      </c>
      <c r="P206" s="75">
        <f t="shared" si="76"/>
        <v>0.26066184785449675</v>
      </c>
      <c r="Q206" s="75">
        <f t="shared" si="77"/>
        <v>0.46876837087603451</v>
      </c>
    </row>
    <row r="207" spans="1:17" s="8" customFormat="1" ht="12.75" x14ac:dyDescent="0.25">
      <c r="A207" s="69" t="s">
        <v>372</v>
      </c>
      <c r="B207" s="70">
        <v>13</v>
      </c>
      <c r="C207" s="71" t="s">
        <v>373</v>
      </c>
      <c r="D207" s="19"/>
      <c r="E207" s="20"/>
      <c r="F207" s="72">
        <v>1533.8286937901498</v>
      </c>
      <c r="G207" s="73">
        <v>71.833858414431631</v>
      </c>
      <c r="H207" s="73">
        <v>28.427783212973313</v>
      </c>
      <c r="I207" s="73">
        <v>6.2562385592408241</v>
      </c>
      <c r="J207" s="73">
        <v>255.66340778840186</v>
      </c>
      <c r="K207" s="74"/>
      <c r="L207" s="75">
        <f t="shared" si="72"/>
        <v>0.78056430690719381</v>
      </c>
      <c r="M207" s="75">
        <f t="shared" si="73"/>
        <v>0.28427783212973312</v>
      </c>
      <c r="N207" s="75">
        <f t="shared" si="74"/>
        <v>0.3138196168479454</v>
      </c>
      <c r="O207" s="75">
        <f t="shared" si="75"/>
        <v>0.29868371290935397</v>
      </c>
      <c r="P207" s="75">
        <f t="shared" si="76"/>
        <v>8.9518623849250245E-2</v>
      </c>
      <c r="Q207" s="75">
        <f t="shared" si="77"/>
        <v>0.27532429909979966</v>
      </c>
    </row>
    <row r="208" spans="1:17" s="8" customFormat="1" ht="12.75" x14ac:dyDescent="0.25">
      <c r="A208" s="69" t="s">
        <v>374</v>
      </c>
      <c r="B208" s="70">
        <v>14</v>
      </c>
      <c r="C208" s="71" t="s">
        <v>375</v>
      </c>
      <c r="D208" s="19"/>
      <c r="E208" s="20"/>
      <c r="F208" s="72">
        <v>16661.132762312634</v>
      </c>
      <c r="G208" s="73">
        <v>75.445421051351701</v>
      </c>
      <c r="H208" s="73">
        <v>63.264116098654341</v>
      </c>
      <c r="I208" s="73">
        <v>8.2826547789714944</v>
      </c>
      <c r="J208" s="73">
        <v>925.93672061213329</v>
      </c>
      <c r="K208" s="74"/>
      <c r="L208" s="75">
        <f t="shared" si="72"/>
        <v>0.8407570175225284</v>
      </c>
      <c r="M208" s="75">
        <f t="shared" si="73"/>
        <v>0.63264116098654344</v>
      </c>
      <c r="N208" s="75">
        <f t="shared" si="74"/>
        <v>0.45652498443461231</v>
      </c>
      <c r="O208" s="75">
        <f t="shared" si="75"/>
        <v>0.53741650158147991</v>
      </c>
      <c r="P208" s="75">
        <f t="shared" si="76"/>
        <v>0.36143477509620009</v>
      </c>
      <c r="Q208" s="75">
        <f t="shared" si="77"/>
        <v>0.5466010705537504</v>
      </c>
    </row>
    <row r="209" spans="1:17" s="8" customFormat="1" ht="12.75" x14ac:dyDescent="0.25">
      <c r="A209" s="69" t="s">
        <v>376</v>
      </c>
      <c r="B209" s="70">
        <v>15</v>
      </c>
      <c r="C209" s="71" t="s">
        <v>377</v>
      </c>
      <c r="D209" s="19"/>
      <c r="E209" s="20"/>
      <c r="F209" s="72">
        <v>2701.5952890792291</v>
      </c>
      <c r="G209" s="73">
        <v>75.373738613207536</v>
      </c>
      <c r="H209" s="73">
        <v>33.863973336155929</v>
      </c>
      <c r="I209" s="73">
        <v>6.0899818267260635</v>
      </c>
      <c r="J209" s="73">
        <v>227.61456773020706</v>
      </c>
      <c r="K209" s="74"/>
      <c r="L209" s="75">
        <f t="shared" si="72"/>
        <v>0.83956231022012562</v>
      </c>
      <c r="M209" s="75">
        <f t="shared" si="73"/>
        <v>0.33863973336155928</v>
      </c>
      <c r="N209" s="75">
        <f t="shared" si="74"/>
        <v>0.30211139624831435</v>
      </c>
      <c r="O209" s="75">
        <f t="shared" si="75"/>
        <v>0.3198545336102297</v>
      </c>
      <c r="P209" s="75">
        <f t="shared" si="76"/>
        <v>7.813978406904952E-2</v>
      </c>
      <c r="Q209" s="75">
        <f t="shared" si="77"/>
        <v>0.27582008236425853</v>
      </c>
    </row>
    <row r="210" spans="1:17" s="8" customFormat="1" ht="12.75" x14ac:dyDescent="0.25">
      <c r="A210" s="69" t="s">
        <v>378</v>
      </c>
      <c r="B210" s="70">
        <v>16</v>
      </c>
      <c r="C210" s="71" t="s">
        <v>379</v>
      </c>
      <c r="D210" s="19"/>
      <c r="E210" s="20"/>
      <c r="F210" s="72">
        <v>1355.6895074946467</v>
      </c>
      <c r="G210" s="73">
        <v>74.641876330177354</v>
      </c>
      <c r="H210" s="73">
        <v>53.850070153598601</v>
      </c>
      <c r="I210" s="73">
        <v>6.721999458560922</v>
      </c>
      <c r="J210" s="73">
        <v>368.96484904039301</v>
      </c>
      <c r="K210" s="74"/>
      <c r="L210" s="75">
        <f t="shared" si="72"/>
        <v>0.82736460550295587</v>
      </c>
      <c r="M210" s="75">
        <f t="shared" si="73"/>
        <v>0.53850070153598606</v>
      </c>
      <c r="N210" s="75">
        <f t="shared" si="74"/>
        <v>0.34661968018034667</v>
      </c>
      <c r="O210" s="75">
        <f t="shared" si="75"/>
        <v>0.43203580979277145</v>
      </c>
      <c r="P210" s="75">
        <f t="shared" si="76"/>
        <v>0.13548269737946977</v>
      </c>
      <c r="Q210" s="75">
        <f t="shared" si="77"/>
        <v>0.36450221570353614</v>
      </c>
    </row>
    <row r="211" spans="1:17" s="8" customFormat="1" ht="12.75" x14ac:dyDescent="0.25">
      <c r="A211" s="69"/>
      <c r="B211" s="77"/>
      <c r="C211" s="71"/>
      <c r="D211" s="19"/>
      <c r="E211" s="20"/>
      <c r="F211" s="72"/>
      <c r="G211" s="73"/>
      <c r="H211" s="73"/>
      <c r="I211" s="73"/>
      <c r="J211" s="73"/>
      <c r="K211" s="74"/>
      <c r="L211" s="75"/>
      <c r="M211" s="75"/>
      <c r="N211" s="75"/>
      <c r="O211" s="75"/>
      <c r="P211" s="75"/>
      <c r="Q211" s="75"/>
    </row>
    <row r="212" spans="1:17" s="8" customFormat="1" ht="12.75" x14ac:dyDescent="0.25">
      <c r="A212" s="60" t="s">
        <v>380</v>
      </c>
      <c r="B212" s="78"/>
      <c r="C212" s="62" t="s">
        <v>381</v>
      </c>
      <c r="D212" s="63"/>
      <c r="E212" s="64"/>
      <c r="F212" s="65">
        <v>31562.895074946464</v>
      </c>
      <c r="G212" s="66">
        <v>79.274186108821212</v>
      </c>
      <c r="H212" s="66">
        <v>64.392995020932119</v>
      </c>
      <c r="I212" s="66">
        <v>8.7281965461426658</v>
      </c>
      <c r="J212" s="66">
        <v>956.6622223734264</v>
      </c>
      <c r="K212" s="67"/>
      <c r="L212" s="68">
        <f t="shared" ref="L212:L217" si="78">+(G212-25)/(85-25)</f>
        <v>0.90456976848035353</v>
      </c>
      <c r="M212" s="68">
        <f t="shared" ref="M212:M217" si="79">+H212/100</f>
        <v>0.6439299502093212</v>
      </c>
      <c r="N212" s="68">
        <f t="shared" ref="N212:N217" si="80">+(I212-1.8)/(16-1.8)</f>
        <v>0.48790116522131455</v>
      </c>
      <c r="O212" s="68">
        <f t="shared" ref="O212:O217" si="81">+(M212*N212)^(0.5)</f>
        <v>0.56051242004796897</v>
      </c>
      <c r="P212" s="68">
        <f t="shared" ref="P212:P217" si="82">+(J212-35)/(2500-35)</f>
        <v>0.37389948169307358</v>
      </c>
      <c r="Q212" s="68">
        <f t="shared" ref="Q212:Q217" si="83">GEOMEAN(L212,O212,P212)</f>
        <v>0.5744612305546335</v>
      </c>
    </row>
    <row r="213" spans="1:17" s="8" customFormat="1" ht="12.75" x14ac:dyDescent="0.25">
      <c r="A213" s="69" t="s">
        <v>382</v>
      </c>
      <c r="B213" s="70">
        <v>1</v>
      </c>
      <c r="C213" s="71" t="s">
        <v>383</v>
      </c>
      <c r="D213" s="19"/>
      <c r="E213" s="20"/>
      <c r="F213" s="72">
        <v>25729.807280513916</v>
      </c>
      <c r="G213" s="73">
        <v>79.512742104946255</v>
      </c>
      <c r="H213" s="73">
        <v>67.239636569113571</v>
      </c>
      <c r="I213" s="73">
        <v>9.0938087119058775</v>
      </c>
      <c r="J213" s="73">
        <v>1004.1856289962402</v>
      </c>
      <c r="K213" s="74"/>
      <c r="L213" s="75">
        <f t="shared" si="78"/>
        <v>0.90854570174910421</v>
      </c>
      <c r="M213" s="75">
        <f t="shared" si="79"/>
        <v>0.6723963656911357</v>
      </c>
      <c r="N213" s="75">
        <f t="shared" si="80"/>
        <v>0.51364850083844216</v>
      </c>
      <c r="O213" s="75">
        <f t="shared" si="81"/>
        <v>0.58768646845615624</v>
      </c>
      <c r="P213" s="75">
        <f t="shared" si="82"/>
        <v>0.39317875415668974</v>
      </c>
      <c r="Q213" s="75">
        <f t="shared" si="83"/>
        <v>0.59432979627313598</v>
      </c>
    </row>
    <row r="214" spans="1:17" s="8" customFormat="1" ht="12.75" x14ac:dyDescent="0.25">
      <c r="A214" s="69" t="s">
        <v>384</v>
      </c>
      <c r="B214" s="70">
        <v>2</v>
      </c>
      <c r="C214" s="71" t="s">
        <v>385</v>
      </c>
      <c r="D214" s="19"/>
      <c r="E214" s="20"/>
      <c r="F214" s="72">
        <v>608.06423982869376</v>
      </c>
      <c r="G214" s="73">
        <v>79.494209010770334</v>
      </c>
      <c r="H214" s="73">
        <v>54.188208340710688</v>
      </c>
      <c r="I214" s="73">
        <v>6.4271766000773365</v>
      </c>
      <c r="J214" s="73">
        <v>203.17908747638626</v>
      </c>
      <c r="K214" s="74"/>
      <c r="L214" s="75">
        <f t="shared" si="78"/>
        <v>0.90823681684617219</v>
      </c>
      <c r="M214" s="75">
        <f t="shared" si="79"/>
        <v>0.54188208340710686</v>
      </c>
      <c r="N214" s="75">
        <f t="shared" si="80"/>
        <v>0.32585750704769978</v>
      </c>
      <c r="O214" s="75">
        <f t="shared" si="81"/>
        <v>0.42020988186006947</v>
      </c>
      <c r="P214" s="75">
        <f t="shared" si="82"/>
        <v>6.8226810335247981E-2</v>
      </c>
      <c r="Q214" s="75">
        <f t="shared" si="83"/>
        <v>0.29639677736202136</v>
      </c>
    </row>
    <row r="215" spans="1:17" s="8" customFormat="1" ht="12.75" x14ac:dyDescent="0.25">
      <c r="A215" s="69" t="s">
        <v>386</v>
      </c>
      <c r="B215" s="70">
        <v>3</v>
      </c>
      <c r="C215" s="71" t="s">
        <v>387</v>
      </c>
      <c r="D215" s="19"/>
      <c r="E215" s="20"/>
      <c r="F215" s="72">
        <v>3657.4282655246252</v>
      </c>
      <c r="G215" s="73">
        <v>78.102841814049043</v>
      </c>
      <c r="H215" s="73">
        <v>53.296503646496454</v>
      </c>
      <c r="I215" s="73">
        <v>7.1574221058532785</v>
      </c>
      <c r="J215" s="73">
        <v>920.50074007453441</v>
      </c>
      <c r="K215" s="74"/>
      <c r="L215" s="75">
        <f t="shared" si="78"/>
        <v>0.88504736356748404</v>
      </c>
      <c r="M215" s="75">
        <f t="shared" si="79"/>
        <v>0.53296503646496451</v>
      </c>
      <c r="N215" s="75">
        <f t="shared" si="80"/>
        <v>0.37728324689107601</v>
      </c>
      <c r="O215" s="75">
        <f t="shared" si="81"/>
        <v>0.44841808553728352</v>
      </c>
      <c r="P215" s="75">
        <f t="shared" si="82"/>
        <v>0.35922950915802615</v>
      </c>
      <c r="Q215" s="75">
        <f t="shared" si="83"/>
        <v>0.52240486482356885</v>
      </c>
    </row>
    <row r="216" spans="1:17" s="8" customFormat="1" ht="12.75" x14ac:dyDescent="0.25">
      <c r="A216" s="69" t="s">
        <v>388</v>
      </c>
      <c r="B216" s="70">
        <v>4</v>
      </c>
      <c r="C216" s="71" t="s">
        <v>389</v>
      </c>
      <c r="D216" s="19"/>
      <c r="E216" s="20"/>
      <c r="F216" s="72">
        <v>841.86295503211977</v>
      </c>
      <c r="G216" s="73">
        <v>78.118173429221514</v>
      </c>
      <c r="H216" s="73">
        <v>41.641553947976909</v>
      </c>
      <c r="I216" s="73">
        <v>7.1865554326509349</v>
      </c>
      <c r="J216" s="73">
        <v>616.01388555725509</v>
      </c>
      <c r="K216" s="74"/>
      <c r="L216" s="75">
        <f t="shared" si="78"/>
        <v>0.88530289048702526</v>
      </c>
      <c r="M216" s="75">
        <f t="shared" si="79"/>
        <v>0.41641553947976911</v>
      </c>
      <c r="N216" s="75">
        <f t="shared" si="80"/>
        <v>0.3793348896233053</v>
      </c>
      <c r="O216" s="75">
        <f t="shared" si="81"/>
        <v>0.3974430056070774</v>
      </c>
      <c r="P216" s="75">
        <f t="shared" si="82"/>
        <v>0.23570543024635096</v>
      </c>
      <c r="Q216" s="75">
        <f t="shared" si="83"/>
        <v>0.43609265922263124</v>
      </c>
    </row>
    <row r="217" spans="1:17" s="8" customFormat="1" ht="12.75" x14ac:dyDescent="0.25">
      <c r="A217" s="69" t="s">
        <v>390</v>
      </c>
      <c r="B217" s="70">
        <v>5</v>
      </c>
      <c r="C217" s="71" t="s">
        <v>391</v>
      </c>
      <c r="D217" s="19"/>
      <c r="E217" s="20"/>
      <c r="F217" s="72">
        <v>725.73233404710936</v>
      </c>
      <c r="G217" s="73">
        <v>76.498507456935769</v>
      </c>
      <c r="H217" s="73">
        <v>51.14703338281366</v>
      </c>
      <c r="I217" s="73">
        <v>7.5930342372210786</v>
      </c>
      <c r="J217" s="73">
        <v>480.50223208549016</v>
      </c>
      <c r="K217" s="74"/>
      <c r="L217" s="75">
        <f t="shared" si="78"/>
        <v>0.85830845761559615</v>
      </c>
      <c r="M217" s="75">
        <f t="shared" si="79"/>
        <v>0.51147033382813656</v>
      </c>
      <c r="N217" s="75">
        <f t="shared" si="80"/>
        <v>0.40796015755078024</v>
      </c>
      <c r="O217" s="75">
        <f t="shared" si="81"/>
        <v>0.45679264220330518</v>
      </c>
      <c r="P217" s="75">
        <f t="shared" si="82"/>
        <v>0.18073112863508728</v>
      </c>
      <c r="Q217" s="75">
        <f t="shared" si="83"/>
        <v>0.41380762051505449</v>
      </c>
    </row>
    <row r="218" spans="1:17" s="8" customFormat="1" ht="12.75" x14ac:dyDescent="0.25">
      <c r="A218" s="69"/>
      <c r="B218" s="77"/>
      <c r="C218" s="71"/>
      <c r="D218" s="19"/>
      <c r="E218" s="20"/>
      <c r="F218" s="72"/>
      <c r="G218" s="73"/>
      <c r="H218" s="73"/>
      <c r="I218" s="73"/>
      <c r="J218" s="73"/>
      <c r="K218" s="74"/>
      <c r="L218" s="75"/>
      <c r="M218" s="75"/>
      <c r="N218" s="75"/>
      <c r="O218" s="75"/>
      <c r="P218" s="75"/>
      <c r="Q218" s="75"/>
    </row>
    <row r="219" spans="1:17" s="8" customFormat="1" ht="12.75" x14ac:dyDescent="0.25">
      <c r="A219" s="60" t="s">
        <v>392</v>
      </c>
      <c r="B219" s="78"/>
      <c r="C219" s="62" t="s">
        <v>393</v>
      </c>
      <c r="D219" s="63"/>
      <c r="E219" s="64"/>
      <c r="F219" s="65">
        <v>51398.19057815845</v>
      </c>
      <c r="G219" s="66">
        <v>79.621003517813236</v>
      </c>
      <c r="H219" s="66">
        <v>44.373689757062323</v>
      </c>
      <c r="I219" s="66">
        <v>5.6077640631387782</v>
      </c>
      <c r="J219" s="66">
        <v>558.62337502710341</v>
      </c>
      <c r="K219" s="67"/>
      <c r="L219" s="68">
        <f t="shared" ref="L219:L229" si="84">+(G219-25)/(85-25)</f>
        <v>0.91035005863022056</v>
      </c>
      <c r="M219" s="68">
        <f t="shared" ref="M219:M229" si="85">+H219/100</f>
        <v>0.44373689757062323</v>
      </c>
      <c r="N219" s="68">
        <f t="shared" ref="N219:N229" si="86">+(I219-1.8)/(16-1.8)</f>
        <v>0.26815239881259006</v>
      </c>
      <c r="O219" s="68">
        <f t="shared" ref="O219:O229" si="87">+(M219*N219)^(0.5)</f>
        <v>0.34494798669541354</v>
      </c>
      <c r="P219" s="68">
        <f t="shared" ref="P219:P229" si="88">+(J219-35)/(2500-35)</f>
        <v>0.21242327587306425</v>
      </c>
      <c r="Q219" s="68">
        <f t="shared" ref="Q219:Q229" si="89">GEOMEAN(L219,O219,P219)</f>
        <v>0.40555962580593385</v>
      </c>
    </row>
    <row r="220" spans="1:17" s="8" customFormat="1" ht="12.75" x14ac:dyDescent="0.25">
      <c r="A220" s="69" t="s">
        <v>394</v>
      </c>
      <c r="B220" s="70">
        <v>1</v>
      </c>
      <c r="C220" s="71" t="s">
        <v>395</v>
      </c>
      <c r="D220" s="19"/>
      <c r="E220" s="20"/>
      <c r="F220" s="72">
        <v>25526.815845824411</v>
      </c>
      <c r="G220" s="73">
        <v>79.231974185741834</v>
      </c>
      <c r="H220" s="73">
        <v>52.82270457174107</v>
      </c>
      <c r="I220" s="73">
        <v>7.1539827983835602</v>
      </c>
      <c r="J220" s="73">
        <v>791.68199717377865</v>
      </c>
      <c r="K220" s="74"/>
      <c r="L220" s="75">
        <f t="shared" si="84"/>
        <v>0.90386623642903052</v>
      </c>
      <c r="M220" s="75">
        <f t="shared" si="85"/>
        <v>0.52822704571741075</v>
      </c>
      <c r="N220" s="75">
        <f t="shared" si="86"/>
        <v>0.37704104213968737</v>
      </c>
      <c r="O220" s="75">
        <f t="shared" si="87"/>
        <v>0.44627712892737492</v>
      </c>
      <c r="P220" s="75">
        <f t="shared" si="88"/>
        <v>0.30697038424899742</v>
      </c>
      <c r="Q220" s="75">
        <f t="shared" si="89"/>
        <v>0.49842722626264002</v>
      </c>
    </row>
    <row r="221" spans="1:17" s="8" customFormat="1" ht="12.75" x14ac:dyDescent="0.25">
      <c r="A221" s="69" t="s">
        <v>396</v>
      </c>
      <c r="B221" s="70">
        <v>2</v>
      </c>
      <c r="C221" s="71" t="s">
        <v>274</v>
      </c>
      <c r="D221" s="19"/>
      <c r="E221" s="20"/>
      <c r="F221" s="72">
        <v>469.48822269807283</v>
      </c>
      <c r="G221" s="73">
        <v>77.340065203990605</v>
      </c>
      <c r="H221" s="73">
        <v>51.142557686105732</v>
      </c>
      <c r="I221" s="73">
        <v>7.7750692059249005</v>
      </c>
      <c r="J221" s="73">
        <v>945.8003581374054</v>
      </c>
      <c r="K221" s="74"/>
      <c r="L221" s="75">
        <f t="shared" si="84"/>
        <v>0.87233442006651007</v>
      </c>
      <c r="M221" s="75">
        <f t="shared" si="85"/>
        <v>0.51142557686105727</v>
      </c>
      <c r="N221" s="75">
        <f t="shared" si="86"/>
        <v>0.42077952154400711</v>
      </c>
      <c r="O221" s="75">
        <f t="shared" si="87"/>
        <v>0.46389374811152984</v>
      </c>
      <c r="P221" s="75">
        <f t="shared" si="88"/>
        <v>0.36949304589752752</v>
      </c>
      <c r="Q221" s="75">
        <f t="shared" si="89"/>
        <v>0.53076539421304614</v>
      </c>
    </row>
    <row r="222" spans="1:17" s="8" customFormat="1" ht="12.75" x14ac:dyDescent="0.25">
      <c r="A222" s="69" t="s">
        <v>397</v>
      </c>
      <c r="B222" s="70">
        <v>3</v>
      </c>
      <c r="C222" s="71" t="s">
        <v>398</v>
      </c>
      <c r="D222" s="19"/>
      <c r="E222" s="20"/>
      <c r="F222" s="72">
        <v>1376.2912205567454</v>
      </c>
      <c r="G222" s="73">
        <v>77.659092774658433</v>
      </c>
      <c r="H222" s="73">
        <v>52.21587351383328</v>
      </c>
      <c r="I222" s="73">
        <v>4.739280164806245</v>
      </c>
      <c r="J222" s="73">
        <v>272.35913899747834</v>
      </c>
      <c r="K222" s="74"/>
      <c r="L222" s="75">
        <f t="shared" si="84"/>
        <v>0.87765154624430719</v>
      </c>
      <c r="M222" s="75">
        <f t="shared" si="85"/>
        <v>0.52215873513833277</v>
      </c>
      <c r="N222" s="75">
        <f t="shared" si="86"/>
        <v>0.20699156090184825</v>
      </c>
      <c r="O222" s="75">
        <f t="shared" si="87"/>
        <v>0.3287589567218181</v>
      </c>
      <c r="P222" s="75">
        <f t="shared" si="88"/>
        <v>9.6291739958409062E-2</v>
      </c>
      <c r="Q222" s="75">
        <f t="shared" si="89"/>
        <v>0.30287464404764536</v>
      </c>
    </row>
    <row r="223" spans="1:17" s="8" customFormat="1" ht="12.75" x14ac:dyDescent="0.25">
      <c r="A223" s="69" t="s">
        <v>399</v>
      </c>
      <c r="B223" s="70">
        <v>4</v>
      </c>
      <c r="C223" s="71" t="s">
        <v>400</v>
      </c>
      <c r="D223" s="19"/>
      <c r="E223" s="20"/>
      <c r="F223" s="72">
        <v>773.5717344753748</v>
      </c>
      <c r="G223" s="73">
        <v>75.356794449537574</v>
      </c>
      <c r="H223" s="73">
        <v>41.805261901665865</v>
      </c>
      <c r="I223" s="73">
        <v>5.8387261038167706</v>
      </c>
      <c r="J223" s="73">
        <v>451.06728236106449</v>
      </c>
      <c r="K223" s="74"/>
      <c r="L223" s="75">
        <f t="shared" si="84"/>
        <v>0.83927990749229286</v>
      </c>
      <c r="M223" s="75">
        <f t="shared" si="85"/>
        <v>0.41805261901665863</v>
      </c>
      <c r="N223" s="75">
        <f t="shared" si="86"/>
        <v>0.2844173312547022</v>
      </c>
      <c r="O223" s="75">
        <f t="shared" si="87"/>
        <v>0.34482083786331247</v>
      </c>
      <c r="P223" s="75">
        <f t="shared" si="88"/>
        <v>0.16878997256026956</v>
      </c>
      <c r="Q223" s="75">
        <f t="shared" si="89"/>
        <v>0.3655518536743777</v>
      </c>
    </row>
    <row r="224" spans="1:17" s="8" customFormat="1" ht="12.75" x14ac:dyDescent="0.25">
      <c r="A224" s="69" t="s">
        <v>401</v>
      </c>
      <c r="B224" s="70">
        <v>5</v>
      </c>
      <c r="C224" s="71" t="s">
        <v>402</v>
      </c>
      <c r="D224" s="19"/>
      <c r="E224" s="20"/>
      <c r="F224" s="72">
        <v>1707.0770877944328</v>
      </c>
      <c r="G224" s="73">
        <v>81.761383865062015</v>
      </c>
      <c r="H224" s="73">
        <v>38.71784735004583</v>
      </c>
      <c r="I224" s="73">
        <v>4.6273093341874159</v>
      </c>
      <c r="J224" s="73">
        <v>434.88072394423443</v>
      </c>
      <c r="K224" s="74"/>
      <c r="L224" s="75">
        <f t="shared" si="84"/>
        <v>0.94602306441770023</v>
      </c>
      <c r="M224" s="75">
        <f t="shared" si="85"/>
        <v>0.38717847350045831</v>
      </c>
      <c r="N224" s="75">
        <f t="shared" si="86"/>
        <v>0.1991062911399589</v>
      </c>
      <c r="O224" s="75">
        <f t="shared" si="87"/>
        <v>0.27765026538418275</v>
      </c>
      <c r="P224" s="75">
        <f t="shared" si="88"/>
        <v>0.16222341742159613</v>
      </c>
      <c r="Q224" s="75">
        <f t="shared" si="89"/>
        <v>0.34927791129522917</v>
      </c>
    </row>
    <row r="225" spans="1:17" s="8" customFormat="1" ht="12.75" x14ac:dyDescent="0.25">
      <c r="A225" s="69" t="s">
        <v>403</v>
      </c>
      <c r="B225" s="70">
        <v>6</v>
      </c>
      <c r="C225" s="71" t="s">
        <v>404</v>
      </c>
      <c r="D225" s="19"/>
      <c r="E225" s="20"/>
      <c r="F225" s="72">
        <v>8251.4025695931487</v>
      </c>
      <c r="G225" s="73">
        <v>80.030977590824222</v>
      </c>
      <c r="H225" s="73">
        <v>32.295935246876994</v>
      </c>
      <c r="I225" s="73">
        <v>3.4397823415764845</v>
      </c>
      <c r="J225" s="73">
        <v>260.71239575380503</v>
      </c>
      <c r="K225" s="74"/>
      <c r="L225" s="75">
        <f t="shared" si="84"/>
        <v>0.91718295984707032</v>
      </c>
      <c r="M225" s="75">
        <f t="shared" si="85"/>
        <v>0.32295935246876994</v>
      </c>
      <c r="N225" s="75">
        <f t="shared" si="86"/>
        <v>0.11547762968848484</v>
      </c>
      <c r="O225" s="75">
        <f t="shared" si="87"/>
        <v>0.19311804811778072</v>
      </c>
      <c r="P225" s="75">
        <f t="shared" si="88"/>
        <v>9.156689482912983E-2</v>
      </c>
      <c r="Q225" s="75">
        <f t="shared" si="89"/>
        <v>0.2531273713853856</v>
      </c>
    </row>
    <row r="226" spans="1:17" s="8" customFormat="1" ht="12.75" x14ac:dyDescent="0.25">
      <c r="A226" s="69" t="s">
        <v>405</v>
      </c>
      <c r="B226" s="70">
        <v>7</v>
      </c>
      <c r="C226" s="71" t="s">
        <v>406</v>
      </c>
      <c r="D226" s="19"/>
      <c r="E226" s="20"/>
      <c r="F226" s="72">
        <v>6398.2141327623131</v>
      </c>
      <c r="G226" s="73">
        <v>82.787155518648305</v>
      </c>
      <c r="H226" s="73">
        <v>35.572805380834986</v>
      </c>
      <c r="I226" s="73">
        <v>3.2395019721201921</v>
      </c>
      <c r="J226" s="73">
        <v>430.47470250264473</v>
      </c>
      <c r="K226" s="74"/>
      <c r="L226" s="75">
        <f t="shared" si="84"/>
        <v>0.96311925864413839</v>
      </c>
      <c r="M226" s="75">
        <f t="shared" si="85"/>
        <v>0.35572805380834988</v>
      </c>
      <c r="N226" s="75">
        <f t="shared" si="86"/>
        <v>0.10137337831832338</v>
      </c>
      <c r="O226" s="75">
        <f t="shared" si="87"/>
        <v>0.18989827428693171</v>
      </c>
      <c r="P226" s="75">
        <f t="shared" si="88"/>
        <v>0.16043598478809118</v>
      </c>
      <c r="Q226" s="75">
        <f t="shared" si="89"/>
        <v>0.30843781878360527</v>
      </c>
    </row>
    <row r="227" spans="1:17" s="8" customFormat="1" ht="12.75" x14ac:dyDescent="0.25">
      <c r="A227" s="69" t="s">
        <v>407</v>
      </c>
      <c r="B227" s="70">
        <v>8</v>
      </c>
      <c r="C227" s="71" t="s">
        <v>408</v>
      </c>
      <c r="D227" s="19"/>
      <c r="E227" s="20"/>
      <c r="F227" s="72">
        <v>4544.7130620985008</v>
      </c>
      <c r="G227" s="73">
        <v>80.457710012746887</v>
      </c>
      <c r="H227" s="73">
        <v>36.759378978257793</v>
      </c>
      <c r="I227" s="73">
        <v>3.6138183919684592</v>
      </c>
      <c r="J227" s="73">
        <v>210.9513842505115</v>
      </c>
      <c r="K227" s="74"/>
      <c r="L227" s="75">
        <f t="shared" si="84"/>
        <v>0.92429516687911473</v>
      </c>
      <c r="M227" s="75">
        <f t="shared" si="85"/>
        <v>0.36759378978257795</v>
      </c>
      <c r="N227" s="75">
        <f t="shared" si="86"/>
        <v>0.12773368957524361</v>
      </c>
      <c r="O227" s="75">
        <f t="shared" si="87"/>
        <v>0.21668897303248996</v>
      </c>
      <c r="P227" s="75">
        <f t="shared" si="88"/>
        <v>7.1379871906901218E-2</v>
      </c>
      <c r="Q227" s="75">
        <f t="shared" si="89"/>
        <v>0.24270259464057201</v>
      </c>
    </row>
    <row r="228" spans="1:17" s="8" customFormat="1" ht="12.75" x14ac:dyDescent="0.25">
      <c r="A228" s="69" t="s">
        <v>409</v>
      </c>
      <c r="B228" s="70">
        <v>9</v>
      </c>
      <c r="C228" s="71" t="s">
        <v>410</v>
      </c>
      <c r="D228" s="19"/>
      <c r="E228" s="20"/>
      <c r="F228" s="72">
        <v>628.39186295503168</v>
      </c>
      <c r="G228" s="73">
        <v>76.996501588624398</v>
      </c>
      <c r="H228" s="73">
        <v>49.841162244986073</v>
      </c>
      <c r="I228" s="73">
        <v>5.5510525449026353</v>
      </c>
      <c r="J228" s="73">
        <v>348.70905032434695</v>
      </c>
      <c r="K228" s="74"/>
      <c r="L228" s="75">
        <f t="shared" si="84"/>
        <v>0.86660835981040663</v>
      </c>
      <c r="M228" s="75">
        <f t="shared" si="85"/>
        <v>0.4984116224498607</v>
      </c>
      <c r="N228" s="75">
        <f t="shared" si="86"/>
        <v>0.26415862992272082</v>
      </c>
      <c r="O228" s="75">
        <f t="shared" si="87"/>
        <v>0.36284946096682524</v>
      </c>
      <c r="P228" s="75">
        <f t="shared" si="88"/>
        <v>0.12726533481717928</v>
      </c>
      <c r="Q228" s="75">
        <f t="shared" si="89"/>
        <v>0.34204755754636129</v>
      </c>
    </row>
    <row r="229" spans="1:17" s="8" customFormat="1" ht="12.75" x14ac:dyDescent="0.25">
      <c r="A229" s="69" t="s">
        <v>411</v>
      </c>
      <c r="B229" s="70">
        <v>10</v>
      </c>
      <c r="C229" s="71" t="s">
        <v>412</v>
      </c>
      <c r="D229" s="19"/>
      <c r="E229" s="20"/>
      <c r="F229" s="72">
        <v>1722.2248394004282</v>
      </c>
      <c r="G229" s="73">
        <v>77.389527950603494</v>
      </c>
      <c r="H229" s="73">
        <v>33.676460976341943</v>
      </c>
      <c r="I229" s="73">
        <v>5.2685488657644592</v>
      </c>
      <c r="J229" s="73">
        <v>295.87484136798059</v>
      </c>
      <c r="K229" s="74"/>
      <c r="L229" s="75">
        <f t="shared" si="84"/>
        <v>0.8731587991767249</v>
      </c>
      <c r="M229" s="75">
        <f t="shared" si="85"/>
        <v>0.33676460976341943</v>
      </c>
      <c r="N229" s="75">
        <f t="shared" si="86"/>
        <v>0.24426400463129996</v>
      </c>
      <c r="O229" s="75">
        <f t="shared" si="87"/>
        <v>0.28680912154063337</v>
      </c>
      <c r="P229" s="75">
        <f t="shared" si="88"/>
        <v>0.10583157864826799</v>
      </c>
      <c r="Q229" s="75">
        <f t="shared" si="89"/>
        <v>0.29814931979310899</v>
      </c>
    </row>
    <row r="230" spans="1:17" s="8" customFormat="1" ht="12.75" x14ac:dyDescent="0.25">
      <c r="A230" s="69"/>
      <c r="B230" s="77"/>
      <c r="C230" s="71"/>
      <c r="D230" s="19"/>
      <c r="E230" s="20"/>
      <c r="F230" s="72"/>
      <c r="G230" s="73"/>
      <c r="H230" s="73"/>
      <c r="I230" s="73"/>
      <c r="J230" s="73"/>
      <c r="K230" s="74"/>
      <c r="L230" s="75"/>
      <c r="M230" s="75"/>
      <c r="N230" s="75"/>
      <c r="O230" s="75"/>
      <c r="P230" s="75"/>
      <c r="Q230" s="75"/>
    </row>
    <row r="231" spans="1:17" s="8" customFormat="1" ht="12.75" x14ac:dyDescent="0.25">
      <c r="A231" s="60" t="s">
        <v>413</v>
      </c>
      <c r="B231" s="61"/>
      <c r="C231" s="62" t="s">
        <v>414</v>
      </c>
      <c r="D231" s="63"/>
      <c r="E231" s="64"/>
      <c r="F231" s="65">
        <v>20564.749464668093</v>
      </c>
      <c r="G231" s="66">
        <v>72.802165924023768</v>
      </c>
      <c r="H231" s="66">
        <v>40.852727637786785</v>
      </c>
      <c r="I231" s="66">
        <v>5.0742753948626369</v>
      </c>
      <c r="J231" s="66">
        <v>247.25185140168279</v>
      </c>
      <c r="K231" s="67"/>
      <c r="L231" s="68">
        <f t="shared" ref="L231:L239" si="90">+(G231-25)/(85-25)</f>
        <v>0.79670276540039608</v>
      </c>
      <c r="M231" s="68">
        <f t="shared" ref="M231:M239" si="91">+H231/100</f>
        <v>0.40852727637786784</v>
      </c>
      <c r="N231" s="68">
        <f t="shared" ref="N231:N239" si="92">+(I231-1.8)/(16-1.8)</f>
        <v>0.23058277428610122</v>
      </c>
      <c r="O231" s="68">
        <f t="shared" ref="O231:O239" si="93">+(M231*N231)^(0.5)</f>
        <v>0.30691913064967713</v>
      </c>
      <c r="P231" s="68">
        <f t="shared" ref="P231:P239" si="94">+(J231-35)/(2500-35)</f>
        <v>8.6106227749161379E-2</v>
      </c>
      <c r="Q231" s="68">
        <f t="shared" ref="Q231:Q239" si="95">GEOMEAN(L231,O231,P231)</f>
        <v>0.27613298173258255</v>
      </c>
    </row>
    <row r="232" spans="1:17" s="8" customFormat="1" ht="12.75" x14ac:dyDescent="0.25">
      <c r="A232" s="69" t="s">
        <v>415</v>
      </c>
      <c r="B232" s="70">
        <v>1</v>
      </c>
      <c r="C232" s="71" t="s">
        <v>416</v>
      </c>
      <c r="D232" s="19"/>
      <c r="E232" s="20"/>
      <c r="F232" s="72">
        <v>3251.8522483940042</v>
      </c>
      <c r="G232" s="73">
        <v>69.452926048812671</v>
      </c>
      <c r="H232" s="73">
        <v>55.631431829533867</v>
      </c>
      <c r="I232" s="73">
        <v>7.9766411822240091</v>
      </c>
      <c r="J232" s="73">
        <v>644.17401267427795</v>
      </c>
      <c r="K232" s="74"/>
      <c r="L232" s="75">
        <f t="shared" si="90"/>
        <v>0.74088210081354455</v>
      </c>
      <c r="M232" s="75">
        <f t="shared" si="91"/>
        <v>0.55631431829533862</v>
      </c>
      <c r="N232" s="75">
        <f t="shared" si="92"/>
        <v>0.43497473114253588</v>
      </c>
      <c r="O232" s="75">
        <f t="shared" si="93"/>
        <v>0.49191734166550588</v>
      </c>
      <c r="P232" s="75">
        <f t="shared" si="94"/>
        <v>0.24712941690640078</v>
      </c>
      <c r="Q232" s="75">
        <f t="shared" si="95"/>
        <v>0.44825164644000182</v>
      </c>
    </row>
    <row r="233" spans="1:17" s="8" customFormat="1" ht="12.75" x14ac:dyDescent="0.25">
      <c r="A233" s="69" t="s">
        <v>417</v>
      </c>
      <c r="B233" s="70">
        <v>2</v>
      </c>
      <c r="C233" s="71" t="s">
        <v>418</v>
      </c>
      <c r="D233" s="19"/>
      <c r="E233" s="20"/>
      <c r="F233" s="72">
        <v>3789.5952890792291</v>
      </c>
      <c r="G233" s="73">
        <v>73.791318011724002</v>
      </c>
      <c r="H233" s="73">
        <v>46.35952652461156</v>
      </c>
      <c r="I233" s="73">
        <v>4.5352668399971279</v>
      </c>
      <c r="J233" s="73">
        <v>103.00128238762491</v>
      </c>
      <c r="K233" s="74"/>
      <c r="L233" s="75">
        <f t="shared" si="90"/>
        <v>0.81318863352873338</v>
      </c>
      <c r="M233" s="75">
        <f t="shared" si="91"/>
        <v>0.46359526524611561</v>
      </c>
      <c r="N233" s="75">
        <f t="shared" si="92"/>
        <v>0.19262442535191043</v>
      </c>
      <c r="O233" s="75">
        <f t="shared" si="93"/>
        <v>0.29883067373330252</v>
      </c>
      <c r="P233" s="75">
        <f t="shared" si="94"/>
        <v>2.7586727134939114E-2</v>
      </c>
      <c r="Q233" s="75">
        <f t="shared" si="95"/>
        <v>0.18855536078027033</v>
      </c>
    </row>
    <row r="234" spans="1:17" s="8" customFormat="1" ht="12.75" x14ac:dyDescent="0.25">
      <c r="A234" s="69" t="s">
        <v>419</v>
      </c>
      <c r="B234" s="70">
        <v>3</v>
      </c>
      <c r="C234" s="71" t="s">
        <v>420</v>
      </c>
      <c r="D234" s="19"/>
      <c r="E234" s="20"/>
      <c r="F234" s="72">
        <v>1305.6209850107068</v>
      </c>
      <c r="G234" s="73">
        <v>71.630724064405129</v>
      </c>
      <c r="H234" s="73">
        <v>49.074870221053089</v>
      </c>
      <c r="I234" s="73">
        <v>4.4827806277711941</v>
      </c>
      <c r="J234" s="73">
        <v>258.80534717469101</v>
      </c>
      <c r="K234" s="74"/>
      <c r="L234" s="75">
        <f t="shared" si="90"/>
        <v>0.77717873440675211</v>
      </c>
      <c r="M234" s="75">
        <f t="shared" si="91"/>
        <v>0.49074870221053091</v>
      </c>
      <c r="N234" s="75">
        <f t="shared" si="92"/>
        <v>0.18892821322332357</v>
      </c>
      <c r="O234" s="75">
        <f t="shared" si="93"/>
        <v>0.30449347357587242</v>
      </c>
      <c r="P234" s="75">
        <f t="shared" si="94"/>
        <v>9.0793244289935501E-2</v>
      </c>
      <c r="Q234" s="75">
        <f t="shared" si="95"/>
        <v>0.27800385020360341</v>
      </c>
    </row>
    <row r="235" spans="1:17" s="8" customFormat="1" ht="12.75" x14ac:dyDescent="0.25">
      <c r="A235" s="69" t="s">
        <v>421</v>
      </c>
      <c r="B235" s="70">
        <v>4</v>
      </c>
      <c r="C235" s="71" t="s">
        <v>422</v>
      </c>
      <c r="D235" s="19"/>
      <c r="E235" s="20"/>
      <c r="F235" s="72">
        <v>1924.672376873662</v>
      </c>
      <c r="G235" s="73">
        <v>70.885434146437973</v>
      </c>
      <c r="H235" s="73">
        <v>31.918614777920709</v>
      </c>
      <c r="I235" s="73">
        <v>4.1016717121946558</v>
      </c>
      <c r="J235" s="73">
        <v>121.12424973471177</v>
      </c>
      <c r="K235" s="74"/>
      <c r="L235" s="75">
        <f t="shared" si="90"/>
        <v>0.76475723577396626</v>
      </c>
      <c r="M235" s="75">
        <f t="shared" si="91"/>
        <v>0.31918614777920706</v>
      </c>
      <c r="N235" s="75">
        <f t="shared" si="92"/>
        <v>0.16208955719680676</v>
      </c>
      <c r="O235" s="75">
        <f t="shared" si="93"/>
        <v>0.22745711982016786</v>
      </c>
      <c r="P235" s="75">
        <f t="shared" si="94"/>
        <v>3.4938843705765422E-2</v>
      </c>
      <c r="Q235" s="75">
        <f t="shared" si="95"/>
        <v>0.18249202323957878</v>
      </c>
    </row>
    <row r="236" spans="1:17" s="8" customFormat="1" ht="12.75" x14ac:dyDescent="0.25">
      <c r="A236" s="69" t="s">
        <v>423</v>
      </c>
      <c r="B236" s="70">
        <v>5</v>
      </c>
      <c r="C236" s="71" t="s">
        <v>424</v>
      </c>
      <c r="D236" s="19"/>
      <c r="E236" s="20"/>
      <c r="F236" s="72">
        <v>895.61670235546035</v>
      </c>
      <c r="G236" s="73">
        <v>69.332727697022875</v>
      </c>
      <c r="H236" s="73">
        <v>30.133692240997512</v>
      </c>
      <c r="I236" s="73">
        <v>6.1085541844762128</v>
      </c>
      <c r="J236" s="73">
        <v>336.2568835330315</v>
      </c>
      <c r="K236" s="74"/>
      <c r="L236" s="75">
        <f t="shared" si="90"/>
        <v>0.73887879495038122</v>
      </c>
      <c r="M236" s="75">
        <f t="shared" si="91"/>
        <v>0.30133692240997512</v>
      </c>
      <c r="N236" s="75">
        <f t="shared" si="92"/>
        <v>0.30341930876593048</v>
      </c>
      <c r="O236" s="75">
        <f t="shared" si="93"/>
        <v>0.30237632298724626</v>
      </c>
      <c r="P236" s="75">
        <f t="shared" si="94"/>
        <v>0.12221374585518519</v>
      </c>
      <c r="Q236" s="75">
        <f t="shared" si="95"/>
        <v>0.30112513888263098</v>
      </c>
    </row>
    <row r="237" spans="1:17" s="8" customFormat="1" ht="12.75" x14ac:dyDescent="0.25">
      <c r="A237" s="69" t="s">
        <v>425</v>
      </c>
      <c r="B237" s="70">
        <v>6</v>
      </c>
      <c r="C237" s="71" t="s">
        <v>426</v>
      </c>
      <c r="D237" s="19"/>
      <c r="E237" s="20"/>
      <c r="F237" s="72">
        <v>5778.1820128479667</v>
      </c>
      <c r="G237" s="73">
        <v>75.27480682469546</v>
      </c>
      <c r="H237" s="73">
        <v>30.788023843944881</v>
      </c>
      <c r="I237" s="73">
        <v>3.5816614217845069</v>
      </c>
      <c r="J237" s="73">
        <v>143.17637578490553</v>
      </c>
      <c r="K237" s="74"/>
      <c r="L237" s="75">
        <f t="shared" si="90"/>
        <v>0.83791344707825766</v>
      </c>
      <c r="M237" s="75">
        <f t="shared" si="91"/>
        <v>0.30788023843944878</v>
      </c>
      <c r="N237" s="75">
        <f t="shared" si="92"/>
        <v>0.12546911421017654</v>
      </c>
      <c r="O237" s="75">
        <f t="shared" si="93"/>
        <v>0.1965437885047899</v>
      </c>
      <c r="P237" s="75">
        <f t="shared" si="94"/>
        <v>4.3884939466493113E-2</v>
      </c>
      <c r="Q237" s="75">
        <f t="shared" si="95"/>
        <v>0.19334131241910013</v>
      </c>
    </row>
    <row r="238" spans="1:17" s="8" customFormat="1" ht="12.75" x14ac:dyDescent="0.25">
      <c r="A238" s="69" t="s">
        <v>427</v>
      </c>
      <c r="B238" s="70">
        <v>7</v>
      </c>
      <c r="C238" s="71" t="s">
        <v>428</v>
      </c>
      <c r="D238" s="19"/>
      <c r="E238" s="20"/>
      <c r="F238" s="72">
        <v>2773.0835117773022</v>
      </c>
      <c r="G238" s="73">
        <v>75.642090122962486</v>
      </c>
      <c r="H238" s="73">
        <v>39.559472766726422</v>
      </c>
      <c r="I238" s="73">
        <v>4.4058072678156375</v>
      </c>
      <c r="J238" s="73">
        <v>158.03558969302284</v>
      </c>
      <c r="K238" s="74"/>
      <c r="L238" s="75">
        <f t="shared" si="90"/>
        <v>0.84403483538270807</v>
      </c>
      <c r="M238" s="75">
        <f t="shared" si="91"/>
        <v>0.39559472766726422</v>
      </c>
      <c r="N238" s="75">
        <f t="shared" si="92"/>
        <v>0.18350755407152378</v>
      </c>
      <c r="O238" s="75">
        <f t="shared" si="93"/>
        <v>0.26943388962380033</v>
      </c>
      <c r="P238" s="75">
        <f t="shared" si="94"/>
        <v>4.9913018131043749E-2</v>
      </c>
      <c r="Q238" s="75">
        <f t="shared" si="95"/>
        <v>0.22473746332266906</v>
      </c>
    </row>
    <row r="239" spans="1:17" s="8" customFormat="1" ht="12.75" x14ac:dyDescent="0.25">
      <c r="A239" s="69" t="s">
        <v>429</v>
      </c>
      <c r="B239" s="70">
        <v>8</v>
      </c>
      <c r="C239" s="71" t="s">
        <v>430</v>
      </c>
      <c r="D239" s="19"/>
      <c r="E239" s="20"/>
      <c r="F239" s="72">
        <v>846.12633832976428</v>
      </c>
      <c r="G239" s="73">
        <v>69.599437874101312</v>
      </c>
      <c r="H239" s="73">
        <v>55.911926443800418</v>
      </c>
      <c r="I239" s="73">
        <v>7.5545528614935886</v>
      </c>
      <c r="J239" s="73">
        <v>545.84280557478746</v>
      </c>
      <c r="K239" s="74"/>
      <c r="L239" s="75">
        <f t="shared" si="90"/>
        <v>0.74332396456835526</v>
      </c>
      <c r="M239" s="75">
        <f t="shared" si="91"/>
        <v>0.55911926443800419</v>
      </c>
      <c r="N239" s="75">
        <f t="shared" si="92"/>
        <v>0.40525020151363306</v>
      </c>
      <c r="O239" s="75">
        <f t="shared" si="93"/>
        <v>0.47600755727578054</v>
      </c>
      <c r="P239" s="75">
        <f t="shared" si="94"/>
        <v>0.20723846067942697</v>
      </c>
      <c r="Q239" s="75">
        <f t="shared" si="95"/>
        <v>0.41855652184159109</v>
      </c>
    </row>
    <row r="240" spans="1:17" s="8" customFormat="1" ht="12.75" x14ac:dyDescent="0.25">
      <c r="A240" s="69"/>
      <c r="B240" s="77"/>
      <c r="C240" s="71"/>
      <c r="D240" s="19"/>
      <c r="E240" s="20"/>
      <c r="F240" s="72"/>
      <c r="G240" s="73"/>
      <c r="H240" s="73"/>
      <c r="I240" s="73"/>
      <c r="J240" s="73"/>
      <c r="K240" s="74"/>
      <c r="L240" s="75"/>
      <c r="M240" s="75"/>
      <c r="N240" s="75"/>
      <c r="O240" s="75"/>
      <c r="P240" s="75"/>
      <c r="Q240" s="75"/>
    </row>
    <row r="241" spans="1:17" s="8" customFormat="1" ht="12.75" x14ac:dyDescent="0.25">
      <c r="A241" s="60" t="s">
        <v>431</v>
      </c>
      <c r="B241" s="61"/>
      <c r="C241" s="62" t="s">
        <v>432</v>
      </c>
      <c r="D241" s="63"/>
      <c r="E241" s="64"/>
      <c r="F241" s="65">
        <v>9808.8394004282673</v>
      </c>
      <c r="G241" s="66">
        <v>79.03031518319159</v>
      </c>
      <c r="H241" s="66">
        <v>61.220711135272971</v>
      </c>
      <c r="I241" s="66">
        <v>7.2480836718742179</v>
      </c>
      <c r="J241" s="66">
        <v>604.55469069673825</v>
      </c>
      <c r="K241" s="67"/>
      <c r="L241" s="68">
        <f t="shared" ref="L241:L251" si="96">+(G241-25)/(85-25)</f>
        <v>0.90050525305319318</v>
      </c>
      <c r="M241" s="68">
        <f t="shared" ref="M241:M251" si="97">+H241/100</f>
        <v>0.61220711135272976</v>
      </c>
      <c r="N241" s="68">
        <f t="shared" ref="N241:N251" si="98">+(I241-1.8)/(16-1.8)</f>
        <v>0.38366786421649424</v>
      </c>
      <c r="O241" s="68">
        <f t="shared" ref="O241:O251" si="99">+(M241*N241)^(0.5)</f>
        <v>0.48464852715225626</v>
      </c>
      <c r="P241" s="68">
        <f t="shared" ref="P241:P251" si="100">+(J241-35)/(2500-35)</f>
        <v>0.23105666965384919</v>
      </c>
      <c r="Q241" s="68">
        <f t="shared" ref="Q241:Q251" si="101">GEOMEAN(L241,O241,P241)</f>
        <v>0.46545448462455125</v>
      </c>
    </row>
    <row r="242" spans="1:17" s="8" customFormat="1" ht="12.75" x14ac:dyDescent="0.25">
      <c r="A242" s="69" t="s">
        <v>433</v>
      </c>
      <c r="B242" s="70">
        <v>1</v>
      </c>
      <c r="C242" s="71" t="s">
        <v>434</v>
      </c>
      <c r="D242" s="19"/>
      <c r="E242" s="20"/>
      <c r="F242" s="72">
        <v>854.53961456102775</v>
      </c>
      <c r="G242" s="73">
        <v>78.540779601798846</v>
      </c>
      <c r="H242" s="73">
        <v>52.274474722299573</v>
      </c>
      <c r="I242" s="73">
        <v>7.6907635279954114</v>
      </c>
      <c r="J242" s="73">
        <v>682.24768465759269</v>
      </c>
      <c r="K242" s="74"/>
      <c r="L242" s="75">
        <f t="shared" si="96"/>
        <v>0.89234632669664748</v>
      </c>
      <c r="M242" s="75">
        <f t="shared" si="97"/>
        <v>0.52274474722299569</v>
      </c>
      <c r="N242" s="75">
        <f t="shared" si="98"/>
        <v>0.4148425019715079</v>
      </c>
      <c r="O242" s="75">
        <f t="shared" si="99"/>
        <v>0.46567879362329889</v>
      </c>
      <c r="P242" s="75">
        <f t="shared" si="100"/>
        <v>0.26257512562174146</v>
      </c>
      <c r="Q242" s="75">
        <f t="shared" si="101"/>
        <v>0.4778495277315421</v>
      </c>
    </row>
    <row r="243" spans="1:17" s="8" customFormat="1" ht="12.75" x14ac:dyDescent="0.25">
      <c r="A243" s="69" t="s">
        <v>435</v>
      </c>
      <c r="B243" s="70">
        <v>2</v>
      </c>
      <c r="C243" s="71" t="s">
        <v>436</v>
      </c>
      <c r="D243" s="19"/>
      <c r="E243" s="20"/>
      <c r="F243" s="72">
        <v>991.01284796573873</v>
      </c>
      <c r="G243" s="73">
        <v>81.26899302602105</v>
      </c>
      <c r="H243" s="73">
        <v>72.527155829531964</v>
      </c>
      <c r="I243" s="73">
        <v>8.0745696712147126</v>
      </c>
      <c r="J243" s="73">
        <v>514.41159833195206</v>
      </c>
      <c r="K243" s="74"/>
      <c r="L243" s="75">
        <f t="shared" si="96"/>
        <v>0.93781655043368417</v>
      </c>
      <c r="M243" s="75">
        <f t="shared" si="97"/>
        <v>0.72527155829531964</v>
      </c>
      <c r="N243" s="75">
        <f t="shared" si="98"/>
        <v>0.44187110360666992</v>
      </c>
      <c r="O243" s="75">
        <f t="shared" si="99"/>
        <v>0.56610647750973675</v>
      </c>
      <c r="P243" s="75">
        <f t="shared" si="100"/>
        <v>0.19448746382634971</v>
      </c>
      <c r="Q243" s="75">
        <f t="shared" si="101"/>
        <v>0.46914008624673831</v>
      </c>
    </row>
    <row r="244" spans="1:17" s="8" customFormat="1" ht="12.75" x14ac:dyDescent="0.25">
      <c r="A244" s="69" t="s">
        <v>437</v>
      </c>
      <c r="B244" s="70">
        <v>3</v>
      </c>
      <c r="C244" s="71" t="s">
        <v>438</v>
      </c>
      <c r="D244" s="19"/>
      <c r="E244" s="20"/>
      <c r="F244" s="72">
        <v>522.65524625267665</v>
      </c>
      <c r="G244" s="73">
        <v>81.222227802261457</v>
      </c>
      <c r="H244" s="73">
        <v>65.917538180042598</v>
      </c>
      <c r="I244" s="73">
        <v>6.6922969777409804</v>
      </c>
      <c r="J244" s="73">
        <v>407.7168205712079</v>
      </c>
      <c r="K244" s="74"/>
      <c r="L244" s="75">
        <f t="shared" si="96"/>
        <v>0.93703713003769096</v>
      </c>
      <c r="M244" s="75">
        <f t="shared" si="97"/>
        <v>0.65917538180042601</v>
      </c>
      <c r="N244" s="75">
        <f t="shared" si="98"/>
        <v>0.34452795617894233</v>
      </c>
      <c r="O244" s="75">
        <f t="shared" si="99"/>
        <v>0.47655466323935469</v>
      </c>
      <c r="P244" s="75">
        <f t="shared" si="100"/>
        <v>0.15120357832503364</v>
      </c>
      <c r="Q244" s="75">
        <f t="shared" si="101"/>
        <v>0.40720258934399406</v>
      </c>
    </row>
    <row r="245" spans="1:17" s="8" customFormat="1" ht="12.75" x14ac:dyDescent="0.25">
      <c r="A245" s="69" t="s">
        <v>439</v>
      </c>
      <c r="B245" s="70">
        <v>4</v>
      </c>
      <c r="C245" s="71" t="s">
        <v>440</v>
      </c>
      <c r="D245" s="19"/>
      <c r="E245" s="20"/>
      <c r="F245" s="72">
        <v>722.16702355460382</v>
      </c>
      <c r="G245" s="73">
        <v>79.897748724303014</v>
      </c>
      <c r="H245" s="73">
        <v>57.956482844288658</v>
      </c>
      <c r="I245" s="73">
        <v>6.9787781789707433</v>
      </c>
      <c r="J245" s="73">
        <v>450.24073015126459</v>
      </c>
      <c r="K245" s="74"/>
      <c r="L245" s="75">
        <f t="shared" si="96"/>
        <v>0.91496247873838354</v>
      </c>
      <c r="M245" s="75">
        <f t="shared" si="97"/>
        <v>0.57956482844288659</v>
      </c>
      <c r="N245" s="75">
        <f t="shared" si="98"/>
        <v>0.36470268865991151</v>
      </c>
      <c r="O245" s="75">
        <f t="shared" si="99"/>
        <v>0.45974868263633023</v>
      </c>
      <c r="P245" s="75">
        <f t="shared" si="100"/>
        <v>0.16845465726217632</v>
      </c>
      <c r="Q245" s="75">
        <f t="shared" si="101"/>
        <v>0.41381122474740339</v>
      </c>
    </row>
    <row r="246" spans="1:17" s="8" customFormat="1" ht="12.75" x14ac:dyDescent="0.25">
      <c r="A246" s="69" t="s">
        <v>441</v>
      </c>
      <c r="B246" s="70">
        <v>5</v>
      </c>
      <c r="C246" s="71" t="s">
        <v>442</v>
      </c>
      <c r="D246" s="19"/>
      <c r="E246" s="20"/>
      <c r="F246" s="72">
        <v>1584.4582441113489</v>
      </c>
      <c r="G246" s="73">
        <v>80.246635301757166</v>
      </c>
      <c r="H246" s="73">
        <v>55.316764496117614</v>
      </c>
      <c r="I246" s="73">
        <v>6.9472078505330188</v>
      </c>
      <c r="J246" s="73">
        <v>934.15120440357396</v>
      </c>
      <c r="K246" s="74"/>
      <c r="L246" s="75">
        <f t="shared" si="96"/>
        <v>0.92077725502928609</v>
      </c>
      <c r="M246" s="75">
        <f t="shared" si="97"/>
        <v>0.5531676449611761</v>
      </c>
      <c r="N246" s="75">
        <f t="shared" si="98"/>
        <v>0.36247942609387457</v>
      </c>
      <c r="O246" s="75">
        <f t="shared" si="99"/>
        <v>0.44778554072147891</v>
      </c>
      <c r="P246" s="75">
        <f t="shared" si="100"/>
        <v>0.36476722288177443</v>
      </c>
      <c r="Q246" s="75">
        <f t="shared" si="101"/>
        <v>0.53179814544308512</v>
      </c>
    </row>
    <row r="247" spans="1:17" s="8" customFormat="1" ht="12.75" x14ac:dyDescent="0.25">
      <c r="A247" s="69" t="s">
        <v>443</v>
      </c>
      <c r="B247" s="70">
        <v>6</v>
      </c>
      <c r="C247" s="71" t="s">
        <v>444</v>
      </c>
      <c r="D247" s="19"/>
      <c r="E247" s="20"/>
      <c r="F247" s="72">
        <v>1214.3040685224839</v>
      </c>
      <c r="G247" s="73">
        <v>76.131762356874489</v>
      </c>
      <c r="H247" s="73">
        <v>61.003853899392446</v>
      </c>
      <c r="I247" s="73">
        <v>6.7271944642556782</v>
      </c>
      <c r="J247" s="73">
        <v>325.32822969856824</v>
      </c>
      <c r="K247" s="74"/>
      <c r="L247" s="75">
        <f t="shared" si="96"/>
        <v>0.85219603928124144</v>
      </c>
      <c r="M247" s="75">
        <f t="shared" si="97"/>
        <v>0.61003853899392446</v>
      </c>
      <c r="N247" s="75">
        <f t="shared" si="98"/>
        <v>0.34698552565180835</v>
      </c>
      <c r="O247" s="75">
        <f t="shared" si="99"/>
        <v>0.46008101799646989</v>
      </c>
      <c r="P247" s="75">
        <f t="shared" si="100"/>
        <v>0.1177802148878573</v>
      </c>
      <c r="Q247" s="75">
        <f t="shared" si="101"/>
        <v>0.35876939625308585</v>
      </c>
    </row>
    <row r="248" spans="1:17" s="8" customFormat="1" ht="12.75" x14ac:dyDescent="0.25">
      <c r="A248" s="69" t="s">
        <v>445</v>
      </c>
      <c r="B248" s="70">
        <v>7</v>
      </c>
      <c r="C248" s="71" t="s">
        <v>446</v>
      </c>
      <c r="D248" s="19"/>
      <c r="E248" s="20"/>
      <c r="F248" s="72">
        <v>1332.0920770877945</v>
      </c>
      <c r="G248" s="73">
        <v>81.805829490353588</v>
      </c>
      <c r="H248" s="73">
        <v>91.744877700878007</v>
      </c>
      <c r="I248" s="73">
        <v>6.9357018467024547</v>
      </c>
      <c r="J248" s="73">
        <v>549.14982397620668</v>
      </c>
      <c r="K248" s="74"/>
      <c r="L248" s="75">
        <f t="shared" si="96"/>
        <v>0.9467638248392265</v>
      </c>
      <c r="M248" s="75">
        <f t="shared" si="97"/>
        <v>0.91744877700878003</v>
      </c>
      <c r="N248" s="75">
        <f t="shared" si="98"/>
        <v>0.36166914413397572</v>
      </c>
      <c r="O248" s="75">
        <f t="shared" si="99"/>
        <v>0.57603204248333983</v>
      </c>
      <c r="P248" s="75">
        <f t="shared" si="100"/>
        <v>0.20858005029460716</v>
      </c>
      <c r="Q248" s="75">
        <f t="shared" si="101"/>
        <v>0.48452964671627646</v>
      </c>
    </row>
    <row r="249" spans="1:17" s="8" customFormat="1" ht="12.75" x14ac:dyDescent="0.25">
      <c r="A249" s="69" t="s">
        <v>447</v>
      </c>
      <c r="B249" s="70">
        <v>8</v>
      </c>
      <c r="C249" s="71" t="s">
        <v>448</v>
      </c>
      <c r="D249" s="19"/>
      <c r="E249" s="20"/>
      <c r="F249" s="72">
        <v>566.8929336188437</v>
      </c>
      <c r="G249" s="73">
        <v>80.485209879635718</v>
      </c>
      <c r="H249" s="73">
        <v>57.521537382042595</v>
      </c>
      <c r="I249" s="73">
        <v>6.4419844515422477</v>
      </c>
      <c r="J249" s="73">
        <v>692.17370470277785</v>
      </c>
      <c r="K249" s="74"/>
      <c r="L249" s="75">
        <f t="shared" si="96"/>
        <v>0.92475349799392859</v>
      </c>
      <c r="M249" s="75">
        <f t="shared" si="97"/>
        <v>0.57521537382042598</v>
      </c>
      <c r="N249" s="75">
        <f t="shared" si="98"/>
        <v>0.3269003134888907</v>
      </c>
      <c r="O249" s="75">
        <f t="shared" si="99"/>
        <v>0.43363358498336668</v>
      </c>
      <c r="P249" s="75">
        <f t="shared" si="100"/>
        <v>0.2666019086015326</v>
      </c>
      <c r="Q249" s="75">
        <f t="shared" si="101"/>
        <v>0.4746105443639641</v>
      </c>
    </row>
    <row r="250" spans="1:17" s="8" customFormat="1" ht="12.75" x14ac:dyDescent="0.25">
      <c r="A250" s="69" t="s">
        <v>449</v>
      </c>
      <c r="B250" s="70">
        <v>9</v>
      </c>
      <c r="C250" s="71" t="s">
        <v>450</v>
      </c>
      <c r="D250" s="19"/>
      <c r="E250" s="20"/>
      <c r="F250" s="72">
        <v>1631.0942184154173</v>
      </c>
      <c r="G250" s="73">
        <v>78.183401318701442</v>
      </c>
      <c r="H250" s="73">
        <v>69.461491845636274</v>
      </c>
      <c r="I250" s="73">
        <v>7.6083315000664227</v>
      </c>
      <c r="J250" s="73">
        <v>637.01473331367833</v>
      </c>
      <c r="K250" s="74"/>
      <c r="L250" s="75">
        <f t="shared" si="96"/>
        <v>0.88639002197835737</v>
      </c>
      <c r="M250" s="75">
        <f t="shared" si="97"/>
        <v>0.6946149184563627</v>
      </c>
      <c r="N250" s="75">
        <f t="shared" si="98"/>
        <v>0.40903742958214245</v>
      </c>
      <c r="O250" s="75">
        <f t="shared" si="99"/>
        <v>0.53303236374051444</v>
      </c>
      <c r="P250" s="75">
        <f t="shared" si="100"/>
        <v>0.24422504394064029</v>
      </c>
      <c r="Q250" s="75">
        <f t="shared" si="101"/>
        <v>0.48684368894034669</v>
      </c>
    </row>
    <row r="251" spans="1:17" s="8" customFormat="1" ht="12.75" x14ac:dyDescent="0.25">
      <c r="A251" s="69" t="s">
        <v>451</v>
      </c>
      <c r="B251" s="70">
        <v>10</v>
      </c>
      <c r="C251" s="71" t="s">
        <v>452</v>
      </c>
      <c r="D251" s="19"/>
      <c r="E251" s="20"/>
      <c r="F251" s="72">
        <v>389.62312633832983</v>
      </c>
      <c r="G251" s="73">
        <v>80.408697949019</v>
      </c>
      <c r="H251" s="73">
        <v>54.473521134896316</v>
      </c>
      <c r="I251" s="73">
        <v>6.430093537863323</v>
      </c>
      <c r="J251" s="73">
        <v>669.44388603103016</v>
      </c>
      <c r="K251" s="74"/>
      <c r="L251" s="75">
        <f t="shared" si="96"/>
        <v>0.92347829915031665</v>
      </c>
      <c r="M251" s="75">
        <f t="shared" si="97"/>
        <v>0.54473521134896319</v>
      </c>
      <c r="N251" s="75">
        <f t="shared" si="98"/>
        <v>0.32606292520164248</v>
      </c>
      <c r="O251" s="75">
        <f t="shared" si="99"/>
        <v>0.42144745398777522</v>
      </c>
      <c r="P251" s="75">
        <f t="shared" si="100"/>
        <v>0.25738088682800414</v>
      </c>
      <c r="Q251" s="75">
        <f t="shared" si="101"/>
        <v>0.46442487616142103</v>
      </c>
    </row>
    <row r="252" spans="1:17" s="8" customFormat="1" ht="12.75" x14ac:dyDescent="0.25">
      <c r="A252" s="69"/>
      <c r="B252" s="77"/>
      <c r="C252" s="71"/>
      <c r="D252" s="19"/>
      <c r="E252" s="20"/>
      <c r="F252" s="72"/>
      <c r="G252" s="73"/>
      <c r="H252" s="73"/>
      <c r="I252" s="73"/>
      <c r="J252" s="73"/>
      <c r="K252" s="74"/>
      <c r="L252" s="75"/>
      <c r="M252" s="75"/>
      <c r="N252" s="75"/>
      <c r="O252" s="75"/>
      <c r="P252" s="75"/>
      <c r="Q252" s="75"/>
    </row>
    <row r="253" spans="1:17" s="8" customFormat="1" ht="12.75" x14ac:dyDescent="0.25">
      <c r="A253" s="60" t="s">
        <v>453</v>
      </c>
      <c r="B253" s="78"/>
      <c r="C253" s="62" t="s">
        <v>454</v>
      </c>
      <c r="D253" s="63"/>
      <c r="E253" s="64"/>
      <c r="F253" s="65">
        <v>26433.952890792287</v>
      </c>
      <c r="G253" s="66">
        <v>66.734036803045086</v>
      </c>
      <c r="H253" s="66">
        <v>41.30722131764221</v>
      </c>
      <c r="I253" s="66">
        <v>5.8964342165859325</v>
      </c>
      <c r="J253" s="66">
        <v>394.53691920898348</v>
      </c>
      <c r="K253" s="67"/>
      <c r="L253" s="68">
        <f t="shared" ref="L253:L264" si="102">+(G253-25)/(85-25)</f>
        <v>0.69556728005075141</v>
      </c>
      <c r="M253" s="68">
        <f t="shared" ref="M253:M264" si="103">+H253/100</f>
        <v>0.41307221317642212</v>
      </c>
      <c r="N253" s="68">
        <f t="shared" ref="N253:N264" si="104">+(I253-1.8)/(16-1.8)</f>
        <v>0.28848128285816427</v>
      </c>
      <c r="O253" s="68">
        <f t="shared" ref="O253:O264" si="105">+(M253*N253)^(0.5)</f>
        <v>0.34520081397672769</v>
      </c>
      <c r="P253" s="68">
        <f t="shared" ref="P253:P264" si="106">+(J253-35)/(2500-35)</f>
        <v>0.1458567623565856</v>
      </c>
      <c r="Q253" s="68">
        <f t="shared" ref="Q253:Q264" si="107">GEOMEAN(L253,O253,P253)</f>
        <v>0.32717429468472414</v>
      </c>
    </row>
    <row r="254" spans="1:17" s="8" customFormat="1" ht="12.75" x14ac:dyDescent="0.25">
      <c r="A254" s="69" t="s">
        <v>455</v>
      </c>
      <c r="B254" s="70">
        <v>1</v>
      </c>
      <c r="C254" s="71" t="s">
        <v>456</v>
      </c>
      <c r="D254" s="19"/>
      <c r="E254" s="20"/>
      <c r="F254" s="72">
        <v>2371.2077087794432</v>
      </c>
      <c r="G254" s="73">
        <v>64.865154306373043</v>
      </c>
      <c r="H254" s="73">
        <v>45.742332105589782</v>
      </c>
      <c r="I254" s="73">
        <v>7.3085107207614604</v>
      </c>
      <c r="J254" s="73">
        <v>627.52489878329231</v>
      </c>
      <c r="K254" s="74"/>
      <c r="L254" s="75">
        <f t="shared" si="102"/>
        <v>0.66441923843955075</v>
      </c>
      <c r="M254" s="75">
        <f t="shared" si="103"/>
        <v>0.45742332105589784</v>
      </c>
      <c r="N254" s="75">
        <f t="shared" si="104"/>
        <v>0.38792329019446908</v>
      </c>
      <c r="O254" s="75">
        <f t="shared" si="105"/>
        <v>0.42124240018745129</v>
      </c>
      <c r="P254" s="75">
        <f t="shared" si="106"/>
        <v>0.24037521248815105</v>
      </c>
      <c r="Q254" s="75">
        <f t="shared" si="107"/>
        <v>0.40671293638253597</v>
      </c>
    </row>
    <row r="255" spans="1:17" s="8" customFormat="1" ht="12.75" x14ac:dyDescent="0.25">
      <c r="A255" s="69" t="s">
        <v>457</v>
      </c>
      <c r="B255" s="70">
        <v>2</v>
      </c>
      <c r="C255" s="71" t="s">
        <v>458</v>
      </c>
      <c r="D255" s="19"/>
      <c r="E255" s="20"/>
      <c r="F255" s="72">
        <v>1059.6830835117771</v>
      </c>
      <c r="G255" s="73">
        <v>65.295790742218799</v>
      </c>
      <c r="H255" s="73">
        <v>50.961649486868609</v>
      </c>
      <c r="I255" s="73">
        <v>6.1890839259049635</v>
      </c>
      <c r="J255" s="73">
        <v>494.84503561954125</v>
      </c>
      <c r="K255" s="74"/>
      <c r="L255" s="75">
        <f t="shared" si="102"/>
        <v>0.67159651237031326</v>
      </c>
      <c r="M255" s="75">
        <f t="shared" si="103"/>
        <v>0.5096164948686861</v>
      </c>
      <c r="N255" s="75">
        <f t="shared" si="104"/>
        <v>0.30909041731725095</v>
      </c>
      <c r="O255" s="75">
        <f t="shared" si="105"/>
        <v>0.39688483854982021</v>
      </c>
      <c r="P255" s="75">
        <f t="shared" si="106"/>
        <v>0.18654971019048328</v>
      </c>
      <c r="Q255" s="75">
        <f t="shared" si="107"/>
        <v>0.36772444952687083</v>
      </c>
    </row>
    <row r="256" spans="1:17" s="8" customFormat="1" ht="12.75" x14ac:dyDescent="0.25">
      <c r="A256" s="69" t="s">
        <v>459</v>
      </c>
      <c r="B256" s="70">
        <v>3</v>
      </c>
      <c r="C256" s="71" t="s">
        <v>460</v>
      </c>
      <c r="D256" s="19"/>
      <c r="E256" s="20"/>
      <c r="F256" s="72">
        <v>7698.8286937901494</v>
      </c>
      <c r="G256" s="73">
        <v>67.990201079161054</v>
      </c>
      <c r="H256" s="73">
        <v>32.146169457813748</v>
      </c>
      <c r="I256" s="73">
        <v>5.2645614911279086</v>
      </c>
      <c r="J256" s="73">
        <v>291.48818195196117</v>
      </c>
      <c r="K256" s="74"/>
      <c r="L256" s="75">
        <f t="shared" si="102"/>
        <v>0.71650335131935095</v>
      </c>
      <c r="M256" s="75">
        <f t="shared" si="103"/>
        <v>0.3214616945781375</v>
      </c>
      <c r="N256" s="75">
        <f t="shared" si="104"/>
        <v>0.24398320360055697</v>
      </c>
      <c r="O256" s="75">
        <f t="shared" si="105"/>
        <v>0.28005580529251273</v>
      </c>
      <c r="P256" s="75">
        <f t="shared" si="106"/>
        <v>0.10405200079187066</v>
      </c>
      <c r="Q256" s="75">
        <f t="shared" si="107"/>
        <v>0.27536225767993966</v>
      </c>
    </row>
    <row r="257" spans="1:17" s="8" customFormat="1" ht="12.75" x14ac:dyDescent="0.25">
      <c r="A257" s="69" t="s">
        <v>461</v>
      </c>
      <c r="B257" s="70">
        <v>4</v>
      </c>
      <c r="C257" s="71" t="s">
        <v>462</v>
      </c>
      <c r="D257" s="19"/>
      <c r="E257" s="20"/>
      <c r="F257" s="72">
        <v>391.35331905781595</v>
      </c>
      <c r="G257" s="73">
        <v>65.575067561761713</v>
      </c>
      <c r="H257" s="73">
        <v>58.55442049627581</v>
      </c>
      <c r="I257" s="73">
        <v>5.1879312456743234</v>
      </c>
      <c r="J257" s="73">
        <v>300.27189932012027</v>
      </c>
      <c r="K257" s="74"/>
      <c r="L257" s="75">
        <f t="shared" si="102"/>
        <v>0.67625112602936188</v>
      </c>
      <c r="M257" s="75">
        <f t="shared" si="103"/>
        <v>0.58554420496275805</v>
      </c>
      <c r="N257" s="75">
        <f t="shared" si="104"/>
        <v>0.23858670744185378</v>
      </c>
      <c r="O257" s="75">
        <f t="shared" si="105"/>
        <v>0.37376873053229376</v>
      </c>
      <c r="P257" s="75">
        <f t="shared" si="106"/>
        <v>0.10761537497773642</v>
      </c>
      <c r="Q257" s="75">
        <f t="shared" si="107"/>
        <v>0.3007427015814248</v>
      </c>
    </row>
    <row r="258" spans="1:17" s="8" customFormat="1" ht="12.75" x14ac:dyDescent="0.25">
      <c r="A258" s="69" t="s">
        <v>463</v>
      </c>
      <c r="B258" s="70">
        <v>5</v>
      </c>
      <c r="C258" s="71" t="s">
        <v>464</v>
      </c>
      <c r="D258" s="19"/>
      <c r="E258" s="20"/>
      <c r="F258" s="72">
        <v>1020.8950749464667</v>
      </c>
      <c r="G258" s="73">
        <v>64.153899981673305</v>
      </c>
      <c r="H258" s="73">
        <v>41.119111123030166</v>
      </c>
      <c r="I258" s="73">
        <v>7.1094517768321683</v>
      </c>
      <c r="J258" s="73">
        <v>560.10123963889248</v>
      </c>
      <c r="K258" s="74"/>
      <c r="L258" s="75">
        <f t="shared" si="102"/>
        <v>0.65256499969455506</v>
      </c>
      <c r="M258" s="75">
        <f t="shared" si="103"/>
        <v>0.41119111123030166</v>
      </c>
      <c r="N258" s="75">
        <f t="shared" si="104"/>
        <v>0.37390505470649077</v>
      </c>
      <c r="O258" s="75">
        <f t="shared" si="105"/>
        <v>0.39210513250834739</v>
      </c>
      <c r="P258" s="75">
        <f t="shared" si="106"/>
        <v>0.21302281526932756</v>
      </c>
      <c r="Q258" s="75">
        <f t="shared" si="107"/>
        <v>0.37915559984739672</v>
      </c>
    </row>
    <row r="259" spans="1:17" s="8" customFormat="1" ht="12.75" x14ac:dyDescent="0.25">
      <c r="A259" s="69" t="s">
        <v>465</v>
      </c>
      <c r="B259" s="70">
        <v>6</v>
      </c>
      <c r="C259" s="71" t="s">
        <v>466</v>
      </c>
      <c r="D259" s="19"/>
      <c r="E259" s="20"/>
      <c r="F259" s="72">
        <v>401.41755888650971</v>
      </c>
      <c r="G259" s="73">
        <v>65.848125526939285</v>
      </c>
      <c r="H259" s="73">
        <v>38.856389638081644</v>
      </c>
      <c r="I259" s="73">
        <v>6.0270313030691138</v>
      </c>
      <c r="J259" s="73">
        <v>502.42195886287266</v>
      </c>
      <c r="K259" s="74"/>
      <c r="L259" s="75">
        <f t="shared" si="102"/>
        <v>0.68080209211565479</v>
      </c>
      <c r="M259" s="75">
        <f t="shared" si="103"/>
        <v>0.38856389638081645</v>
      </c>
      <c r="N259" s="75">
        <f t="shared" si="104"/>
        <v>0.29767826077951509</v>
      </c>
      <c r="O259" s="75">
        <f t="shared" si="105"/>
        <v>0.34009855171163722</v>
      </c>
      <c r="P259" s="75">
        <f t="shared" si="106"/>
        <v>0.18962351272327491</v>
      </c>
      <c r="Q259" s="75">
        <f t="shared" si="107"/>
        <v>0.35278162028701759</v>
      </c>
    </row>
    <row r="260" spans="1:17" s="8" customFormat="1" ht="12.75" x14ac:dyDescent="0.25">
      <c r="A260" s="69" t="s">
        <v>467</v>
      </c>
      <c r="B260" s="70">
        <v>7</v>
      </c>
      <c r="C260" s="71" t="s">
        <v>468</v>
      </c>
      <c r="D260" s="19"/>
      <c r="E260" s="20"/>
      <c r="F260" s="72">
        <v>644.0985010706637</v>
      </c>
      <c r="G260" s="73">
        <v>67.010859366826978</v>
      </c>
      <c r="H260" s="73">
        <v>28.67971616144121</v>
      </c>
      <c r="I260" s="73">
        <v>6.7040997564660643</v>
      </c>
      <c r="J260" s="73">
        <v>560.13413417251218</v>
      </c>
      <c r="K260" s="74"/>
      <c r="L260" s="75">
        <f t="shared" si="102"/>
        <v>0.70018098944711626</v>
      </c>
      <c r="M260" s="75">
        <f t="shared" si="103"/>
        <v>0.2867971616144121</v>
      </c>
      <c r="N260" s="75">
        <f t="shared" si="104"/>
        <v>0.34535913777930033</v>
      </c>
      <c r="O260" s="75">
        <f t="shared" si="105"/>
        <v>0.31471895470833022</v>
      </c>
      <c r="P260" s="75">
        <f t="shared" si="106"/>
        <v>0.21303615990771285</v>
      </c>
      <c r="Q260" s="75">
        <f t="shared" si="107"/>
        <v>0.36074100714816104</v>
      </c>
    </row>
    <row r="261" spans="1:17" s="8" customFormat="1" ht="12.75" x14ac:dyDescent="0.25">
      <c r="A261" s="69" t="s">
        <v>469</v>
      </c>
      <c r="B261" s="70">
        <v>8</v>
      </c>
      <c r="C261" s="71" t="s">
        <v>470</v>
      </c>
      <c r="D261" s="19"/>
      <c r="E261" s="20"/>
      <c r="F261" s="72">
        <v>2114.053533190578</v>
      </c>
      <c r="G261" s="73">
        <v>67.097758115200989</v>
      </c>
      <c r="H261" s="73">
        <v>59.828546959297896</v>
      </c>
      <c r="I261" s="73">
        <v>5.8097239798981954</v>
      </c>
      <c r="J261" s="73">
        <v>418.00077221829747</v>
      </c>
      <c r="K261" s="74"/>
      <c r="L261" s="75">
        <f t="shared" si="102"/>
        <v>0.70162930192001649</v>
      </c>
      <c r="M261" s="75">
        <f t="shared" si="103"/>
        <v>0.5982854695929789</v>
      </c>
      <c r="N261" s="75">
        <f t="shared" si="104"/>
        <v>0.28237492816184478</v>
      </c>
      <c r="O261" s="75">
        <f t="shared" si="105"/>
        <v>0.41102410695309949</v>
      </c>
      <c r="P261" s="75">
        <f t="shared" si="106"/>
        <v>0.15537556682283873</v>
      </c>
      <c r="Q261" s="75">
        <f t="shared" si="107"/>
        <v>0.35518333397353302</v>
      </c>
    </row>
    <row r="262" spans="1:17" s="8" customFormat="1" ht="12.75" x14ac:dyDescent="0.25">
      <c r="A262" s="69" t="s">
        <v>471</v>
      </c>
      <c r="B262" s="70">
        <v>9</v>
      </c>
      <c r="C262" s="71" t="s">
        <v>218</v>
      </c>
      <c r="D262" s="19"/>
      <c r="E262" s="20"/>
      <c r="F262" s="72">
        <v>7054.3040685224842</v>
      </c>
      <c r="G262" s="73">
        <v>66.553563250686949</v>
      </c>
      <c r="H262" s="73">
        <v>42.282937696919326</v>
      </c>
      <c r="I262" s="73">
        <v>5.7092132378693723</v>
      </c>
      <c r="J262" s="73">
        <v>375.65776187095923</v>
      </c>
      <c r="K262" s="74"/>
      <c r="L262" s="75">
        <f t="shared" si="102"/>
        <v>0.69255938751144919</v>
      </c>
      <c r="M262" s="75">
        <f t="shared" si="103"/>
        <v>0.42282937696919326</v>
      </c>
      <c r="N262" s="75">
        <f t="shared" si="104"/>
        <v>0.27529670689220936</v>
      </c>
      <c r="O262" s="75">
        <f t="shared" si="105"/>
        <v>0.34117962286294812</v>
      </c>
      <c r="P262" s="75">
        <f t="shared" si="106"/>
        <v>0.13819787499836075</v>
      </c>
      <c r="Q262" s="75">
        <f t="shared" si="107"/>
        <v>0.31962972180049581</v>
      </c>
    </row>
    <row r="263" spans="1:17" s="8" customFormat="1" ht="12.75" x14ac:dyDescent="0.25">
      <c r="A263" s="69" t="s">
        <v>472</v>
      </c>
      <c r="B263" s="70">
        <v>10</v>
      </c>
      <c r="C263" s="71" t="s">
        <v>176</v>
      </c>
      <c r="D263" s="19"/>
      <c r="E263" s="20"/>
      <c r="F263" s="72">
        <v>860.45824411134913</v>
      </c>
      <c r="G263" s="73">
        <v>67.455073935689455</v>
      </c>
      <c r="H263" s="73">
        <v>64.801637149585517</v>
      </c>
      <c r="I263" s="73">
        <v>6.0913693465277303</v>
      </c>
      <c r="J263" s="73">
        <v>441.22080939614409</v>
      </c>
      <c r="K263" s="74"/>
      <c r="L263" s="75">
        <f t="shared" si="102"/>
        <v>0.7075845655948243</v>
      </c>
      <c r="M263" s="75">
        <f t="shared" si="103"/>
        <v>0.64801637149585511</v>
      </c>
      <c r="N263" s="75">
        <f t="shared" si="104"/>
        <v>0.30220910891040359</v>
      </c>
      <c r="O263" s="75">
        <f t="shared" si="105"/>
        <v>0.44253412319177765</v>
      </c>
      <c r="P263" s="75">
        <f t="shared" si="106"/>
        <v>0.1647954602012755</v>
      </c>
      <c r="Q263" s="75">
        <f t="shared" si="107"/>
        <v>0.3722974997516898</v>
      </c>
    </row>
    <row r="264" spans="1:17" s="8" customFormat="1" ht="12.75" x14ac:dyDescent="0.25">
      <c r="A264" s="69" t="s">
        <v>473</v>
      </c>
      <c r="B264" s="70">
        <v>11</v>
      </c>
      <c r="C264" s="71" t="s">
        <v>474</v>
      </c>
      <c r="D264" s="19"/>
      <c r="E264" s="20"/>
      <c r="F264" s="72">
        <v>2817.6531049250534</v>
      </c>
      <c r="G264" s="73">
        <v>68.337737729580866</v>
      </c>
      <c r="H264" s="73">
        <v>32.806797267599826</v>
      </c>
      <c r="I264" s="73">
        <v>5.6069460264133717</v>
      </c>
      <c r="J264" s="73">
        <v>357.59201172340931</v>
      </c>
      <c r="K264" s="74"/>
      <c r="L264" s="75">
        <f t="shared" si="102"/>
        <v>0.72229562882634779</v>
      </c>
      <c r="M264" s="75">
        <f t="shared" si="103"/>
        <v>0.32806797267599824</v>
      </c>
      <c r="N264" s="75">
        <f t="shared" si="104"/>
        <v>0.26809479059249097</v>
      </c>
      <c r="O264" s="75">
        <f t="shared" si="105"/>
        <v>0.29656924054034128</v>
      </c>
      <c r="P264" s="75">
        <f t="shared" si="106"/>
        <v>0.13086897027318836</v>
      </c>
      <c r="Q264" s="75">
        <f t="shared" si="107"/>
        <v>0.30378005679001341</v>
      </c>
    </row>
    <row r="265" spans="1:17" s="8" customFormat="1" ht="12.75" x14ac:dyDescent="0.25">
      <c r="A265" s="69"/>
      <c r="B265" s="77"/>
      <c r="C265" s="71"/>
      <c r="D265" s="19"/>
      <c r="E265" s="20"/>
      <c r="F265" s="72"/>
      <c r="G265" s="73"/>
      <c r="H265" s="73"/>
      <c r="I265" s="73"/>
      <c r="J265" s="73"/>
      <c r="K265" s="74"/>
      <c r="L265" s="75"/>
      <c r="M265" s="75"/>
      <c r="N265" s="75"/>
      <c r="O265" s="75"/>
      <c r="P265" s="75"/>
      <c r="Q265" s="75"/>
    </row>
    <row r="266" spans="1:17" s="8" customFormat="1" ht="12.75" x14ac:dyDescent="0.25">
      <c r="A266" s="60" t="s">
        <v>475</v>
      </c>
      <c r="B266" s="78"/>
      <c r="C266" s="62" t="s">
        <v>476</v>
      </c>
      <c r="D266" s="63"/>
      <c r="E266" s="64"/>
      <c r="F266" s="65">
        <v>27309.657387580301</v>
      </c>
      <c r="G266" s="66">
        <v>75.8754885566523</v>
      </c>
      <c r="H266" s="66">
        <v>44.867482152264763</v>
      </c>
      <c r="I266" s="66">
        <v>5.2616433265891454</v>
      </c>
      <c r="J266" s="66">
        <v>386.53171103901434</v>
      </c>
      <c r="K266" s="67"/>
      <c r="L266" s="68">
        <f>+(G266-25)/(85-25)</f>
        <v>0.84792480927753833</v>
      </c>
      <c r="M266" s="68">
        <f>+H266/100</f>
        <v>0.44867482152264765</v>
      </c>
      <c r="N266" s="68">
        <f>+(I266-1.8)/(16-1.8)</f>
        <v>0.24377769905557364</v>
      </c>
      <c r="O266" s="68">
        <f>+(M266*N266)^(0.5)</f>
        <v>0.33072181000799028</v>
      </c>
      <c r="P266" s="68">
        <f>+(J266-35)/(2500-35)</f>
        <v>0.14260921340325125</v>
      </c>
      <c r="Q266" s="68">
        <f>GEOMEAN(L266,O266,P266)</f>
        <v>0.34197098107568891</v>
      </c>
    </row>
    <row r="267" spans="1:17" s="8" customFormat="1" ht="12.75" x14ac:dyDescent="0.25">
      <c r="A267" s="69" t="s">
        <v>477</v>
      </c>
      <c r="B267" s="70">
        <v>1</v>
      </c>
      <c r="C267" s="71" t="s">
        <v>478</v>
      </c>
      <c r="D267" s="19"/>
      <c r="E267" s="20"/>
      <c r="F267" s="72">
        <v>15623.824411134903</v>
      </c>
      <c r="G267" s="73">
        <v>75.93355032868925</v>
      </c>
      <c r="H267" s="73">
        <v>52.811766316508276</v>
      </c>
      <c r="I267" s="73">
        <v>6.5441468288715541</v>
      </c>
      <c r="J267" s="73">
        <v>565.73505726144822</v>
      </c>
      <c r="K267" s="74"/>
      <c r="L267" s="75">
        <f>+(G267-25)/(85-25)</f>
        <v>0.8488925054781542</v>
      </c>
      <c r="M267" s="75">
        <f>+H267/100</f>
        <v>0.5281176631650828</v>
      </c>
      <c r="N267" s="75">
        <f>+(I267-1.8)/(16-1.8)</f>
        <v>0.33409484710363058</v>
      </c>
      <c r="O267" s="75">
        <f>+(M267*N267)^(0.5)</f>
        <v>0.42004927083363092</v>
      </c>
      <c r="P267" s="75">
        <f>+(J267-35)/(2500-35)</f>
        <v>0.21530833965981672</v>
      </c>
      <c r="Q267" s="75">
        <f>GEOMEAN(L267,O267,P267)</f>
        <v>0.42501533045351353</v>
      </c>
    </row>
    <row r="268" spans="1:17" s="8" customFormat="1" ht="12.75" x14ac:dyDescent="0.25">
      <c r="A268" s="69" t="s">
        <v>479</v>
      </c>
      <c r="B268" s="70">
        <v>2</v>
      </c>
      <c r="C268" s="71" t="s">
        <v>480</v>
      </c>
      <c r="D268" s="19"/>
      <c r="E268" s="20"/>
      <c r="F268" s="72">
        <v>3181.3319057815843</v>
      </c>
      <c r="G268" s="73">
        <v>76.214844557039967</v>
      </c>
      <c r="H268" s="73">
        <v>34.596773371504533</v>
      </c>
      <c r="I268" s="73">
        <v>5.0583632120781896</v>
      </c>
      <c r="J268" s="73">
        <v>277.13240219564858</v>
      </c>
      <c r="K268" s="74"/>
      <c r="L268" s="75">
        <f>+(G268-25)/(85-25)</f>
        <v>0.85358074261733274</v>
      </c>
      <c r="M268" s="75">
        <f>+H268/100</f>
        <v>0.3459677337150453</v>
      </c>
      <c r="N268" s="75">
        <f>+(I268-1.8)/(16-1.8)</f>
        <v>0.22946219803367535</v>
      </c>
      <c r="O268" s="75">
        <f>+(M268*N268)^(0.5)</f>
        <v>0.28175612970614072</v>
      </c>
      <c r="P268" s="75">
        <f>+(J268-35)/(2500-35)</f>
        <v>9.8228155048944651E-2</v>
      </c>
      <c r="Q268" s="75">
        <f>GEOMEAN(L268,O268,P268)</f>
        <v>0.28693574658631532</v>
      </c>
    </row>
    <row r="269" spans="1:17" s="8" customFormat="1" ht="12.75" x14ac:dyDescent="0.25">
      <c r="A269" s="69" t="s">
        <v>481</v>
      </c>
      <c r="B269" s="70">
        <v>3</v>
      </c>
      <c r="C269" s="71" t="s">
        <v>482</v>
      </c>
      <c r="D269" s="19"/>
      <c r="E269" s="20"/>
      <c r="F269" s="72">
        <v>6325.9122055674525</v>
      </c>
      <c r="G269" s="73">
        <v>76.22287017508863</v>
      </c>
      <c r="H269" s="73">
        <v>33.9068117863726</v>
      </c>
      <c r="I269" s="73">
        <v>3.1294593217063755</v>
      </c>
      <c r="J269" s="73">
        <v>69.294096538625695</v>
      </c>
      <c r="K269" s="74"/>
      <c r="L269" s="75">
        <f>+(G269-25)/(85-25)</f>
        <v>0.85371450291814388</v>
      </c>
      <c r="M269" s="75">
        <f>+H269/100</f>
        <v>0.33906811786372598</v>
      </c>
      <c r="N269" s="75">
        <f>+(I269-1.8)/(16-1.8)</f>
        <v>9.3623895894815179E-2</v>
      </c>
      <c r="O269" s="75">
        <f>+(M269*N269)^(0.5)</f>
        <v>0.17817092402556711</v>
      </c>
      <c r="P269" s="75">
        <f>+(J269-35)/(2500-35)</f>
        <v>1.3912412388894806E-2</v>
      </c>
      <c r="Q269" s="75">
        <f>GEOMEAN(L269,O269,P269)</f>
        <v>0.1283858945190261</v>
      </c>
    </row>
    <row r="270" spans="1:17" s="8" customFormat="1" ht="12.75" x14ac:dyDescent="0.25">
      <c r="A270" s="69" t="s">
        <v>483</v>
      </c>
      <c r="B270" s="70">
        <v>4</v>
      </c>
      <c r="C270" s="71" t="s">
        <v>484</v>
      </c>
      <c r="D270" s="19"/>
      <c r="E270" s="20"/>
      <c r="F270" s="72">
        <v>2178.5888650963598</v>
      </c>
      <c r="G270" s="73">
        <v>73.488379157296208</v>
      </c>
      <c r="H270" s="73">
        <v>37.153926185920078</v>
      </c>
      <c r="I270" s="73">
        <v>2.4857529762481811</v>
      </c>
      <c r="J270" s="73">
        <v>182.27618900389317</v>
      </c>
      <c r="K270" s="74"/>
      <c r="L270" s="75">
        <f>+(G270-25)/(85-25)</f>
        <v>0.80813965262160348</v>
      </c>
      <c r="M270" s="75">
        <f>+H270/100</f>
        <v>0.37153926185920078</v>
      </c>
      <c r="N270" s="75">
        <f>+(I270-1.8)/(16-1.8)</f>
        <v>4.8292463116069093E-2</v>
      </c>
      <c r="O270" s="75">
        <f>+(M270*N270)^(0.5)</f>
        <v>0.13394978947167849</v>
      </c>
      <c r="P270" s="75">
        <f>+(J270-35)/(2500-35)</f>
        <v>5.9746932658780186E-2</v>
      </c>
      <c r="Q270" s="75">
        <f>GEOMEAN(L270,O270,P270)</f>
        <v>0.1863150862968927</v>
      </c>
    </row>
    <row r="271" spans="1:17" s="8" customFormat="1" ht="12.75" x14ac:dyDescent="0.25">
      <c r="A271" s="69"/>
      <c r="B271" s="77"/>
      <c r="C271" s="71"/>
      <c r="D271" s="19"/>
      <c r="E271" s="20"/>
      <c r="F271" s="72"/>
      <c r="G271" s="73"/>
      <c r="H271" s="73"/>
      <c r="I271" s="73"/>
      <c r="J271" s="73"/>
      <c r="K271" s="74"/>
      <c r="L271" s="75"/>
      <c r="M271" s="75"/>
      <c r="N271" s="75"/>
      <c r="O271" s="75"/>
      <c r="P271" s="75"/>
      <c r="Q271" s="75"/>
    </row>
    <row r="272" spans="1:17" s="8" customFormat="1" ht="12.75" x14ac:dyDescent="0.25">
      <c r="A272" s="60" t="s">
        <v>485</v>
      </c>
      <c r="B272" s="61"/>
      <c r="C272" s="62" t="s">
        <v>486</v>
      </c>
      <c r="D272" s="63"/>
      <c r="E272" s="64"/>
      <c r="F272" s="65">
        <v>17937.871520342615</v>
      </c>
      <c r="G272" s="66">
        <v>69.389795570319421</v>
      </c>
      <c r="H272" s="66">
        <v>67.246787047157866</v>
      </c>
      <c r="I272" s="66">
        <v>7.3169086921028885</v>
      </c>
      <c r="J272" s="66">
        <v>541.72479388761803</v>
      </c>
      <c r="K272" s="67"/>
      <c r="L272" s="68">
        <f t="shared" ref="L272:L282" si="108">+(G272-25)/(85-25)</f>
        <v>0.73982992617199039</v>
      </c>
      <c r="M272" s="68">
        <f t="shared" ref="M272:M282" si="109">+H272/100</f>
        <v>0.67246787047157863</v>
      </c>
      <c r="N272" s="68">
        <f t="shared" ref="N272:N282" si="110">+(I272-1.8)/(16-1.8)</f>
        <v>0.38851469662696403</v>
      </c>
      <c r="O272" s="68">
        <f t="shared" ref="O272:O282" si="111">+(M272*N272)^(0.5)</f>
        <v>0.51113956087124179</v>
      </c>
      <c r="P272" s="68">
        <f t="shared" ref="P272:P282" si="112">+(J272-35)/(2500-35)</f>
        <v>0.20556786770288765</v>
      </c>
      <c r="Q272" s="68">
        <f t="shared" ref="Q272:Q282" si="113">GEOMEAN(L272,O272,P272)</f>
        <v>0.42678473136720935</v>
      </c>
    </row>
    <row r="273" spans="1:17" s="8" customFormat="1" ht="12.75" x14ac:dyDescent="0.25">
      <c r="A273" s="69" t="s">
        <v>487</v>
      </c>
      <c r="B273" s="70">
        <v>1</v>
      </c>
      <c r="C273" s="71" t="s">
        <v>488</v>
      </c>
      <c r="D273" s="19"/>
      <c r="E273" s="20"/>
      <c r="F273" s="72">
        <v>3960.0149892933619</v>
      </c>
      <c r="G273" s="73">
        <v>69.282326663660598</v>
      </c>
      <c r="H273" s="73">
        <v>69.551915991945876</v>
      </c>
      <c r="I273" s="73">
        <v>7.7208708901906951</v>
      </c>
      <c r="J273" s="73">
        <v>657.06319523168133</v>
      </c>
      <c r="K273" s="74"/>
      <c r="L273" s="75">
        <f t="shared" si="108"/>
        <v>0.73803877772767668</v>
      </c>
      <c r="M273" s="75">
        <f t="shared" si="109"/>
        <v>0.69551915991945878</v>
      </c>
      <c r="N273" s="75">
        <f t="shared" si="110"/>
        <v>0.41696273874582362</v>
      </c>
      <c r="O273" s="75">
        <f t="shared" si="111"/>
        <v>0.53852165580430655</v>
      </c>
      <c r="P273" s="75">
        <f t="shared" si="112"/>
        <v>0.25235829421163541</v>
      </c>
      <c r="Q273" s="75">
        <f t="shared" si="113"/>
        <v>0.46462222351560328</v>
      </c>
    </row>
    <row r="274" spans="1:17" s="8" customFormat="1" ht="12.75" x14ac:dyDescent="0.25">
      <c r="A274" s="69" t="s">
        <v>489</v>
      </c>
      <c r="B274" s="70">
        <v>2</v>
      </c>
      <c r="C274" s="71" t="s">
        <v>490</v>
      </c>
      <c r="D274" s="19"/>
      <c r="E274" s="20"/>
      <c r="F274" s="72">
        <v>3873.3661670235547</v>
      </c>
      <c r="G274" s="73">
        <v>71.10800342011737</v>
      </c>
      <c r="H274" s="73">
        <v>71.695695428647795</v>
      </c>
      <c r="I274" s="73">
        <v>8.0002016435455428</v>
      </c>
      <c r="J274" s="73">
        <v>613.21515666271296</v>
      </c>
      <c r="K274" s="74"/>
      <c r="L274" s="75">
        <f t="shared" si="108"/>
        <v>0.76846672366862279</v>
      </c>
      <c r="M274" s="75">
        <f t="shared" si="109"/>
        <v>0.71695695428647799</v>
      </c>
      <c r="N274" s="75">
        <f t="shared" si="110"/>
        <v>0.43663391855954531</v>
      </c>
      <c r="O274" s="75">
        <f t="shared" si="111"/>
        <v>0.55950667948526023</v>
      </c>
      <c r="P274" s="75">
        <f t="shared" si="112"/>
        <v>0.23457004327087747</v>
      </c>
      <c r="Q274" s="75">
        <f t="shared" si="113"/>
        <v>0.4654799331603382</v>
      </c>
    </row>
    <row r="275" spans="1:17" s="8" customFormat="1" ht="12.75" x14ac:dyDescent="0.25">
      <c r="A275" s="69" t="s">
        <v>491</v>
      </c>
      <c r="B275" s="70">
        <v>3</v>
      </c>
      <c r="C275" s="71" t="s">
        <v>492</v>
      </c>
      <c r="D275" s="19"/>
      <c r="E275" s="20"/>
      <c r="F275" s="72">
        <v>521.50535331905792</v>
      </c>
      <c r="G275" s="73">
        <v>68.5037886972693</v>
      </c>
      <c r="H275" s="73">
        <v>43.164251661668246</v>
      </c>
      <c r="I275" s="73">
        <v>8.2857054005601807</v>
      </c>
      <c r="J275" s="73">
        <v>605.59013980451255</v>
      </c>
      <c r="K275" s="74"/>
      <c r="L275" s="75">
        <f t="shared" si="108"/>
        <v>0.72506314495448831</v>
      </c>
      <c r="M275" s="75">
        <f t="shared" si="109"/>
        <v>0.43164251661668246</v>
      </c>
      <c r="N275" s="75">
        <f t="shared" si="110"/>
        <v>0.45673981694085786</v>
      </c>
      <c r="O275" s="75">
        <f t="shared" si="111"/>
        <v>0.44401387818782728</v>
      </c>
      <c r="P275" s="75">
        <f t="shared" si="112"/>
        <v>0.23147673014381848</v>
      </c>
      <c r="Q275" s="75">
        <f t="shared" si="113"/>
        <v>0.42081696323043921</v>
      </c>
    </row>
    <row r="276" spans="1:17" s="8" customFormat="1" ht="12.75" x14ac:dyDescent="0.25">
      <c r="A276" s="69" t="s">
        <v>493</v>
      </c>
      <c r="B276" s="70">
        <v>4</v>
      </c>
      <c r="C276" s="71" t="s">
        <v>494</v>
      </c>
      <c r="D276" s="19"/>
      <c r="E276" s="20"/>
      <c r="F276" s="72">
        <v>1042.4197002141329</v>
      </c>
      <c r="G276" s="73">
        <v>70.153784739319519</v>
      </c>
      <c r="H276" s="73">
        <v>46.864044661239809</v>
      </c>
      <c r="I276" s="73">
        <v>5.479711640202332</v>
      </c>
      <c r="J276" s="73">
        <v>173.21304405251533</v>
      </c>
      <c r="K276" s="74"/>
      <c r="L276" s="75">
        <f t="shared" si="108"/>
        <v>0.75256307898865871</v>
      </c>
      <c r="M276" s="75">
        <f t="shared" si="109"/>
        <v>0.46864044661239812</v>
      </c>
      <c r="N276" s="75">
        <f t="shared" si="110"/>
        <v>0.25913462254946001</v>
      </c>
      <c r="O276" s="75">
        <f t="shared" si="111"/>
        <v>0.34848380915662946</v>
      </c>
      <c r="P276" s="75">
        <f t="shared" si="112"/>
        <v>5.6070200426983907E-2</v>
      </c>
      <c r="Q276" s="75">
        <f t="shared" si="113"/>
        <v>0.24499235959395196</v>
      </c>
    </row>
    <row r="277" spans="1:17" s="8" customFormat="1" ht="12.75" x14ac:dyDescent="0.25">
      <c r="A277" s="69" t="s">
        <v>495</v>
      </c>
      <c r="B277" s="70">
        <v>5</v>
      </c>
      <c r="C277" s="71" t="s">
        <v>496</v>
      </c>
      <c r="D277" s="19"/>
      <c r="E277" s="20"/>
      <c r="F277" s="72">
        <v>1557.4025695931477</v>
      </c>
      <c r="G277" s="73">
        <v>68.749925622020996</v>
      </c>
      <c r="H277" s="73">
        <v>77.309107453734171</v>
      </c>
      <c r="I277" s="73">
        <v>7.265242554370019</v>
      </c>
      <c r="J277" s="73">
        <v>521.67473155758569</v>
      </c>
      <c r="K277" s="74"/>
      <c r="L277" s="75">
        <f t="shared" si="108"/>
        <v>0.72916542703368326</v>
      </c>
      <c r="M277" s="75">
        <f t="shared" si="109"/>
        <v>0.77309107453734172</v>
      </c>
      <c r="N277" s="75">
        <f t="shared" si="110"/>
        <v>0.3848762362232408</v>
      </c>
      <c r="O277" s="75">
        <f t="shared" si="111"/>
        <v>0.54547629006741716</v>
      </c>
      <c r="P277" s="75">
        <f t="shared" si="112"/>
        <v>0.19743396817751954</v>
      </c>
      <c r="Q277" s="75">
        <f t="shared" si="113"/>
        <v>0.42822755282509567</v>
      </c>
    </row>
    <row r="278" spans="1:17" s="8" customFormat="1" ht="12.75" x14ac:dyDescent="0.25">
      <c r="A278" s="69" t="s">
        <v>497</v>
      </c>
      <c r="B278" s="70">
        <v>6</v>
      </c>
      <c r="C278" s="71" t="s">
        <v>498</v>
      </c>
      <c r="D278" s="19"/>
      <c r="E278" s="20"/>
      <c r="F278" s="72">
        <v>1245.1263383297644</v>
      </c>
      <c r="G278" s="73">
        <v>67.526514252845928</v>
      </c>
      <c r="H278" s="73">
        <v>68.661274736235058</v>
      </c>
      <c r="I278" s="73">
        <v>6.2925763528089718</v>
      </c>
      <c r="J278" s="73">
        <v>489.85690329784495</v>
      </c>
      <c r="K278" s="74"/>
      <c r="L278" s="75">
        <f t="shared" si="108"/>
        <v>0.7087752375474321</v>
      </c>
      <c r="M278" s="75">
        <f t="shared" si="109"/>
        <v>0.68661274736235056</v>
      </c>
      <c r="N278" s="75">
        <f t="shared" si="110"/>
        <v>0.31637861639499804</v>
      </c>
      <c r="O278" s="75">
        <f t="shared" si="111"/>
        <v>0.46607895362231155</v>
      </c>
      <c r="P278" s="75">
        <f t="shared" si="112"/>
        <v>0.18452612709851723</v>
      </c>
      <c r="Q278" s="75">
        <f t="shared" si="113"/>
        <v>0.39355789745605457</v>
      </c>
    </row>
    <row r="279" spans="1:17" s="8" customFormat="1" ht="12.75" x14ac:dyDescent="0.25">
      <c r="A279" s="69" t="s">
        <v>499</v>
      </c>
      <c r="B279" s="70">
        <v>7</v>
      </c>
      <c r="C279" s="71" t="s">
        <v>500</v>
      </c>
      <c r="D279" s="19"/>
      <c r="E279" s="20"/>
      <c r="F279" s="72">
        <v>1673.9571734475373</v>
      </c>
      <c r="G279" s="73">
        <v>71.50925550427965</v>
      </c>
      <c r="H279" s="73">
        <v>58.70338225986881</v>
      </c>
      <c r="I279" s="73">
        <v>6.5382435468921791</v>
      </c>
      <c r="J279" s="73">
        <v>459.95235016162314</v>
      </c>
      <c r="K279" s="74"/>
      <c r="L279" s="75">
        <f t="shared" si="108"/>
        <v>0.77515425840466079</v>
      </c>
      <c r="M279" s="75">
        <f t="shared" si="109"/>
        <v>0.58703382259868808</v>
      </c>
      <c r="N279" s="75">
        <f t="shared" si="110"/>
        <v>0.33367912302057601</v>
      </c>
      <c r="O279" s="75">
        <f t="shared" si="111"/>
        <v>0.44258437738825196</v>
      </c>
      <c r="P279" s="75">
        <f t="shared" si="112"/>
        <v>0.17239446254021223</v>
      </c>
      <c r="Q279" s="75">
        <f t="shared" si="113"/>
        <v>0.38961515636536048</v>
      </c>
    </row>
    <row r="280" spans="1:17" s="8" customFormat="1" ht="12.75" x14ac:dyDescent="0.25">
      <c r="A280" s="69" t="s">
        <v>501</v>
      </c>
      <c r="B280" s="70">
        <v>8</v>
      </c>
      <c r="C280" s="71" t="s">
        <v>502</v>
      </c>
      <c r="D280" s="19"/>
      <c r="E280" s="20"/>
      <c r="F280" s="72">
        <v>1501.0042826552465</v>
      </c>
      <c r="G280" s="73">
        <v>67.237794025419205</v>
      </c>
      <c r="H280" s="73">
        <v>62.367939135634934</v>
      </c>
      <c r="I280" s="73">
        <v>6.622403783729391</v>
      </c>
      <c r="J280" s="73">
        <v>397.64062524651297</v>
      </c>
      <c r="K280" s="74"/>
      <c r="L280" s="75">
        <f t="shared" si="108"/>
        <v>0.70396323375698677</v>
      </c>
      <c r="M280" s="75">
        <f t="shared" si="109"/>
        <v>0.62367939135634931</v>
      </c>
      <c r="N280" s="75">
        <f t="shared" si="110"/>
        <v>0.33960590026263321</v>
      </c>
      <c r="O280" s="75">
        <f t="shared" si="111"/>
        <v>0.46022299070866085</v>
      </c>
      <c r="P280" s="75">
        <f t="shared" si="112"/>
        <v>0.1471158723109586</v>
      </c>
      <c r="Q280" s="75">
        <f t="shared" si="113"/>
        <v>0.36257061763090059</v>
      </c>
    </row>
    <row r="281" spans="1:17" s="8" customFormat="1" ht="12.75" x14ac:dyDescent="0.25">
      <c r="A281" s="69" t="s">
        <v>503</v>
      </c>
      <c r="B281" s="70">
        <v>9</v>
      </c>
      <c r="C281" s="71" t="s">
        <v>504</v>
      </c>
      <c r="D281" s="19"/>
      <c r="E281" s="20"/>
      <c r="F281" s="72">
        <v>374.4068522483941</v>
      </c>
      <c r="G281" s="73">
        <v>68.205555283788001</v>
      </c>
      <c r="H281" s="73">
        <v>25.898550997000946</v>
      </c>
      <c r="I281" s="73">
        <v>5.6963010275388335</v>
      </c>
      <c r="J281" s="73">
        <v>229.61314587394378</v>
      </c>
      <c r="K281" s="74"/>
      <c r="L281" s="75">
        <f t="shared" si="108"/>
        <v>0.72009258806313337</v>
      </c>
      <c r="M281" s="75">
        <f t="shared" si="109"/>
        <v>0.25898550997000946</v>
      </c>
      <c r="N281" s="75">
        <f t="shared" si="110"/>
        <v>0.2743873963055517</v>
      </c>
      <c r="O281" s="75">
        <f t="shared" si="111"/>
        <v>0.26657524221415685</v>
      </c>
      <c r="P281" s="75">
        <f t="shared" si="112"/>
        <v>7.8950566277461984E-2</v>
      </c>
      <c r="Q281" s="75">
        <f t="shared" si="113"/>
        <v>0.24746918850235572</v>
      </c>
    </row>
    <row r="282" spans="1:17" s="8" customFormat="1" ht="12.75" x14ac:dyDescent="0.25">
      <c r="A282" s="69" t="s">
        <v>505</v>
      </c>
      <c r="B282" s="70">
        <v>10</v>
      </c>
      <c r="C282" s="71" t="s">
        <v>506</v>
      </c>
      <c r="D282" s="19"/>
      <c r="E282" s="20"/>
      <c r="F282" s="72">
        <v>2188.6680942184153</v>
      </c>
      <c r="G282" s="73">
        <v>70.022616287752641</v>
      </c>
      <c r="H282" s="73">
        <v>69.668616717078578</v>
      </c>
      <c r="I282" s="73">
        <v>7.8425164972727757</v>
      </c>
      <c r="J282" s="73">
        <v>625.34048500197525</v>
      </c>
      <c r="K282" s="74"/>
      <c r="L282" s="75">
        <f t="shared" si="108"/>
        <v>0.75037693812921069</v>
      </c>
      <c r="M282" s="75">
        <f t="shared" si="109"/>
        <v>0.6966861671707858</v>
      </c>
      <c r="N282" s="75">
        <f t="shared" si="110"/>
        <v>0.42552933079385746</v>
      </c>
      <c r="O282" s="75">
        <f t="shared" si="111"/>
        <v>0.54448177057595049</v>
      </c>
      <c r="P282" s="75">
        <f t="shared" si="112"/>
        <v>0.23948904056875264</v>
      </c>
      <c r="Q282" s="75">
        <f t="shared" si="113"/>
        <v>0.46080390991875386</v>
      </c>
    </row>
    <row r="283" spans="1:17" s="8" customFormat="1" ht="12.75" x14ac:dyDescent="0.25">
      <c r="A283" s="69"/>
      <c r="B283" s="77"/>
      <c r="C283" s="71"/>
      <c r="D283" s="19"/>
      <c r="E283" s="20"/>
      <c r="F283" s="72"/>
      <c r="G283" s="73"/>
      <c r="H283" s="73"/>
      <c r="I283" s="73"/>
      <c r="J283" s="73"/>
      <c r="K283" s="74"/>
      <c r="L283" s="75"/>
      <c r="M283" s="75"/>
      <c r="N283" s="75"/>
      <c r="O283" s="75"/>
      <c r="P283" s="75"/>
      <c r="Q283" s="75"/>
    </row>
    <row r="284" spans="1:17" s="8" customFormat="1" ht="12.75" x14ac:dyDescent="0.25">
      <c r="A284" s="60" t="s">
        <v>507</v>
      </c>
      <c r="B284" s="61"/>
      <c r="C284" s="62" t="s">
        <v>508</v>
      </c>
      <c r="D284" s="63"/>
      <c r="E284" s="64"/>
      <c r="F284" s="65">
        <v>443566.16059957177</v>
      </c>
      <c r="G284" s="66">
        <v>78.701092099667235</v>
      </c>
      <c r="H284" s="66">
        <v>70.518773718021606</v>
      </c>
      <c r="I284" s="66">
        <v>9.5798127156002764</v>
      </c>
      <c r="J284" s="66">
        <v>1066.7756135221769</v>
      </c>
      <c r="K284" s="67"/>
      <c r="L284" s="68">
        <f t="shared" ref="L284:L293" si="114">+(G284-25)/(85-25)</f>
        <v>0.89501820166112056</v>
      </c>
      <c r="M284" s="68">
        <f t="shared" ref="M284:M293" si="115">+H284/100</f>
        <v>0.7051877371802161</v>
      </c>
      <c r="N284" s="68">
        <f t="shared" ref="N284:N293" si="116">+(I284-1.8)/(16-1.8)</f>
        <v>0.547874134901428</v>
      </c>
      <c r="O284" s="68">
        <f t="shared" ref="O284:O293" si="117">+(M284*N284)^(0.5)</f>
        <v>0.62157390666815038</v>
      </c>
      <c r="P284" s="68">
        <f t="shared" ref="P284:P293" si="118">+(J284-35)/(2500-35)</f>
        <v>0.41857022860940235</v>
      </c>
      <c r="Q284" s="68">
        <f t="shared" ref="Q284:Q293" si="119">GEOMEAN(L284,O284,P284)</f>
        <v>0.61522077507572104</v>
      </c>
    </row>
    <row r="285" spans="1:17" s="8" customFormat="1" ht="12.75" x14ac:dyDescent="0.25">
      <c r="A285" s="69" t="s">
        <v>509</v>
      </c>
      <c r="B285" s="70">
        <v>1</v>
      </c>
      <c r="C285" s="71" t="s">
        <v>510</v>
      </c>
      <c r="D285" s="19"/>
      <c r="E285" s="20"/>
      <c r="F285" s="72">
        <v>196830.83083511778</v>
      </c>
      <c r="G285" s="73">
        <v>78.846957429891063</v>
      </c>
      <c r="H285" s="73">
        <v>71.992592003267532</v>
      </c>
      <c r="I285" s="73">
        <v>9.4388557470112833</v>
      </c>
      <c r="J285" s="73">
        <v>1055.78291711923</v>
      </c>
      <c r="K285" s="74"/>
      <c r="L285" s="75">
        <f t="shared" si="114"/>
        <v>0.89744929049818434</v>
      </c>
      <c r="M285" s="75">
        <f t="shared" si="115"/>
        <v>0.7199259200326753</v>
      </c>
      <c r="N285" s="75">
        <f t="shared" si="116"/>
        <v>0.53794758781769603</v>
      </c>
      <c r="O285" s="75">
        <f t="shared" si="117"/>
        <v>0.6223201845425016</v>
      </c>
      <c r="P285" s="75">
        <f t="shared" si="118"/>
        <v>0.41411071688406897</v>
      </c>
      <c r="Q285" s="75">
        <f t="shared" si="119"/>
        <v>0.61382808976108261</v>
      </c>
    </row>
    <row r="286" spans="1:17" s="8" customFormat="1" ht="12.75" x14ac:dyDescent="0.25">
      <c r="A286" s="69" t="s">
        <v>511</v>
      </c>
      <c r="B286" s="70">
        <v>2</v>
      </c>
      <c r="C286" s="71" t="s">
        <v>512</v>
      </c>
      <c r="D286" s="19"/>
      <c r="E286" s="20"/>
      <c r="F286" s="72">
        <v>4073.1092077087792</v>
      </c>
      <c r="G286" s="73">
        <v>77.203237465803014</v>
      </c>
      <c r="H286" s="73">
        <v>42.050242215195091</v>
      </c>
      <c r="I286" s="73">
        <v>4.9889867872742455</v>
      </c>
      <c r="J286" s="73">
        <v>553.18444443134388</v>
      </c>
      <c r="K286" s="74"/>
      <c r="L286" s="75">
        <f t="shared" si="114"/>
        <v>0.87005395776338357</v>
      </c>
      <c r="M286" s="75">
        <f t="shared" si="115"/>
        <v>0.42050242215195088</v>
      </c>
      <c r="N286" s="75">
        <f t="shared" si="116"/>
        <v>0.22457653431508773</v>
      </c>
      <c r="O286" s="75">
        <f t="shared" si="117"/>
        <v>0.30730274427343646</v>
      </c>
      <c r="P286" s="75">
        <f t="shared" si="118"/>
        <v>0.2102168131567318</v>
      </c>
      <c r="Q286" s="75">
        <f t="shared" si="119"/>
        <v>0.38305402004703104</v>
      </c>
    </row>
    <row r="287" spans="1:17" s="8" customFormat="1" ht="12.75" x14ac:dyDescent="0.25">
      <c r="A287" s="69" t="s">
        <v>513</v>
      </c>
      <c r="B287" s="70">
        <v>3</v>
      </c>
      <c r="C287" s="71" t="s">
        <v>514</v>
      </c>
      <c r="D287" s="19"/>
      <c r="E287" s="20"/>
      <c r="F287" s="72">
        <v>15940.278372591007</v>
      </c>
      <c r="G287" s="73">
        <v>78.758526812334338</v>
      </c>
      <c r="H287" s="73">
        <v>67.738381417422531</v>
      </c>
      <c r="I287" s="73">
        <v>8.6024244549549671</v>
      </c>
      <c r="J287" s="73">
        <v>961.41462576683375</v>
      </c>
      <c r="K287" s="74"/>
      <c r="L287" s="75">
        <f t="shared" si="114"/>
        <v>0.89597544687223896</v>
      </c>
      <c r="M287" s="75">
        <f t="shared" si="115"/>
        <v>0.67738381417422533</v>
      </c>
      <c r="N287" s="75">
        <f t="shared" si="116"/>
        <v>0.47904397570105406</v>
      </c>
      <c r="O287" s="75">
        <f t="shared" si="117"/>
        <v>0.56964606153081132</v>
      </c>
      <c r="P287" s="75">
        <f t="shared" si="118"/>
        <v>0.37582743438816785</v>
      </c>
      <c r="Q287" s="75">
        <f t="shared" si="119"/>
        <v>0.57671763151006672</v>
      </c>
    </row>
    <row r="288" spans="1:17" s="8" customFormat="1" ht="12.75" x14ac:dyDescent="0.25">
      <c r="A288" s="69" t="s">
        <v>515</v>
      </c>
      <c r="B288" s="70">
        <v>4</v>
      </c>
      <c r="C288" s="71" t="s">
        <v>516</v>
      </c>
      <c r="D288" s="19"/>
      <c r="E288" s="20"/>
      <c r="F288" s="72">
        <v>2703.2419700214136</v>
      </c>
      <c r="G288" s="73">
        <v>75.585323229113897</v>
      </c>
      <c r="H288" s="73">
        <v>44.471264735547265</v>
      </c>
      <c r="I288" s="73">
        <v>5.5619050207344687</v>
      </c>
      <c r="J288" s="73">
        <v>289.14702172658531</v>
      </c>
      <c r="K288" s="74"/>
      <c r="L288" s="75">
        <f t="shared" si="114"/>
        <v>0.84308872048523165</v>
      </c>
      <c r="M288" s="75">
        <f t="shared" si="115"/>
        <v>0.44471264735547267</v>
      </c>
      <c r="N288" s="75">
        <f t="shared" si="116"/>
        <v>0.26492288878411752</v>
      </c>
      <c r="O288" s="75">
        <f t="shared" si="117"/>
        <v>0.34324125511984183</v>
      </c>
      <c r="P288" s="75">
        <f t="shared" si="118"/>
        <v>0.10310224005135307</v>
      </c>
      <c r="Q288" s="75">
        <f t="shared" si="119"/>
        <v>0.31015607148766944</v>
      </c>
    </row>
    <row r="289" spans="1:17" s="8" customFormat="1" ht="12.75" x14ac:dyDescent="0.25">
      <c r="A289" s="69" t="s">
        <v>517</v>
      </c>
      <c r="B289" s="70">
        <v>5</v>
      </c>
      <c r="C289" s="71" t="s">
        <v>518</v>
      </c>
      <c r="D289" s="19"/>
      <c r="E289" s="20"/>
      <c r="F289" s="72">
        <v>7238.0192719486076</v>
      </c>
      <c r="G289" s="73">
        <v>77.277445912446353</v>
      </c>
      <c r="H289" s="73">
        <v>47.436698840263261</v>
      </c>
      <c r="I289" s="73">
        <v>6.0317780347678998</v>
      </c>
      <c r="J289" s="73">
        <v>616.64964295486152</v>
      </c>
      <c r="K289" s="74"/>
      <c r="L289" s="75">
        <f t="shared" si="114"/>
        <v>0.8712907652074392</v>
      </c>
      <c r="M289" s="75">
        <f t="shared" si="115"/>
        <v>0.47436698840263264</v>
      </c>
      <c r="N289" s="75">
        <f t="shared" si="116"/>
        <v>0.29801253765971125</v>
      </c>
      <c r="O289" s="75">
        <f t="shared" si="117"/>
        <v>0.37598844396585296</v>
      </c>
      <c r="P289" s="75">
        <f t="shared" si="118"/>
        <v>0.23596334399791544</v>
      </c>
      <c r="Q289" s="75">
        <f t="shared" si="119"/>
        <v>0.42598474822479943</v>
      </c>
    </row>
    <row r="290" spans="1:17" s="8" customFormat="1" ht="12.75" x14ac:dyDescent="0.25">
      <c r="A290" s="69" t="s">
        <v>519</v>
      </c>
      <c r="B290" s="70">
        <v>6</v>
      </c>
      <c r="C290" s="71" t="s">
        <v>520</v>
      </c>
      <c r="D290" s="19"/>
      <c r="E290" s="20"/>
      <c r="F290" s="72">
        <v>15652.0278372591</v>
      </c>
      <c r="G290" s="73">
        <v>79.344766615579147</v>
      </c>
      <c r="H290" s="73">
        <v>55.60978448774673</v>
      </c>
      <c r="I290" s="73">
        <v>7.5745557197734374</v>
      </c>
      <c r="J290" s="73">
        <v>1088.2848331088856</v>
      </c>
      <c r="K290" s="74"/>
      <c r="L290" s="75">
        <f t="shared" si="114"/>
        <v>0.90574611025965246</v>
      </c>
      <c r="M290" s="75">
        <f t="shared" si="115"/>
        <v>0.55609784487746727</v>
      </c>
      <c r="N290" s="75">
        <f t="shared" si="116"/>
        <v>0.40665885350517167</v>
      </c>
      <c r="O290" s="75">
        <f t="shared" si="117"/>
        <v>0.47554401692647508</v>
      </c>
      <c r="P290" s="75">
        <f t="shared" si="118"/>
        <v>0.42729607834031869</v>
      </c>
      <c r="Q290" s="75">
        <f t="shared" si="119"/>
        <v>0.56882066907278594</v>
      </c>
    </row>
    <row r="291" spans="1:17" s="8" customFormat="1" ht="12.75" x14ac:dyDescent="0.25">
      <c r="A291" s="69" t="s">
        <v>521</v>
      </c>
      <c r="B291" s="70">
        <v>7</v>
      </c>
      <c r="C291" s="71" t="s">
        <v>522</v>
      </c>
      <c r="D291" s="19"/>
      <c r="E291" s="20"/>
      <c r="F291" s="72">
        <v>4692.9850107066386</v>
      </c>
      <c r="G291" s="73">
        <v>78.641189569438922</v>
      </c>
      <c r="H291" s="73">
        <v>57.240345708020818</v>
      </c>
      <c r="I291" s="73">
        <v>7.6319955371025374</v>
      </c>
      <c r="J291" s="73">
        <v>1020.5426451773708</v>
      </c>
      <c r="K291" s="74"/>
      <c r="L291" s="75">
        <f t="shared" si="114"/>
        <v>0.89401982615731534</v>
      </c>
      <c r="M291" s="75">
        <f t="shared" si="115"/>
        <v>0.57240345708020823</v>
      </c>
      <c r="N291" s="75">
        <f t="shared" si="116"/>
        <v>0.41070391106355902</v>
      </c>
      <c r="O291" s="75">
        <f t="shared" si="117"/>
        <v>0.48485909141640682</v>
      </c>
      <c r="P291" s="75">
        <f t="shared" si="118"/>
        <v>0.39981446051820319</v>
      </c>
      <c r="Q291" s="75">
        <f t="shared" si="119"/>
        <v>0.55753704676939142</v>
      </c>
    </row>
    <row r="292" spans="1:17" s="8" customFormat="1" ht="12.75" x14ac:dyDescent="0.25">
      <c r="A292" s="69" t="s">
        <v>523</v>
      </c>
      <c r="B292" s="70">
        <v>8</v>
      </c>
      <c r="C292" s="71" t="s">
        <v>524</v>
      </c>
      <c r="D292" s="19"/>
      <c r="E292" s="20"/>
      <c r="F292" s="72">
        <v>20995.070663811563</v>
      </c>
      <c r="G292" s="73">
        <v>79.133133608628754</v>
      </c>
      <c r="H292" s="73">
        <v>61.076867416299933</v>
      </c>
      <c r="I292" s="73">
        <v>7.8358042030824144</v>
      </c>
      <c r="J292" s="73">
        <v>1055.1585250692096</v>
      </c>
      <c r="K292" s="74"/>
      <c r="L292" s="75">
        <f t="shared" si="114"/>
        <v>0.9022188934771459</v>
      </c>
      <c r="M292" s="75">
        <f t="shared" si="115"/>
        <v>0.61076867416299929</v>
      </c>
      <c r="N292" s="75">
        <f t="shared" si="116"/>
        <v>0.42505663401988836</v>
      </c>
      <c r="O292" s="75">
        <f t="shared" si="117"/>
        <v>0.50952063432653483</v>
      </c>
      <c r="P292" s="75">
        <f t="shared" si="118"/>
        <v>0.41385741382118041</v>
      </c>
      <c r="Q292" s="75">
        <f t="shared" si="119"/>
        <v>0.57514163963141662</v>
      </c>
    </row>
    <row r="293" spans="1:17" s="8" customFormat="1" ht="12.75" x14ac:dyDescent="0.25">
      <c r="A293" s="69" t="s">
        <v>525</v>
      </c>
      <c r="B293" s="70">
        <v>9</v>
      </c>
      <c r="C293" s="71" t="s">
        <v>526</v>
      </c>
      <c r="D293" s="19"/>
      <c r="E293" s="20"/>
      <c r="F293" s="72">
        <v>175440.59743040687</v>
      </c>
      <c r="G293" s="73">
        <v>78.639087150895023</v>
      </c>
      <c r="H293" s="73">
        <v>73.949226439055565</v>
      </c>
      <c r="I293" s="73">
        <v>10.615650526897664</v>
      </c>
      <c r="J293" s="73">
        <v>1131.8657131941532</v>
      </c>
      <c r="K293" s="74"/>
      <c r="L293" s="75">
        <f t="shared" si="114"/>
        <v>0.89398478584825036</v>
      </c>
      <c r="M293" s="75">
        <f t="shared" si="115"/>
        <v>0.7394922643905556</v>
      </c>
      <c r="N293" s="75">
        <f t="shared" si="116"/>
        <v>0.62082045964068056</v>
      </c>
      <c r="O293" s="75">
        <f t="shared" si="117"/>
        <v>0.67756322766194477</v>
      </c>
      <c r="P293" s="75">
        <f t="shared" si="118"/>
        <v>0.44497594855746581</v>
      </c>
      <c r="Q293" s="75">
        <f t="shared" si="119"/>
        <v>0.64595980960569077</v>
      </c>
    </row>
    <row r="294" spans="1:17" s="8" customFormat="1" ht="12.75" x14ac:dyDescent="0.25">
      <c r="A294" s="69"/>
      <c r="B294" s="77"/>
      <c r="C294" s="71"/>
      <c r="D294" s="19"/>
      <c r="E294" s="20"/>
      <c r="F294" s="72"/>
      <c r="G294" s="73"/>
      <c r="H294" s="73"/>
      <c r="I294" s="73"/>
      <c r="J294" s="73"/>
      <c r="K294" s="74"/>
      <c r="L294" s="75"/>
      <c r="M294" s="75"/>
      <c r="N294" s="75"/>
      <c r="O294" s="75"/>
      <c r="P294" s="75"/>
      <c r="Q294" s="75"/>
    </row>
    <row r="295" spans="1:17" s="8" customFormat="1" ht="12.75" x14ac:dyDescent="0.25">
      <c r="A295" s="60" t="s">
        <v>527</v>
      </c>
      <c r="B295" s="78"/>
      <c r="C295" s="62" t="s">
        <v>528</v>
      </c>
      <c r="D295" s="63"/>
      <c r="E295" s="64"/>
      <c r="F295" s="65">
        <v>26893.190578158457</v>
      </c>
      <c r="G295" s="66">
        <v>74.25692610247107</v>
      </c>
      <c r="H295" s="66">
        <v>43.491371890874852</v>
      </c>
      <c r="I295" s="66">
        <v>5.5758326754724736</v>
      </c>
      <c r="J295" s="66">
        <v>309.20025892749408</v>
      </c>
      <c r="K295" s="67"/>
      <c r="L295" s="68">
        <f t="shared" ref="L295:L305" si="120">+(G295-25)/(85-25)</f>
        <v>0.8209487683745178</v>
      </c>
      <c r="M295" s="68">
        <f t="shared" ref="M295:M305" si="121">+H295/100</f>
        <v>0.43491371890874853</v>
      </c>
      <c r="N295" s="68">
        <f t="shared" ref="N295:N305" si="122">+(I295-1.8)/(16-1.8)</f>
        <v>0.26590370954031506</v>
      </c>
      <c r="O295" s="68">
        <f t="shared" ref="O295:O305" si="123">+(M295*N295)^(0.5)</f>
        <v>0.34006642172935875</v>
      </c>
      <c r="P295" s="68">
        <f t="shared" ref="P295:P305" si="124">+(J295-35)/(2500-35)</f>
        <v>0.11123742755679272</v>
      </c>
      <c r="Q295" s="68">
        <f t="shared" ref="Q295:Q305" si="125">GEOMEAN(L295,O295,P295)</f>
        <v>0.31432354562866255</v>
      </c>
    </row>
    <row r="296" spans="1:17" s="8" customFormat="1" ht="12.75" x14ac:dyDescent="0.25">
      <c r="A296" s="69" t="s">
        <v>529</v>
      </c>
      <c r="B296" s="70">
        <v>1</v>
      </c>
      <c r="C296" s="71" t="s">
        <v>530</v>
      </c>
      <c r="D296" s="19"/>
      <c r="E296" s="20"/>
      <c r="F296" s="72">
        <v>5381.0749464668088</v>
      </c>
      <c r="G296" s="73">
        <v>75.339971856581315</v>
      </c>
      <c r="H296" s="73">
        <v>53.735590118187602</v>
      </c>
      <c r="I296" s="73">
        <v>9.0781552044711766</v>
      </c>
      <c r="J296" s="73">
        <v>861.47204889266811</v>
      </c>
      <c r="K296" s="74"/>
      <c r="L296" s="75">
        <f t="shared" si="120"/>
        <v>0.83899953094302193</v>
      </c>
      <c r="M296" s="75">
        <f t="shared" si="121"/>
        <v>0.53735590118187604</v>
      </c>
      <c r="N296" s="75">
        <f t="shared" si="122"/>
        <v>0.51254614115994201</v>
      </c>
      <c r="O296" s="75">
        <f t="shared" si="123"/>
        <v>0.52480443365152096</v>
      </c>
      <c r="P296" s="75">
        <f t="shared" si="124"/>
        <v>0.33528277845544346</v>
      </c>
      <c r="Q296" s="75">
        <f t="shared" si="125"/>
        <v>0.52851439440184234</v>
      </c>
    </row>
    <row r="297" spans="1:17" s="8" customFormat="1" ht="12.75" x14ac:dyDescent="0.25">
      <c r="A297" s="69" t="s">
        <v>531</v>
      </c>
      <c r="B297" s="70">
        <v>2</v>
      </c>
      <c r="C297" s="71" t="s">
        <v>532</v>
      </c>
      <c r="D297" s="19"/>
      <c r="E297" s="20"/>
      <c r="F297" s="72">
        <v>1873.0342612419699</v>
      </c>
      <c r="G297" s="73">
        <v>72.435383913026513</v>
      </c>
      <c r="H297" s="73">
        <v>40.230439766166569</v>
      </c>
      <c r="I297" s="73">
        <v>5.7864662094473811</v>
      </c>
      <c r="J297" s="73">
        <v>167.21493850435462</v>
      </c>
      <c r="K297" s="74"/>
      <c r="L297" s="75">
        <f t="shared" si="120"/>
        <v>0.79058973188377524</v>
      </c>
      <c r="M297" s="75">
        <f t="shared" si="121"/>
        <v>0.4023043976616657</v>
      </c>
      <c r="N297" s="75">
        <f t="shared" si="122"/>
        <v>0.28073705700333673</v>
      </c>
      <c r="O297" s="75">
        <f t="shared" si="123"/>
        <v>0.33606807735790095</v>
      </c>
      <c r="P297" s="75">
        <f t="shared" si="124"/>
        <v>5.3636891888176316E-2</v>
      </c>
      <c r="Q297" s="75">
        <f t="shared" si="125"/>
        <v>0.24244543517924985</v>
      </c>
    </row>
    <row r="298" spans="1:17" s="8" customFormat="1" ht="12.75" x14ac:dyDescent="0.25">
      <c r="A298" s="69" t="s">
        <v>533</v>
      </c>
      <c r="B298" s="70">
        <v>3</v>
      </c>
      <c r="C298" s="71" t="s">
        <v>534</v>
      </c>
      <c r="D298" s="19"/>
      <c r="E298" s="20"/>
      <c r="F298" s="72">
        <v>517.83083511777295</v>
      </c>
      <c r="G298" s="73">
        <v>71.792660167736784</v>
      </c>
      <c r="H298" s="73">
        <v>34.598178198903241</v>
      </c>
      <c r="I298" s="73">
        <v>6.7680677513854874</v>
      </c>
      <c r="J298" s="73">
        <v>318.54179887451835</v>
      </c>
      <c r="K298" s="74"/>
      <c r="L298" s="75">
        <f t="shared" si="120"/>
        <v>0.77987766946227977</v>
      </c>
      <c r="M298" s="75">
        <f t="shared" si="121"/>
        <v>0.3459817819890324</v>
      </c>
      <c r="N298" s="75">
        <f t="shared" si="122"/>
        <v>0.3498639261539076</v>
      </c>
      <c r="O298" s="75">
        <f t="shared" si="123"/>
        <v>0.3479174393795289</v>
      </c>
      <c r="P298" s="75">
        <f t="shared" si="124"/>
        <v>0.11502709893489588</v>
      </c>
      <c r="Q298" s="75">
        <f t="shared" si="125"/>
        <v>0.31484800811181335</v>
      </c>
    </row>
    <row r="299" spans="1:17" s="8" customFormat="1" ht="12.75" x14ac:dyDescent="0.25">
      <c r="A299" s="69" t="s">
        <v>535</v>
      </c>
      <c r="B299" s="70">
        <v>4</v>
      </c>
      <c r="C299" s="71" t="s">
        <v>536</v>
      </c>
      <c r="D299" s="19"/>
      <c r="E299" s="20"/>
      <c r="F299" s="72">
        <v>2516.8950749464666</v>
      </c>
      <c r="G299" s="73">
        <v>73.458394584095558</v>
      </c>
      <c r="H299" s="73">
        <v>45.379936056235884</v>
      </c>
      <c r="I299" s="73">
        <v>4.1032560001170673</v>
      </c>
      <c r="J299" s="73">
        <v>160.68553039031255</v>
      </c>
      <c r="K299" s="74"/>
      <c r="L299" s="75">
        <f t="shared" si="120"/>
        <v>0.80763990973492594</v>
      </c>
      <c r="M299" s="75">
        <f t="shared" si="121"/>
        <v>0.45379936056235887</v>
      </c>
      <c r="N299" s="75">
        <f t="shared" si="122"/>
        <v>0.16220112676880757</v>
      </c>
      <c r="O299" s="75">
        <f t="shared" si="123"/>
        <v>0.27130567190934102</v>
      </c>
      <c r="P299" s="75">
        <f t="shared" si="124"/>
        <v>5.0988044783088257E-2</v>
      </c>
      <c r="Q299" s="75">
        <f t="shared" si="125"/>
        <v>0.22355359992635063</v>
      </c>
    </row>
    <row r="300" spans="1:17" s="8" customFormat="1" ht="12.75" x14ac:dyDescent="0.25">
      <c r="A300" s="69" t="s">
        <v>537</v>
      </c>
      <c r="B300" s="70">
        <v>5</v>
      </c>
      <c r="C300" s="71" t="s">
        <v>538</v>
      </c>
      <c r="D300" s="19"/>
      <c r="E300" s="20"/>
      <c r="F300" s="72">
        <v>841.72376873661665</v>
      </c>
      <c r="G300" s="73">
        <v>72.564082530558437</v>
      </c>
      <c r="H300" s="73">
        <v>32.081947057164825</v>
      </c>
      <c r="I300" s="73">
        <v>5.6159079320924032</v>
      </c>
      <c r="J300" s="73">
        <v>311.89713446121124</v>
      </c>
      <c r="K300" s="74"/>
      <c r="L300" s="75">
        <f t="shared" si="120"/>
        <v>0.79273470884264063</v>
      </c>
      <c r="M300" s="75">
        <f t="shared" si="121"/>
        <v>0.32081947057164828</v>
      </c>
      <c r="N300" s="75">
        <f t="shared" si="122"/>
        <v>0.26872591071073265</v>
      </c>
      <c r="O300" s="75">
        <f t="shared" si="123"/>
        <v>0.29361965942882856</v>
      </c>
      <c r="P300" s="75">
        <f t="shared" si="124"/>
        <v>0.11233149471043052</v>
      </c>
      <c r="Q300" s="75">
        <f t="shared" si="125"/>
        <v>0.29680520581824721</v>
      </c>
    </row>
    <row r="301" spans="1:17" s="8" customFormat="1" ht="12.75" x14ac:dyDescent="0.25">
      <c r="A301" s="69" t="s">
        <v>539</v>
      </c>
      <c r="B301" s="70">
        <v>6</v>
      </c>
      <c r="C301" s="71" t="s">
        <v>540</v>
      </c>
      <c r="D301" s="19"/>
      <c r="E301" s="20"/>
      <c r="F301" s="72">
        <v>3481.0321199143473</v>
      </c>
      <c r="G301" s="73">
        <v>73.675654385121717</v>
      </c>
      <c r="H301" s="73">
        <v>50.519463741761371</v>
      </c>
      <c r="I301" s="73">
        <v>4.8714065985032873</v>
      </c>
      <c r="J301" s="73">
        <v>209.09250892729085</v>
      </c>
      <c r="K301" s="74"/>
      <c r="L301" s="75">
        <f t="shared" si="120"/>
        <v>0.8112609064186953</v>
      </c>
      <c r="M301" s="75">
        <f t="shared" si="121"/>
        <v>0.50519463741761372</v>
      </c>
      <c r="N301" s="75">
        <f t="shared" si="122"/>
        <v>0.21629623933121744</v>
      </c>
      <c r="O301" s="75">
        <f t="shared" si="123"/>
        <v>0.33056270237842594</v>
      </c>
      <c r="P301" s="75">
        <f t="shared" si="124"/>
        <v>7.0625764270706229E-2</v>
      </c>
      <c r="Q301" s="75">
        <f t="shared" si="125"/>
        <v>0.26655849011519822</v>
      </c>
    </row>
    <row r="302" spans="1:17" s="8" customFormat="1" ht="12.75" x14ac:dyDescent="0.25">
      <c r="A302" s="69" t="s">
        <v>541</v>
      </c>
      <c r="B302" s="70">
        <v>7</v>
      </c>
      <c r="C302" s="71" t="s">
        <v>542</v>
      </c>
      <c r="D302" s="19"/>
      <c r="E302" s="20"/>
      <c r="F302" s="72">
        <v>2537.3832976445397</v>
      </c>
      <c r="G302" s="73">
        <v>75.871844732794017</v>
      </c>
      <c r="H302" s="73">
        <v>53.795947809270288</v>
      </c>
      <c r="I302" s="73">
        <v>5.0132683580569832</v>
      </c>
      <c r="J302" s="73">
        <v>104.9460238319335</v>
      </c>
      <c r="K302" s="74"/>
      <c r="L302" s="75">
        <f t="shared" si="120"/>
        <v>0.84786407887990023</v>
      </c>
      <c r="M302" s="75">
        <f t="shared" si="121"/>
        <v>0.53795947809270284</v>
      </c>
      <c r="N302" s="75">
        <f t="shared" si="122"/>
        <v>0.22628650408851997</v>
      </c>
      <c r="O302" s="75">
        <f t="shared" si="123"/>
        <v>0.34890252168604696</v>
      </c>
      <c r="P302" s="75">
        <f t="shared" si="124"/>
        <v>2.8375668897336108E-2</v>
      </c>
      <c r="Q302" s="75">
        <f t="shared" si="125"/>
        <v>0.20323202794038253</v>
      </c>
    </row>
    <row r="303" spans="1:17" s="8" customFormat="1" ht="12.75" x14ac:dyDescent="0.25">
      <c r="A303" s="69" t="s">
        <v>543</v>
      </c>
      <c r="B303" s="70">
        <v>8</v>
      </c>
      <c r="C303" s="71" t="s">
        <v>544</v>
      </c>
      <c r="D303" s="19"/>
      <c r="E303" s="20"/>
      <c r="F303" s="72">
        <v>2180.8629550321202</v>
      </c>
      <c r="G303" s="73">
        <v>72.643605349412141</v>
      </c>
      <c r="H303" s="73">
        <v>36.485351555207053</v>
      </c>
      <c r="I303" s="73">
        <v>4.7332313431493933</v>
      </c>
      <c r="J303" s="73">
        <v>177.22355887607105</v>
      </c>
      <c r="K303" s="74"/>
      <c r="L303" s="75">
        <f t="shared" si="120"/>
        <v>0.79406008915686899</v>
      </c>
      <c r="M303" s="75">
        <f t="shared" si="121"/>
        <v>0.36485351555207052</v>
      </c>
      <c r="N303" s="75">
        <f t="shared" si="122"/>
        <v>0.20656558754573195</v>
      </c>
      <c r="O303" s="75">
        <f t="shared" si="123"/>
        <v>0.27452901633186116</v>
      </c>
      <c r="P303" s="75">
        <f t="shared" si="124"/>
        <v>5.7697184128223548E-2</v>
      </c>
      <c r="Q303" s="75">
        <f t="shared" si="125"/>
        <v>0.2325584263917059</v>
      </c>
    </row>
    <row r="304" spans="1:17" s="8" customFormat="1" ht="12.75" x14ac:dyDescent="0.25">
      <c r="A304" s="69" t="s">
        <v>545</v>
      </c>
      <c r="B304" s="70">
        <v>9</v>
      </c>
      <c r="C304" s="71" t="s">
        <v>546</v>
      </c>
      <c r="D304" s="19"/>
      <c r="E304" s="20"/>
      <c r="F304" s="72">
        <v>6053.0899357601702</v>
      </c>
      <c r="G304" s="73">
        <v>75.473103309685058</v>
      </c>
      <c r="H304" s="73">
        <v>35.124386232346637</v>
      </c>
      <c r="I304" s="73">
        <v>3.4632829464283166</v>
      </c>
      <c r="J304" s="73">
        <v>125.48241310612576</v>
      </c>
      <c r="K304" s="74"/>
      <c r="L304" s="75">
        <f t="shared" si="120"/>
        <v>0.84121838849475095</v>
      </c>
      <c r="M304" s="75">
        <f t="shared" si="121"/>
        <v>0.35124386232346638</v>
      </c>
      <c r="N304" s="75">
        <f t="shared" si="122"/>
        <v>0.11713260186114906</v>
      </c>
      <c r="O304" s="75">
        <f t="shared" si="123"/>
        <v>0.20283517318676966</v>
      </c>
      <c r="P304" s="75">
        <f t="shared" si="124"/>
        <v>3.6706861300659539E-2</v>
      </c>
      <c r="Q304" s="75">
        <f t="shared" si="125"/>
        <v>0.18433158545328471</v>
      </c>
    </row>
    <row r="305" spans="1:17" s="8" customFormat="1" ht="12.75" x14ac:dyDescent="0.25">
      <c r="A305" s="69" t="s">
        <v>547</v>
      </c>
      <c r="B305" s="70">
        <v>10</v>
      </c>
      <c r="C305" s="71" t="s">
        <v>548</v>
      </c>
      <c r="D305" s="19"/>
      <c r="E305" s="20"/>
      <c r="F305" s="72">
        <v>1510.2633832976444</v>
      </c>
      <c r="G305" s="73">
        <v>73.773736634817979</v>
      </c>
      <c r="H305" s="73">
        <v>38.442420221003609</v>
      </c>
      <c r="I305" s="73">
        <v>5.2513783334161133</v>
      </c>
      <c r="J305" s="73">
        <v>261.1618974746919</v>
      </c>
      <c r="K305" s="74"/>
      <c r="L305" s="75">
        <f t="shared" si="120"/>
        <v>0.81289561058029969</v>
      </c>
      <c r="M305" s="75">
        <f t="shared" si="121"/>
        <v>0.38442420221003609</v>
      </c>
      <c r="N305" s="75">
        <f t="shared" si="122"/>
        <v>0.24305481221240235</v>
      </c>
      <c r="O305" s="75">
        <f t="shared" si="123"/>
        <v>0.30567327701005026</v>
      </c>
      <c r="P305" s="75">
        <f t="shared" si="124"/>
        <v>9.1749248468434852E-2</v>
      </c>
      <c r="Q305" s="75">
        <f t="shared" si="125"/>
        <v>0.2835512649020222</v>
      </c>
    </row>
    <row r="306" spans="1:17" s="8" customFormat="1" ht="12.75" x14ac:dyDescent="0.25">
      <c r="A306" s="69"/>
      <c r="B306" s="77"/>
      <c r="C306" s="71"/>
      <c r="D306" s="19"/>
      <c r="E306" s="20"/>
      <c r="F306" s="72"/>
      <c r="G306" s="73"/>
      <c r="H306" s="73"/>
      <c r="I306" s="73"/>
      <c r="J306" s="73"/>
      <c r="K306" s="74"/>
      <c r="L306" s="75"/>
      <c r="M306" s="75"/>
      <c r="N306" s="75"/>
      <c r="O306" s="75"/>
      <c r="P306" s="75"/>
      <c r="Q306" s="75"/>
    </row>
    <row r="307" spans="1:17" s="8" customFormat="1" ht="12.75" x14ac:dyDescent="0.25">
      <c r="A307" s="60" t="s">
        <v>549</v>
      </c>
      <c r="B307" s="78"/>
      <c r="C307" s="62" t="s">
        <v>550</v>
      </c>
      <c r="D307" s="63"/>
      <c r="E307" s="64"/>
      <c r="F307" s="65">
        <v>53884.372591006424</v>
      </c>
      <c r="G307" s="66">
        <v>72.029275552492962</v>
      </c>
      <c r="H307" s="66">
        <v>47.484054236006806</v>
      </c>
      <c r="I307" s="66">
        <v>5.0132640065505676</v>
      </c>
      <c r="J307" s="66">
        <v>398.30336695529718</v>
      </c>
      <c r="K307" s="67"/>
      <c r="L307" s="68">
        <f t="shared" ref="L307:L315" si="126">+(G307-25)/(85-25)</f>
        <v>0.78382125920821599</v>
      </c>
      <c r="M307" s="68">
        <f t="shared" ref="M307:M315" si="127">+H307/100</f>
        <v>0.47484054236006806</v>
      </c>
      <c r="N307" s="68">
        <f t="shared" ref="N307:N315" si="128">+(I307-1.8)/(16-1.8)</f>
        <v>0.22628619764440619</v>
      </c>
      <c r="O307" s="68">
        <f t="shared" ref="O307:O315" si="129">+(M307*N307)^(0.5)</f>
        <v>0.32779545576177133</v>
      </c>
      <c r="P307" s="68">
        <f t="shared" ref="P307:P315" si="130">+(J307-35)/(2500-35)</f>
        <v>0.14738473304474531</v>
      </c>
      <c r="Q307" s="68">
        <f t="shared" ref="Q307:Q315" si="131">GEOMEAN(L307,O307,P307)</f>
        <v>0.33580783290492067</v>
      </c>
    </row>
    <row r="308" spans="1:17" s="8" customFormat="1" ht="12.75" x14ac:dyDescent="0.25">
      <c r="A308" s="69" t="s">
        <v>551</v>
      </c>
      <c r="B308" s="70">
        <v>1</v>
      </c>
      <c r="C308" s="71" t="s">
        <v>552</v>
      </c>
      <c r="D308" s="19"/>
      <c r="E308" s="20"/>
      <c r="F308" s="72">
        <v>21231.406852248394</v>
      </c>
      <c r="G308" s="73">
        <v>72.007313609904799</v>
      </c>
      <c r="H308" s="73">
        <v>61.382896547484691</v>
      </c>
      <c r="I308" s="73">
        <v>6.3116153952772169</v>
      </c>
      <c r="J308" s="73">
        <v>572.39233786883869</v>
      </c>
      <c r="K308" s="74"/>
      <c r="L308" s="75">
        <f t="shared" si="126"/>
        <v>0.78345522683174662</v>
      </c>
      <c r="M308" s="75">
        <f t="shared" si="127"/>
        <v>0.61382896547484689</v>
      </c>
      <c r="N308" s="75">
        <f t="shared" si="128"/>
        <v>0.31771939403360683</v>
      </c>
      <c r="O308" s="75">
        <f t="shared" si="129"/>
        <v>0.44161676479833067</v>
      </c>
      <c r="P308" s="75">
        <f t="shared" si="130"/>
        <v>0.21800906201575607</v>
      </c>
      <c r="Q308" s="75">
        <f t="shared" si="131"/>
        <v>0.42251755714179212</v>
      </c>
    </row>
    <row r="309" spans="1:17" s="8" customFormat="1" ht="12.75" x14ac:dyDescent="0.25">
      <c r="A309" s="69" t="s">
        <v>553</v>
      </c>
      <c r="B309" s="70">
        <v>2</v>
      </c>
      <c r="C309" s="71" t="s">
        <v>554</v>
      </c>
      <c r="D309" s="19"/>
      <c r="E309" s="20"/>
      <c r="F309" s="72">
        <v>2021.1563169164879</v>
      </c>
      <c r="G309" s="73">
        <v>71.306606900881093</v>
      </c>
      <c r="H309" s="73">
        <v>40.313535542888616</v>
      </c>
      <c r="I309" s="73">
        <v>2.8423052231372057</v>
      </c>
      <c r="J309" s="73">
        <v>388.09905807817108</v>
      </c>
      <c r="K309" s="74"/>
      <c r="L309" s="75">
        <f t="shared" si="126"/>
        <v>0.77177678168135155</v>
      </c>
      <c r="M309" s="75">
        <f t="shared" si="127"/>
        <v>0.40313535542888618</v>
      </c>
      <c r="N309" s="75">
        <f t="shared" si="128"/>
        <v>7.3401776277268002E-2</v>
      </c>
      <c r="O309" s="75">
        <f t="shared" si="129"/>
        <v>0.17201991503499825</v>
      </c>
      <c r="P309" s="75">
        <f t="shared" si="130"/>
        <v>0.14324505398708767</v>
      </c>
      <c r="Q309" s="75">
        <f t="shared" si="131"/>
        <v>0.26692137769022561</v>
      </c>
    </row>
    <row r="310" spans="1:17" s="8" customFormat="1" ht="12.75" x14ac:dyDescent="0.25">
      <c r="A310" s="69" t="s">
        <v>555</v>
      </c>
      <c r="B310" s="70">
        <v>3</v>
      </c>
      <c r="C310" s="71" t="s">
        <v>556</v>
      </c>
      <c r="D310" s="19"/>
      <c r="E310" s="20"/>
      <c r="F310" s="72">
        <v>6070.0192719486085</v>
      </c>
      <c r="G310" s="73">
        <v>73.340252582823197</v>
      </c>
      <c r="H310" s="73">
        <v>53.328876497341</v>
      </c>
      <c r="I310" s="73">
        <v>5.6916465867935129</v>
      </c>
      <c r="J310" s="73">
        <v>545.02621150511527</v>
      </c>
      <c r="K310" s="74"/>
      <c r="L310" s="75">
        <f t="shared" si="126"/>
        <v>0.80567087638038659</v>
      </c>
      <c r="M310" s="75">
        <f t="shared" si="127"/>
        <v>0.53328876497341005</v>
      </c>
      <c r="N310" s="75">
        <f t="shared" si="128"/>
        <v>0.27405961878827556</v>
      </c>
      <c r="O310" s="75">
        <f t="shared" si="129"/>
        <v>0.38229951037463156</v>
      </c>
      <c r="P310" s="75">
        <f t="shared" si="130"/>
        <v>0.20690718519477294</v>
      </c>
      <c r="Q310" s="75">
        <f t="shared" si="131"/>
        <v>0.39943457970949048</v>
      </c>
    </row>
    <row r="311" spans="1:17" s="8" customFormat="1" ht="12.75" x14ac:dyDescent="0.25">
      <c r="A311" s="69" t="s">
        <v>557</v>
      </c>
      <c r="B311" s="70">
        <v>4</v>
      </c>
      <c r="C311" s="71" t="s">
        <v>558</v>
      </c>
      <c r="D311" s="19"/>
      <c r="E311" s="20"/>
      <c r="F311" s="72">
        <v>1511.0342612419699</v>
      </c>
      <c r="G311" s="73">
        <v>72.114577521021374</v>
      </c>
      <c r="H311" s="73">
        <v>58.440628781791659</v>
      </c>
      <c r="I311" s="73">
        <v>4.7684776990553654</v>
      </c>
      <c r="J311" s="73">
        <v>280.6344910456196</v>
      </c>
      <c r="K311" s="74"/>
      <c r="L311" s="75">
        <f t="shared" si="126"/>
        <v>0.78524295868368954</v>
      </c>
      <c r="M311" s="75">
        <f t="shared" si="127"/>
        <v>0.58440628781791659</v>
      </c>
      <c r="N311" s="75">
        <f t="shared" si="128"/>
        <v>0.20904772528558913</v>
      </c>
      <c r="O311" s="75">
        <f t="shared" si="129"/>
        <v>0.34952654421507212</v>
      </c>
      <c r="P311" s="75">
        <f t="shared" si="130"/>
        <v>9.9648880748730059E-2</v>
      </c>
      <c r="Q311" s="75">
        <f t="shared" si="131"/>
        <v>0.30129057504859369</v>
      </c>
    </row>
    <row r="312" spans="1:17" s="8" customFormat="1" ht="12.75" x14ac:dyDescent="0.25">
      <c r="A312" s="69" t="s">
        <v>559</v>
      </c>
      <c r="B312" s="70">
        <v>5</v>
      </c>
      <c r="C312" s="71" t="s">
        <v>560</v>
      </c>
      <c r="D312" s="19"/>
      <c r="E312" s="20"/>
      <c r="F312" s="72">
        <v>13029.265524625267</v>
      </c>
      <c r="G312" s="73">
        <v>73.70592388887701</v>
      </c>
      <c r="H312" s="73">
        <v>20.198474305215143</v>
      </c>
      <c r="I312" s="73">
        <v>2.424900969322656</v>
      </c>
      <c r="J312" s="73">
        <v>112.70957016518628</v>
      </c>
      <c r="K312" s="74"/>
      <c r="L312" s="75">
        <f t="shared" si="126"/>
        <v>0.81176539814795012</v>
      </c>
      <c r="M312" s="75">
        <f t="shared" si="127"/>
        <v>0.20198474305215142</v>
      </c>
      <c r="N312" s="75">
        <f t="shared" si="128"/>
        <v>4.4007110515680001E-2</v>
      </c>
      <c r="O312" s="75">
        <f t="shared" si="129"/>
        <v>9.4280246658445144E-2</v>
      </c>
      <c r="P312" s="75">
        <f t="shared" si="130"/>
        <v>3.1525180594396053E-2</v>
      </c>
      <c r="Q312" s="75">
        <f t="shared" si="131"/>
        <v>0.13412290238044972</v>
      </c>
    </row>
    <row r="313" spans="1:17" s="8" customFormat="1" ht="12.75" x14ac:dyDescent="0.25">
      <c r="A313" s="69" t="s">
        <v>561</v>
      </c>
      <c r="B313" s="70">
        <v>6</v>
      </c>
      <c r="C313" s="71" t="s">
        <v>562</v>
      </c>
      <c r="D313" s="19"/>
      <c r="E313" s="20"/>
      <c r="F313" s="72">
        <v>2298.1092077087792</v>
      </c>
      <c r="G313" s="73">
        <v>71.586643883813977</v>
      </c>
      <c r="H313" s="73">
        <v>56.813168233437963</v>
      </c>
      <c r="I313" s="73">
        <v>5.597184279325135</v>
      </c>
      <c r="J313" s="73">
        <v>584.60242437396187</v>
      </c>
      <c r="K313" s="74"/>
      <c r="L313" s="75">
        <f t="shared" si="126"/>
        <v>0.77644406473023297</v>
      </c>
      <c r="M313" s="75">
        <f t="shared" si="127"/>
        <v>0.56813168233437961</v>
      </c>
      <c r="N313" s="75">
        <f t="shared" si="128"/>
        <v>0.26740734361444612</v>
      </c>
      <c r="O313" s="75">
        <f t="shared" si="129"/>
        <v>0.38977247721746955</v>
      </c>
      <c r="P313" s="75">
        <f t="shared" si="130"/>
        <v>0.2229624439650961</v>
      </c>
      <c r="Q313" s="75">
        <f t="shared" si="131"/>
        <v>0.40711554609526113</v>
      </c>
    </row>
    <row r="314" spans="1:17" s="8" customFormat="1" ht="12.75" x14ac:dyDescent="0.25">
      <c r="A314" s="69" t="s">
        <v>563</v>
      </c>
      <c r="B314" s="70">
        <v>7</v>
      </c>
      <c r="C314" s="71" t="s">
        <v>564</v>
      </c>
      <c r="D314" s="19"/>
      <c r="E314" s="20"/>
      <c r="F314" s="72">
        <v>2022.0792291220559</v>
      </c>
      <c r="G314" s="73">
        <v>69.689584524624749</v>
      </c>
      <c r="H314" s="73">
        <v>39.060219276421144</v>
      </c>
      <c r="I314" s="73">
        <v>3.4651330080250284</v>
      </c>
      <c r="J314" s="73">
        <v>237.9148748123651</v>
      </c>
      <c r="K314" s="74"/>
      <c r="L314" s="75">
        <f t="shared" si="126"/>
        <v>0.74482640874374584</v>
      </c>
      <c r="M314" s="75">
        <f t="shared" si="127"/>
        <v>0.39060219276421143</v>
      </c>
      <c r="N314" s="75">
        <f t="shared" si="128"/>
        <v>0.11726288788908651</v>
      </c>
      <c r="O314" s="75">
        <f t="shared" si="129"/>
        <v>0.21401668425461853</v>
      </c>
      <c r="P314" s="75">
        <f t="shared" si="130"/>
        <v>8.2318407631791116E-2</v>
      </c>
      <c r="Q314" s="75">
        <f t="shared" si="131"/>
        <v>0.2358666576620399</v>
      </c>
    </row>
    <row r="315" spans="1:17" s="8" customFormat="1" ht="12.75" x14ac:dyDescent="0.25">
      <c r="A315" s="69" t="s">
        <v>565</v>
      </c>
      <c r="B315" s="70">
        <v>8</v>
      </c>
      <c r="C315" s="71" t="s">
        <v>566</v>
      </c>
      <c r="D315" s="19"/>
      <c r="E315" s="20"/>
      <c r="F315" s="72">
        <v>5701.3019271948606</v>
      </c>
      <c r="G315" s="73">
        <v>69.09723665848658</v>
      </c>
      <c r="H315" s="73">
        <v>48.381868123023004</v>
      </c>
      <c r="I315" s="73">
        <v>4.9031048770312982</v>
      </c>
      <c r="J315" s="73">
        <v>263.05741828422674</v>
      </c>
      <c r="K315" s="74"/>
      <c r="L315" s="75">
        <f t="shared" si="126"/>
        <v>0.73495394430810967</v>
      </c>
      <c r="M315" s="75">
        <f t="shared" si="127"/>
        <v>0.48381868123023003</v>
      </c>
      <c r="N315" s="75">
        <f t="shared" si="128"/>
        <v>0.21852851246699284</v>
      </c>
      <c r="O315" s="75">
        <f t="shared" si="129"/>
        <v>0.32515869465998348</v>
      </c>
      <c r="P315" s="75">
        <f t="shared" si="130"/>
        <v>9.2518222427678196E-2</v>
      </c>
      <c r="Q315" s="75">
        <f t="shared" si="131"/>
        <v>0.2806688781857774</v>
      </c>
    </row>
    <row r="316" spans="1:17" s="8" customFormat="1" ht="12.75" x14ac:dyDescent="0.25">
      <c r="A316" s="69"/>
      <c r="B316" s="77"/>
      <c r="C316" s="71"/>
      <c r="D316" s="19"/>
      <c r="E316" s="20"/>
      <c r="F316" s="72"/>
      <c r="G316" s="73"/>
      <c r="H316" s="73"/>
      <c r="I316" s="73"/>
      <c r="J316" s="73"/>
      <c r="K316" s="74"/>
      <c r="L316" s="75"/>
      <c r="M316" s="75"/>
      <c r="N316" s="75"/>
      <c r="O316" s="75"/>
      <c r="P316" s="75"/>
      <c r="Q316" s="75"/>
    </row>
    <row r="317" spans="1:17" s="8" customFormat="1" ht="12.75" x14ac:dyDescent="0.25">
      <c r="A317" s="37" t="s">
        <v>567</v>
      </c>
      <c r="B317" s="38" t="s">
        <v>568</v>
      </c>
      <c r="C317" s="53"/>
      <c r="D317" s="54"/>
      <c r="E317" s="55"/>
      <c r="F317" s="56">
        <v>429283.22549992066</v>
      </c>
      <c r="G317" s="57">
        <v>69.78497127080621</v>
      </c>
      <c r="H317" s="57">
        <v>65.472902641661676</v>
      </c>
      <c r="I317" s="57">
        <v>6.7063619675773793</v>
      </c>
      <c r="J317" s="57">
        <v>516.79225914954816</v>
      </c>
      <c r="K317" s="58"/>
      <c r="L317" s="59">
        <f t="shared" ref="L317:L327" si="132">+(G317-25)/(85-25)</f>
        <v>0.74641618784677022</v>
      </c>
      <c r="M317" s="59">
        <f t="shared" ref="M317:M327" si="133">+H317/100</f>
        <v>0.65472902641661679</v>
      </c>
      <c r="N317" s="59">
        <f t="shared" ref="N317:N327" si="134">+(I317-1.8)/(16-1.8)</f>
        <v>0.34551844842094226</v>
      </c>
      <c r="O317" s="59">
        <f t="shared" ref="O317:O327" si="135">+(M317*N317)^(0.5)</f>
        <v>0.47562690981863459</v>
      </c>
      <c r="P317" s="59">
        <f t="shared" ref="P317:P327" si="136">+(J317-35)/(2500-35)</f>
        <v>0.19545324914788972</v>
      </c>
      <c r="Q317" s="59">
        <f t="shared" ref="Q317:Q327" si="137">GEOMEAN(L317,O317,P317)</f>
        <v>0.41092584225299045</v>
      </c>
    </row>
    <row r="318" spans="1:17" s="8" customFormat="1" ht="12.75" x14ac:dyDescent="0.25">
      <c r="A318" s="60" t="s">
        <v>569</v>
      </c>
      <c r="B318" s="61"/>
      <c r="C318" s="62" t="s">
        <v>570</v>
      </c>
      <c r="D318" s="63"/>
      <c r="E318" s="64"/>
      <c r="F318" s="65">
        <v>102553.61884368311</v>
      </c>
      <c r="G318" s="66">
        <v>72.293190151328403</v>
      </c>
      <c r="H318" s="66">
        <v>74.040671035048874</v>
      </c>
      <c r="I318" s="66">
        <v>8.7422458290559906</v>
      </c>
      <c r="J318" s="66">
        <v>771.41758398922389</v>
      </c>
      <c r="K318" s="67"/>
      <c r="L318" s="68">
        <f t="shared" si="132"/>
        <v>0.78821983585547339</v>
      </c>
      <c r="M318" s="68">
        <f t="shared" si="133"/>
        <v>0.74040671035048877</v>
      </c>
      <c r="N318" s="68">
        <f t="shared" si="134"/>
        <v>0.48889055134197118</v>
      </c>
      <c r="O318" s="68">
        <f t="shared" si="135"/>
        <v>0.60164594641744706</v>
      </c>
      <c r="P318" s="68">
        <f t="shared" si="136"/>
        <v>0.29874952697331597</v>
      </c>
      <c r="Q318" s="68">
        <f t="shared" si="137"/>
        <v>0.52131296636062496</v>
      </c>
    </row>
    <row r="319" spans="1:17" s="8" customFormat="1" ht="12.75" x14ac:dyDescent="0.25">
      <c r="A319" s="69" t="s">
        <v>571</v>
      </c>
      <c r="B319" s="70">
        <v>1</v>
      </c>
      <c r="C319" s="71" t="s">
        <v>572</v>
      </c>
      <c r="D319" s="19"/>
      <c r="E319" s="20"/>
      <c r="F319" s="72">
        <v>57983.657387580301</v>
      </c>
      <c r="G319" s="73">
        <v>73.999325723015474</v>
      </c>
      <c r="H319" s="73">
        <v>78.865450320627517</v>
      </c>
      <c r="I319" s="73">
        <v>10.589095367520342</v>
      </c>
      <c r="J319" s="73">
        <v>969.92204853727617</v>
      </c>
      <c r="K319" s="74"/>
      <c r="L319" s="75">
        <f t="shared" si="132"/>
        <v>0.81665542871692454</v>
      </c>
      <c r="M319" s="75">
        <f t="shared" si="133"/>
        <v>0.78865450320627517</v>
      </c>
      <c r="N319" s="75">
        <f t="shared" si="134"/>
        <v>0.61895037799439023</v>
      </c>
      <c r="O319" s="75">
        <f t="shared" si="135"/>
        <v>0.69866873614503611</v>
      </c>
      <c r="P319" s="75">
        <f t="shared" si="136"/>
        <v>0.3792787215161364</v>
      </c>
      <c r="Q319" s="75">
        <f t="shared" si="137"/>
        <v>0.60037538837159954</v>
      </c>
    </row>
    <row r="320" spans="1:17" s="8" customFormat="1" ht="12.75" x14ac:dyDescent="0.25">
      <c r="A320" s="69" t="s">
        <v>573</v>
      </c>
      <c r="B320" s="70">
        <v>2</v>
      </c>
      <c r="C320" s="71" t="s">
        <v>574</v>
      </c>
      <c r="D320" s="19"/>
      <c r="E320" s="20"/>
      <c r="F320" s="72">
        <v>1157.8843683083512</v>
      </c>
      <c r="G320" s="73">
        <v>66.770643845832865</v>
      </c>
      <c r="H320" s="73">
        <v>71.136986248059387</v>
      </c>
      <c r="I320" s="73">
        <v>5.9311220792532833</v>
      </c>
      <c r="J320" s="73">
        <v>498.60698600480953</v>
      </c>
      <c r="K320" s="74"/>
      <c r="L320" s="75">
        <f t="shared" si="132"/>
        <v>0.69617739743054774</v>
      </c>
      <c r="M320" s="75">
        <f t="shared" si="133"/>
        <v>0.71136986248059386</v>
      </c>
      <c r="N320" s="75">
        <f t="shared" si="134"/>
        <v>0.29092409008825942</v>
      </c>
      <c r="O320" s="75">
        <f t="shared" si="135"/>
        <v>0.45492266371151152</v>
      </c>
      <c r="P320" s="75">
        <f t="shared" si="136"/>
        <v>0.18807585639140345</v>
      </c>
      <c r="Q320" s="75">
        <f t="shared" si="137"/>
        <v>0.39053819392835593</v>
      </c>
    </row>
    <row r="321" spans="1:17" s="8" customFormat="1" ht="12.75" x14ac:dyDescent="0.25">
      <c r="A321" s="69" t="s">
        <v>575</v>
      </c>
      <c r="B321" s="70">
        <v>3</v>
      </c>
      <c r="C321" s="71" t="s">
        <v>576</v>
      </c>
      <c r="D321" s="19"/>
      <c r="E321" s="20"/>
      <c r="F321" s="72">
        <v>1918.526766595289</v>
      </c>
      <c r="G321" s="73">
        <v>72.684721047745768</v>
      </c>
      <c r="H321" s="73">
        <v>57.209625304081953</v>
      </c>
      <c r="I321" s="73">
        <v>4.6518120266724194</v>
      </c>
      <c r="J321" s="73">
        <v>251.97184623400665</v>
      </c>
      <c r="K321" s="74"/>
      <c r="L321" s="75">
        <f t="shared" si="132"/>
        <v>0.79474535079576281</v>
      </c>
      <c r="M321" s="75">
        <f t="shared" si="133"/>
        <v>0.57209625304081957</v>
      </c>
      <c r="N321" s="75">
        <f t="shared" si="134"/>
        <v>0.20083183286425491</v>
      </c>
      <c r="O321" s="75">
        <f t="shared" si="135"/>
        <v>0.33896185489367436</v>
      </c>
      <c r="P321" s="75">
        <f t="shared" si="136"/>
        <v>8.8021032954972267E-2</v>
      </c>
      <c r="Q321" s="75">
        <f t="shared" si="137"/>
        <v>0.28729082831476155</v>
      </c>
    </row>
    <row r="322" spans="1:17" s="8" customFormat="1" ht="12.75" x14ac:dyDescent="0.25">
      <c r="A322" s="69" t="s">
        <v>577</v>
      </c>
      <c r="B322" s="70">
        <v>4</v>
      </c>
      <c r="C322" s="71" t="s">
        <v>578</v>
      </c>
      <c r="D322" s="19"/>
      <c r="E322" s="20"/>
      <c r="F322" s="72">
        <v>16627.231263383295</v>
      </c>
      <c r="G322" s="73">
        <v>70.274458754469208</v>
      </c>
      <c r="H322" s="73">
        <v>58.805361623547491</v>
      </c>
      <c r="I322" s="73">
        <v>5.7870587702542746</v>
      </c>
      <c r="J322" s="73">
        <v>468.91015143438335</v>
      </c>
      <c r="K322" s="74"/>
      <c r="L322" s="75">
        <f t="shared" si="132"/>
        <v>0.75457431257448682</v>
      </c>
      <c r="M322" s="75">
        <f t="shared" si="133"/>
        <v>0.58805361623547492</v>
      </c>
      <c r="N322" s="75">
        <f t="shared" si="134"/>
        <v>0.28077878663762501</v>
      </c>
      <c r="O322" s="75">
        <f t="shared" si="135"/>
        <v>0.40634096623951693</v>
      </c>
      <c r="P322" s="75">
        <f t="shared" si="136"/>
        <v>0.17602845899974984</v>
      </c>
      <c r="Q322" s="75">
        <f t="shared" si="137"/>
        <v>0.37791300515765303</v>
      </c>
    </row>
    <row r="323" spans="1:17" s="8" customFormat="1" ht="12.75" x14ac:dyDescent="0.25">
      <c r="A323" s="69" t="s">
        <v>579</v>
      </c>
      <c r="B323" s="70">
        <v>5</v>
      </c>
      <c r="C323" s="71" t="s">
        <v>580</v>
      </c>
      <c r="D323" s="19"/>
      <c r="E323" s="20"/>
      <c r="F323" s="72">
        <v>3511.0107066381152</v>
      </c>
      <c r="G323" s="73">
        <v>69.495018968967273</v>
      </c>
      <c r="H323" s="73">
        <v>40.420381891962741</v>
      </c>
      <c r="I323" s="73">
        <v>4.4413665182361051</v>
      </c>
      <c r="J323" s="73">
        <v>271.66484882750302</v>
      </c>
      <c r="K323" s="74"/>
      <c r="L323" s="75">
        <f t="shared" si="132"/>
        <v>0.74158364948278788</v>
      </c>
      <c r="M323" s="75">
        <f t="shared" si="133"/>
        <v>0.40420381891962742</v>
      </c>
      <c r="N323" s="75">
        <f t="shared" si="134"/>
        <v>0.18601172663634544</v>
      </c>
      <c r="O323" s="75">
        <f t="shared" si="135"/>
        <v>0.27420184220797023</v>
      </c>
      <c r="P323" s="75">
        <f t="shared" si="136"/>
        <v>9.6010080660244634E-2</v>
      </c>
      <c r="Q323" s="75">
        <f t="shared" si="137"/>
        <v>0.26926657703884233</v>
      </c>
    </row>
    <row r="324" spans="1:17" s="8" customFormat="1" ht="12.75" x14ac:dyDescent="0.25">
      <c r="A324" s="69" t="s">
        <v>581</v>
      </c>
      <c r="B324" s="70">
        <v>6</v>
      </c>
      <c r="C324" s="71" t="s">
        <v>582</v>
      </c>
      <c r="D324" s="19"/>
      <c r="E324" s="20"/>
      <c r="F324" s="72">
        <v>4161.4946466809424</v>
      </c>
      <c r="G324" s="73">
        <v>70.057248754167261</v>
      </c>
      <c r="H324" s="73">
        <v>65.104318809621304</v>
      </c>
      <c r="I324" s="73">
        <v>4.4558435229840043</v>
      </c>
      <c r="J324" s="73">
        <v>395.04178500940327</v>
      </c>
      <c r="K324" s="74"/>
      <c r="L324" s="75">
        <f t="shared" si="132"/>
        <v>0.75095414590278764</v>
      </c>
      <c r="M324" s="75">
        <f t="shared" si="133"/>
        <v>0.65104318809621309</v>
      </c>
      <c r="N324" s="75">
        <f t="shared" si="134"/>
        <v>0.18703123401295807</v>
      </c>
      <c r="O324" s="75">
        <f t="shared" si="135"/>
        <v>0.34894900897604669</v>
      </c>
      <c r="P324" s="75">
        <f t="shared" si="136"/>
        <v>0.14606157606872344</v>
      </c>
      <c r="Q324" s="75">
        <f t="shared" si="137"/>
        <v>0.33700560475978592</v>
      </c>
    </row>
    <row r="325" spans="1:17" s="8" customFormat="1" ht="12.75" x14ac:dyDescent="0.25">
      <c r="A325" s="69" t="s">
        <v>583</v>
      </c>
      <c r="B325" s="70">
        <v>7</v>
      </c>
      <c r="C325" s="71" t="s">
        <v>584</v>
      </c>
      <c r="D325" s="19"/>
      <c r="E325" s="20"/>
      <c r="F325" s="72">
        <v>2786.0321199143464</v>
      </c>
      <c r="G325" s="73">
        <v>69.45045718672597</v>
      </c>
      <c r="H325" s="73">
        <v>55.417468576839568</v>
      </c>
      <c r="I325" s="73">
        <v>4.5942201276104511</v>
      </c>
      <c r="J325" s="73">
        <v>215.62373257883786</v>
      </c>
      <c r="K325" s="74"/>
      <c r="L325" s="75">
        <f t="shared" si="132"/>
        <v>0.74084095311209952</v>
      </c>
      <c r="M325" s="75">
        <f t="shared" si="133"/>
        <v>0.55417468576839568</v>
      </c>
      <c r="N325" s="75">
        <f t="shared" si="134"/>
        <v>0.19677606532467967</v>
      </c>
      <c r="O325" s="75">
        <f t="shared" si="135"/>
        <v>0.33022464197580054</v>
      </c>
      <c r="P325" s="75">
        <f t="shared" si="136"/>
        <v>7.3275347902165458E-2</v>
      </c>
      <c r="Q325" s="75">
        <f t="shared" si="137"/>
        <v>0.26171630669341422</v>
      </c>
    </row>
    <row r="326" spans="1:17" s="8" customFormat="1" ht="12.75" x14ac:dyDescent="0.25">
      <c r="A326" s="69" t="s">
        <v>585</v>
      </c>
      <c r="B326" s="70">
        <v>8</v>
      </c>
      <c r="C326" s="71" t="s">
        <v>586</v>
      </c>
      <c r="D326" s="19"/>
      <c r="E326" s="20"/>
      <c r="F326" s="72">
        <v>3070.2591006423986</v>
      </c>
      <c r="G326" s="73">
        <v>71.551209657207067</v>
      </c>
      <c r="H326" s="73">
        <v>52.832641685322145</v>
      </c>
      <c r="I326" s="73">
        <v>4.9514967720621774</v>
      </c>
      <c r="J326" s="73">
        <v>373.55876440602356</v>
      </c>
      <c r="K326" s="74"/>
      <c r="L326" s="75">
        <f t="shared" si="132"/>
        <v>0.77585349428678441</v>
      </c>
      <c r="M326" s="75">
        <f t="shared" si="133"/>
        <v>0.52832641685322146</v>
      </c>
      <c r="N326" s="75">
        <f t="shared" si="134"/>
        <v>0.22193639239874491</v>
      </c>
      <c r="O326" s="75">
        <f t="shared" si="135"/>
        <v>0.34242496837315972</v>
      </c>
      <c r="P326" s="75">
        <f t="shared" si="136"/>
        <v>0.13734635472860995</v>
      </c>
      <c r="Q326" s="75">
        <f t="shared" si="137"/>
        <v>0.33168112723912863</v>
      </c>
    </row>
    <row r="327" spans="1:17" s="8" customFormat="1" ht="12.75" x14ac:dyDescent="0.25">
      <c r="A327" s="69" t="s">
        <v>587</v>
      </c>
      <c r="B327" s="70">
        <v>9</v>
      </c>
      <c r="C327" s="71" t="s">
        <v>588</v>
      </c>
      <c r="D327" s="19"/>
      <c r="E327" s="20"/>
      <c r="F327" s="72">
        <v>11337.522483940043</v>
      </c>
      <c r="G327" s="73">
        <v>73.715771994136276</v>
      </c>
      <c r="H327" s="73">
        <v>76.582241593940125</v>
      </c>
      <c r="I327" s="73">
        <v>9.9995603807043985</v>
      </c>
      <c r="J327" s="73">
        <v>852.84737764281954</v>
      </c>
      <c r="K327" s="74"/>
      <c r="L327" s="75">
        <f t="shared" si="132"/>
        <v>0.81192953323560457</v>
      </c>
      <c r="M327" s="75">
        <f t="shared" si="133"/>
        <v>0.76582241593940126</v>
      </c>
      <c r="N327" s="75">
        <f t="shared" si="134"/>
        <v>0.57743382962707024</v>
      </c>
      <c r="O327" s="75">
        <f t="shared" si="135"/>
        <v>0.66499005289563806</v>
      </c>
      <c r="P327" s="75">
        <f t="shared" si="136"/>
        <v>0.33178392602142781</v>
      </c>
      <c r="Q327" s="75">
        <f t="shared" si="137"/>
        <v>0.56371935096884884</v>
      </c>
    </row>
    <row r="328" spans="1:17" s="8" customFormat="1" ht="12.75" x14ac:dyDescent="0.25">
      <c r="A328" s="69"/>
      <c r="B328" s="77"/>
      <c r="C328" s="71"/>
      <c r="D328" s="19"/>
      <c r="E328" s="20"/>
      <c r="F328" s="72"/>
      <c r="G328" s="73"/>
      <c r="H328" s="73"/>
      <c r="I328" s="73"/>
      <c r="J328" s="73"/>
      <c r="K328" s="74"/>
      <c r="L328" s="75"/>
      <c r="M328" s="75"/>
      <c r="N328" s="75"/>
      <c r="O328" s="75"/>
      <c r="P328" s="75"/>
      <c r="Q328" s="75"/>
    </row>
    <row r="329" spans="1:17" s="8" customFormat="1" ht="12.75" x14ac:dyDescent="0.25">
      <c r="A329" s="60" t="s">
        <v>589</v>
      </c>
      <c r="B329" s="61"/>
      <c r="C329" s="62" t="s">
        <v>590</v>
      </c>
      <c r="D329" s="63"/>
      <c r="E329" s="64"/>
      <c r="F329" s="65">
        <v>158685.04068522487</v>
      </c>
      <c r="G329" s="66">
        <v>76.051728260699988</v>
      </c>
      <c r="H329" s="66">
        <v>69.883239489545545</v>
      </c>
      <c r="I329" s="66">
        <v>6.2367134224971625</v>
      </c>
      <c r="J329" s="66">
        <v>500.54332728690946</v>
      </c>
      <c r="K329" s="67"/>
      <c r="L329" s="68">
        <f t="shared" ref="L329:L349" si="138">+(G329-25)/(85-25)</f>
        <v>0.85086213767833319</v>
      </c>
      <c r="M329" s="68">
        <f t="shared" ref="M329:M349" si="139">+H329/100</f>
        <v>0.69883239489545546</v>
      </c>
      <c r="N329" s="68">
        <f t="shared" ref="N329:N349" si="140">+(I329-1.8)/(16-1.8)</f>
        <v>0.31244460721811007</v>
      </c>
      <c r="O329" s="68">
        <f t="shared" ref="O329:O349" si="141">+(M329*N329)^(0.5)</f>
        <v>0.46727552165120073</v>
      </c>
      <c r="P329" s="68">
        <f t="shared" ref="P329:P349" si="142">+(J329-35)/(2500-35)</f>
        <v>0.18886139038008498</v>
      </c>
      <c r="Q329" s="68">
        <f t="shared" ref="Q329:Q349" si="143">GEOMEAN(L329,O329,P329)</f>
        <v>0.42188278475983287</v>
      </c>
    </row>
    <row r="330" spans="1:17" s="8" customFormat="1" ht="12.75" x14ac:dyDescent="0.25">
      <c r="A330" s="69" t="s">
        <v>591</v>
      </c>
      <c r="B330" s="70">
        <v>1</v>
      </c>
      <c r="C330" s="71" t="s">
        <v>592</v>
      </c>
      <c r="D330" s="19"/>
      <c r="E330" s="20"/>
      <c r="F330" s="72">
        <v>48362.408993576013</v>
      </c>
      <c r="G330" s="73">
        <v>75.568184596800734</v>
      </c>
      <c r="H330" s="73">
        <v>75.23806976002929</v>
      </c>
      <c r="I330" s="73">
        <v>8.4769618662731521</v>
      </c>
      <c r="J330" s="73">
        <v>698.04398526798923</v>
      </c>
      <c r="K330" s="74"/>
      <c r="L330" s="75">
        <f t="shared" si="138"/>
        <v>0.84280307661334553</v>
      </c>
      <c r="M330" s="75">
        <f t="shared" si="139"/>
        <v>0.75238069760029291</v>
      </c>
      <c r="N330" s="75">
        <f t="shared" si="140"/>
        <v>0.47020858213191213</v>
      </c>
      <c r="O330" s="75">
        <f t="shared" si="141"/>
        <v>0.59479060268472017</v>
      </c>
      <c r="P330" s="75">
        <f t="shared" si="142"/>
        <v>0.26898336116348448</v>
      </c>
      <c r="Q330" s="75">
        <f t="shared" si="143"/>
        <v>0.51278881325190939</v>
      </c>
    </row>
    <row r="331" spans="1:17" s="8" customFormat="1" ht="12.75" x14ac:dyDescent="0.25">
      <c r="A331" s="69" t="s">
        <v>593</v>
      </c>
      <c r="B331" s="70">
        <v>2</v>
      </c>
      <c r="C331" s="71" t="s">
        <v>594</v>
      </c>
      <c r="D331" s="19"/>
      <c r="E331" s="20"/>
      <c r="F331" s="72">
        <v>5702.4753747323339</v>
      </c>
      <c r="G331" s="73">
        <v>78.712540895901441</v>
      </c>
      <c r="H331" s="73">
        <v>68.091261010883088</v>
      </c>
      <c r="I331" s="73">
        <v>3.7768894857366355</v>
      </c>
      <c r="J331" s="73">
        <v>85.861330767463755</v>
      </c>
      <c r="K331" s="74"/>
      <c r="L331" s="75">
        <f t="shared" si="138"/>
        <v>0.89520901493169069</v>
      </c>
      <c r="M331" s="75">
        <f t="shared" si="139"/>
        <v>0.68091261010883086</v>
      </c>
      <c r="N331" s="75">
        <f t="shared" si="140"/>
        <v>0.13921756941807292</v>
      </c>
      <c r="O331" s="75">
        <f t="shared" si="141"/>
        <v>0.30788796430758281</v>
      </c>
      <c r="P331" s="75">
        <f t="shared" si="142"/>
        <v>2.0633399905664811E-2</v>
      </c>
      <c r="Q331" s="75">
        <f t="shared" si="143"/>
        <v>0.17849634112079271</v>
      </c>
    </row>
    <row r="332" spans="1:17" s="8" customFormat="1" ht="12.75" x14ac:dyDescent="0.25">
      <c r="A332" s="69" t="s">
        <v>595</v>
      </c>
      <c r="B332" s="70">
        <v>3</v>
      </c>
      <c r="C332" s="71" t="s">
        <v>596</v>
      </c>
      <c r="D332" s="19"/>
      <c r="E332" s="20"/>
      <c r="F332" s="72">
        <v>1124.3040685224839</v>
      </c>
      <c r="G332" s="73">
        <v>71.19279122075902</v>
      </c>
      <c r="H332" s="73">
        <v>62.943080680590057</v>
      </c>
      <c r="I332" s="73">
        <v>4.2475479727443703</v>
      </c>
      <c r="J332" s="73">
        <v>239.86983042289023</v>
      </c>
      <c r="K332" s="74"/>
      <c r="L332" s="75">
        <f t="shared" si="138"/>
        <v>0.76987985367931699</v>
      </c>
      <c r="M332" s="75">
        <f t="shared" si="139"/>
        <v>0.62943080680590058</v>
      </c>
      <c r="N332" s="75">
        <f t="shared" si="140"/>
        <v>0.17236253329185708</v>
      </c>
      <c r="O332" s="75">
        <f t="shared" si="141"/>
        <v>0.32937863985541399</v>
      </c>
      <c r="P332" s="75">
        <f t="shared" si="142"/>
        <v>8.311149307216642E-2</v>
      </c>
      <c r="Q332" s="75">
        <f t="shared" si="143"/>
        <v>0.27622299110920012</v>
      </c>
    </row>
    <row r="333" spans="1:17" s="8" customFormat="1" ht="12.75" x14ac:dyDescent="0.25">
      <c r="A333" s="69" t="s">
        <v>597</v>
      </c>
      <c r="B333" s="70">
        <v>4</v>
      </c>
      <c r="C333" s="71" t="s">
        <v>598</v>
      </c>
      <c r="D333" s="19"/>
      <c r="E333" s="20"/>
      <c r="F333" s="72">
        <v>5992.2462526766594</v>
      </c>
      <c r="G333" s="73">
        <v>70.811869210863264</v>
      </c>
      <c r="H333" s="73">
        <v>57.267737823974379</v>
      </c>
      <c r="I333" s="73">
        <v>4.9349405286662309</v>
      </c>
      <c r="J333" s="73">
        <v>450.96871553721166</v>
      </c>
      <c r="K333" s="74"/>
      <c r="L333" s="75">
        <f t="shared" si="138"/>
        <v>0.76353115351438772</v>
      </c>
      <c r="M333" s="75">
        <f t="shared" si="139"/>
        <v>0.57267737823974374</v>
      </c>
      <c r="N333" s="75">
        <f t="shared" si="140"/>
        <v>0.22077045976522755</v>
      </c>
      <c r="O333" s="75">
        <f t="shared" si="141"/>
        <v>0.35557031384964261</v>
      </c>
      <c r="P333" s="75">
        <f t="shared" si="142"/>
        <v>0.16874998601915281</v>
      </c>
      <c r="Q333" s="75">
        <f t="shared" si="143"/>
        <v>0.3578205954835702</v>
      </c>
    </row>
    <row r="334" spans="1:17" s="8" customFormat="1" ht="12.75" x14ac:dyDescent="0.25">
      <c r="A334" s="69" t="s">
        <v>599</v>
      </c>
      <c r="B334" s="70">
        <v>5</v>
      </c>
      <c r="C334" s="71" t="s">
        <v>600</v>
      </c>
      <c r="D334" s="19"/>
      <c r="E334" s="20"/>
      <c r="F334" s="72">
        <v>4035.9079229122062</v>
      </c>
      <c r="G334" s="73">
        <v>75.23025262685168</v>
      </c>
      <c r="H334" s="73">
        <v>58.376232555499925</v>
      </c>
      <c r="I334" s="73">
        <v>4.1056948872649102</v>
      </c>
      <c r="J334" s="73">
        <v>413.57699339000374</v>
      </c>
      <c r="K334" s="74"/>
      <c r="L334" s="75">
        <f t="shared" si="138"/>
        <v>0.83717087711419469</v>
      </c>
      <c r="M334" s="75">
        <f t="shared" si="139"/>
        <v>0.5837623255549993</v>
      </c>
      <c r="N334" s="75">
        <f t="shared" si="140"/>
        <v>0.16237287938485284</v>
      </c>
      <c r="O334" s="75">
        <f t="shared" si="141"/>
        <v>0.30787525018546569</v>
      </c>
      <c r="P334" s="75">
        <f t="shared" si="142"/>
        <v>0.15358093038134027</v>
      </c>
      <c r="Q334" s="75">
        <f t="shared" si="143"/>
        <v>0.34080717390974746</v>
      </c>
    </row>
    <row r="335" spans="1:17" s="8" customFormat="1" ht="12.75" x14ac:dyDescent="0.25">
      <c r="A335" s="69" t="s">
        <v>601</v>
      </c>
      <c r="B335" s="70">
        <v>6</v>
      </c>
      <c r="C335" s="71" t="s">
        <v>602</v>
      </c>
      <c r="D335" s="19"/>
      <c r="E335" s="20"/>
      <c r="F335" s="72">
        <v>860.82012847965757</v>
      </c>
      <c r="G335" s="73">
        <v>78.911944896401195</v>
      </c>
      <c r="H335" s="73">
        <v>58.34172443773312</v>
      </c>
      <c r="I335" s="73">
        <v>4.9468731217058002</v>
      </c>
      <c r="J335" s="73">
        <v>214.12450920522289</v>
      </c>
      <c r="K335" s="74"/>
      <c r="L335" s="75">
        <f t="shared" si="138"/>
        <v>0.8985324149400199</v>
      </c>
      <c r="M335" s="75">
        <f t="shared" si="139"/>
        <v>0.58341724437733122</v>
      </c>
      <c r="N335" s="75">
        <f t="shared" si="140"/>
        <v>0.22161078321871835</v>
      </c>
      <c r="O335" s="75">
        <f t="shared" si="141"/>
        <v>0.35957134545145109</v>
      </c>
      <c r="P335" s="75">
        <f t="shared" si="142"/>
        <v>7.2667143693802394E-2</v>
      </c>
      <c r="Q335" s="75">
        <f t="shared" si="143"/>
        <v>0.28634238504204601</v>
      </c>
    </row>
    <row r="336" spans="1:17" s="8" customFormat="1" ht="12.75" x14ac:dyDescent="0.25">
      <c r="A336" s="69" t="s">
        <v>603</v>
      </c>
      <c r="B336" s="70">
        <v>7</v>
      </c>
      <c r="C336" s="71" t="s">
        <v>604</v>
      </c>
      <c r="D336" s="19"/>
      <c r="E336" s="20"/>
      <c r="F336" s="72">
        <v>7665.1370449678798</v>
      </c>
      <c r="G336" s="73">
        <v>77.857373047220833</v>
      </c>
      <c r="H336" s="73">
        <v>62.754839691638757</v>
      </c>
      <c r="I336" s="73">
        <v>3.9288863488445376</v>
      </c>
      <c r="J336" s="73">
        <v>243.85288035830445</v>
      </c>
      <c r="K336" s="74"/>
      <c r="L336" s="75">
        <f t="shared" si="138"/>
        <v>0.88095621745368058</v>
      </c>
      <c r="M336" s="75">
        <f t="shared" si="139"/>
        <v>0.62754839691638753</v>
      </c>
      <c r="N336" s="75">
        <f t="shared" si="140"/>
        <v>0.14992157386229141</v>
      </c>
      <c r="O336" s="75">
        <f t="shared" si="141"/>
        <v>0.30672959319319476</v>
      </c>
      <c r="P336" s="75">
        <f t="shared" si="142"/>
        <v>8.4727334830955153E-2</v>
      </c>
      <c r="Q336" s="75">
        <f t="shared" si="143"/>
        <v>0.28395172828600257</v>
      </c>
    </row>
    <row r="337" spans="1:17" s="8" customFormat="1" ht="12.75" x14ac:dyDescent="0.25">
      <c r="A337" s="69" t="s">
        <v>605</v>
      </c>
      <c r="B337" s="70">
        <v>8</v>
      </c>
      <c r="C337" s="71" t="s">
        <v>606</v>
      </c>
      <c r="D337" s="19"/>
      <c r="E337" s="20"/>
      <c r="F337" s="72">
        <v>3318.0728051391861</v>
      </c>
      <c r="G337" s="73">
        <v>75.478512578740649</v>
      </c>
      <c r="H337" s="73">
        <v>67.676400347770425</v>
      </c>
      <c r="I337" s="73">
        <v>4.3929912309175441</v>
      </c>
      <c r="J337" s="73">
        <v>293.24648337987134</v>
      </c>
      <c r="K337" s="74"/>
      <c r="L337" s="75">
        <f t="shared" si="138"/>
        <v>0.84130854297901081</v>
      </c>
      <c r="M337" s="75">
        <f t="shared" si="139"/>
        <v>0.67676400347770427</v>
      </c>
      <c r="N337" s="75">
        <f t="shared" si="140"/>
        <v>0.1826050162617989</v>
      </c>
      <c r="O337" s="75">
        <f t="shared" si="141"/>
        <v>0.35154018527110997</v>
      </c>
      <c r="P337" s="75">
        <f t="shared" si="142"/>
        <v>0.10476530765917701</v>
      </c>
      <c r="Q337" s="75">
        <f t="shared" si="143"/>
        <v>0.31408649006195799</v>
      </c>
    </row>
    <row r="338" spans="1:17" s="8" customFormat="1" ht="12.75" x14ac:dyDescent="0.25">
      <c r="A338" s="69" t="s">
        <v>607</v>
      </c>
      <c r="B338" s="70">
        <v>9</v>
      </c>
      <c r="C338" s="71" t="s">
        <v>608</v>
      </c>
      <c r="D338" s="19"/>
      <c r="E338" s="20"/>
      <c r="F338" s="72">
        <v>7760.7665952890802</v>
      </c>
      <c r="G338" s="73">
        <v>77.667281053860563</v>
      </c>
      <c r="H338" s="73">
        <v>70.016030673144655</v>
      </c>
      <c r="I338" s="73">
        <v>4.1228912946181939</v>
      </c>
      <c r="J338" s="73">
        <v>175.36436525026099</v>
      </c>
      <c r="K338" s="74"/>
      <c r="L338" s="75">
        <f t="shared" si="138"/>
        <v>0.87778801756434277</v>
      </c>
      <c r="M338" s="75">
        <f t="shared" si="139"/>
        <v>0.70016030673144658</v>
      </c>
      <c r="N338" s="75">
        <f t="shared" si="140"/>
        <v>0.16358389398719678</v>
      </c>
      <c r="O338" s="75">
        <f t="shared" si="141"/>
        <v>0.33843012482697243</v>
      </c>
      <c r="P338" s="75">
        <f t="shared" si="142"/>
        <v>5.6942947363189042E-2</v>
      </c>
      <c r="Q338" s="75">
        <f t="shared" si="143"/>
        <v>0.25670413728852426</v>
      </c>
    </row>
    <row r="339" spans="1:17" s="8" customFormat="1" ht="12.75" x14ac:dyDescent="0.25">
      <c r="A339" s="69" t="s">
        <v>609</v>
      </c>
      <c r="B339" s="70">
        <v>10</v>
      </c>
      <c r="C339" s="71" t="s">
        <v>610</v>
      </c>
      <c r="D339" s="19"/>
      <c r="E339" s="20"/>
      <c r="F339" s="72">
        <v>2539.6766595289077</v>
      </c>
      <c r="G339" s="73">
        <v>73.593791252884813</v>
      </c>
      <c r="H339" s="73">
        <v>38.163383654757752</v>
      </c>
      <c r="I339" s="73">
        <v>4.9631637396564914</v>
      </c>
      <c r="J339" s="73">
        <v>231.23290660577044</v>
      </c>
      <c r="K339" s="74"/>
      <c r="L339" s="75">
        <f t="shared" si="138"/>
        <v>0.80989652088141351</v>
      </c>
      <c r="M339" s="75">
        <f t="shared" si="139"/>
        <v>0.38163383654757754</v>
      </c>
      <c r="N339" s="75">
        <f t="shared" si="140"/>
        <v>0.22275800983496422</v>
      </c>
      <c r="O339" s="75">
        <f t="shared" si="141"/>
        <v>0.2915681634112689</v>
      </c>
      <c r="P339" s="75">
        <f t="shared" si="142"/>
        <v>7.9607670022624921E-2</v>
      </c>
      <c r="Q339" s="75">
        <f t="shared" si="143"/>
        <v>0.26589378273127018</v>
      </c>
    </row>
    <row r="340" spans="1:17" s="8" customFormat="1" ht="12.75" x14ac:dyDescent="0.25">
      <c r="A340" s="69" t="s">
        <v>611</v>
      </c>
      <c r="B340" s="70">
        <v>11</v>
      </c>
      <c r="C340" s="71" t="s">
        <v>612</v>
      </c>
      <c r="D340" s="19"/>
      <c r="E340" s="20"/>
      <c r="F340" s="72">
        <v>938.85224839400439</v>
      </c>
      <c r="G340" s="73">
        <v>78.404431232057306</v>
      </c>
      <c r="H340" s="73">
        <v>81.866613323915843</v>
      </c>
      <c r="I340" s="73">
        <v>5.2364123887397049</v>
      </c>
      <c r="J340" s="73">
        <v>335.32694492610915</v>
      </c>
      <c r="K340" s="74"/>
      <c r="L340" s="75">
        <f t="shared" si="138"/>
        <v>0.89007385386762172</v>
      </c>
      <c r="M340" s="75">
        <f t="shared" si="139"/>
        <v>0.81866613323915838</v>
      </c>
      <c r="N340" s="75">
        <f t="shared" si="140"/>
        <v>0.24200087244645813</v>
      </c>
      <c r="O340" s="75">
        <f t="shared" si="141"/>
        <v>0.44510439054927853</v>
      </c>
      <c r="P340" s="75">
        <f t="shared" si="142"/>
        <v>0.12183648881383738</v>
      </c>
      <c r="Q340" s="75">
        <f t="shared" si="143"/>
        <v>0.36410091097150071</v>
      </c>
    </row>
    <row r="341" spans="1:17" s="8" customFormat="1" ht="12.75" x14ac:dyDescent="0.25">
      <c r="A341" s="69" t="s">
        <v>613</v>
      </c>
      <c r="B341" s="70">
        <v>12</v>
      </c>
      <c r="C341" s="71" t="s">
        <v>614</v>
      </c>
      <c r="D341" s="19"/>
      <c r="E341" s="20"/>
      <c r="F341" s="72">
        <v>2774.593147751606</v>
      </c>
      <c r="G341" s="73">
        <v>73.648308411040887</v>
      </c>
      <c r="H341" s="73">
        <v>58.496888598471777</v>
      </c>
      <c r="I341" s="73">
        <v>4.1816725480582262</v>
      </c>
      <c r="J341" s="73">
        <v>209.61477317966038</v>
      </c>
      <c r="K341" s="74"/>
      <c r="L341" s="75">
        <f t="shared" si="138"/>
        <v>0.81080514018401473</v>
      </c>
      <c r="M341" s="75">
        <f t="shared" si="139"/>
        <v>0.58496888598471775</v>
      </c>
      <c r="N341" s="75">
        <f t="shared" si="140"/>
        <v>0.16772341887733988</v>
      </c>
      <c r="O341" s="75">
        <f t="shared" si="141"/>
        <v>0.31322991794243682</v>
      </c>
      <c r="P341" s="75">
        <f t="shared" si="142"/>
        <v>7.083763617836121E-2</v>
      </c>
      <c r="Q341" s="75">
        <f t="shared" si="143"/>
        <v>0.26202813767475341</v>
      </c>
    </row>
    <row r="342" spans="1:17" s="8" customFormat="1" ht="12.75" x14ac:dyDescent="0.25">
      <c r="A342" s="69" t="s">
        <v>615</v>
      </c>
      <c r="B342" s="70">
        <v>13</v>
      </c>
      <c r="C342" s="71" t="s">
        <v>616</v>
      </c>
      <c r="D342" s="19"/>
      <c r="E342" s="20"/>
      <c r="F342" s="72">
        <v>27074.62526766595</v>
      </c>
      <c r="G342" s="73">
        <v>78.591682918391669</v>
      </c>
      <c r="H342" s="73">
        <v>71.176219409029272</v>
      </c>
      <c r="I342" s="73">
        <v>6.8222150009229381</v>
      </c>
      <c r="J342" s="73">
        <v>577.05920726503132</v>
      </c>
      <c r="K342" s="74"/>
      <c r="L342" s="75">
        <f t="shared" si="138"/>
        <v>0.89319471530652783</v>
      </c>
      <c r="M342" s="75">
        <f t="shared" si="139"/>
        <v>0.71176219409029273</v>
      </c>
      <c r="N342" s="75">
        <f t="shared" si="140"/>
        <v>0.35367711274105201</v>
      </c>
      <c r="O342" s="75">
        <f t="shared" si="141"/>
        <v>0.50173100139825022</v>
      </c>
      <c r="P342" s="75">
        <f t="shared" si="142"/>
        <v>0.21990231532049953</v>
      </c>
      <c r="Q342" s="75">
        <f t="shared" si="143"/>
        <v>0.46190106234224571</v>
      </c>
    </row>
    <row r="343" spans="1:17" s="8" customFormat="1" ht="12.75" x14ac:dyDescent="0.25">
      <c r="A343" s="69" t="s">
        <v>617</v>
      </c>
      <c r="B343" s="70">
        <v>14</v>
      </c>
      <c r="C343" s="71" t="s">
        <v>618</v>
      </c>
      <c r="D343" s="19"/>
      <c r="E343" s="20"/>
      <c r="F343" s="72">
        <v>1848.7773019271949</v>
      </c>
      <c r="G343" s="73">
        <v>71.04482647743967</v>
      </c>
      <c r="H343" s="73">
        <v>64.621562832072456</v>
      </c>
      <c r="I343" s="73">
        <v>3.3679556582251964</v>
      </c>
      <c r="J343" s="73">
        <v>199.4691154105887</v>
      </c>
      <c r="K343" s="74"/>
      <c r="L343" s="75">
        <f t="shared" si="138"/>
        <v>0.76741377462399452</v>
      </c>
      <c r="M343" s="75">
        <f t="shared" si="139"/>
        <v>0.64621562832072454</v>
      </c>
      <c r="N343" s="75">
        <f t="shared" si="140"/>
        <v>0.11041941255107017</v>
      </c>
      <c r="O343" s="75">
        <f t="shared" si="141"/>
        <v>0.26712309907698939</v>
      </c>
      <c r="P343" s="75">
        <f t="shared" si="142"/>
        <v>6.6721750673666813E-2</v>
      </c>
      <c r="Q343" s="75">
        <f t="shared" si="143"/>
        <v>0.23914950665064624</v>
      </c>
    </row>
    <row r="344" spans="1:17" s="8" customFormat="1" ht="12.75" x14ac:dyDescent="0.25">
      <c r="A344" s="69" t="s">
        <v>619</v>
      </c>
      <c r="B344" s="70">
        <v>15</v>
      </c>
      <c r="C344" s="71" t="s">
        <v>620</v>
      </c>
      <c r="D344" s="19"/>
      <c r="E344" s="20"/>
      <c r="F344" s="72">
        <v>8562.3340471092088</v>
      </c>
      <c r="G344" s="73">
        <v>75.905535644586919</v>
      </c>
      <c r="H344" s="73">
        <v>72.505773677671996</v>
      </c>
      <c r="I344" s="73">
        <v>4.4286308504624881</v>
      </c>
      <c r="J344" s="73">
        <v>408.18023337958778</v>
      </c>
      <c r="K344" s="74"/>
      <c r="L344" s="75">
        <f t="shared" si="138"/>
        <v>0.84842559407644869</v>
      </c>
      <c r="M344" s="75">
        <f t="shared" si="139"/>
        <v>0.72505773677671992</v>
      </c>
      <c r="N344" s="75">
        <f t="shared" si="140"/>
        <v>0.18511484862411889</v>
      </c>
      <c r="O344" s="75">
        <f t="shared" si="141"/>
        <v>0.36635904954998555</v>
      </c>
      <c r="P344" s="75">
        <f t="shared" si="142"/>
        <v>0.15139157540754067</v>
      </c>
      <c r="Q344" s="75">
        <f t="shared" si="143"/>
        <v>0.36102792705115649</v>
      </c>
    </row>
    <row r="345" spans="1:17" s="8" customFormat="1" ht="12.75" x14ac:dyDescent="0.25">
      <c r="A345" s="69" t="s">
        <v>621</v>
      </c>
      <c r="B345" s="70">
        <v>16</v>
      </c>
      <c r="C345" s="71" t="s">
        <v>622</v>
      </c>
      <c r="D345" s="19"/>
      <c r="E345" s="20"/>
      <c r="F345" s="72">
        <v>17232.488222698074</v>
      </c>
      <c r="G345" s="73">
        <v>75.371616350907146</v>
      </c>
      <c r="H345" s="73">
        <v>71.732192715206764</v>
      </c>
      <c r="I345" s="73">
        <v>7.1188168912317726</v>
      </c>
      <c r="J345" s="73">
        <v>658.76107237309395</v>
      </c>
      <c r="K345" s="74"/>
      <c r="L345" s="75">
        <f t="shared" si="138"/>
        <v>0.83952693918178578</v>
      </c>
      <c r="M345" s="75">
        <f t="shared" si="139"/>
        <v>0.71732192715206766</v>
      </c>
      <c r="N345" s="75">
        <f t="shared" si="140"/>
        <v>0.37456456980505443</v>
      </c>
      <c r="O345" s="75">
        <f t="shared" si="141"/>
        <v>0.51834677490599557</v>
      </c>
      <c r="P345" s="75">
        <f t="shared" si="142"/>
        <v>0.25304708818381094</v>
      </c>
      <c r="Q345" s="75">
        <f t="shared" si="143"/>
        <v>0.47931254275460045</v>
      </c>
    </row>
    <row r="346" spans="1:17" s="8" customFormat="1" ht="12.75" x14ac:dyDescent="0.25">
      <c r="A346" s="69" t="s">
        <v>623</v>
      </c>
      <c r="B346" s="70">
        <v>17</v>
      </c>
      <c r="C346" s="71" t="s">
        <v>624</v>
      </c>
      <c r="D346" s="19"/>
      <c r="E346" s="20"/>
      <c r="F346" s="72">
        <v>2160.3811563169165</v>
      </c>
      <c r="G346" s="73">
        <v>75.491215849372907</v>
      </c>
      <c r="H346" s="73">
        <v>63.180601739762082</v>
      </c>
      <c r="I346" s="73">
        <v>4.0750153575490646</v>
      </c>
      <c r="J346" s="73">
        <v>72.820145918055175</v>
      </c>
      <c r="K346" s="74"/>
      <c r="L346" s="75">
        <f t="shared" si="138"/>
        <v>0.84152026415621506</v>
      </c>
      <c r="M346" s="75">
        <f t="shared" si="139"/>
        <v>0.63180601739762077</v>
      </c>
      <c r="N346" s="75">
        <f t="shared" si="140"/>
        <v>0.16021234912317359</v>
      </c>
      <c r="O346" s="75">
        <f t="shared" si="141"/>
        <v>0.31815582068764592</v>
      </c>
      <c r="P346" s="75">
        <f t="shared" si="142"/>
        <v>1.5342858384606563E-2</v>
      </c>
      <c r="Q346" s="75">
        <f t="shared" si="143"/>
        <v>0.16015367522056664</v>
      </c>
    </row>
    <row r="347" spans="1:17" s="8" customFormat="1" ht="12.75" x14ac:dyDescent="0.25">
      <c r="A347" s="69" t="s">
        <v>625</v>
      </c>
      <c r="B347" s="70">
        <v>18</v>
      </c>
      <c r="C347" s="71" t="s">
        <v>626</v>
      </c>
      <c r="D347" s="19"/>
      <c r="E347" s="20"/>
      <c r="F347" s="72">
        <v>3707.0920770877947</v>
      </c>
      <c r="G347" s="73">
        <v>76.613992419309582</v>
      </c>
      <c r="H347" s="73">
        <v>65.408892088695637</v>
      </c>
      <c r="I347" s="73">
        <v>4.1489594937083369</v>
      </c>
      <c r="J347" s="73">
        <v>347.94830513869459</v>
      </c>
      <c r="K347" s="74"/>
      <c r="L347" s="75">
        <f t="shared" si="138"/>
        <v>0.86023320698849304</v>
      </c>
      <c r="M347" s="75">
        <f t="shared" si="139"/>
        <v>0.65408892088695636</v>
      </c>
      <c r="N347" s="75">
        <f t="shared" si="140"/>
        <v>0.16541968265551671</v>
      </c>
      <c r="O347" s="75">
        <f t="shared" si="141"/>
        <v>0.32893644024584701</v>
      </c>
      <c r="P347" s="75">
        <f t="shared" si="142"/>
        <v>0.12695671608060632</v>
      </c>
      <c r="Q347" s="75">
        <f t="shared" si="143"/>
        <v>0.32995999668830817</v>
      </c>
    </row>
    <row r="348" spans="1:17" s="8" customFormat="1" ht="12.75" x14ac:dyDescent="0.25">
      <c r="A348" s="69" t="s">
        <v>627</v>
      </c>
      <c r="B348" s="70">
        <v>19</v>
      </c>
      <c r="C348" s="71" t="s">
        <v>628</v>
      </c>
      <c r="D348" s="19"/>
      <c r="E348" s="20"/>
      <c r="F348" s="72">
        <v>2618.0813704496786</v>
      </c>
      <c r="G348" s="73">
        <v>75.903681601769136</v>
      </c>
      <c r="H348" s="73">
        <v>57.380668899514653</v>
      </c>
      <c r="I348" s="73">
        <v>4.2776016426556085</v>
      </c>
      <c r="J348" s="73">
        <v>192.02308545135446</v>
      </c>
      <c r="K348" s="74"/>
      <c r="L348" s="75">
        <f t="shared" si="138"/>
        <v>0.84839469336281892</v>
      </c>
      <c r="M348" s="75">
        <f t="shared" si="139"/>
        <v>0.57380668899514653</v>
      </c>
      <c r="N348" s="75">
        <f t="shared" si="140"/>
        <v>0.17447898891940908</v>
      </c>
      <c r="O348" s="75">
        <f t="shared" si="141"/>
        <v>0.31641303849725755</v>
      </c>
      <c r="P348" s="75">
        <f t="shared" si="142"/>
        <v>6.3701048864646836E-2</v>
      </c>
      <c r="Q348" s="75">
        <f t="shared" si="143"/>
        <v>0.25763189776528284</v>
      </c>
    </row>
    <row r="349" spans="1:17" s="8" customFormat="1" ht="12.75" x14ac:dyDescent="0.25">
      <c r="A349" s="271" t="s">
        <v>629</v>
      </c>
      <c r="B349" s="70">
        <v>20</v>
      </c>
      <c r="C349" s="71" t="s">
        <v>630</v>
      </c>
      <c r="D349" s="19"/>
      <c r="E349" s="20"/>
      <c r="F349" s="72">
        <v>4406</v>
      </c>
      <c r="G349" s="73">
        <v>80.867039399042952</v>
      </c>
      <c r="H349" s="73">
        <v>64.201942294201842</v>
      </c>
      <c r="I349" s="73">
        <v>4.1976920568348239</v>
      </c>
      <c r="J349" s="73">
        <v>426.3042640764458</v>
      </c>
      <c r="K349" s="74"/>
      <c r="L349" s="75">
        <f t="shared" si="138"/>
        <v>0.93111732331738251</v>
      </c>
      <c r="M349" s="75">
        <f t="shared" si="139"/>
        <v>0.64201942294201841</v>
      </c>
      <c r="N349" s="75">
        <f t="shared" si="140"/>
        <v>0.16885155329822707</v>
      </c>
      <c r="O349" s="75">
        <f t="shared" si="141"/>
        <v>0.32925062917387299</v>
      </c>
      <c r="P349" s="75">
        <f t="shared" si="142"/>
        <v>0.1587441233575845</v>
      </c>
      <c r="Q349" s="75">
        <f t="shared" si="143"/>
        <v>0.36509808838682406</v>
      </c>
    </row>
    <row r="350" spans="1:17" s="8" customFormat="1" ht="12.75" x14ac:dyDescent="0.25">
      <c r="A350" s="71"/>
      <c r="B350" s="77"/>
      <c r="C350" s="71"/>
      <c r="D350" s="80"/>
      <c r="E350" s="81"/>
      <c r="F350" s="82"/>
      <c r="G350" s="83"/>
      <c r="H350" s="83"/>
      <c r="I350" s="83"/>
      <c r="J350" s="83"/>
      <c r="K350" s="84"/>
      <c r="L350" s="85"/>
      <c r="M350" s="85"/>
      <c r="N350" s="85"/>
      <c r="O350" s="85"/>
      <c r="P350" s="85"/>
      <c r="Q350" s="85"/>
    </row>
    <row r="351" spans="1:17" s="8" customFormat="1" ht="12.75" x14ac:dyDescent="0.25">
      <c r="A351" s="60" t="s">
        <v>631</v>
      </c>
      <c r="B351" s="78"/>
      <c r="C351" s="62" t="s">
        <v>632</v>
      </c>
      <c r="D351" s="63"/>
      <c r="E351" s="64"/>
      <c r="F351" s="65">
        <v>12196.820128479658</v>
      </c>
      <c r="G351" s="66">
        <v>55.231835231525714</v>
      </c>
      <c r="H351" s="66">
        <v>53.205823569671161</v>
      </c>
      <c r="I351" s="66">
        <v>6.3128723372781881</v>
      </c>
      <c r="J351" s="66">
        <v>436.29346739550908</v>
      </c>
      <c r="K351" s="67"/>
      <c r="L351" s="68">
        <f t="shared" ref="L351:L358" si="144">+(G351-25)/(85-25)</f>
        <v>0.50386392052542861</v>
      </c>
      <c r="M351" s="68">
        <f t="shared" ref="M351:M358" si="145">+H351/100</f>
        <v>0.53205823569671162</v>
      </c>
      <c r="N351" s="68">
        <f t="shared" ref="N351:N358" si="146">+(I351-1.8)/(16-1.8)</f>
        <v>0.31780791107592876</v>
      </c>
      <c r="O351" s="68">
        <f t="shared" ref="O351:O358" si="147">+(M351*N351)^(0.5)</f>
        <v>0.41120836136624955</v>
      </c>
      <c r="P351" s="68">
        <f t="shared" ref="P351:P358" si="148">+(J351-35)/(2500-35)</f>
        <v>0.16279653849716394</v>
      </c>
      <c r="Q351" s="68">
        <f t="shared" ref="Q351:Q358" si="149">GEOMEAN(L351,O351,P351)</f>
        <v>0.32310235359846218</v>
      </c>
    </row>
    <row r="352" spans="1:17" s="8" customFormat="1" ht="12.75" x14ac:dyDescent="0.25">
      <c r="A352" s="69" t="s">
        <v>633</v>
      </c>
      <c r="B352" s="70">
        <v>1</v>
      </c>
      <c r="C352" s="71" t="s">
        <v>634</v>
      </c>
      <c r="D352" s="19"/>
      <c r="E352" s="20"/>
      <c r="F352" s="72">
        <v>2702.6295503211991</v>
      </c>
      <c r="G352" s="73">
        <v>54.298792403852097</v>
      </c>
      <c r="H352" s="73">
        <v>38.121627095308547</v>
      </c>
      <c r="I352" s="73">
        <v>6.7543838547060275</v>
      </c>
      <c r="J352" s="73">
        <v>483.43716453104884</v>
      </c>
      <c r="K352" s="74"/>
      <c r="L352" s="75">
        <f t="shared" si="144"/>
        <v>0.48831320673086831</v>
      </c>
      <c r="M352" s="75">
        <f t="shared" si="145"/>
        <v>0.38121627095308547</v>
      </c>
      <c r="N352" s="75">
        <f t="shared" si="146"/>
        <v>0.34890027145817099</v>
      </c>
      <c r="O352" s="75">
        <f t="shared" si="147"/>
        <v>0.36470050784143854</v>
      </c>
      <c r="P352" s="75">
        <f t="shared" si="148"/>
        <v>0.18192177060083117</v>
      </c>
      <c r="Q352" s="75">
        <f t="shared" si="149"/>
        <v>0.3187913318835241</v>
      </c>
    </row>
    <row r="353" spans="1:17" s="8" customFormat="1" ht="12.75" x14ac:dyDescent="0.25">
      <c r="A353" s="69" t="s">
        <v>635</v>
      </c>
      <c r="B353" s="70">
        <v>2</v>
      </c>
      <c r="C353" s="71" t="s">
        <v>636</v>
      </c>
      <c r="D353" s="19"/>
      <c r="E353" s="20"/>
      <c r="F353" s="72">
        <v>535.76017130620994</v>
      </c>
      <c r="G353" s="73">
        <v>50.557694367351779</v>
      </c>
      <c r="H353" s="73">
        <v>81.826724825788546</v>
      </c>
      <c r="I353" s="73">
        <v>7.8517725262305103</v>
      </c>
      <c r="J353" s="73">
        <v>467.75484923439296</v>
      </c>
      <c r="K353" s="74"/>
      <c r="L353" s="75">
        <f t="shared" si="144"/>
        <v>0.42596157278919633</v>
      </c>
      <c r="M353" s="75">
        <f t="shared" si="145"/>
        <v>0.81826724825788544</v>
      </c>
      <c r="N353" s="75">
        <f t="shared" si="146"/>
        <v>0.42618116381905002</v>
      </c>
      <c r="O353" s="75">
        <f t="shared" si="147"/>
        <v>0.59053373161704925</v>
      </c>
      <c r="P353" s="75">
        <f t="shared" si="148"/>
        <v>0.17555977656567665</v>
      </c>
      <c r="Q353" s="75">
        <f t="shared" si="149"/>
        <v>0.35346524457800577</v>
      </c>
    </row>
    <row r="354" spans="1:17" s="8" customFormat="1" ht="12.75" x14ac:dyDescent="0.25">
      <c r="A354" s="69" t="s">
        <v>637</v>
      </c>
      <c r="B354" s="70">
        <v>3</v>
      </c>
      <c r="C354" s="71" t="s">
        <v>638</v>
      </c>
      <c r="D354" s="19"/>
      <c r="E354" s="20"/>
      <c r="F354" s="72">
        <v>1659.3319057815847</v>
      </c>
      <c r="G354" s="73">
        <v>59.719098247940181</v>
      </c>
      <c r="H354" s="73">
        <v>47.244751528373847</v>
      </c>
      <c r="I354" s="73">
        <v>7.126353515118808</v>
      </c>
      <c r="J354" s="73">
        <v>762.48176912563679</v>
      </c>
      <c r="K354" s="74"/>
      <c r="L354" s="75">
        <f t="shared" si="144"/>
        <v>0.57865163746566972</v>
      </c>
      <c r="M354" s="75">
        <f t="shared" si="145"/>
        <v>0.47244751528373846</v>
      </c>
      <c r="N354" s="75">
        <f t="shared" si="146"/>
        <v>0.37509531796611328</v>
      </c>
      <c r="O354" s="75">
        <f t="shared" si="147"/>
        <v>0.42096656751772349</v>
      </c>
      <c r="P354" s="75">
        <f t="shared" si="148"/>
        <v>0.2951244499495484</v>
      </c>
      <c r="Q354" s="75">
        <f t="shared" si="149"/>
        <v>0.41580527485765917</v>
      </c>
    </row>
    <row r="355" spans="1:17" s="8" customFormat="1" ht="12.75" x14ac:dyDescent="0.25">
      <c r="A355" s="69" t="s">
        <v>639</v>
      </c>
      <c r="B355" s="70">
        <v>4</v>
      </c>
      <c r="C355" s="71" t="s">
        <v>640</v>
      </c>
      <c r="D355" s="19"/>
      <c r="E355" s="20"/>
      <c r="F355" s="72">
        <v>1782.4582441113494</v>
      </c>
      <c r="G355" s="73">
        <v>54.579295591827965</v>
      </c>
      <c r="H355" s="73">
        <v>51.820178675655825</v>
      </c>
      <c r="I355" s="73">
        <v>5.921432724945376</v>
      </c>
      <c r="J355" s="73">
        <v>356.68036880489535</v>
      </c>
      <c r="K355" s="74"/>
      <c r="L355" s="75">
        <f t="shared" si="144"/>
        <v>0.49298825986379941</v>
      </c>
      <c r="M355" s="75">
        <f t="shared" si="145"/>
        <v>0.51820178675655826</v>
      </c>
      <c r="N355" s="75">
        <f t="shared" si="146"/>
        <v>0.29024174119333634</v>
      </c>
      <c r="O355" s="75">
        <f t="shared" si="147"/>
        <v>0.38781927347376827</v>
      </c>
      <c r="P355" s="75">
        <f t="shared" si="148"/>
        <v>0.13049913541780744</v>
      </c>
      <c r="Q355" s="75">
        <f t="shared" si="149"/>
        <v>0.2922073932238643</v>
      </c>
    </row>
    <row r="356" spans="1:17" s="8" customFormat="1" ht="12.75" x14ac:dyDescent="0.25">
      <c r="A356" s="69" t="s">
        <v>641</v>
      </c>
      <c r="B356" s="70">
        <v>5</v>
      </c>
      <c r="C356" s="71" t="s">
        <v>642</v>
      </c>
      <c r="D356" s="19"/>
      <c r="E356" s="20"/>
      <c r="F356" s="72">
        <v>2919.6423982869378</v>
      </c>
      <c r="G356" s="73">
        <v>57.274261086001715</v>
      </c>
      <c r="H356" s="73">
        <v>63.847496360606627</v>
      </c>
      <c r="I356" s="73">
        <v>4.9255451163861492</v>
      </c>
      <c r="J356" s="73">
        <v>338.59326131919835</v>
      </c>
      <c r="K356" s="74"/>
      <c r="L356" s="75">
        <f t="shared" si="144"/>
        <v>0.5379043514333619</v>
      </c>
      <c r="M356" s="75">
        <f t="shared" si="145"/>
        <v>0.63847496360606626</v>
      </c>
      <c r="N356" s="75">
        <f t="shared" si="146"/>
        <v>0.22010881101310911</v>
      </c>
      <c r="O356" s="75">
        <f t="shared" si="147"/>
        <v>0.37487860048416921</v>
      </c>
      <c r="P356" s="75">
        <f t="shared" si="148"/>
        <v>0.12316156645809263</v>
      </c>
      <c r="Q356" s="75">
        <f t="shared" si="149"/>
        <v>0.29175858037639552</v>
      </c>
    </row>
    <row r="357" spans="1:17" s="8" customFormat="1" ht="12.75" x14ac:dyDescent="0.25">
      <c r="A357" s="69" t="s">
        <v>643</v>
      </c>
      <c r="B357" s="70">
        <v>6</v>
      </c>
      <c r="C357" s="71" t="s">
        <v>644</v>
      </c>
      <c r="D357" s="19"/>
      <c r="E357" s="20"/>
      <c r="F357" s="72">
        <v>1184.6959314775158</v>
      </c>
      <c r="G357" s="73">
        <v>52.399833485017567</v>
      </c>
      <c r="H357" s="73">
        <v>52.106280421277113</v>
      </c>
      <c r="I357" s="73">
        <v>7.1124839214322408</v>
      </c>
      <c r="J357" s="73">
        <v>501.41413569450856</v>
      </c>
      <c r="K357" s="74"/>
      <c r="L357" s="75">
        <f t="shared" si="144"/>
        <v>0.45666389141695946</v>
      </c>
      <c r="M357" s="75">
        <f t="shared" si="145"/>
        <v>0.52106280421277118</v>
      </c>
      <c r="N357" s="75">
        <f t="shared" si="146"/>
        <v>0.374118586016355</v>
      </c>
      <c r="O357" s="75">
        <f t="shared" si="147"/>
        <v>0.4415192855785563</v>
      </c>
      <c r="P357" s="75">
        <f t="shared" si="148"/>
        <v>0.18921465951095681</v>
      </c>
      <c r="Q357" s="75">
        <f t="shared" si="149"/>
        <v>0.33664102774423416</v>
      </c>
    </row>
    <row r="358" spans="1:17" s="8" customFormat="1" ht="12.75" x14ac:dyDescent="0.25">
      <c r="A358" s="69" t="s">
        <v>645</v>
      </c>
      <c r="B358" s="70">
        <v>7</v>
      </c>
      <c r="C358" s="71" t="s">
        <v>646</v>
      </c>
      <c r="D358" s="19"/>
      <c r="E358" s="20"/>
      <c r="F358" s="72">
        <v>1412.3019271948608</v>
      </c>
      <c r="G358" s="73">
        <v>55.38778923836508</v>
      </c>
      <c r="H358" s="73">
        <v>70.052562611037061</v>
      </c>
      <c r="I358" s="73">
        <v>5.6399280178228501</v>
      </c>
      <c r="J358" s="73">
        <v>198.72821517043229</v>
      </c>
      <c r="K358" s="74"/>
      <c r="L358" s="75">
        <f t="shared" si="144"/>
        <v>0.50646315397275132</v>
      </c>
      <c r="M358" s="75">
        <f t="shared" si="145"/>
        <v>0.70052562611037061</v>
      </c>
      <c r="N358" s="75">
        <f t="shared" si="146"/>
        <v>0.27041746604386269</v>
      </c>
      <c r="O358" s="75">
        <f t="shared" si="147"/>
        <v>0.43524058256504161</v>
      </c>
      <c r="P358" s="75">
        <f t="shared" si="148"/>
        <v>6.6421182624921818E-2</v>
      </c>
      <c r="Q358" s="75">
        <f t="shared" si="149"/>
        <v>0.24464026998201405</v>
      </c>
    </row>
    <row r="359" spans="1:17" s="8" customFormat="1" ht="12.75" x14ac:dyDescent="0.25">
      <c r="A359" s="69"/>
      <c r="B359" s="77"/>
      <c r="C359" s="71"/>
      <c r="D359" s="19"/>
      <c r="E359" s="20"/>
      <c r="F359" s="72"/>
      <c r="G359" s="73"/>
      <c r="H359" s="73"/>
      <c r="I359" s="73"/>
      <c r="J359" s="73"/>
      <c r="K359" s="74"/>
      <c r="L359" s="75"/>
      <c r="M359" s="75"/>
      <c r="N359" s="75"/>
      <c r="O359" s="75"/>
      <c r="P359" s="75"/>
      <c r="Q359" s="75"/>
    </row>
    <row r="360" spans="1:17" s="8" customFormat="1" ht="12.75" x14ac:dyDescent="0.25">
      <c r="A360" s="60" t="s">
        <v>647</v>
      </c>
      <c r="B360" s="78"/>
      <c r="C360" s="62" t="s">
        <v>648</v>
      </c>
      <c r="D360" s="63"/>
      <c r="E360" s="64"/>
      <c r="F360" s="65">
        <v>28928.698072805131</v>
      </c>
      <c r="G360" s="66">
        <v>66.210322757281517</v>
      </c>
      <c r="H360" s="66">
        <v>59.476618128080226</v>
      </c>
      <c r="I360" s="66">
        <v>6.0916769612647395</v>
      </c>
      <c r="J360" s="66">
        <v>414.11863176212523</v>
      </c>
      <c r="K360" s="67"/>
      <c r="L360" s="68">
        <f t="shared" ref="L360:L377" si="150">+(G360-25)/(85-25)</f>
        <v>0.68683871262135865</v>
      </c>
      <c r="M360" s="68">
        <f t="shared" ref="M360:M377" si="151">+H360/100</f>
        <v>0.59476618128080228</v>
      </c>
      <c r="N360" s="68">
        <f t="shared" ref="N360:N377" si="152">+(I360-1.8)/(16-1.8)</f>
        <v>0.3022307719200521</v>
      </c>
      <c r="O360" s="68">
        <f t="shared" ref="O360:O377" si="153">+(M360*N360)^(0.5)</f>
        <v>0.42397717165012377</v>
      </c>
      <c r="P360" s="68">
        <f t="shared" ref="P360:P377" si="154">+(J360-35)/(2500-35)</f>
        <v>0.15380066197246459</v>
      </c>
      <c r="Q360" s="68">
        <f t="shared" ref="Q360:Q377" si="155">GEOMEAN(L360,O360,P360)</f>
        <v>0.35512818999328366</v>
      </c>
    </row>
    <row r="361" spans="1:17" s="8" customFormat="1" ht="12.75" x14ac:dyDescent="0.25">
      <c r="A361" s="69" t="s">
        <v>649</v>
      </c>
      <c r="B361" s="70">
        <v>1</v>
      </c>
      <c r="C361" s="71" t="s">
        <v>650</v>
      </c>
      <c r="D361" s="19"/>
      <c r="E361" s="20"/>
      <c r="F361" s="72">
        <v>5042.4132762312638</v>
      </c>
      <c r="G361" s="73">
        <v>68.668087616668998</v>
      </c>
      <c r="H361" s="73">
        <v>67.551304701097067</v>
      </c>
      <c r="I361" s="73">
        <v>9.169256416467892</v>
      </c>
      <c r="J361" s="73">
        <v>783.23773906127565</v>
      </c>
      <c r="K361" s="74"/>
      <c r="L361" s="75">
        <f t="shared" si="150"/>
        <v>0.72780146027781667</v>
      </c>
      <c r="M361" s="75">
        <f t="shared" si="151"/>
        <v>0.6755130470109707</v>
      </c>
      <c r="N361" s="75">
        <f t="shared" si="152"/>
        <v>0.51896171946956993</v>
      </c>
      <c r="O361" s="75">
        <f t="shared" si="153"/>
        <v>0.59208564617033388</v>
      </c>
      <c r="P361" s="75">
        <f t="shared" si="154"/>
        <v>0.30354472172871222</v>
      </c>
      <c r="Q361" s="75">
        <f t="shared" si="155"/>
        <v>0.50762154537662052</v>
      </c>
    </row>
    <row r="362" spans="1:17" s="8" customFormat="1" ht="12.75" x14ac:dyDescent="0.25">
      <c r="A362" s="69" t="s">
        <v>651</v>
      </c>
      <c r="B362" s="70">
        <v>2</v>
      </c>
      <c r="C362" s="71" t="s">
        <v>652</v>
      </c>
      <c r="D362" s="19"/>
      <c r="E362" s="20"/>
      <c r="F362" s="72">
        <v>875.06638115631688</v>
      </c>
      <c r="G362" s="73">
        <v>63.027161664917102</v>
      </c>
      <c r="H362" s="73">
        <v>49.184677842582282</v>
      </c>
      <c r="I362" s="73">
        <v>7.216159253522358</v>
      </c>
      <c r="J362" s="73">
        <v>296.42375693345059</v>
      </c>
      <c r="K362" s="74"/>
      <c r="L362" s="75">
        <f t="shared" si="150"/>
        <v>0.63378602774861836</v>
      </c>
      <c r="M362" s="75">
        <f t="shared" si="151"/>
        <v>0.49184677842582281</v>
      </c>
      <c r="N362" s="75">
        <f t="shared" si="152"/>
        <v>0.38141966574101116</v>
      </c>
      <c r="O362" s="75">
        <f t="shared" si="153"/>
        <v>0.43312819559914423</v>
      </c>
      <c r="P362" s="75">
        <f t="shared" si="154"/>
        <v>0.1060542624476473</v>
      </c>
      <c r="Q362" s="75">
        <f t="shared" si="155"/>
        <v>0.30763028059378988</v>
      </c>
    </row>
    <row r="363" spans="1:17" s="8" customFormat="1" ht="12.75" x14ac:dyDescent="0.25">
      <c r="A363" s="69" t="s">
        <v>653</v>
      </c>
      <c r="B363" s="70">
        <v>3</v>
      </c>
      <c r="C363" s="71" t="s">
        <v>654</v>
      </c>
      <c r="D363" s="19"/>
      <c r="E363" s="20"/>
      <c r="F363" s="72">
        <v>1238.2483940042825</v>
      </c>
      <c r="G363" s="73">
        <v>65.39795565806493</v>
      </c>
      <c r="H363" s="73">
        <v>57.007077586609533</v>
      </c>
      <c r="I363" s="73">
        <v>6.6940347509794158</v>
      </c>
      <c r="J363" s="73">
        <v>341.02981439785606</v>
      </c>
      <c r="K363" s="74"/>
      <c r="L363" s="75">
        <f t="shared" si="150"/>
        <v>0.67329926096774884</v>
      </c>
      <c r="M363" s="75">
        <f t="shared" si="151"/>
        <v>0.57007077586609534</v>
      </c>
      <c r="N363" s="75">
        <f t="shared" si="152"/>
        <v>0.34465033457601524</v>
      </c>
      <c r="O363" s="75">
        <f t="shared" si="153"/>
        <v>0.44325509995290335</v>
      </c>
      <c r="P363" s="75">
        <f t="shared" si="154"/>
        <v>0.1241500261248909</v>
      </c>
      <c r="Q363" s="75">
        <f t="shared" si="155"/>
        <v>0.3333774584835974</v>
      </c>
    </row>
    <row r="364" spans="1:17" s="8" customFormat="1" ht="12.75" x14ac:dyDescent="0.25">
      <c r="A364" s="69" t="s">
        <v>655</v>
      </c>
      <c r="B364" s="70">
        <v>4</v>
      </c>
      <c r="C364" s="71" t="s">
        <v>656</v>
      </c>
      <c r="D364" s="19"/>
      <c r="E364" s="20"/>
      <c r="F364" s="72">
        <v>1793.8993576017131</v>
      </c>
      <c r="G364" s="73">
        <v>63.866960134057777</v>
      </c>
      <c r="H364" s="73">
        <v>72.189574780594313</v>
      </c>
      <c r="I364" s="73">
        <v>4.5455549640596953</v>
      </c>
      <c r="J364" s="73">
        <v>234.72280798347384</v>
      </c>
      <c r="K364" s="74"/>
      <c r="L364" s="75">
        <f t="shared" si="150"/>
        <v>0.64778266890096292</v>
      </c>
      <c r="M364" s="75">
        <f t="shared" si="151"/>
        <v>0.72189574780594312</v>
      </c>
      <c r="N364" s="75">
        <f t="shared" si="152"/>
        <v>0.19334894113096449</v>
      </c>
      <c r="O364" s="75">
        <f t="shared" si="153"/>
        <v>0.37360109534799929</v>
      </c>
      <c r="P364" s="75">
        <f t="shared" si="154"/>
        <v>8.102345151459385E-2</v>
      </c>
      <c r="Q364" s="75">
        <f t="shared" si="155"/>
        <v>0.26965971324773441</v>
      </c>
    </row>
    <row r="365" spans="1:17" s="8" customFormat="1" ht="12.75" x14ac:dyDescent="0.25">
      <c r="A365" s="69" t="s">
        <v>657</v>
      </c>
      <c r="B365" s="70">
        <v>5</v>
      </c>
      <c r="C365" s="71" t="s">
        <v>658</v>
      </c>
      <c r="D365" s="19"/>
      <c r="E365" s="20"/>
      <c r="F365" s="72">
        <v>865.51391862955029</v>
      </c>
      <c r="G365" s="73">
        <v>68.111202946439377</v>
      </c>
      <c r="H365" s="73">
        <v>82.643642361345741</v>
      </c>
      <c r="I365" s="73">
        <v>5.0842369443527398</v>
      </c>
      <c r="J365" s="73">
        <v>295.26955786387572</v>
      </c>
      <c r="K365" s="74"/>
      <c r="L365" s="75">
        <f t="shared" si="150"/>
        <v>0.71852004910732292</v>
      </c>
      <c r="M365" s="75">
        <f t="shared" si="151"/>
        <v>0.82643642361345737</v>
      </c>
      <c r="N365" s="75">
        <f t="shared" si="152"/>
        <v>0.23128429185582677</v>
      </c>
      <c r="O365" s="75">
        <f t="shared" si="153"/>
        <v>0.43719762464965495</v>
      </c>
      <c r="P365" s="75">
        <f t="shared" si="154"/>
        <v>0.10558602753098406</v>
      </c>
      <c r="Q365" s="75">
        <f t="shared" si="155"/>
        <v>0.32129777035071361</v>
      </c>
    </row>
    <row r="366" spans="1:17" s="8" customFormat="1" ht="12.75" x14ac:dyDescent="0.25">
      <c r="A366" s="69" t="s">
        <v>659</v>
      </c>
      <c r="B366" s="70">
        <v>6</v>
      </c>
      <c r="C366" s="71" t="s">
        <v>660</v>
      </c>
      <c r="D366" s="19"/>
      <c r="E366" s="20"/>
      <c r="F366" s="72">
        <v>4508.062098501071</v>
      </c>
      <c r="G366" s="73">
        <v>64.984618396002418</v>
      </c>
      <c r="H366" s="73">
        <v>49.216267231048938</v>
      </c>
      <c r="I366" s="73">
        <v>6.5145383554586171</v>
      </c>
      <c r="J366" s="73">
        <v>485.1304734113088</v>
      </c>
      <c r="K366" s="74"/>
      <c r="L366" s="75">
        <f t="shared" si="150"/>
        <v>0.6664103066000403</v>
      </c>
      <c r="M366" s="75">
        <f t="shared" si="151"/>
        <v>0.49216267231048938</v>
      </c>
      <c r="N366" s="75">
        <f t="shared" si="152"/>
        <v>0.33200974334215616</v>
      </c>
      <c r="O366" s="75">
        <f t="shared" si="153"/>
        <v>0.4042311251207597</v>
      </c>
      <c r="P366" s="75">
        <f t="shared" si="154"/>
        <v>0.18260871132304615</v>
      </c>
      <c r="Q366" s="75">
        <f t="shared" si="155"/>
        <v>0.36640746716649164</v>
      </c>
    </row>
    <row r="367" spans="1:17" s="8" customFormat="1" ht="12.75" x14ac:dyDescent="0.25">
      <c r="A367" s="69" t="s">
        <v>661</v>
      </c>
      <c r="B367" s="70">
        <v>7</v>
      </c>
      <c r="C367" s="71" t="s">
        <v>662</v>
      </c>
      <c r="D367" s="19"/>
      <c r="E367" s="20"/>
      <c r="F367" s="72">
        <v>593.35546038543907</v>
      </c>
      <c r="G367" s="73">
        <v>63.482311350881218</v>
      </c>
      <c r="H367" s="73">
        <v>59.783396300243112</v>
      </c>
      <c r="I367" s="73">
        <v>6.8633931508630273</v>
      </c>
      <c r="J367" s="73">
        <v>397.87589390033975</v>
      </c>
      <c r="K367" s="74"/>
      <c r="L367" s="75">
        <f t="shared" si="150"/>
        <v>0.64137185584802026</v>
      </c>
      <c r="M367" s="75">
        <f t="shared" si="151"/>
        <v>0.59783396300243108</v>
      </c>
      <c r="N367" s="75">
        <f t="shared" si="152"/>
        <v>0.3565769824551428</v>
      </c>
      <c r="O367" s="75">
        <f t="shared" si="153"/>
        <v>0.4617075162227775</v>
      </c>
      <c r="P367" s="75">
        <f t="shared" si="154"/>
        <v>0.14721131598391066</v>
      </c>
      <c r="Q367" s="75">
        <f t="shared" si="155"/>
        <v>0.35194328180143908</v>
      </c>
    </row>
    <row r="368" spans="1:17" s="8" customFormat="1" ht="12.75" x14ac:dyDescent="0.25">
      <c r="A368" s="69" t="s">
        <v>663</v>
      </c>
      <c r="B368" s="70">
        <v>8</v>
      </c>
      <c r="C368" s="71" t="s">
        <v>664</v>
      </c>
      <c r="D368" s="19"/>
      <c r="E368" s="20"/>
      <c r="F368" s="72">
        <v>1116.6809421841542</v>
      </c>
      <c r="G368" s="73">
        <v>62.330860927813895</v>
      </c>
      <c r="H368" s="73">
        <v>57.007077586609533</v>
      </c>
      <c r="I368" s="73">
        <v>5.8695471942498649</v>
      </c>
      <c r="J368" s="73">
        <v>380.53589013877564</v>
      </c>
      <c r="K368" s="74"/>
      <c r="L368" s="75">
        <f t="shared" si="150"/>
        <v>0.62218101546356486</v>
      </c>
      <c r="M368" s="75">
        <f t="shared" si="151"/>
        <v>0.57007077586609534</v>
      </c>
      <c r="N368" s="75">
        <f t="shared" si="152"/>
        <v>0.28658783058097642</v>
      </c>
      <c r="O368" s="75">
        <f t="shared" si="153"/>
        <v>0.40419716344016854</v>
      </c>
      <c r="P368" s="75">
        <f t="shared" si="154"/>
        <v>0.14017683169930045</v>
      </c>
      <c r="Q368" s="75">
        <f t="shared" si="155"/>
        <v>0.32789043823466818</v>
      </c>
    </row>
    <row r="369" spans="1:17" s="8" customFormat="1" ht="12.75" x14ac:dyDescent="0.25">
      <c r="A369" s="69" t="s">
        <v>665</v>
      </c>
      <c r="B369" s="70">
        <v>9</v>
      </c>
      <c r="C369" s="71" t="s">
        <v>666</v>
      </c>
      <c r="D369" s="19"/>
      <c r="E369" s="20"/>
      <c r="F369" s="72">
        <v>1756.3104925053535</v>
      </c>
      <c r="G369" s="73">
        <v>72.754536122206261</v>
      </c>
      <c r="H369" s="73">
        <v>43.511524525289722</v>
      </c>
      <c r="I369" s="73">
        <v>3.3582612682332686</v>
      </c>
      <c r="J369" s="73">
        <v>323.26091054058679</v>
      </c>
      <c r="K369" s="74"/>
      <c r="L369" s="75">
        <f t="shared" si="150"/>
        <v>0.79590893537010432</v>
      </c>
      <c r="M369" s="75">
        <f t="shared" si="151"/>
        <v>0.43511524525289724</v>
      </c>
      <c r="N369" s="75">
        <f t="shared" si="152"/>
        <v>0.10973670903051187</v>
      </c>
      <c r="O369" s="75">
        <f t="shared" si="153"/>
        <v>0.21851342078475866</v>
      </c>
      <c r="P369" s="75">
        <f t="shared" si="154"/>
        <v>0.11694154585825021</v>
      </c>
      <c r="Q369" s="75">
        <f t="shared" si="155"/>
        <v>0.27296278607114804</v>
      </c>
    </row>
    <row r="370" spans="1:17" s="8" customFormat="1" ht="12.75" x14ac:dyDescent="0.25">
      <c r="A370" s="69" t="s">
        <v>667</v>
      </c>
      <c r="B370" s="70">
        <v>10</v>
      </c>
      <c r="C370" s="71" t="s">
        <v>668</v>
      </c>
      <c r="D370" s="19"/>
      <c r="E370" s="20"/>
      <c r="F370" s="72">
        <v>1016.4903640256958</v>
      </c>
      <c r="G370" s="73">
        <v>63.417986735055763</v>
      </c>
      <c r="H370" s="73">
        <v>61.452964832795551</v>
      </c>
      <c r="I370" s="73">
        <v>6.3368619250023919</v>
      </c>
      <c r="J370" s="73">
        <v>295.23197345420351</v>
      </c>
      <c r="K370" s="74"/>
      <c r="L370" s="75">
        <f t="shared" si="150"/>
        <v>0.64029977891759604</v>
      </c>
      <c r="M370" s="75">
        <f t="shared" si="151"/>
        <v>0.61452964832795554</v>
      </c>
      <c r="N370" s="75">
        <f t="shared" si="152"/>
        <v>0.31949731866214032</v>
      </c>
      <c r="O370" s="75">
        <f t="shared" si="153"/>
        <v>0.44310334559690456</v>
      </c>
      <c r="P370" s="75">
        <f t="shared" si="154"/>
        <v>0.10557078030596491</v>
      </c>
      <c r="Q370" s="75">
        <f t="shared" si="155"/>
        <v>0.31055894129534861</v>
      </c>
    </row>
    <row r="371" spans="1:17" s="8" customFormat="1" ht="12.75" x14ac:dyDescent="0.25">
      <c r="A371" s="69" t="s">
        <v>669</v>
      </c>
      <c r="B371" s="70">
        <v>11</v>
      </c>
      <c r="C371" s="71" t="s">
        <v>670</v>
      </c>
      <c r="D371" s="19"/>
      <c r="E371" s="20"/>
      <c r="F371" s="72">
        <v>682.15845824411133</v>
      </c>
      <c r="G371" s="73">
        <v>65.081329284921551</v>
      </c>
      <c r="H371" s="73">
        <v>50.763445279504673</v>
      </c>
      <c r="I371" s="73">
        <v>4.7003933251867727</v>
      </c>
      <c r="J371" s="73">
        <v>336.63143284039364</v>
      </c>
      <c r="K371" s="74"/>
      <c r="L371" s="75">
        <f t="shared" si="150"/>
        <v>0.66802215474869253</v>
      </c>
      <c r="M371" s="75">
        <f t="shared" si="151"/>
        <v>0.50763445279504671</v>
      </c>
      <c r="N371" s="75">
        <f t="shared" si="152"/>
        <v>0.20425305106949104</v>
      </c>
      <c r="O371" s="75">
        <f t="shared" si="153"/>
        <v>0.32200292826522525</v>
      </c>
      <c r="P371" s="75">
        <f t="shared" si="154"/>
        <v>0.12236569283585949</v>
      </c>
      <c r="Q371" s="75">
        <f t="shared" si="155"/>
        <v>0.29746562554541184</v>
      </c>
    </row>
    <row r="372" spans="1:17" s="8" customFormat="1" ht="12.75" x14ac:dyDescent="0.25">
      <c r="A372" s="69" t="s">
        <v>671</v>
      </c>
      <c r="B372" s="70">
        <v>12</v>
      </c>
      <c r="C372" s="71" t="s">
        <v>672</v>
      </c>
      <c r="D372" s="19"/>
      <c r="E372" s="20"/>
      <c r="F372" s="72">
        <v>1297.1049250535332</v>
      </c>
      <c r="G372" s="73">
        <v>67.140605225432452</v>
      </c>
      <c r="H372" s="73">
        <v>55.791574866212741</v>
      </c>
      <c r="I372" s="73">
        <v>5.7124255774001895</v>
      </c>
      <c r="J372" s="73">
        <v>365.69626196083533</v>
      </c>
      <c r="K372" s="74"/>
      <c r="L372" s="75">
        <f t="shared" si="150"/>
        <v>0.70234342042387421</v>
      </c>
      <c r="M372" s="75">
        <f t="shared" si="151"/>
        <v>0.55791574866212745</v>
      </c>
      <c r="N372" s="75">
        <f t="shared" si="152"/>
        <v>0.27552292798592887</v>
      </c>
      <c r="O372" s="75">
        <f t="shared" si="153"/>
        <v>0.39206961198344731</v>
      </c>
      <c r="P372" s="75">
        <f t="shared" si="154"/>
        <v>0.1341566985642334</v>
      </c>
      <c r="Q372" s="75">
        <f t="shared" si="155"/>
        <v>0.33304916907907933</v>
      </c>
    </row>
    <row r="373" spans="1:17" s="8" customFormat="1" ht="12.75" x14ac:dyDescent="0.25">
      <c r="A373" s="69" t="s">
        <v>673</v>
      </c>
      <c r="B373" s="70">
        <v>13</v>
      </c>
      <c r="C373" s="71" t="s">
        <v>674</v>
      </c>
      <c r="D373" s="19"/>
      <c r="E373" s="20"/>
      <c r="F373" s="72">
        <v>763.99143468950751</v>
      </c>
      <c r="G373" s="73">
        <v>57.00930552155355</v>
      </c>
      <c r="H373" s="73">
        <v>55.095761574230494</v>
      </c>
      <c r="I373" s="73">
        <v>4.8187903145424862</v>
      </c>
      <c r="J373" s="73">
        <v>222.76979164738273</v>
      </c>
      <c r="K373" s="74"/>
      <c r="L373" s="75">
        <f t="shared" si="150"/>
        <v>0.5334884253592258</v>
      </c>
      <c r="M373" s="75">
        <f t="shared" si="151"/>
        <v>0.55095761574230495</v>
      </c>
      <c r="N373" s="75">
        <f t="shared" si="152"/>
        <v>0.21259086722130185</v>
      </c>
      <c r="O373" s="75">
        <f t="shared" si="153"/>
        <v>0.34224049633676812</v>
      </c>
      <c r="P373" s="75">
        <f t="shared" si="154"/>
        <v>7.6174357666281028E-2</v>
      </c>
      <c r="Q373" s="75">
        <f t="shared" si="155"/>
        <v>0.24048522527888613</v>
      </c>
    </row>
    <row r="374" spans="1:17" s="8" customFormat="1" ht="12.75" x14ac:dyDescent="0.25">
      <c r="A374" s="69" t="s">
        <v>675</v>
      </c>
      <c r="B374" s="70">
        <v>14</v>
      </c>
      <c r="C374" s="71" t="s">
        <v>676</v>
      </c>
      <c r="D374" s="19"/>
      <c r="E374" s="20"/>
      <c r="F374" s="72">
        <v>1985.2740899357605</v>
      </c>
      <c r="G374" s="73">
        <v>65.42719614360017</v>
      </c>
      <c r="H374" s="73">
        <v>59.704733936690154</v>
      </c>
      <c r="I374" s="73">
        <v>4.4986791514368045</v>
      </c>
      <c r="J374" s="73">
        <v>234.5274672924798</v>
      </c>
      <c r="K374" s="74"/>
      <c r="L374" s="75">
        <f t="shared" si="150"/>
        <v>0.67378660239333621</v>
      </c>
      <c r="M374" s="75">
        <f t="shared" si="151"/>
        <v>0.59704733936690157</v>
      </c>
      <c r="N374" s="75">
        <f t="shared" si="152"/>
        <v>0.19004782756597216</v>
      </c>
      <c r="O374" s="75">
        <f t="shared" si="153"/>
        <v>0.33684944678702289</v>
      </c>
      <c r="P374" s="75">
        <f t="shared" si="154"/>
        <v>8.0944205798166247E-2</v>
      </c>
      <c r="Q374" s="75">
        <f t="shared" si="155"/>
        <v>0.26386471907873504</v>
      </c>
    </row>
    <row r="375" spans="1:17" s="8" customFormat="1" ht="12.75" x14ac:dyDescent="0.25">
      <c r="A375" s="69" t="s">
        <v>677</v>
      </c>
      <c r="B375" s="70">
        <v>15</v>
      </c>
      <c r="C375" s="71" t="s">
        <v>678</v>
      </c>
      <c r="D375" s="19"/>
      <c r="E375" s="20"/>
      <c r="F375" s="72">
        <v>2673.3576017130617</v>
      </c>
      <c r="G375" s="73">
        <v>68.55061946136793</v>
      </c>
      <c r="H375" s="73">
        <v>49.78357802940215</v>
      </c>
      <c r="I375" s="73">
        <v>4.4799626399710366</v>
      </c>
      <c r="J375" s="73">
        <v>244.87806137580827</v>
      </c>
      <c r="K375" s="74"/>
      <c r="L375" s="75">
        <f t="shared" si="150"/>
        <v>0.72584365768946546</v>
      </c>
      <c r="M375" s="75">
        <f t="shared" si="151"/>
        <v>0.49783578029402148</v>
      </c>
      <c r="N375" s="75">
        <f t="shared" si="152"/>
        <v>0.18872976337824204</v>
      </c>
      <c r="O375" s="75">
        <f t="shared" si="153"/>
        <v>0.3065231296592692</v>
      </c>
      <c r="P375" s="75">
        <f t="shared" si="154"/>
        <v>8.5143229767062178E-2</v>
      </c>
      <c r="Q375" s="75">
        <f t="shared" si="155"/>
        <v>0.26657463258787928</v>
      </c>
    </row>
    <row r="376" spans="1:17" s="8" customFormat="1" ht="12.75" x14ac:dyDescent="0.25">
      <c r="A376" s="69" t="s">
        <v>679</v>
      </c>
      <c r="B376" s="70">
        <v>16</v>
      </c>
      <c r="C376" s="71" t="s">
        <v>680</v>
      </c>
      <c r="D376" s="19"/>
      <c r="E376" s="20"/>
      <c r="F376" s="72">
        <v>1711.3276231263385</v>
      </c>
      <c r="G376" s="73">
        <v>68.957007842396905</v>
      </c>
      <c r="H376" s="73">
        <v>60.682394740848274</v>
      </c>
      <c r="I376" s="73">
        <v>4.7210704750769548</v>
      </c>
      <c r="J376" s="73">
        <v>340.1629591897385</v>
      </c>
      <c r="K376" s="74"/>
      <c r="L376" s="75">
        <f t="shared" si="150"/>
        <v>0.73261679737328178</v>
      </c>
      <c r="M376" s="75">
        <f t="shared" si="151"/>
        <v>0.60682394740848278</v>
      </c>
      <c r="N376" s="75">
        <f t="shared" si="152"/>
        <v>0.20570918838570107</v>
      </c>
      <c r="O376" s="75">
        <f t="shared" si="153"/>
        <v>0.353311847684742</v>
      </c>
      <c r="P376" s="75">
        <f t="shared" si="154"/>
        <v>0.12379836072606025</v>
      </c>
      <c r="Q376" s="75">
        <f t="shared" si="155"/>
        <v>0.31762644631961162</v>
      </c>
    </row>
    <row r="377" spans="1:17" s="8" customFormat="1" ht="12.75" x14ac:dyDescent="0.25">
      <c r="A377" s="69" t="s">
        <v>681</v>
      </c>
      <c r="B377" s="70">
        <v>17</v>
      </c>
      <c r="C377" s="71" t="s">
        <v>682</v>
      </c>
      <c r="D377" s="19"/>
      <c r="E377" s="20"/>
      <c r="F377" s="72">
        <v>1009.4432548179872</v>
      </c>
      <c r="G377" s="73">
        <v>63.664084279472448</v>
      </c>
      <c r="H377" s="73">
        <v>76.28643910278069</v>
      </c>
      <c r="I377" s="73">
        <v>6.3960891771420387</v>
      </c>
      <c r="J377" s="73">
        <v>376.23342219444658</v>
      </c>
      <c r="K377" s="74"/>
      <c r="L377" s="75">
        <f t="shared" si="150"/>
        <v>0.6444014046578741</v>
      </c>
      <c r="M377" s="75">
        <f t="shared" si="151"/>
        <v>0.7628643910278069</v>
      </c>
      <c r="N377" s="75">
        <f t="shared" si="152"/>
        <v>0.32366825191141119</v>
      </c>
      <c r="O377" s="75">
        <f t="shared" si="153"/>
        <v>0.49690540738598682</v>
      </c>
      <c r="P377" s="75">
        <f t="shared" si="154"/>
        <v>0.13843140859815276</v>
      </c>
      <c r="Q377" s="75">
        <f t="shared" si="155"/>
        <v>0.35390628862335172</v>
      </c>
    </row>
    <row r="378" spans="1:17" s="8" customFormat="1" ht="12.75" x14ac:dyDescent="0.25">
      <c r="A378" s="69"/>
      <c r="B378" s="77"/>
      <c r="C378" s="71"/>
      <c r="D378" s="19"/>
      <c r="E378" s="20"/>
      <c r="F378" s="72"/>
      <c r="G378" s="73"/>
      <c r="H378" s="73"/>
      <c r="I378" s="73"/>
      <c r="J378" s="73"/>
      <c r="K378" s="74"/>
      <c r="L378" s="75"/>
      <c r="M378" s="75"/>
      <c r="N378" s="75"/>
      <c r="O378" s="75"/>
      <c r="P378" s="75"/>
      <c r="Q378" s="75"/>
    </row>
    <row r="379" spans="1:17" s="79" customFormat="1" ht="12.75" x14ac:dyDescent="0.25">
      <c r="A379" s="60" t="s">
        <v>683</v>
      </c>
      <c r="B379" s="61"/>
      <c r="C379" s="62" t="s">
        <v>684</v>
      </c>
      <c r="D379" s="63"/>
      <c r="E379" s="64"/>
      <c r="F379" s="65">
        <v>51252.8886509636</v>
      </c>
      <c r="G379" s="66">
        <v>71.960787342856548</v>
      </c>
      <c r="H379" s="66">
        <v>71.691679650135129</v>
      </c>
      <c r="I379" s="66">
        <v>5.6658119410917767</v>
      </c>
      <c r="J379" s="66">
        <v>402.14621711957869</v>
      </c>
      <c r="K379" s="67"/>
      <c r="L379" s="68">
        <f t="shared" ref="L379:L385" si="156">+(G379-25)/(85-25)</f>
        <v>0.78267978904760915</v>
      </c>
      <c r="M379" s="68">
        <f t="shared" ref="M379:M385" si="157">+H379/100</f>
        <v>0.71691679650135132</v>
      </c>
      <c r="N379" s="68">
        <f t="shared" ref="N379:N385" si="158">+(I379-1.8)/(16-1.8)</f>
        <v>0.27224027754167446</v>
      </c>
      <c r="O379" s="68">
        <f t="shared" ref="O379:O385" si="159">+(M379*N379)^(0.5)</f>
        <v>0.44178459417890076</v>
      </c>
      <c r="P379" s="68">
        <f t="shared" ref="P379:P385" si="160">+(J379-35)/(2500-35)</f>
        <v>0.14894369862863233</v>
      </c>
      <c r="Q379" s="68">
        <f t="shared" ref="Q379:Q385" si="161">GEOMEAN(L379,O379,P379)</f>
        <v>0.37205368202839911</v>
      </c>
    </row>
    <row r="380" spans="1:17" s="8" customFormat="1" ht="12.75" x14ac:dyDescent="0.25">
      <c r="A380" s="69" t="s">
        <v>685</v>
      </c>
      <c r="B380" s="70">
        <v>1</v>
      </c>
      <c r="C380" s="71" t="s">
        <v>686</v>
      </c>
      <c r="D380" s="19"/>
      <c r="E380" s="20"/>
      <c r="F380" s="72">
        <v>10487.042826552462</v>
      </c>
      <c r="G380" s="73">
        <v>67.498035169080495</v>
      </c>
      <c r="H380" s="73">
        <v>61.341677103856746</v>
      </c>
      <c r="I380" s="73">
        <v>4.4829135128316651</v>
      </c>
      <c r="J380" s="73">
        <v>348.58110678735687</v>
      </c>
      <c r="K380" s="74"/>
      <c r="L380" s="75">
        <f t="shared" si="156"/>
        <v>0.70830058615134162</v>
      </c>
      <c r="M380" s="75">
        <f t="shared" si="157"/>
        <v>0.61341677103856751</v>
      </c>
      <c r="N380" s="75">
        <f t="shared" si="158"/>
        <v>0.18893757132617361</v>
      </c>
      <c r="O380" s="75">
        <f t="shared" si="159"/>
        <v>0.34043718206266843</v>
      </c>
      <c r="P380" s="75">
        <f t="shared" si="160"/>
        <v>0.12721343074537805</v>
      </c>
      <c r="Q380" s="75">
        <f t="shared" si="161"/>
        <v>0.31303712847510795</v>
      </c>
    </row>
    <row r="381" spans="1:17" s="8" customFormat="1" ht="12.75" x14ac:dyDescent="0.25">
      <c r="A381" s="69" t="s">
        <v>687</v>
      </c>
      <c r="B381" s="70">
        <v>2</v>
      </c>
      <c r="C381" s="71" t="s">
        <v>688</v>
      </c>
      <c r="D381" s="19"/>
      <c r="E381" s="20"/>
      <c r="F381" s="72">
        <v>3544.1563169164883</v>
      </c>
      <c r="G381" s="73">
        <v>70.198752690670773</v>
      </c>
      <c r="H381" s="73">
        <v>69.250793353163388</v>
      </c>
      <c r="I381" s="73">
        <v>5.7246676679030912</v>
      </c>
      <c r="J381" s="73">
        <v>374.92575005195994</v>
      </c>
      <c r="K381" s="74"/>
      <c r="L381" s="75">
        <f t="shared" si="156"/>
        <v>0.75331254484451293</v>
      </c>
      <c r="M381" s="75">
        <f t="shared" si="157"/>
        <v>0.69250793353163387</v>
      </c>
      <c r="N381" s="75">
        <f t="shared" si="158"/>
        <v>0.27638504703542899</v>
      </c>
      <c r="O381" s="75">
        <f t="shared" si="159"/>
        <v>0.43749152881118553</v>
      </c>
      <c r="P381" s="75">
        <f t="shared" si="160"/>
        <v>0.13790091279998376</v>
      </c>
      <c r="Q381" s="75">
        <f t="shared" si="161"/>
        <v>0.35686503304951434</v>
      </c>
    </row>
    <row r="382" spans="1:17" s="8" customFormat="1" ht="12.75" x14ac:dyDescent="0.25">
      <c r="A382" s="69" t="s">
        <v>689</v>
      </c>
      <c r="B382" s="70">
        <v>3</v>
      </c>
      <c r="C382" s="71" t="s">
        <v>690</v>
      </c>
      <c r="D382" s="19"/>
      <c r="E382" s="20"/>
      <c r="F382" s="72">
        <v>7519.8265524625276</v>
      </c>
      <c r="G382" s="73">
        <v>71.322086886908238</v>
      </c>
      <c r="H382" s="73">
        <v>57.918156884261869</v>
      </c>
      <c r="I382" s="73">
        <v>4.5149734970707707</v>
      </c>
      <c r="J382" s="73">
        <v>269.38452615684429</v>
      </c>
      <c r="K382" s="74"/>
      <c r="L382" s="75">
        <f t="shared" si="156"/>
        <v>0.7720347814484706</v>
      </c>
      <c r="M382" s="75">
        <f t="shared" si="157"/>
        <v>0.57918156884261873</v>
      </c>
      <c r="N382" s="75">
        <f t="shared" si="158"/>
        <v>0.19119531669512471</v>
      </c>
      <c r="O382" s="75">
        <f t="shared" si="159"/>
        <v>0.33277139822833884</v>
      </c>
      <c r="P382" s="75">
        <f t="shared" si="160"/>
        <v>9.5085000469308026E-2</v>
      </c>
      <c r="Q382" s="75">
        <f t="shared" si="161"/>
        <v>0.29015604548910146</v>
      </c>
    </row>
    <row r="383" spans="1:17" s="8" customFormat="1" ht="12.75" x14ac:dyDescent="0.25">
      <c r="A383" s="69" t="s">
        <v>691</v>
      </c>
      <c r="B383" s="70">
        <v>4</v>
      </c>
      <c r="C383" s="71" t="s">
        <v>692</v>
      </c>
      <c r="D383" s="19"/>
      <c r="E383" s="20"/>
      <c r="F383" s="72">
        <v>10252.379014989294</v>
      </c>
      <c r="G383" s="73">
        <v>75.791134540291409</v>
      </c>
      <c r="H383" s="73">
        <v>70.657544429997486</v>
      </c>
      <c r="I383" s="73">
        <v>5.1084462826278321</v>
      </c>
      <c r="J383" s="73">
        <v>348.27319594664493</v>
      </c>
      <c r="K383" s="74"/>
      <c r="L383" s="75">
        <f t="shared" si="156"/>
        <v>0.84651890900485682</v>
      </c>
      <c r="M383" s="75">
        <f t="shared" si="157"/>
        <v>0.70657544429997488</v>
      </c>
      <c r="N383" s="75">
        <f t="shared" si="158"/>
        <v>0.23298917483294596</v>
      </c>
      <c r="O383" s="75">
        <f t="shared" si="159"/>
        <v>0.40573936181331149</v>
      </c>
      <c r="P383" s="75">
        <f t="shared" si="160"/>
        <v>0.12708851762541376</v>
      </c>
      <c r="Q383" s="75">
        <f t="shared" si="161"/>
        <v>0.35209784997075361</v>
      </c>
    </row>
    <row r="384" spans="1:17" s="8" customFormat="1" ht="12.75" x14ac:dyDescent="0.25">
      <c r="A384" s="69" t="s">
        <v>693</v>
      </c>
      <c r="B384" s="70">
        <v>5</v>
      </c>
      <c r="C384" s="71" t="s">
        <v>694</v>
      </c>
      <c r="D384" s="19"/>
      <c r="E384" s="20"/>
      <c r="F384" s="72">
        <v>5861.3361884368305</v>
      </c>
      <c r="G384" s="73">
        <v>71.087395513077936</v>
      </c>
      <c r="H384" s="73">
        <v>72.028333422835757</v>
      </c>
      <c r="I384" s="73">
        <v>4.3963977337379863</v>
      </c>
      <c r="J384" s="73">
        <v>248.45269054492059</v>
      </c>
      <c r="K384" s="74"/>
      <c r="L384" s="75">
        <f t="shared" si="156"/>
        <v>0.76812325855129893</v>
      </c>
      <c r="M384" s="75">
        <f t="shared" si="157"/>
        <v>0.72028333422835755</v>
      </c>
      <c r="N384" s="75">
        <f t="shared" si="158"/>
        <v>0.18284491082661877</v>
      </c>
      <c r="O384" s="75">
        <f t="shared" si="159"/>
        <v>0.36290514189920714</v>
      </c>
      <c r="P384" s="75">
        <f t="shared" si="160"/>
        <v>8.6593383588203079E-2</v>
      </c>
      <c r="Q384" s="75">
        <f t="shared" si="161"/>
        <v>0.28900337578415547</v>
      </c>
    </row>
    <row r="385" spans="1:17" s="8" customFormat="1" ht="12.75" x14ac:dyDescent="0.25">
      <c r="A385" s="69" t="s">
        <v>695</v>
      </c>
      <c r="B385" s="70">
        <v>6</v>
      </c>
      <c r="C385" s="71" t="s">
        <v>696</v>
      </c>
      <c r="D385" s="19"/>
      <c r="E385" s="20"/>
      <c r="F385" s="72">
        <v>13588.147751605997</v>
      </c>
      <c r="G385" s="73">
        <v>75.709627052816273</v>
      </c>
      <c r="H385" s="73">
        <v>87.673875019449284</v>
      </c>
      <c r="I385" s="73">
        <v>7.7997694948474496</v>
      </c>
      <c r="J385" s="73">
        <v>631.00258540877167</v>
      </c>
      <c r="K385" s="74"/>
      <c r="L385" s="75">
        <f t="shared" si="156"/>
        <v>0.84516045088027125</v>
      </c>
      <c r="M385" s="75">
        <f t="shared" si="157"/>
        <v>0.87673875019449288</v>
      </c>
      <c r="N385" s="75">
        <f t="shared" si="158"/>
        <v>0.42251897851038384</v>
      </c>
      <c r="O385" s="75">
        <f t="shared" si="159"/>
        <v>0.60863680561780664</v>
      </c>
      <c r="P385" s="75">
        <f t="shared" si="160"/>
        <v>0.24178603870538404</v>
      </c>
      <c r="Q385" s="75">
        <f t="shared" si="161"/>
        <v>0.49916355138903601</v>
      </c>
    </row>
    <row r="386" spans="1:17" s="8" customFormat="1" ht="12.75" x14ac:dyDescent="0.25">
      <c r="A386" s="69"/>
      <c r="B386" s="77"/>
      <c r="C386" s="71"/>
      <c r="D386" s="19"/>
      <c r="E386" s="20"/>
      <c r="F386" s="72"/>
      <c r="G386" s="73"/>
      <c r="H386" s="73"/>
      <c r="I386" s="73"/>
      <c r="J386" s="73"/>
      <c r="K386" s="74"/>
      <c r="L386" s="75"/>
      <c r="M386" s="75"/>
      <c r="N386" s="75"/>
      <c r="O386" s="75"/>
      <c r="P386" s="75"/>
      <c r="Q386" s="75"/>
    </row>
    <row r="387" spans="1:17" s="8" customFormat="1" ht="12.75" x14ac:dyDescent="0.25">
      <c r="A387" s="60" t="s">
        <v>697</v>
      </c>
      <c r="B387" s="61"/>
      <c r="C387" s="62" t="s">
        <v>698</v>
      </c>
      <c r="D387" s="63"/>
      <c r="E387" s="64"/>
      <c r="F387" s="65">
        <v>52468.424643389524</v>
      </c>
      <c r="G387" s="66">
        <v>70.384366481149897</v>
      </c>
      <c r="H387" s="66">
        <v>63.328383398342815</v>
      </c>
      <c r="I387" s="66">
        <v>5.5802776328211117</v>
      </c>
      <c r="J387" s="66">
        <v>358.94358805945637</v>
      </c>
      <c r="K387" s="67"/>
      <c r="L387" s="68">
        <f t="shared" ref="L387:L398" si="162">+(G387-25)/(85-25)</f>
        <v>0.75640610801916497</v>
      </c>
      <c r="M387" s="68">
        <f t="shared" ref="M387:M398" si="163">+H387/100</f>
        <v>0.63328383398342813</v>
      </c>
      <c r="N387" s="68">
        <f t="shared" ref="N387:N398" si="164">+(I387-1.8)/(16-1.8)</f>
        <v>0.26621673470571211</v>
      </c>
      <c r="O387" s="68">
        <f t="shared" ref="O387:O398" si="165">+(M387*N387)^(0.5)</f>
        <v>0.41059804483823659</v>
      </c>
      <c r="P387" s="68">
        <f t="shared" ref="P387:P398" si="166">+(J387-35)/(2500-35)</f>
        <v>0.13141727710322773</v>
      </c>
      <c r="Q387" s="68">
        <f t="shared" ref="Q387:Q398" si="167">GEOMEAN(L387,O387,P387)</f>
        <v>0.34430351485060273</v>
      </c>
    </row>
    <row r="388" spans="1:17" s="8" customFormat="1" ht="12.75" x14ac:dyDescent="0.25">
      <c r="A388" s="69" t="s">
        <v>699</v>
      </c>
      <c r="B388" s="70">
        <v>1</v>
      </c>
      <c r="C388" s="71" t="s">
        <v>700</v>
      </c>
      <c r="D388" s="19"/>
      <c r="E388" s="20"/>
      <c r="F388" s="72">
        <v>6209.3511777301928</v>
      </c>
      <c r="G388" s="73">
        <v>68.179451619134312</v>
      </c>
      <c r="H388" s="73">
        <v>60.591108431965623</v>
      </c>
      <c r="I388" s="73">
        <v>7.1270311413458387</v>
      </c>
      <c r="J388" s="73">
        <v>564.301368975115</v>
      </c>
      <c r="K388" s="74"/>
      <c r="L388" s="75">
        <f t="shared" si="162"/>
        <v>0.71965752698557184</v>
      </c>
      <c r="M388" s="75">
        <f t="shared" si="163"/>
        <v>0.60591108431965623</v>
      </c>
      <c r="N388" s="75">
        <f t="shared" si="164"/>
        <v>0.37514303812294642</v>
      </c>
      <c r="O388" s="75">
        <f t="shared" si="165"/>
        <v>0.47676338471409968</v>
      </c>
      <c r="P388" s="75">
        <f t="shared" si="166"/>
        <v>0.21472672169375862</v>
      </c>
      <c r="Q388" s="75">
        <f t="shared" si="167"/>
        <v>0.4192164217293653</v>
      </c>
    </row>
    <row r="389" spans="1:17" s="8" customFormat="1" ht="12.75" x14ac:dyDescent="0.25">
      <c r="A389" s="69" t="s">
        <v>701</v>
      </c>
      <c r="B389" s="70">
        <v>2</v>
      </c>
      <c r="C389" s="71" t="s">
        <v>702</v>
      </c>
      <c r="D389" s="19"/>
      <c r="E389" s="20"/>
      <c r="F389" s="72">
        <v>11472.325481798716</v>
      </c>
      <c r="G389" s="73">
        <v>71.76525318860277</v>
      </c>
      <c r="H389" s="73">
        <v>64.388532721678203</v>
      </c>
      <c r="I389" s="73">
        <v>6.2024874421419707</v>
      </c>
      <c r="J389" s="73">
        <v>434.80800322251218</v>
      </c>
      <c r="K389" s="74"/>
      <c r="L389" s="75">
        <f t="shared" si="162"/>
        <v>0.77942088647671282</v>
      </c>
      <c r="M389" s="75">
        <f t="shared" si="163"/>
        <v>0.64388532721678204</v>
      </c>
      <c r="N389" s="75">
        <f t="shared" si="164"/>
        <v>0.31003432691140642</v>
      </c>
      <c r="O389" s="75">
        <f t="shared" si="165"/>
        <v>0.44679587512843683</v>
      </c>
      <c r="P389" s="75">
        <f t="shared" si="166"/>
        <v>0.1621939161146094</v>
      </c>
      <c r="Q389" s="75">
        <f t="shared" si="167"/>
        <v>0.38368243544646724</v>
      </c>
    </row>
    <row r="390" spans="1:17" s="8" customFormat="1" ht="12.75" x14ac:dyDescent="0.25">
      <c r="A390" s="69" t="s">
        <v>703</v>
      </c>
      <c r="B390" s="70">
        <v>3</v>
      </c>
      <c r="C390" s="71" t="s">
        <v>704</v>
      </c>
      <c r="D390" s="19"/>
      <c r="E390" s="20"/>
      <c r="F390" s="72">
        <v>2321.0128479657387</v>
      </c>
      <c r="G390" s="73">
        <v>71.942277312262533</v>
      </c>
      <c r="H390" s="73">
        <v>62.381978631925193</v>
      </c>
      <c r="I390" s="73">
        <v>5.0405241659693232</v>
      </c>
      <c r="J390" s="73">
        <v>356.76859691993673</v>
      </c>
      <c r="K390" s="74"/>
      <c r="L390" s="75">
        <f t="shared" si="162"/>
        <v>0.78237128853770888</v>
      </c>
      <c r="M390" s="75">
        <f t="shared" si="163"/>
        <v>0.62381978631925195</v>
      </c>
      <c r="N390" s="75">
        <f t="shared" si="164"/>
        <v>0.22820592718093827</v>
      </c>
      <c r="O390" s="75">
        <f t="shared" si="165"/>
        <v>0.37730541041813814</v>
      </c>
      <c r="P390" s="75">
        <f t="shared" si="166"/>
        <v>0.13053492775656661</v>
      </c>
      <c r="Q390" s="75">
        <f t="shared" si="167"/>
        <v>0.33776207975092581</v>
      </c>
    </row>
    <row r="391" spans="1:17" s="8" customFormat="1" ht="12.75" x14ac:dyDescent="0.25">
      <c r="A391" s="69" t="s">
        <v>705</v>
      </c>
      <c r="B391" s="70">
        <v>4</v>
      </c>
      <c r="C391" s="71" t="s">
        <v>706</v>
      </c>
      <c r="D391" s="19"/>
      <c r="E391" s="20"/>
      <c r="F391" s="72">
        <v>8149.610278372591</v>
      </c>
      <c r="G391" s="73">
        <v>69.598607549677965</v>
      </c>
      <c r="H391" s="73">
        <v>73.14728972174629</v>
      </c>
      <c r="I391" s="73">
        <v>6.1235899132965397</v>
      </c>
      <c r="J391" s="73">
        <v>387.3983639098725</v>
      </c>
      <c r="K391" s="74"/>
      <c r="L391" s="75">
        <f t="shared" si="162"/>
        <v>0.74331012582796607</v>
      </c>
      <c r="M391" s="75">
        <f t="shared" si="163"/>
        <v>0.73147289721746289</v>
      </c>
      <c r="N391" s="75">
        <f t="shared" si="164"/>
        <v>0.30447816290820706</v>
      </c>
      <c r="O391" s="75">
        <f t="shared" si="165"/>
        <v>0.47192957521426532</v>
      </c>
      <c r="P391" s="75">
        <f t="shared" si="166"/>
        <v>0.14296079671800102</v>
      </c>
      <c r="Q391" s="75">
        <f t="shared" si="167"/>
        <v>0.36876927933478809</v>
      </c>
    </row>
    <row r="392" spans="1:17" s="8" customFormat="1" ht="12.75" x14ac:dyDescent="0.25">
      <c r="A392" s="69" t="s">
        <v>707</v>
      </c>
      <c r="B392" s="70">
        <v>5</v>
      </c>
      <c r="C392" s="71" t="s">
        <v>708</v>
      </c>
      <c r="D392" s="19"/>
      <c r="E392" s="20"/>
      <c r="F392" s="72">
        <v>8997.3511777301919</v>
      </c>
      <c r="G392" s="73">
        <v>70.834834130461076</v>
      </c>
      <c r="H392" s="73">
        <v>58.5191389199668</v>
      </c>
      <c r="I392" s="73">
        <v>4.887115219495449</v>
      </c>
      <c r="J392" s="73">
        <v>162.12128067173168</v>
      </c>
      <c r="K392" s="74"/>
      <c r="L392" s="75">
        <f t="shared" si="162"/>
        <v>0.76391390217435129</v>
      </c>
      <c r="M392" s="75">
        <f t="shared" si="163"/>
        <v>0.58519138919966796</v>
      </c>
      <c r="N392" s="75">
        <f t="shared" si="164"/>
        <v>0.21740248024615841</v>
      </c>
      <c r="O392" s="75">
        <f t="shared" si="165"/>
        <v>0.35668201444802738</v>
      </c>
      <c r="P392" s="75">
        <f t="shared" si="166"/>
        <v>5.1570499258308998E-2</v>
      </c>
      <c r="Q392" s="75">
        <f t="shared" si="167"/>
        <v>0.24131018545997507</v>
      </c>
    </row>
    <row r="393" spans="1:17" s="8" customFormat="1" ht="12.75" x14ac:dyDescent="0.25">
      <c r="A393" s="69" t="s">
        <v>709</v>
      </c>
      <c r="B393" s="70">
        <v>6</v>
      </c>
      <c r="C393" s="71" t="s">
        <v>710</v>
      </c>
      <c r="D393" s="19"/>
      <c r="E393" s="20"/>
      <c r="F393" s="72">
        <v>5867.8351177730201</v>
      </c>
      <c r="G393" s="73">
        <v>68.046638034891487</v>
      </c>
      <c r="H393" s="73">
        <v>68.138704847958564</v>
      </c>
      <c r="I393" s="73">
        <v>4.9781481889779275</v>
      </c>
      <c r="J393" s="73">
        <v>440.91476303387378</v>
      </c>
      <c r="K393" s="74"/>
      <c r="L393" s="75">
        <f t="shared" si="162"/>
        <v>0.71744396724819148</v>
      </c>
      <c r="M393" s="75">
        <f t="shared" si="163"/>
        <v>0.68138704847958564</v>
      </c>
      <c r="N393" s="75">
        <f t="shared" si="164"/>
        <v>0.2238132527449245</v>
      </c>
      <c r="O393" s="75">
        <f t="shared" si="165"/>
        <v>0.39051690321736349</v>
      </c>
      <c r="P393" s="75">
        <f t="shared" si="166"/>
        <v>0.16467130346201775</v>
      </c>
      <c r="Q393" s="75">
        <f t="shared" si="167"/>
        <v>0.35865915091246714</v>
      </c>
    </row>
    <row r="394" spans="1:17" s="8" customFormat="1" ht="12.75" x14ac:dyDescent="0.25">
      <c r="A394" s="69" t="s">
        <v>711</v>
      </c>
      <c r="B394" s="70">
        <v>7</v>
      </c>
      <c r="C394" s="71" t="s">
        <v>712</v>
      </c>
      <c r="D394" s="19"/>
      <c r="E394" s="20"/>
      <c r="F394" s="72">
        <v>3334.3383297644541</v>
      </c>
      <c r="G394" s="73">
        <v>74.574070817967907</v>
      </c>
      <c r="H394" s="73">
        <v>58.357334849220351</v>
      </c>
      <c r="I394" s="73">
        <v>4.5623740147376139</v>
      </c>
      <c r="J394" s="73">
        <v>187.85480891514914</v>
      </c>
      <c r="K394" s="74"/>
      <c r="L394" s="75">
        <f t="shared" si="162"/>
        <v>0.82623451363279843</v>
      </c>
      <c r="M394" s="75">
        <f t="shared" si="163"/>
        <v>0.58357334849220355</v>
      </c>
      <c r="N394" s="75">
        <f t="shared" si="164"/>
        <v>0.19453338131955031</v>
      </c>
      <c r="O394" s="75">
        <f t="shared" si="165"/>
        <v>0.3369339649399577</v>
      </c>
      <c r="P394" s="75">
        <f t="shared" si="166"/>
        <v>6.2010064468620341E-2</v>
      </c>
      <c r="Q394" s="75">
        <f t="shared" si="167"/>
        <v>0.25844617122402269</v>
      </c>
    </row>
    <row r="395" spans="1:17" s="8" customFormat="1" ht="12.75" x14ac:dyDescent="0.25">
      <c r="A395" s="69" t="s">
        <v>713</v>
      </c>
      <c r="B395" s="70">
        <v>8</v>
      </c>
      <c r="C395" s="71" t="s">
        <v>714</v>
      </c>
      <c r="D395" s="19"/>
      <c r="E395" s="20"/>
      <c r="F395" s="72">
        <v>1727.2441113490349</v>
      </c>
      <c r="G395" s="73">
        <v>71.163818419559718</v>
      </c>
      <c r="H395" s="73">
        <v>58.144072474865069</v>
      </c>
      <c r="I395" s="73">
        <v>3.74788997938861</v>
      </c>
      <c r="J395" s="73">
        <v>252.27548904579282</v>
      </c>
      <c r="K395" s="74"/>
      <c r="L395" s="75">
        <f t="shared" si="162"/>
        <v>0.76939697365932858</v>
      </c>
      <c r="M395" s="75">
        <f t="shared" si="163"/>
        <v>0.58144072474865072</v>
      </c>
      <c r="N395" s="75">
        <f t="shared" si="164"/>
        <v>0.13717535066116973</v>
      </c>
      <c r="O395" s="75">
        <f t="shared" si="165"/>
        <v>0.28241695293675417</v>
      </c>
      <c r="P395" s="75">
        <f t="shared" si="166"/>
        <v>8.8144214623039688E-2</v>
      </c>
      <c r="Q395" s="75">
        <f t="shared" si="167"/>
        <v>0.26755414471739186</v>
      </c>
    </row>
    <row r="396" spans="1:17" s="8" customFormat="1" ht="12.75" x14ac:dyDescent="0.25">
      <c r="A396" s="271" t="s">
        <v>715</v>
      </c>
      <c r="B396" s="70">
        <v>9</v>
      </c>
      <c r="C396" s="272" t="s">
        <v>716</v>
      </c>
      <c r="D396" s="80"/>
      <c r="E396" s="81"/>
      <c r="F396" s="72">
        <v>2007</v>
      </c>
      <c r="G396" s="83">
        <v>69.204755866009521</v>
      </c>
      <c r="H396" s="83">
        <v>67.554741711552651</v>
      </c>
      <c r="I396" s="83">
        <v>3.9242529684639265</v>
      </c>
      <c r="J396" s="83">
        <v>302.36817874086273</v>
      </c>
      <c r="K396" s="84"/>
      <c r="L396" s="85">
        <f t="shared" si="162"/>
        <v>0.73674593110015862</v>
      </c>
      <c r="M396" s="85">
        <f t="shared" si="163"/>
        <v>0.67554741711552646</v>
      </c>
      <c r="N396" s="85">
        <f t="shared" si="164"/>
        <v>0.14959527946929058</v>
      </c>
      <c r="O396" s="85">
        <f t="shared" si="165"/>
        <v>0.31789731779012326</v>
      </c>
      <c r="P396" s="85">
        <f t="shared" si="166"/>
        <v>0.10846579259264208</v>
      </c>
      <c r="Q396" s="85">
        <f t="shared" si="167"/>
        <v>0.2939673751652363</v>
      </c>
    </row>
    <row r="397" spans="1:17" s="8" customFormat="1" ht="12.75" x14ac:dyDescent="0.25">
      <c r="A397" s="271" t="s">
        <v>717</v>
      </c>
      <c r="B397" s="70">
        <v>10</v>
      </c>
      <c r="C397" s="272" t="s">
        <v>718</v>
      </c>
      <c r="D397" s="80"/>
      <c r="E397" s="81"/>
      <c r="F397" s="72">
        <v>1465</v>
      </c>
      <c r="G397" s="83">
        <v>68.64416369369205</v>
      </c>
      <c r="H397" s="83">
        <v>56.373878230899621</v>
      </c>
      <c r="I397" s="83">
        <v>4.6371679284766198</v>
      </c>
      <c r="J397" s="83">
        <v>303.56482699902165</v>
      </c>
      <c r="K397" s="84"/>
      <c r="L397" s="85">
        <f t="shared" si="162"/>
        <v>0.72740272822820085</v>
      </c>
      <c r="M397" s="85">
        <f t="shared" si="163"/>
        <v>0.56373878230899621</v>
      </c>
      <c r="N397" s="85">
        <f t="shared" si="164"/>
        <v>0.19980055834342395</v>
      </c>
      <c r="O397" s="85">
        <f t="shared" si="165"/>
        <v>0.33561186430932288</v>
      </c>
      <c r="P397" s="85">
        <f t="shared" si="166"/>
        <v>0.10895124827546517</v>
      </c>
      <c r="Q397" s="85">
        <f t="shared" si="167"/>
        <v>0.29850261983190551</v>
      </c>
    </row>
    <row r="398" spans="1:17" s="8" customFormat="1" ht="12.75" x14ac:dyDescent="0.25">
      <c r="A398" s="271" t="s">
        <v>719</v>
      </c>
      <c r="B398" s="70">
        <v>11</v>
      </c>
      <c r="C398" s="272" t="s">
        <v>720</v>
      </c>
      <c r="D398" s="80"/>
      <c r="E398" s="81"/>
      <c r="F398" s="72">
        <v>917.35612090558516</v>
      </c>
      <c r="G398" s="83">
        <v>74.651058231301192</v>
      </c>
      <c r="H398" s="83">
        <v>63.695371884308919</v>
      </c>
      <c r="I398" s="83">
        <v>4.8038424526192509</v>
      </c>
      <c r="J398" s="83">
        <v>213.90235609769795</v>
      </c>
      <c r="K398" s="84"/>
      <c r="L398" s="85">
        <f t="shared" si="162"/>
        <v>0.82751763718835325</v>
      </c>
      <c r="M398" s="85">
        <f t="shared" si="163"/>
        <v>0.63695371884308916</v>
      </c>
      <c r="N398" s="85">
        <f t="shared" si="164"/>
        <v>0.21153820088867967</v>
      </c>
      <c r="O398" s="85">
        <f t="shared" si="165"/>
        <v>0.3670695352837402</v>
      </c>
      <c r="P398" s="85">
        <f t="shared" si="166"/>
        <v>7.2577020729289232E-2</v>
      </c>
      <c r="Q398" s="85">
        <f t="shared" si="167"/>
        <v>0.28039800054565234</v>
      </c>
    </row>
    <row r="399" spans="1:17" s="8" customFormat="1" ht="12.75" x14ac:dyDescent="0.25">
      <c r="A399" s="69"/>
      <c r="B399" s="77"/>
      <c r="C399" s="71"/>
      <c r="D399" s="19"/>
      <c r="E399" s="20"/>
      <c r="F399" s="72"/>
      <c r="G399" s="73"/>
      <c r="H399" s="73"/>
      <c r="I399" s="73"/>
      <c r="J399" s="73"/>
      <c r="K399" s="74"/>
      <c r="L399" s="75"/>
      <c r="M399" s="75"/>
      <c r="N399" s="75"/>
      <c r="O399" s="75"/>
      <c r="P399" s="75"/>
      <c r="Q399" s="75"/>
    </row>
    <row r="400" spans="1:17" s="8" customFormat="1" ht="12.75" x14ac:dyDescent="0.25">
      <c r="A400" s="60" t="s">
        <v>721</v>
      </c>
      <c r="B400" s="78"/>
      <c r="C400" s="62" t="s">
        <v>722</v>
      </c>
      <c r="D400" s="63"/>
      <c r="E400" s="64"/>
      <c r="F400" s="65">
        <v>23197.734475374735</v>
      </c>
      <c r="G400" s="66">
        <v>64.301127057090682</v>
      </c>
      <c r="H400" s="66">
        <v>61.790040477438133</v>
      </c>
      <c r="I400" s="66">
        <v>6.0182702217880495</v>
      </c>
      <c r="J400" s="66">
        <v>282.9663860798708</v>
      </c>
      <c r="K400" s="67"/>
      <c r="L400" s="68">
        <f t="shared" ref="L400:L414" si="168">+(G400-25)/(85-25)</f>
        <v>0.65501878428484472</v>
      </c>
      <c r="M400" s="68">
        <f t="shared" ref="M400:M414" si="169">+H400/100</f>
        <v>0.61790040477438135</v>
      </c>
      <c r="N400" s="68">
        <f t="shared" ref="N400:N414" si="170">+(I400-1.8)/(16-1.8)</f>
        <v>0.29706128322451053</v>
      </c>
      <c r="O400" s="68">
        <f t="shared" ref="O400:O414" si="171">+(M400*N400)^(0.5)</f>
        <v>0.42843236006074775</v>
      </c>
      <c r="P400" s="68">
        <f t="shared" ref="P400:P414" si="172">+(J400-35)/(2500-35)</f>
        <v>0.10059488279102263</v>
      </c>
      <c r="Q400" s="68">
        <f t="shared" ref="Q400:Q414" si="173">GEOMEAN(L400,O400,P400)</f>
        <v>0.30448831902541473</v>
      </c>
    </row>
    <row r="401" spans="1:17" s="8" customFormat="1" ht="12.75" x14ac:dyDescent="0.25">
      <c r="A401" s="69" t="s">
        <v>723</v>
      </c>
      <c r="B401" s="70">
        <v>1</v>
      </c>
      <c r="C401" s="71" t="s">
        <v>724</v>
      </c>
      <c r="D401" s="19"/>
      <c r="E401" s="20"/>
      <c r="F401" s="72">
        <v>4718.406852248394</v>
      </c>
      <c r="G401" s="73">
        <v>62.162474062678342</v>
      </c>
      <c r="H401" s="73">
        <v>69.909907316456497</v>
      </c>
      <c r="I401" s="73">
        <v>7.740376071033257</v>
      </c>
      <c r="J401" s="73">
        <v>535.70768754311985</v>
      </c>
      <c r="K401" s="74"/>
      <c r="L401" s="75">
        <f t="shared" si="168"/>
        <v>0.61937456771130572</v>
      </c>
      <c r="M401" s="75">
        <f t="shared" si="169"/>
        <v>0.69909907316456499</v>
      </c>
      <c r="N401" s="75">
        <f t="shared" si="170"/>
        <v>0.41833634303051109</v>
      </c>
      <c r="O401" s="75">
        <f t="shared" si="171"/>
        <v>0.54079436913089607</v>
      </c>
      <c r="P401" s="75">
        <f t="shared" si="172"/>
        <v>0.20312685093027175</v>
      </c>
      <c r="Q401" s="75">
        <f t="shared" si="173"/>
        <v>0.40824194251295126</v>
      </c>
    </row>
    <row r="402" spans="1:17" s="8" customFormat="1" ht="12.75" x14ac:dyDescent="0.25">
      <c r="A402" s="69" t="s">
        <v>725</v>
      </c>
      <c r="B402" s="70">
        <v>2</v>
      </c>
      <c r="C402" s="71" t="s">
        <v>726</v>
      </c>
      <c r="D402" s="19"/>
      <c r="E402" s="20"/>
      <c r="F402" s="72">
        <v>1986.5567451820127</v>
      </c>
      <c r="G402" s="73">
        <v>63.055450885140985</v>
      </c>
      <c r="H402" s="73">
        <v>54.943022528692666</v>
      </c>
      <c r="I402" s="73">
        <v>4.5899191061440323</v>
      </c>
      <c r="J402" s="73">
        <v>108.68424110943978</v>
      </c>
      <c r="K402" s="74"/>
      <c r="L402" s="75">
        <f t="shared" si="168"/>
        <v>0.6342575147523497</v>
      </c>
      <c r="M402" s="75">
        <f t="shared" si="169"/>
        <v>0.54943022528692664</v>
      </c>
      <c r="N402" s="75">
        <f t="shared" si="170"/>
        <v>0.19647317648901638</v>
      </c>
      <c r="O402" s="75">
        <f t="shared" si="171"/>
        <v>0.32855486850935317</v>
      </c>
      <c r="P402" s="75">
        <f t="shared" si="172"/>
        <v>2.9892187062653057E-2</v>
      </c>
      <c r="Q402" s="75">
        <f t="shared" si="173"/>
        <v>0.18399685787315845</v>
      </c>
    </row>
    <row r="403" spans="1:17" s="8" customFormat="1" ht="12.75" x14ac:dyDescent="0.25">
      <c r="A403" s="69" t="s">
        <v>727</v>
      </c>
      <c r="B403" s="70">
        <v>3</v>
      </c>
      <c r="C403" s="71" t="s">
        <v>728</v>
      </c>
      <c r="D403" s="19"/>
      <c r="E403" s="20"/>
      <c r="F403" s="72">
        <v>3073.7130620985013</v>
      </c>
      <c r="G403" s="73">
        <v>67.100592315897543</v>
      </c>
      <c r="H403" s="73">
        <v>49.826870633308332</v>
      </c>
      <c r="I403" s="73">
        <v>4.0147334839996356</v>
      </c>
      <c r="J403" s="73">
        <v>111.58306127272185</v>
      </c>
      <c r="K403" s="74"/>
      <c r="L403" s="75">
        <f t="shared" si="168"/>
        <v>0.70167653859829238</v>
      </c>
      <c r="M403" s="75">
        <f t="shared" si="169"/>
        <v>0.49826870633308329</v>
      </c>
      <c r="N403" s="75">
        <f t="shared" si="170"/>
        <v>0.15596714676053774</v>
      </c>
      <c r="O403" s="75">
        <f t="shared" si="171"/>
        <v>0.27877149862716472</v>
      </c>
      <c r="P403" s="75">
        <f t="shared" si="172"/>
        <v>3.1068179015302982E-2</v>
      </c>
      <c r="Q403" s="75">
        <f t="shared" si="173"/>
        <v>0.18248774645204169</v>
      </c>
    </row>
    <row r="404" spans="1:17" s="8" customFormat="1" ht="12.75" x14ac:dyDescent="0.25">
      <c r="A404" s="69" t="s">
        <v>729</v>
      </c>
      <c r="B404" s="70">
        <v>4</v>
      </c>
      <c r="C404" s="71" t="s">
        <v>730</v>
      </c>
      <c r="D404" s="19"/>
      <c r="E404" s="20"/>
      <c r="F404" s="72">
        <v>1222.5396145610277</v>
      </c>
      <c r="G404" s="73">
        <v>61.652423124708356</v>
      </c>
      <c r="H404" s="73">
        <v>60.726498584344533</v>
      </c>
      <c r="I404" s="73">
        <v>4.812828105777994</v>
      </c>
      <c r="J404" s="73">
        <v>171.07098701675221</v>
      </c>
      <c r="K404" s="74"/>
      <c r="L404" s="75">
        <f t="shared" si="168"/>
        <v>0.61087371874513929</v>
      </c>
      <c r="M404" s="75">
        <f t="shared" si="169"/>
        <v>0.60726498584344535</v>
      </c>
      <c r="N404" s="75">
        <f t="shared" si="170"/>
        <v>0.21217099336464748</v>
      </c>
      <c r="O404" s="75">
        <f t="shared" si="171"/>
        <v>0.35894848555464387</v>
      </c>
      <c r="P404" s="75">
        <f t="shared" si="172"/>
        <v>5.5201211771501911E-2</v>
      </c>
      <c r="Q404" s="75">
        <f t="shared" si="173"/>
        <v>0.22960291243188824</v>
      </c>
    </row>
    <row r="405" spans="1:17" s="8" customFormat="1" ht="12.75" x14ac:dyDescent="0.25">
      <c r="A405" s="69" t="s">
        <v>731</v>
      </c>
      <c r="B405" s="70">
        <v>5</v>
      </c>
      <c r="C405" s="71" t="s">
        <v>732</v>
      </c>
      <c r="D405" s="19"/>
      <c r="E405" s="20"/>
      <c r="F405" s="72">
        <v>894.51391862955029</v>
      </c>
      <c r="G405" s="73">
        <v>59.074289367346282</v>
      </c>
      <c r="H405" s="73">
        <v>55.97833614359331</v>
      </c>
      <c r="I405" s="73">
        <v>6.2919722091232959</v>
      </c>
      <c r="J405" s="73">
        <v>400.67271705669566</v>
      </c>
      <c r="K405" s="74"/>
      <c r="L405" s="75">
        <f t="shared" si="168"/>
        <v>0.5679048227891047</v>
      </c>
      <c r="M405" s="75">
        <f t="shared" si="169"/>
        <v>0.5597833614359331</v>
      </c>
      <c r="N405" s="75">
        <f t="shared" si="170"/>
        <v>0.31633607106502087</v>
      </c>
      <c r="O405" s="75">
        <f t="shared" si="171"/>
        <v>0.42080835210843143</v>
      </c>
      <c r="P405" s="75">
        <f t="shared" si="172"/>
        <v>0.14834592984044448</v>
      </c>
      <c r="Q405" s="75">
        <f t="shared" si="173"/>
        <v>0.32850741815606294</v>
      </c>
    </row>
    <row r="406" spans="1:17" s="8" customFormat="1" ht="12.75" x14ac:dyDescent="0.25">
      <c r="A406" s="69" t="s">
        <v>733</v>
      </c>
      <c r="B406" s="70">
        <v>6</v>
      </c>
      <c r="C406" s="71" t="s">
        <v>734</v>
      </c>
      <c r="D406" s="19"/>
      <c r="E406" s="20"/>
      <c r="F406" s="72">
        <v>1481.2805139186296</v>
      </c>
      <c r="G406" s="73">
        <v>61.289410258349939</v>
      </c>
      <c r="H406" s="73">
        <v>74.74030594996249</v>
      </c>
      <c r="I406" s="73">
        <v>7.1998985682659047</v>
      </c>
      <c r="J406" s="73">
        <v>152.3514169885068</v>
      </c>
      <c r="K406" s="74"/>
      <c r="L406" s="75">
        <f t="shared" si="168"/>
        <v>0.60482350430583232</v>
      </c>
      <c r="M406" s="75">
        <f t="shared" si="169"/>
        <v>0.74740305949962493</v>
      </c>
      <c r="N406" s="75">
        <f t="shared" si="170"/>
        <v>0.38027454706097924</v>
      </c>
      <c r="O406" s="75">
        <f t="shared" si="171"/>
        <v>0.53312133696111808</v>
      </c>
      <c r="P406" s="75">
        <f t="shared" si="172"/>
        <v>4.7607065715418583E-2</v>
      </c>
      <c r="Q406" s="75">
        <f t="shared" si="173"/>
        <v>0.24852803133726584</v>
      </c>
    </row>
    <row r="407" spans="1:17" s="8" customFormat="1" ht="12.75" x14ac:dyDescent="0.25">
      <c r="A407" s="69" t="s">
        <v>735</v>
      </c>
      <c r="B407" s="70">
        <v>7</v>
      </c>
      <c r="C407" s="71" t="s">
        <v>736</v>
      </c>
      <c r="D407" s="19"/>
      <c r="E407" s="20"/>
      <c r="F407" s="72">
        <v>953.65096359743052</v>
      </c>
      <c r="G407" s="73">
        <v>67.741173095023967</v>
      </c>
      <c r="H407" s="73">
        <v>74.331888977558336</v>
      </c>
      <c r="I407" s="73">
        <v>5.7597487740899069</v>
      </c>
      <c r="J407" s="73">
        <v>76.258388666973687</v>
      </c>
      <c r="K407" s="74"/>
      <c r="L407" s="75">
        <f t="shared" si="168"/>
        <v>0.71235288491706616</v>
      </c>
      <c r="M407" s="75">
        <f t="shared" si="169"/>
        <v>0.74331888977558336</v>
      </c>
      <c r="N407" s="75">
        <f t="shared" si="170"/>
        <v>0.27885554747112024</v>
      </c>
      <c r="O407" s="75">
        <f t="shared" si="171"/>
        <v>0.45527859158321465</v>
      </c>
      <c r="P407" s="75">
        <f t="shared" si="172"/>
        <v>1.6737683029198251E-2</v>
      </c>
      <c r="Q407" s="75">
        <f t="shared" si="173"/>
        <v>0.1757475388405062</v>
      </c>
    </row>
    <row r="408" spans="1:17" s="8" customFormat="1" ht="12.75" x14ac:dyDescent="0.25">
      <c r="A408" s="69" t="s">
        <v>737</v>
      </c>
      <c r="B408" s="70">
        <v>8</v>
      </c>
      <c r="C408" s="71" t="s">
        <v>738</v>
      </c>
      <c r="D408" s="19"/>
      <c r="E408" s="20"/>
      <c r="F408" s="72">
        <v>3487.0813704496786</v>
      </c>
      <c r="G408" s="73">
        <v>72.03706539083781</v>
      </c>
      <c r="H408" s="73">
        <v>54.686259763485417</v>
      </c>
      <c r="I408" s="73">
        <v>5.1544092353173872</v>
      </c>
      <c r="J408" s="73">
        <v>290.06590871841229</v>
      </c>
      <c r="K408" s="74"/>
      <c r="L408" s="75">
        <f t="shared" si="168"/>
        <v>0.78395108984729689</v>
      </c>
      <c r="M408" s="75">
        <f t="shared" si="169"/>
        <v>0.54686259763485412</v>
      </c>
      <c r="N408" s="75">
        <f t="shared" si="170"/>
        <v>0.23622600248713996</v>
      </c>
      <c r="O408" s="75">
        <f t="shared" si="171"/>
        <v>0.35942059672341381</v>
      </c>
      <c r="P408" s="75">
        <f t="shared" si="172"/>
        <v>0.10347501367886908</v>
      </c>
      <c r="Q408" s="75">
        <f t="shared" si="173"/>
        <v>0.30778147304583342</v>
      </c>
    </row>
    <row r="409" spans="1:17" s="8" customFormat="1" ht="12.75" x14ac:dyDescent="0.25">
      <c r="A409" s="69" t="s">
        <v>739</v>
      </c>
      <c r="B409" s="70">
        <v>9</v>
      </c>
      <c r="C409" s="71" t="s">
        <v>740</v>
      </c>
      <c r="D409" s="19"/>
      <c r="E409" s="20"/>
      <c r="F409" s="72">
        <v>291.18843683083514</v>
      </c>
      <c r="G409" s="73">
        <v>55.668445092501265</v>
      </c>
      <c r="H409" s="73">
        <v>56.820115634474412</v>
      </c>
      <c r="I409" s="73">
        <v>8.0579568858816</v>
      </c>
      <c r="J409" s="73">
        <v>452.89605723729403</v>
      </c>
      <c r="K409" s="74"/>
      <c r="L409" s="75">
        <f t="shared" si="168"/>
        <v>0.51114075154168781</v>
      </c>
      <c r="M409" s="75">
        <f t="shared" si="169"/>
        <v>0.56820115634474411</v>
      </c>
      <c r="N409" s="75">
        <f t="shared" si="170"/>
        <v>0.44070118914659157</v>
      </c>
      <c r="O409" s="75">
        <f t="shared" si="171"/>
        <v>0.5004067598220443</v>
      </c>
      <c r="P409" s="75">
        <f t="shared" si="172"/>
        <v>0.16953186906178258</v>
      </c>
      <c r="Q409" s="75">
        <f t="shared" si="173"/>
        <v>0.35132172650888149</v>
      </c>
    </row>
    <row r="410" spans="1:17" s="8" customFormat="1" ht="12.75" x14ac:dyDescent="0.25">
      <c r="A410" s="69" t="s">
        <v>741</v>
      </c>
      <c r="B410" s="70">
        <v>10</v>
      </c>
      <c r="C410" s="71" t="s">
        <v>176</v>
      </c>
      <c r="D410" s="19"/>
      <c r="E410" s="20"/>
      <c r="F410" s="72">
        <v>589.33832976445399</v>
      </c>
      <c r="G410" s="73">
        <v>62.994147952873284</v>
      </c>
      <c r="H410" s="73">
        <v>48.29709828930325</v>
      </c>
      <c r="I410" s="73">
        <v>5.4647488314062329</v>
      </c>
      <c r="J410" s="73">
        <v>149.49131116190429</v>
      </c>
      <c r="K410" s="74"/>
      <c r="L410" s="75">
        <f t="shared" si="168"/>
        <v>0.63323579921455475</v>
      </c>
      <c r="M410" s="75">
        <f t="shared" si="169"/>
        <v>0.48297098289303247</v>
      </c>
      <c r="N410" s="75">
        <f t="shared" si="170"/>
        <v>0.25808090362015729</v>
      </c>
      <c r="O410" s="75">
        <f t="shared" si="171"/>
        <v>0.35305182011618258</v>
      </c>
      <c r="P410" s="75">
        <f t="shared" si="172"/>
        <v>4.6446779376026079E-2</v>
      </c>
      <c r="Q410" s="75">
        <f t="shared" si="173"/>
        <v>0.2181657173723319</v>
      </c>
    </row>
    <row r="411" spans="1:17" s="8" customFormat="1" ht="12.75" x14ac:dyDescent="0.25">
      <c r="A411" s="69" t="s">
        <v>742</v>
      </c>
      <c r="B411" s="70">
        <v>11</v>
      </c>
      <c r="C411" s="71" t="s">
        <v>743</v>
      </c>
      <c r="D411" s="19"/>
      <c r="E411" s="20"/>
      <c r="F411" s="72">
        <v>636.80513918629549</v>
      </c>
      <c r="G411" s="73">
        <v>62.745714613160281</v>
      </c>
      <c r="H411" s="73">
        <v>58.477369007146585</v>
      </c>
      <c r="I411" s="73">
        <v>7.0984554899453816</v>
      </c>
      <c r="J411" s="73">
        <v>400.75225249101493</v>
      </c>
      <c r="K411" s="74"/>
      <c r="L411" s="75">
        <f t="shared" si="168"/>
        <v>0.62909524355267132</v>
      </c>
      <c r="M411" s="75">
        <f t="shared" si="169"/>
        <v>0.58477369007146585</v>
      </c>
      <c r="N411" s="75">
        <f t="shared" si="170"/>
        <v>0.37313066830601282</v>
      </c>
      <c r="O411" s="75">
        <f t="shared" si="171"/>
        <v>0.46711561500782572</v>
      </c>
      <c r="P411" s="75">
        <f t="shared" si="172"/>
        <v>0.14837819573672006</v>
      </c>
      <c r="Q411" s="75">
        <f t="shared" si="173"/>
        <v>0.35196835974487944</v>
      </c>
    </row>
    <row r="412" spans="1:17" s="8" customFormat="1" ht="12.75" x14ac:dyDescent="0.25">
      <c r="A412" s="69" t="s">
        <v>744</v>
      </c>
      <c r="B412" s="70">
        <v>12</v>
      </c>
      <c r="C412" s="71" t="s">
        <v>745</v>
      </c>
      <c r="D412" s="19"/>
      <c r="E412" s="20"/>
      <c r="F412" s="72">
        <v>1309.5952890792291</v>
      </c>
      <c r="G412" s="73">
        <v>61.618065964379397</v>
      </c>
      <c r="H412" s="73">
        <v>83.5148492061426</v>
      </c>
      <c r="I412" s="73">
        <v>9.4231611376858506</v>
      </c>
      <c r="J412" s="73">
        <v>503.05732370704067</v>
      </c>
      <c r="K412" s="74"/>
      <c r="L412" s="75">
        <f t="shared" si="168"/>
        <v>0.61030109940632327</v>
      </c>
      <c r="M412" s="75">
        <f t="shared" si="169"/>
        <v>0.83514849206142605</v>
      </c>
      <c r="N412" s="75">
        <f t="shared" si="170"/>
        <v>0.53684233363984868</v>
      </c>
      <c r="O412" s="75">
        <f t="shared" si="171"/>
        <v>0.66958424818244988</v>
      </c>
      <c r="P412" s="75">
        <f t="shared" si="172"/>
        <v>0.1898812672239516</v>
      </c>
      <c r="Q412" s="75">
        <f t="shared" si="173"/>
        <v>0.42652435417621765</v>
      </c>
    </row>
    <row r="413" spans="1:17" s="8" customFormat="1" ht="12.75" x14ac:dyDescent="0.25">
      <c r="A413" s="69" t="s">
        <v>746</v>
      </c>
      <c r="B413" s="70">
        <v>13</v>
      </c>
      <c r="C413" s="71" t="s">
        <v>747</v>
      </c>
      <c r="D413" s="19"/>
      <c r="E413" s="20"/>
      <c r="F413" s="72">
        <v>1117.5695931477517</v>
      </c>
      <c r="G413" s="73">
        <v>75.180519791688894</v>
      </c>
      <c r="H413" s="73">
        <v>60.383411021721116</v>
      </c>
      <c r="I413" s="73">
        <v>5.5137803444902342</v>
      </c>
      <c r="J413" s="73">
        <v>227.59745956887133</v>
      </c>
      <c r="K413" s="74"/>
      <c r="L413" s="75">
        <f t="shared" si="168"/>
        <v>0.83634199652814822</v>
      </c>
      <c r="M413" s="75">
        <f t="shared" si="169"/>
        <v>0.60383411021721112</v>
      </c>
      <c r="N413" s="75">
        <f t="shared" si="170"/>
        <v>0.26153382707677708</v>
      </c>
      <c r="O413" s="75">
        <f t="shared" si="171"/>
        <v>0.39739532680267847</v>
      </c>
      <c r="P413" s="75">
        <f t="shared" si="172"/>
        <v>7.8132843638487354E-2</v>
      </c>
      <c r="Q413" s="75">
        <f t="shared" si="173"/>
        <v>0.2961284252936795</v>
      </c>
    </row>
    <row r="414" spans="1:17" s="8" customFormat="1" ht="12.75" x14ac:dyDescent="0.25">
      <c r="A414" s="69" t="s">
        <v>748</v>
      </c>
      <c r="B414" s="70">
        <v>14</v>
      </c>
      <c r="C414" s="71" t="s">
        <v>749</v>
      </c>
      <c r="D414" s="19"/>
      <c r="E414" s="20"/>
      <c r="F414" s="72">
        <v>1435.4946466809422</v>
      </c>
      <c r="G414" s="73">
        <v>65.401198254811746</v>
      </c>
      <c r="H414" s="73">
        <v>51.902990243029521</v>
      </c>
      <c r="I414" s="73">
        <v>4.4854955728780261</v>
      </c>
      <c r="J414" s="73">
        <v>147.5742266978686</v>
      </c>
      <c r="K414" s="74"/>
      <c r="L414" s="75">
        <f t="shared" si="168"/>
        <v>0.67335330424686246</v>
      </c>
      <c r="M414" s="75">
        <f t="shared" si="169"/>
        <v>0.51902990243029523</v>
      </c>
      <c r="N414" s="75">
        <f t="shared" si="170"/>
        <v>0.18911940654070608</v>
      </c>
      <c r="O414" s="75">
        <f t="shared" si="171"/>
        <v>0.31330277228983788</v>
      </c>
      <c r="P414" s="75">
        <f t="shared" si="172"/>
        <v>4.5669057483922353E-2</v>
      </c>
      <c r="Q414" s="75">
        <f t="shared" si="173"/>
        <v>0.21278602125144472</v>
      </c>
    </row>
    <row r="415" spans="1:17" s="8" customFormat="1" ht="12.75" x14ac:dyDescent="0.25">
      <c r="A415" s="69"/>
      <c r="B415" s="77"/>
      <c r="C415" s="71"/>
      <c r="D415" s="19"/>
      <c r="E415" s="20"/>
      <c r="F415" s="72"/>
      <c r="G415" s="73"/>
      <c r="H415" s="73"/>
      <c r="I415" s="73"/>
      <c r="J415" s="73"/>
      <c r="K415" s="74"/>
      <c r="L415" s="75"/>
      <c r="M415" s="75"/>
      <c r="N415" s="75"/>
      <c r="O415" s="75"/>
      <c r="P415" s="75"/>
      <c r="Q415" s="75"/>
    </row>
    <row r="416" spans="1:17" s="8" customFormat="1" ht="12.75" x14ac:dyDescent="0.25">
      <c r="A416" s="37" t="s">
        <v>750</v>
      </c>
      <c r="B416" s="38" t="s">
        <v>751</v>
      </c>
      <c r="C416" s="53"/>
      <c r="D416" s="54"/>
      <c r="E416" s="55"/>
      <c r="F416" s="56">
        <v>1383158.4518201281</v>
      </c>
      <c r="G416" s="57">
        <v>77.590793205081312</v>
      </c>
      <c r="H416" s="57">
        <v>75.887493404059128</v>
      </c>
      <c r="I416" s="57">
        <v>10.036676632037285</v>
      </c>
      <c r="J416" s="57">
        <v>1159.482776644194</v>
      </c>
      <c r="K416" s="58"/>
      <c r="L416" s="59">
        <f t="shared" ref="L416:L446" si="174">+(G416-25)/(85-25)</f>
        <v>0.87651322008468857</v>
      </c>
      <c r="M416" s="59">
        <f t="shared" ref="M416:M446" si="175">+H416/100</f>
        <v>0.75887493404059125</v>
      </c>
      <c r="N416" s="59">
        <f t="shared" ref="N416:N446" si="176">+(I416-1.8)/(16-1.8)</f>
        <v>0.58004765014347071</v>
      </c>
      <c r="O416" s="59">
        <f t="shared" ref="O416:O446" si="177">+(M416*N416)^(0.5)</f>
        <v>0.66346335410708723</v>
      </c>
      <c r="P416" s="59">
        <f t="shared" ref="P416:P446" si="178">+(J416-35)/(2500-35)</f>
        <v>0.45617962541346613</v>
      </c>
      <c r="Q416" s="59">
        <f t="shared" ref="Q416:Q446" si="179">GEOMEAN(L416,O416,P416)</f>
        <v>0.64254532036608869</v>
      </c>
    </row>
    <row r="417" spans="1:17" s="8" customFormat="1" ht="12.75" x14ac:dyDescent="0.25">
      <c r="A417" s="60" t="s">
        <v>752</v>
      </c>
      <c r="B417" s="78"/>
      <c r="C417" s="62" t="s">
        <v>753</v>
      </c>
      <c r="D417" s="63"/>
      <c r="E417" s="64"/>
      <c r="F417" s="65">
        <v>1061359.1413276228</v>
      </c>
      <c r="G417" s="66">
        <v>78.303624596139102</v>
      </c>
      <c r="H417" s="66">
        <v>79.365304488021849</v>
      </c>
      <c r="I417" s="66">
        <v>11.077420720801534</v>
      </c>
      <c r="J417" s="66">
        <v>1190.4660785102144</v>
      </c>
      <c r="K417" s="67"/>
      <c r="L417" s="68">
        <f t="shared" si="174"/>
        <v>0.88839374326898501</v>
      </c>
      <c r="M417" s="68">
        <f t="shared" si="175"/>
        <v>0.79365304488021848</v>
      </c>
      <c r="N417" s="68">
        <f t="shared" si="176"/>
        <v>0.65333948738038972</v>
      </c>
      <c r="O417" s="68">
        <f t="shared" si="177"/>
        <v>0.72008671248671663</v>
      </c>
      <c r="P417" s="68">
        <f t="shared" si="178"/>
        <v>0.46874891623132431</v>
      </c>
      <c r="Q417" s="68">
        <f t="shared" si="179"/>
        <v>0.66933497919902951</v>
      </c>
    </row>
    <row r="418" spans="1:17" s="8" customFormat="1" ht="12.75" x14ac:dyDescent="0.25">
      <c r="A418" s="69" t="s">
        <v>754</v>
      </c>
      <c r="B418" s="70">
        <v>1</v>
      </c>
      <c r="C418" s="71" t="s">
        <v>755</v>
      </c>
      <c r="D418" s="19"/>
      <c r="E418" s="20"/>
      <c r="F418" s="72">
        <v>42333.233404710918</v>
      </c>
      <c r="G418" s="73">
        <v>78.825498450323622</v>
      </c>
      <c r="H418" s="73">
        <v>81.650771177560841</v>
      </c>
      <c r="I418" s="73">
        <v>13.192212326676355</v>
      </c>
      <c r="J418" s="73">
        <v>1538.1099870029491</v>
      </c>
      <c r="K418" s="74"/>
      <c r="L418" s="75">
        <f t="shared" si="174"/>
        <v>0.89709164083872706</v>
      </c>
      <c r="M418" s="75">
        <f t="shared" si="175"/>
        <v>0.81650771177560844</v>
      </c>
      <c r="N418" s="75">
        <f t="shared" si="176"/>
        <v>0.80226847370960241</v>
      </c>
      <c r="O418" s="75">
        <f t="shared" si="177"/>
        <v>0.8093567789907844</v>
      </c>
      <c r="P418" s="75">
        <f t="shared" si="178"/>
        <v>0.60978092779024307</v>
      </c>
      <c r="Q418" s="75">
        <f t="shared" si="179"/>
        <v>0.76216713599223884</v>
      </c>
    </row>
    <row r="419" spans="1:17" s="8" customFormat="1" ht="12.75" x14ac:dyDescent="0.25">
      <c r="A419" s="69" t="s">
        <v>756</v>
      </c>
      <c r="B419" s="70">
        <v>2</v>
      </c>
      <c r="C419" s="71" t="s">
        <v>757</v>
      </c>
      <c r="D419" s="19"/>
      <c r="E419" s="20"/>
      <c r="F419" s="72">
        <v>91855.751605995712</v>
      </c>
      <c r="G419" s="73">
        <v>77.947567748309737</v>
      </c>
      <c r="H419" s="73">
        <v>80.789860626222648</v>
      </c>
      <c r="I419" s="73">
        <v>11.207078673345602</v>
      </c>
      <c r="J419" s="73">
        <v>1154.9777292658619</v>
      </c>
      <c r="K419" s="74"/>
      <c r="L419" s="75">
        <f t="shared" si="174"/>
        <v>0.88245946247182894</v>
      </c>
      <c r="M419" s="75">
        <f t="shared" si="175"/>
        <v>0.80789860626222643</v>
      </c>
      <c r="N419" s="75">
        <f t="shared" si="176"/>
        <v>0.66247032910884518</v>
      </c>
      <c r="O419" s="75">
        <f t="shared" si="177"/>
        <v>0.73157969871854323</v>
      </c>
      <c r="P419" s="75">
        <f t="shared" si="178"/>
        <v>0.45435201998615088</v>
      </c>
      <c r="Q419" s="75">
        <f t="shared" si="179"/>
        <v>0.66443059823997863</v>
      </c>
    </row>
    <row r="420" spans="1:17" s="8" customFormat="1" ht="12.75" x14ac:dyDescent="0.25">
      <c r="A420" s="69" t="s">
        <v>758</v>
      </c>
      <c r="B420" s="70">
        <v>3</v>
      </c>
      <c r="C420" s="71" t="s">
        <v>759</v>
      </c>
      <c r="D420" s="19"/>
      <c r="E420" s="20"/>
      <c r="F420" s="72">
        <v>97926.27408993576</v>
      </c>
      <c r="G420" s="73">
        <v>78.167304054623713</v>
      </c>
      <c r="H420" s="73">
        <v>80.12651178794934</v>
      </c>
      <c r="I420" s="73">
        <v>11.26654579524565</v>
      </c>
      <c r="J420" s="73">
        <v>1199.6180061497348</v>
      </c>
      <c r="K420" s="74"/>
      <c r="L420" s="75">
        <f t="shared" si="174"/>
        <v>0.88612173424372853</v>
      </c>
      <c r="M420" s="75">
        <f t="shared" si="175"/>
        <v>0.80126511787949339</v>
      </c>
      <c r="N420" s="75">
        <f t="shared" si="176"/>
        <v>0.66665815459476407</v>
      </c>
      <c r="O420" s="75">
        <f t="shared" si="177"/>
        <v>0.73086929394160427</v>
      </c>
      <c r="P420" s="75">
        <f t="shared" si="178"/>
        <v>0.47246166578082549</v>
      </c>
      <c r="Q420" s="75">
        <f t="shared" si="179"/>
        <v>0.67385516360037712</v>
      </c>
    </row>
    <row r="421" spans="1:17" s="8" customFormat="1" ht="12.75" x14ac:dyDescent="0.25">
      <c r="A421" s="69" t="s">
        <v>760</v>
      </c>
      <c r="B421" s="70">
        <v>4</v>
      </c>
      <c r="C421" s="71" t="s">
        <v>761</v>
      </c>
      <c r="D421" s="19"/>
      <c r="E421" s="20"/>
      <c r="F421" s="72">
        <v>193412.3169164882</v>
      </c>
      <c r="G421" s="73">
        <v>77.240832491657201</v>
      </c>
      <c r="H421" s="73">
        <v>78.204125011303006</v>
      </c>
      <c r="I421" s="73">
        <v>10.595705083047715</v>
      </c>
      <c r="J421" s="73">
        <v>1107.2238617680159</v>
      </c>
      <c r="K421" s="74"/>
      <c r="L421" s="75">
        <f t="shared" si="174"/>
        <v>0.87068054152761998</v>
      </c>
      <c r="M421" s="75">
        <f t="shared" si="175"/>
        <v>0.78204125011303005</v>
      </c>
      <c r="N421" s="75">
        <f t="shared" si="176"/>
        <v>0.61941585091885321</v>
      </c>
      <c r="O421" s="75">
        <f t="shared" si="177"/>
        <v>0.69599478905549728</v>
      </c>
      <c r="P421" s="75">
        <f t="shared" si="178"/>
        <v>0.43497925426694356</v>
      </c>
      <c r="Q421" s="75">
        <f t="shared" si="179"/>
        <v>0.64117678625039309</v>
      </c>
    </row>
    <row r="422" spans="1:17" s="8" customFormat="1" ht="12.75" x14ac:dyDescent="0.25">
      <c r="A422" s="69" t="s">
        <v>762</v>
      </c>
      <c r="B422" s="70">
        <v>5</v>
      </c>
      <c r="C422" s="71" t="s">
        <v>763</v>
      </c>
      <c r="D422" s="19"/>
      <c r="E422" s="20"/>
      <c r="F422" s="72">
        <v>12645.16488222698</v>
      </c>
      <c r="G422" s="73">
        <v>77.772250068056891</v>
      </c>
      <c r="H422" s="73">
        <v>77.918752767452133</v>
      </c>
      <c r="I422" s="73">
        <v>10.140371959554363</v>
      </c>
      <c r="J422" s="73">
        <v>1006.4103716604302</v>
      </c>
      <c r="K422" s="74"/>
      <c r="L422" s="75">
        <f t="shared" si="174"/>
        <v>0.87953750113428153</v>
      </c>
      <c r="M422" s="75">
        <f t="shared" si="175"/>
        <v>0.77918752767452137</v>
      </c>
      <c r="N422" s="75">
        <f t="shared" si="176"/>
        <v>0.58735013799678615</v>
      </c>
      <c r="O422" s="75">
        <f t="shared" si="177"/>
        <v>0.6765026991113966</v>
      </c>
      <c r="P422" s="75">
        <f t="shared" si="178"/>
        <v>0.39408128667765929</v>
      </c>
      <c r="Q422" s="75">
        <f t="shared" si="179"/>
        <v>0.61664692357950268</v>
      </c>
    </row>
    <row r="423" spans="1:17" s="8" customFormat="1" ht="12.75" x14ac:dyDescent="0.25">
      <c r="A423" s="69" t="s">
        <v>764</v>
      </c>
      <c r="B423" s="70">
        <v>6</v>
      </c>
      <c r="C423" s="71" t="s">
        <v>765</v>
      </c>
      <c r="D423" s="19"/>
      <c r="E423" s="20"/>
      <c r="F423" s="72">
        <v>3114.0214132762312</v>
      </c>
      <c r="G423" s="73">
        <v>79.392839773902949</v>
      </c>
      <c r="H423" s="73">
        <v>72.482551805214854</v>
      </c>
      <c r="I423" s="73">
        <v>7.9360185828628333</v>
      </c>
      <c r="J423" s="73">
        <v>714.55946766102761</v>
      </c>
      <c r="K423" s="74"/>
      <c r="L423" s="75">
        <f t="shared" si="174"/>
        <v>0.90654732956504913</v>
      </c>
      <c r="M423" s="75">
        <f t="shared" si="175"/>
        <v>0.72482551805214857</v>
      </c>
      <c r="N423" s="75">
        <f t="shared" si="176"/>
        <v>0.43211398470865026</v>
      </c>
      <c r="O423" s="75">
        <f t="shared" si="177"/>
        <v>0.55964921408327339</v>
      </c>
      <c r="P423" s="75">
        <f t="shared" si="178"/>
        <v>0.27568335402070088</v>
      </c>
      <c r="Q423" s="75">
        <f t="shared" si="179"/>
        <v>0.51908559253627629</v>
      </c>
    </row>
    <row r="424" spans="1:17" s="8" customFormat="1" ht="12.75" x14ac:dyDescent="0.25">
      <c r="A424" s="69" t="s">
        <v>766</v>
      </c>
      <c r="B424" s="70">
        <v>7</v>
      </c>
      <c r="C424" s="71" t="s">
        <v>767</v>
      </c>
      <c r="D424" s="19"/>
      <c r="E424" s="20"/>
      <c r="F424" s="72">
        <v>46994.972162740902</v>
      </c>
      <c r="G424" s="73">
        <v>78.632530224157833</v>
      </c>
      <c r="H424" s="73">
        <v>79.297818884399021</v>
      </c>
      <c r="I424" s="73">
        <v>10.779495299397517</v>
      </c>
      <c r="J424" s="73">
        <v>1170.8241486483957</v>
      </c>
      <c r="K424" s="74"/>
      <c r="L424" s="75">
        <f t="shared" si="174"/>
        <v>0.89387550373596392</v>
      </c>
      <c r="M424" s="75">
        <f t="shared" si="175"/>
        <v>0.79297818884399018</v>
      </c>
      <c r="N424" s="75">
        <f t="shared" si="176"/>
        <v>0.63235882390123355</v>
      </c>
      <c r="O424" s="75">
        <f t="shared" si="177"/>
        <v>0.70812905241680058</v>
      </c>
      <c r="P424" s="75">
        <f t="shared" si="178"/>
        <v>0.46078058768697594</v>
      </c>
      <c r="Q424" s="75">
        <f t="shared" si="179"/>
        <v>0.66317458490195891</v>
      </c>
    </row>
    <row r="425" spans="1:17" s="8" customFormat="1" ht="12.75" x14ac:dyDescent="0.25">
      <c r="A425" s="69" t="s">
        <v>768</v>
      </c>
      <c r="B425" s="70">
        <v>8</v>
      </c>
      <c r="C425" s="71" t="s">
        <v>769</v>
      </c>
      <c r="D425" s="19"/>
      <c r="E425" s="20"/>
      <c r="F425" s="72">
        <v>35025.678800856535</v>
      </c>
      <c r="G425" s="73">
        <v>78.106530881138923</v>
      </c>
      <c r="H425" s="73">
        <v>68.354180986580658</v>
      </c>
      <c r="I425" s="73">
        <v>8.4115574269197637</v>
      </c>
      <c r="J425" s="73">
        <v>1158.5430895193692</v>
      </c>
      <c r="K425" s="74"/>
      <c r="L425" s="75">
        <f t="shared" si="174"/>
        <v>0.88510884801898204</v>
      </c>
      <c r="M425" s="75">
        <f t="shared" si="175"/>
        <v>0.68354180986580659</v>
      </c>
      <c r="N425" s="75">
        <f t="shared" si="176"/>
        <v>0.46560263569857496</v>
      </c>
      <c r="O425" s="75">
        <f t="shared" si="177"/>
        <v>0.56414436829919146</v>
      </c>
      <c r="P425" s="75">
        <f t="shared" si="178"/>
        <v>0.4557984135981214</v>
      </c>
      <c r="Q425" s="75">
        <f t="shared" si="179"/>
        <v>0.6105481451420971</v>
      </c>
    </row>
    <row r="426" spans="1:17" s="8" customFormat="1" ht="12.75" x14ac:dyDescent="0.25">
      <c r="A426" s="69" t="s">
        <v>770</v>
      </c>
      <c r="B426" s="70">
        <v>9</v>
      </c>
      <c r="C426" s="71" t="s">
        <v>771</v>
      </c>
      <c r="D426" s="19"/>
      <c r="E426" s="20"/>
      <c r="F426" s="72">
        <v>56182.856531049241</v>
      </c>
      <c r="G426" s="73">
        <v>78.311571872292987</v>
      </c>
      <c r="H426" s="73">
        <v>82.771812792779926</v>
      </c>
      <c r="I426" s="73">
        <v>11.148828352634721</v>
      </c>
      <c r="J426" s="73">
        <v>1162.805854980513</v>
      </c>
      <c r="K426" s="74"/>
      <c r="L426" s="75">
        <f t="shared" si="174"/>
        <v>0.88852619787154974</v>
      </c>
      <c r="M426" s="75">
        <f t="shared" si="175"/>
        <v>0.82771812792779931</v>
      </c>
      <c r="N426" s="75">
        <f t="shared" si="176"/>
        <v>0.65836819384751555</v>
      </c>
      <c r="O426" s="75">
        <f t="shared" si="177"/>
        <v>0.73820274240798645</v>
      </c>
      <c r="P426" s="75">
        <f t="shared" si="178"/>
        <v>0.45752773021521825</v>
      </c>
      <c r="Q426" s="75">
        <f t="shared" si="179"/>
        <v>0.66950594479025816</v>
      </c>
    </row>
    <row r="427" spans="1:17" s="8" customFormat="1" ht="12.75" x14ac:dyDescent="0.25">
      <c r="A427" s="69" t="s">
        <v>772</v>
      </c>
      <c r="B427" s="70">
        <v>10</v>
      </c>
      <c r="C427" s="71" t="s">
        <v>773</v>
      </c>
      <c r="D427" s="19"/>
      <c r="E427" s="20"/>
      <c r="F427" s="72">
        <v>53016.638115631693</v>
      </c>
      <c r="G427" s="73">
        <v>78.724617032820944</v>
      </c>
      <c r="H427" s="73">
        <v>81.31677090898836</v>
      </c>
      <c r="I427" s="73">
        <v>11.552713715464419</v>
      </c>
      <c r="J427" s="73">
        <v>1241.4976449826772</v>
      </c>
      <c r="K427" s="74"/>
      <c r="L427" s="75">
        <f t="shared" si="174"/>
        <v>0.89541028388034904</v>
      </c>
      <c r="M427" s="75">
        <f t="shared" si="175"/>
        <v>0.81316770908988356</v>
      </c>
      <c r="N427" s="75">
        <f t="shared" si="176"/>
        <v>0.68681082503270552</v>
      </c>
      <c r="O427" s="75">
        <f t="shared" si="177"/>
        <v>0.74732348094381329</v>
      </c>
      <c r="P427" s="75">
        <f t="shared" si="178"/>
        <v>0.48945137727491977</v>
      </c>
      <c r="Q427" s="75">
        <f t="shared" si="179"/>
        <v>0.68930816099559855</v>
      </c>
    </row>
    <row r="428" spans="1:17" s="8" customFormat="1" ht="12.75" x14ac:dyDescent="0.25">
      <c r="A428" s="69" t="s">
        <v>774</v>
      </c>
      <c r="B428" s="70">
        <v>11</v>
      </c>
      <c r="C428" s="71" t="s">
        <v>775</v>
      </c>
      <c r="D428" s="19"/>
      <c r="E428" s="20"/>
      <c r="F428" s="72">
        <v>3678.1156316916486</v>
      </c>
      <c r="G428" s="73">
        <v>77.10893928589239</v>
      </c>
      <c r="H428" s="73">
        <v>71.082857860604918</v>
      </c>
      <c r="I428" s="73">
        <v>9.4877640538386068</v>
      </c>
      <c r="J428" s="73">
        <v>927.69675351505907</v>
      </c>
      <c r="K428" s="74"/>
      <c r="L428" s="75">
        <f t="shared" si="174"/>
        <v>0.86848232143153981</v>
      </c>
      <c r="M428" s="75">
        <f t="shared" si="175"/>
        <v>0.7108285786060492</v>
      </c>
      <c r="N428" s="75">
        <f t="shared" si="176"/>
        <v>0.54139183477736674</v>
      </c>
      <c r="O428" s="75">
        <f t="shared" si="177"/>
        <v>0.62035214868952993</v>
      </c>
      <c r="P428" s="75">
        <f t="shared" si="178"/>
        <v>0.36214878438744791</v>
      </c>
      <c r="Q428" s="75">
        <f t="shared" si="179"/>
        <v>0.58000103474032361</v>
      </c>
    </row>
    <row r="429" spans="1:17" s="8" customFormat="1" ht="12.75" x14ac:dyDescent="0.25">
      <c r="A429" s="69" t="s">
        <v>776</v>
      </c>
      <c r="B429" s="70">
        <v>12</v>
      </c>
      <c r="C429" s="71" t="s">
        <v>777</v>
      </c>
      <c r="D429" s="19"/>
      <c r="E429" s="20"/>
      <c r="F429" s="72">
        <v>126056.75374732334</v>
      </c>
      <c r="G429" s="73">
        <v>78.506774706229464</v>
      </c>
      <c r="H429" s="73">
        <v>79.585175470193789</v>
      </c>
      <c r="I429" s="73">
        <v>10.832141867699551</v>
      </c>
      <c r="J429" s="73">
        <v>1100.753355561081</v>
      </c>
      <c r="K429" s="74"/>
      <c r="L429" s="75">
        <f t="shared" si="174"/>
        <v>0.89177957843715772</v>
      </c>
      <c r="M429" s="75">
        <f t="shared" si="175"/>
        <v>0.79585175470193792</v>
      </c>
      <c r="N429" s="75">
        <f t="shared" si="176"/>
        <v>0.63606632871123603</v>
      </c>
      <c r="O429" s="75">
        <f t="shared" si="177"/>
        <v>0.71148752892208644</v>
      </c>
      <c r="P429" s="75">
        <f t="shared" si="178"/>
        <v>0.43235430245885637</v>
      </c>
      <c r="Q429" s="75">
        <f t="shared" si="179"/>
        <v>0.64976283448729089</v>
      </c>
    </row>
    <row r="430" spans="1:17" s="8" customFormat="1" ht="12.75" x14ac:dyDescent="0.25">
      <c r="A430" s="69" t="s">
        <v>778</v>
      </c>
      <c r="B430" s="70">
        <v>13</v>
      </c>
      <c r="C430" s="71" t="s">
        <v>779</v>
      </c>
      <c r="D430" s="19"/>
      <c r="E430" s="20"/>
      <c r="F430" s="72">
        <v>426.71092077087798</v>
      </c>
      <c r="G430" s="73">
        <v>76.598063966940259</v>
      </c>
      <c r="H430" s="73">
        <v>68.324491466975658</v>
      </c>
      <c r="I430" s="73">
        <v>7.2508934739219404</v>
      </c>
      <c r="J430" s="73">
        <v>520.59750915581083</v>
      </c>
      <c r="K430" s="74"/>
      <c r="L430" s="75">
        <f t="shared" si="174"/>
        <v>0.85996773278233762</v>
      </c>
      <c r="M430" s="75">
        <f t="shared" si="175"/>
        <v>0.68324491466975656</v>
      </c>
      <c r="N430" s="75">
        <f t="shared" si="176"/>
        <v>0.3838657376001367</v>
      </c>
      <c r="O430" s="75">
        <f t="shared" si="177"/>
        <v>0.51212724310589897</v>
      </c>
      <c r="P430" s="75">
        <f t="shared" si="178"/>
        <v>0.19699696111797599</v>
      </c>
      <c r="Q430" s="75">
        <f t="shared" si="179"/>
        <v>0.44269694065623699</v>
      </c>
    </row>
    <row r="431" spans="1:17" s="8" customFormat="1" ht="12.75" x14ac:dyDescent="0.25">
      <c r="A431" s="69" t="s">
        <v>780</v>
      </c>
      <c r="B431" s="70">
        <v>14</v>
      </c>
      <c r="C431" s="71" t="s">
        <v>781</v>
      </c>
      <c r="D431" s="19"/>
      <c r="E431" s="20"/>
      <c r="F431" s="72">
        <v>1160.6423982869378</v>
      </c>
      <c r="G431" s="73">
        <v>76.013129708781236</v>
      </c>
      <c r="H431" s="73">
        <v>49.345466059482426</v>
      </c>
      <c r="I431" s="73">
        <v>7.9814811020004832</v>
      </c>
      <c r="J431" s="73">
        <v>706.92123226901936</v>
      </c>
      <c r="K431" s="74"/>
      <c r="L431" s="75">
        <f t="shared" si="174"/>
        <v>0.85021882847968722</v>
      </c>
      <c r="M431" s="75">
        <f t="shared" si="175"/>
        <v>0.49345466059482423</v>
      </c>
      <c r="N431" s="75">
        <f t="shared" si="176"/>
        <v>0.43531557056341436</v>
      </c>
      <c r="O431" s="75">
        <f t="shared" si="177"/>
        <v>0.46347437590875712</v>
      </c>
      <c r="P431" s="75">
        <f t="shared" si="178"/>
        <v>0.27258467840528167</v>
      </c>
      <c r="Q431" s="75">
        <f t="shared" si="179"/>
        <v>0.47535634581418512</v>
      </c>
    </row>
    <row r="432" spans="1:17" s="8" customFormat="1" ht="12.75" x14ac:dyDescent="0.25">
      <c r="A432" s="69" t="s">
        <v>782</v>
      </c>
      <c r="B432" s="70">
        <v>15</v>
      </c>
      <c r="C432" s="71" t="s">
        <v>783</v>
      </c>
      <c r="D432" s="19"/>
      <c r="E432" s="20"/>
      <c r="F432" s="72">
        <v>3250.2162740899357</v>
      </c>
      <c r="G432" s="73">
        <v>76.577085241348186</v>
      </c>
      <c r="H432" s="73">
        <v>74.945745443725173</v>
      </c>
      <c r="I432" s="73">
        <v>9.8671034773595423</v>
      </c>
      <c r="J432" s="73">
        <v>1001.1841423306701</v>
      </c>
      <c r="K432" s="74"/>
      <c r="L432" s="75">
        <f t="shared" si="174"/>
        <v>0.85961808735580314</v>
      </c>
      <c r="M432" s="75">
        <f t="shared" si="175"/>
        <v>0.74945745443725176</v>
      </c>
      <c r="N432" s="75">
        <f t="shared" si="176"/>
        <v>0.56810587868729168</v>
      </c>
      <c r="O432" s="75">
        <f t="shared" si="177"/>
        <v>0.65251144487419976</v>
      </c>
      <c r="P432" s="75">
        <f t="shared" si="178"/>
        <v>0.3919611125073712</v>
      </c>
      <c r="Q432" s="75">
        <f t="shared" si="179"/>
        <v>0.60354856272057122</v>
      </c>
    </row>
    <row r="433" spans="1:17" s="8" customFormat="1" ht="12.75" x14ac:dyDescent="0.25">
      <c r="A433" s="69" t="s">
        <v>784</v>
      </c>
      <c r="B433" s="70">
        <v>16</v>
      </c>
      <c r="C433" s="71" t="s">
        <v>785</v>
      </c>
      <c r="D433" s="19"/>
      <c r="E433" s="20"/>
      <c r="F433" s="72">
        <v>4393.0128479657387</v>
      </c>
      <c r="G433" s="73">
        <v>77.622129457636362</v>
      </c>
      <c r="H433" s="73">
        <v>74.822744731497806</v>
      </c>
      <c r="I433" s="73">
        <v>10.318860199394647</v>
      </c>
      <c r="J433" s="73">
        <v>1180.9553737298786</v>
      </c>
      <c r="K433" s="74"/>
      <c r="L433" s="75">
        <f t="shared" si="174"/>
        <v>0.87703549096060607</v>
      </c>
      <c r="M433" s="75">
        <f t="shared" si="175"/>
        <v>0.74822744731497803</v>
      </c>
      <c r="N433" s="75">
        <f t="shared" si="176"/>
        <v>0.59991973235173568</v>
      </c>
      <c r="O433" s="75">
        <f t="shared" si="177"/>
        <v>0.66998239523992276</v>
      </c>
      <c r="P433" s="75">
        <f t="shared" si="178"/>
        <v>0.46489061814599536</v>
      </c>
      <c r="Q433" s="75">
        <f t="shared" si="179"/>
        <v>0.64884921035073007</v>
      </c>
    </row>
    <row r="434" spans="1:17" s="8" customFormat="1" ht="12.75" x14ac:dyDescent="0.25">
      <c r="A434" s="69" t="s">
        <v>786</v>
      </c>
      <c r="B434" s="70">
        <v>17</v>
      </c>
      <c r="C434" s="71" t="s">
        <v>787</v>
      </c>
      <c r="D434" s="19"/>
      <c r="E434" s="20"/>
      <c r="F434" s="72">
        <v>22541.235546038544</v>
      </c>
      <c r="G434" s="73">
        <v>77.55287024349596</v>
      </c>
      <c r="H434" s="73">
        <v>78.529784557519164</v>
      </c>
      <c r="I434" s="73">
        <v>11.095159881469279</v>
      </c>
      <c r="J434" s="73">
        <v>1299.5425610685809</v>
      </c>
      <c r="K434" s="74"/>
      <c r="L434" s="75">
        <f t="shared" si="174"/>
        <v>0.87588117072493266</v>
      </c>
      <c r="M434" s="75">
        <f t="shared" si="175"/>
        <v>0.78529784557519167</v>
      </c>
      <c r="N434" s="75">
        <f t="shared" si="176"/>
        <v>0.65458872404713231</v>
      </c>
      <c r="O434" s="75">
        <f t="shared" si="177"/>
        <v>0.71697079071049097</v>
      </c>
      <c r="P434" s="75">
        <f t="shared" si="178"/>
        <v>0.51299901057548924</v>
      </c>
      <c r="Q434" s="75">
        <f t="shared" si="179"/>
        <v>0.6855214685752905</v>
      </c>
    </row>
    <row r="435" spans="1:17" s="8" customFormat="1" ht="12.75" x14ac:dyDescent="0.25">
      <c r="A435" s="69" t="s">
        <v>788</v>
      </c>
      <c r="B435" s="70">
        <v>18</v>
      </c>
      <c r="C435" s="71" t="s">
        <v>789</v>
      </c>
      <c r="D435" s="19"/>
      <c r="E435" s="20"/>
      <c r="F435" s="72">
        <v>1227.4368308351179</v>
      </c>
      <c r="G435" s="73">
        <v>77.566110717601305</v>
      </c>
      <c r="H435" s="73">
        <v>65.793954745976549</v>
      </c>
      <c r="I435" s="73">
        <v>8.2301466576116251</v>
      </c>
      <c r="J435" s="73">
        <v>1038.8435239924956</v>
      </c>
      <c r="K435" s="74"/>
      <c r="L435" s="75">
        <f t="shared" si="174"/>
        <v>0.87610184529335511</v>
      </c>
      <c r="M435" s="75">
        <f t="shared" si="175"/>
        <v>0.65793954745976546</v>
      </c>
      <c r="N435" s="75">
        <f t="shared" si="176"/>
        <v>0.45282722940926939</v>
      </c>
      <c r="O435" s="75">
        <f t="shared" si="177"/>
        <v>0.54583233908865658</v>
      </c>
      <c r="P435" s="75">
        <f t="shared" si="178"/>
        <v>0.40723875212677307</v>
      </c>
      <c r="Q435" s="75">
        <f t="shared" si="179"/>
        <v>0.57963462245968067</v>
      </c>
    </row>
    <row r="436" spans="1:17" s="8" customFormat="1" ht="12.75" x14ac:dyDescent="0.25">
      <c r="A436" s="69" t="s">
        <v>790</v>
      </c>
      <c r="B436" s="70">
        <v>19</v>
      </c>
      <c r="C436" s="71" t="s">
        <v>791</v>
      </c>
      <c r="D436" s="19"/>
      <c r="E436" s="20"/>
      <c r="F436" s="72">
        <v>1751.8736616702354</v>
      </c>
      <c r="G436" s="73">
        <v>81.837468659876478</v>
      </c>
      <c r="H436" s="73">
        <v>70.743057536603118</v>
      </c>
      <c r="I436" s="73">
        <v>6.0377515997611884</v>
      </c>
      <c r="J436" s="73">
        <v>617.47159080376514</v>
      </c>
      <c r="K436" s="74"/>
      <c r="L436" s="75">
        <f t="shared" si="174"/>
        <v>0.94729114433127459</v>
      </c>
      <c r="M436" s="75">
        <f t="shared" si="175"/>
        <v>0.70743057536603116</v>
      </c>
      <c r="N436" s="75">
        <f t="shared" si="176"/>
        <v>0.29843321125078792</v>
      </c>
      <c r="O436" s="75">
        <f t="shared" si="177"/>
        <v>0.45947881163713877</v>
      </c>
      <c r="P436" s="75">
        <f t="shared" si="178"/>
        <v>0.23629679140112175</v>
      </c>
      <c r="Q436" s="75">
        <f t="shared" si="179"/>
        <v>0.46852805056453484</v>
      </c>
    </row>
    <row r="437" spans="1:17" s="8" customFormat="1" ht="12.75" x14ac:dyDescent="0.25">
      <c r="A437" s="69" t="s">
        <v>792</v>
      </c>
      <c r="B437" s="70">
        <v>20</v>
      </c>
      <c r="C437" s="71" t="s">
        <v>793</v>
      </c>
      <c r="D437" s="19"/>
      <c r="E437" s="20"/>
      <c r="F437" s="72">
        <v>957.15203426124185</v>
      </c>
      <c r="G437" s="73">
        <v>78.538401860119038</v>
      </c>
      <c r="H437" s="73">
        <v>57.569710402729498</v>
      </c>
      <c r="I437" s="73">
        <v>7.7777459676198042</v>
      </c>
      <c r="J437" s="73">
        <v>1085.592882361789</v>
      </c>
      <c r="K437" s="74"/>
      <c r="L437" s="75">
        <f t="shared" si="174"/>
        <v>0.89230669766865067</v>
      </c>
      <c r="M437" s="75">
        <f t="shared" si="175"/>
        <v>0.57569710402729501</v>
      </c>
      <c r="N437" s="75">
        <f t="shared" si="176"/>
        <v>0.42096802588871862</v>
      </c>
      <c r="O437" s="75">
        <f t="shared" si="177"/>
        <v>0.49229063914746812</v>
      </c>
      <c r="P437" s="75">
        <f t="shared" si="178"/>
        <v>0.42620400907171968</v>
      </c>
      <c r="Q437" s="75">
        <f t="shared" si="179"/>
        <v>0.57207252066644743</v>
      </c>
    </row>
    <row r="438" spans="1:17" s="8" customFormat="1" ht="12.75" x14ac:dyDescent="0.25">
      <c r="A438" s="69" t="s">
        <v>794</v>
      </c>
      <c r="B438" s="70">
        <v>21</v>
      </c>
      <c r="C438" s="71" t="s">
        <v>795</v>
      </c>
      <c r="D438" s="19"/>
      <c r="E438" s="20"/>
      <c r="F438" s="72">
        <v>6382.8115631691653</v>
      </c>
      <c r="G438" s="73">
        <v>75.904950293821884</v>
      </c>
      <c r="H438" s="73">
        <v>64.412175405592563</v>
      </c>
      <c r="I438" s="73">
        <v>8.2601152613660247</v>
      </c>
      <c r="J438" s="73">
        <v>1243.9869006677141</v>
      </c>
      <c r="K438" s="74"/>
      <c r="L438" s="75">
        <f t="shared" si="174"/>
        <v>0.84841583823036471</v>
      </c>
      <c r="M438" s="75">
        <f t="shared" si="175"/>
        <v>0.64412175405592564</v>
      </c>
      <c r="N438" s="75">
        <f t="shared" si="176"/>
        <v>0.45493769446239612</v>
      </c>
      <c r="O438" s="75">
        <f t="shared" si="177"/>
        <v>0.54132731848972615</v>
      </c>
      <c r="P438" s="75">
        <f t="shared" si="178"/>
        <v>0.49046121730941744</v>
      </c>
      <c r="Q438" s="75">
        <f t="shared" si="179"/>
        <v>0.60844939166398815</v>
      </c>
    </row>
    <row r="439" spans="1:17" s="8" customFormat="1" ht="12.75" x14ac:dyDescent="0.25">
      <c r="A439" s="69" t="s">
        <v>796</v>
      </c>
      <c r="B439" s="70">
        <v>22</v>
      </c>
      <c r="C439" s="71" t="s">
        <v>797</v>
      </c>
      <c r="D439" s="19"/>
      <c r="E439" s="20"/>
      <c r="F439" s="72">
        <v>87112.27408993576</v>
      </c>
      <c r="G439" s="73">
        <v>77.725199189895179</v>
      </c>
      <c r="H439" s="73">
        <v>79.847794721549135</v>
      </c>
      <c r="I439" s="73">
        <v>11.061117097797226</v>
      </c>
      <c r="J439" s="73">
        <v>1187.1883176764059</v>
      </c>
      <c r="K439" s="74"/>
      <c r="L439" s="75">
        <f t="shared" si="174"/>
        <v>0.87875331983158633</v>
      </c>
      <c r="M439" s="75">
        <f t="shared" si="175"/>
        <v>0.79847794721549137</v>
      </c>
      <c r="N439" s="75">
        <f t="shared" si="176"/>
        <v>0.65219134491529762</v>
      </c>
      <c r="O439" s="75">
        <f t="shared" si="177"/>
        <v>0.72163730937339798</v>
      </c>
      <c r="P439" s="75">
        <f t="shared" si="178"/>
        <v>0.46741919581192937</v>
      </c>
      <c r="Q439" s="75">
        <f t="shared" si="179"/>
        <v>0.66675175433915634</v>
      </c>
    </row>
    <row r="440" spans="1:17" s="8" customFormat="1" ht="12.75" x14ac:dyDescent="0.25">
      <c r="A440" s="69" t="s">
        <v>798</v>
      </c>
      <c r="B440" s="70">
        <v>23</v>
      </c>
      <c r="C440" s="71" t="s">
        <v>799</v>
      </c>
      <c r="D440" s="19"/>
      <c r="E440" s="20"/>
      <c r="F440" s="72">
        <v>14391.678800856531</v>
      </c>
      <c r="G440" s="73">
        <v>79.029987163578582</v>
      </c>
      <c r="H440" s="73">
        <v>73.276958182750718</v>
      </c>
      <c r="I440" s="73">
        <v>9.9076903881262712</v>
      </c>
      <c r="J440" s="73">
        <v>1124.6358478167767</v>
      </c>
      <c r="K440" s="74"/>
      <c r="L440" s="75">
        <f t="shared" si="174"/>
        <v>0.90049978605964298</v>
      </c>
      <c r="M440" s="75">
        <f t="shared" si="175"/>
        <v>0.73276958182750718</v>
      </c>
      <c r="N440" s="75">
        <f t="shared" si="176"/>
        <v>0.57096411183987827</v>
      </c>
      <c r="O440" s="75">
        <f t="shared" si="177"/>
        <v>0.64682697336414596</v>
      </c>
      <c r="P440" s="75">
        <f t="shared" si="178"/>
        <v>0.44204294029078162</v>
      </c>
      <c r="Q440" s="75">
        <f t="shared" si="179"/>
        <v>0.63617812486221825</v>
      </c>
    </row>
    <row r="441" spans="1:17" s="8" customFormat="1" ht="12.75" x14ac:dyDescent="0.25">
      <c r="A441" s="69" t="s">
        <v>800</v>
      </c>
      <c r="B441" s="70">
        <v>24</v>
      </c>
      <c r="C441" s="71" t="s">
        <v>801</v>
      </c>
      <c r="D441" s="19"/>
      <c r="E441" s="20"/>
      <c r="F441" s="72">
        <v>14385.036402569593</v>
      </c>
      <c r="G441" s="73">
        <v>80.68275010974979</v>
      </c>
      <c r="H441" s="73">
        <v>77.556002521793602</v>
      </c>
      <c r="I441" s="73">
        <v>10.466309714908673</v>
      </c>
      <c r="J441" s="73">
        <v>1190.4549848193319</v>
      </c>
      <c r="K441" s="74"/>
      <c r="L441" s="75">
        <f t="shared" si="174"/>
        <v>0.9280458351624965</v>
      </c>
      <c r="M441" s="75">
        <f t="shared" si="175"/>
        <v>0.77556002521793599</v>
      </c>
      <c r="N441" s="75">
        <f t="shared" si="176"/>
        <v>0.6103035010499066</v>
      </c>
      <c r="O441" s="75">
        <f t="shared" si="177"/>
        <v>0.6879876442675843</v>
      </c>
      <c r="P441" s="75">
        <f t="shared" si="178"/>
        <v>0.46874441574820769</v>
      </c>
      <c r="Q441" s="75">
        <f t="shared" si="179"/>
        <v>0.66890132654911383</v>
      </c>
    </row>
    <row r="442" spans="1:17" s="8" customFormat="1" ht="12.75" x14ac:dyDescent="0.25">
      <c r="A442" s="69" t="s">
        <v>802</v>
      </c>
      <c r="B442" s="70">
        <v>25</v>
      </c>
      <c r="C442" s="71" t="s">
        <v>803</v>
      </c>
      <c r="D442" s="19"/>
      <c r="E442" s="20"/>
      <c r="F442" s="72">
        <v>2628.2826552462529</v>
      </c>
      <c r="G442" s="73">
        <v>78.588263248585221</v>
      </c>
      <c r="H442" s="73">
        <v>78.384155962799241</v>
      </c>
      <c r="I442" s="73">
        <v>8.4724811805145386</v>
      </c>
      <c r="J442" s="73">
        <v>1258.6172876652156</v>
      </c>
      <c r="K442" s="74"/>
      <c r="L442" s="75">
        <f t="shared" si="174"/>
        <v>0.89313772080975373</v>
      </c>
      <c r="M442" s="75">
        <f t="shared" si="175"/>
        <v>0.7838415596279924</v>
      </c>
      <c r="N442" s="75">
        <f t="shared" si="176"/>
        <v>0.46989304088130557</v>
      </c>
      <c r="O442" s="75">
        <f t="shared" si="177"/>
        <v>0.60689512604958573</v>
      </c>
      <c r="P442" s="75">
        <f t="shared" si="178"/>
        <v>0.49639646558426598</v>
      </c>
      <c r="Q442" s="75">
        <f t="shared" si="179"/>
        <v>0.64558523225669018</v>
      </c>
    </row>
    <row r="443" spans="1:17" s="8" customFormat="1" ht="12.75" x14ac:dyDescent="0.25">
      <c r="A443" s="69" t="s">
        <v>804</v>
      </c>
      <c r="B443" s="70">
        <v>26</v>
      </c>
      <c r="C443" s="71" t="s">
        <v>805</v>
      </c>
      <c r="D443" s="19"/>
      <c r="E443" s="20"/>
      <c r="F443" s="72">
        <v>27292.800856531052</v>
      </c>
      <c r="G443" s="73">
        <v>78.622654594472493</v>
      </c>
      <c r="H443" s="73">
        <v>83.515494068893375</v>
      </c>
      <c r="I443" s="73">
        <v>13.790438975095993</v>
      </c>
      <c r="J443" s="73">
        <v>1507.4228664951638</v>
      </c>
      <c r="K443" s="74"/>
      <c r="L443" s="75">
        <f t="shared" si="174"/>
        <v>0.89371090990787494</v>
      </c>
      <c r="M443" s="75">
        <f t="shared" si="175"/>
        <v>0.8351549406889337</v>
      </c>
      <c r="N443" s="75">
        <f t="shared" si="176"/>
        <v>0.844397110922253</v>
      </c>
      <c r="O443" s="75">
        <f t="shared" si="177"/>
        <v>0.8397633113503955</v>
      </c>
      <c r="P443" s="75">
        <f t="shared" si="178"/>
        <v>0.59733179168160799</v>
      </c>
      <c r="Q443" s="75">
        <f t="shared" si="179"/>
        <v>0.76534373006827439</v>
      </c>
    </row>
    <row r="444" spans="1:17" s="8" customFormat="1" ht="12.75" x14ac:dyDescent="0.25">
      <c r="A444" s="69" t="s">
        <v>806</v>
      </c>
      <c r="B444" s="70">
        <v>27</v>
      </c>
      <c r="C444" s="71" t="s">
        <v>807</v>
      </c>
      <c r="D444" s="19"/>
      <c r="E444" s="20"/>
      <c r="F444" s="72">
        <v>1260.1113490364025</v>
      </c>
      <c r="G444" s="73">
        <v>79.75364683068608</v>
      </c>
      <c r="H444" s="73">
        <v>72.296845622032393</v>
      </c>
      <c r="I444" s="73">
        <v>10.203674231355695</v>
      </c>
      <c r="J444" s="73">
        <v>1053.6651113361816</v>
      </c>
      <c r="K444" s="74"/>
      <c r="L444" s="75">
        <f t="shared" si="174"/>
        <v>0.91256078051143463</v>
      </c>
      <c r="M444" s="75">
        <f t="shared" si="175"/>
        <v>0.72296845622032391</v>
      </c>
      <c r="N444" s="75">
        <f t="shared" si="176"/>
        <v>0.59180804446166868</v>
      </c>
      <c r="O444" s="75">
        <f t="shared" si="177"/>
        <v>0.65410897278910751</v>
      </c>
      <c r="P444" s="75">
        <f t="shared" si="178"/>
        <v>0.4132515664649824</v>
      </c>
      <c r="Q444" s="75">
        <f t="shared" si="179"/>
        <v>0.62715584141422598</v>
      </c>
    </row>
    <row r="445" spans="1:17" s="8" customFormat="1" ht="12.75" x14ac:dyDescent="0.25">
      <c r="A445" s="69" t="s">
        <v>808</v>
      </c>
      <c r="B445" s="70">
        <v>28</v>
      </c>
      <c r="C445" s="71" t="s">
        <v>809</v>
      </c>
      <c r="D445" s="19"/>
      <c r="E445" s="20"/>
      <c r="F445" s="72">
        <v>33335.458244111353</v>
      </c>
      <c r="G445" s="73">
        <v>78.217042007732459</v>
      </c>
      <c r="H445" s="73">
        <v>77.402118938474572</v>
      </c>
      <c r="I445" s="73">
        <v>8.9947427943523941</v>
      </c>
      <c r="J445" s="73">
        <v>996.01412085873699</v>
      </c>
      <c r="K445" s="74"/>
      <c r="L445" s="75">
        <f t="shared" si="174"/>
        <v>0.88695070012887434</v>
      </c>
      <c r="M445" s="75">
        <f t="shared" si="175"/>
        <v>0.77402118938474573</v>
      </c>
      <c r="N445" s="75">
        <f t="shared" si="176"/>
        <v>0.50667202777129539</v>
      </c>
      <c r="O445" s="75">
        <f t="shared" si="177"/>
        <v>0.62623868098634639</v>
      </c>
      <c r="P445" s="75">
        <f t="shared" si="178"/>
        <v>0.38986374071348356</v>
      </c>
      <c r="Q445" s="75">
        <f t="shared" si="179"/>
        <v>0.60050607488751584</v>
      </c>
    </row>
    <row r="446" spans="1:17" s="8" customFormat="1" ht="12.75" x14ac:dyDescent="0.25">
      <c r="A446" s="69" t="s">
        <v>810</v>
      </c>
      <c r="B446" s="70">
        <v>29</v>
      </c>
      <c r="C446" s="71" t="s">
        <v>811</v>
      </c>
      <c r="D446" s="19"/>
      <c r="E446" s="20"/>
      <c r="F446" s="72">
        <v>76620.629550321202</v>
      </c>
      <c r="G446" s="73">
        <v>79.458973007404595</v>
      </c>
      <c r="H446" s="73">
        <v>82.73398367318066</v>
      </c>
      <c r="I446" s="73">
        <v>12.665195784530074</v>
      </c>
      <c r="J446" s="73">
        <v>1448.5317937470898</v>
      </c>
      <c r="K446" s="74"/>
      <c r="L446" s="75">
        <f t="shared" si="174"/>
        <v>0.90764955012340987</v>
      </c>
      <c r="M446" s="75">
        <f t="shared" si="175"/>
        <v>0.82733983673180655</v>
      </c>
      <c r="N446" s="75">
        <f t="shared" si="176"/>
        <v>0.76515463271338546</v>
      </c>
      <c r="O446" s="75">
        <f t="shared" si="177"/>
        <v>0.79563993671991962</v>
      </c>
      <c r="P446" s="75">
        <f t="shared" si="178"/>
        <v>0.57344088995825138</v>
      </c>
      <c r="Q446" s="75">
        <f t="shared" si="179"/>
        <v>0.74537440587903869</v>
      </c>
    </row>
    <row r="447" spans="1:17" s="8" customFormat="1" ht="12.75" x14ac:dyDescent="0.25">
      <c r="A447" s="69"/>
      <c r="B447" s="77"/>
      <c r="C447" s="71"/>
      <c r="D447" s="19"/>
      <c r="E447" s="20"/>
      <c r="F447" s="72"/>
      <c r="G447" s="73"/>
      <c r="H447" s="73"/>
      <c r="I447" s="73"/>
      <c r="J447" s="73"/>
      <c r="K447" s="74"/>
      <c r="L447" s="75"/>
      <c r="M447" s="75"/>
      <c r="N447" s="75"/>
      <c r="O447" s="75"/>
      <c r="P447" s="75"/>
      <c r="Q447" s="75"/>
    </row>
    <row r="448" spans="1:17" s="8" customFormat="1" ht="12.75" x14ac:dyDescent="0.25">
      <c r="A448" s="60" t="s">
        <v>812</v>
      </c>
      <c r="B448" s="61"/>
      <c r="C448" s="62" t="s">
        <v>813</v>
      </c>
      <c r="D448" s="63"/>
      <c r="E448" s="64"/>
      <c r="F448" s="65">
        <v>61170.411134903639</v>
      </c>
      <c r="G448" s="66">
        <v>82.290922842617178</v>
      </c>
      <c r="H448" s="66">
        <v>71.536715816605323</v>
      </c>
      <c r="I448" s="66">
        <v>9.2847037460141806</v>
      </c>
      <c r="J448" s="66">
        <v>1057.1317684595076</v>
      </c>
      <c r="K448" s="67"/>
      <c r="L448" s="68">
        <f t="shared" ref="L448:L456" si="180">+(G448-25)/(85-25)</f>
        <v>0.9548487140436196</v>
      </c>
      <c r="M448" s="68">
        <f t="shared" ref="M448:M456" si="181">+H448/100</f>
        <v>0.71536715816605323</v>
      </c>
      <c r="N448" s="68">
        <f t="shared" ref="N448:N456" si="182">+(I448-1.8)/(16-1.8)</f>
        <v>0.52709181309959019</v>
      </c>
      <c r="O448" s="68">
        <f t="shared" ref="O448:O456" si="183">+(M448*N448)^(0.5)</f>
        <v>0.61405551249837853</v>
      </c>
      <c r="P448" s="68">
        <f t="shared" ref="P448:P456" si="184">+(J448-35)/(2500-35)</f>
        <v>0.41465791823915116</v>
      </c>
      <c r="Q448" s="68">
        <f t="shared" ref="Q448:Q456" si="185">GEOMEAN(L448,O448,P448)</f>
        <v>0.62413334857347746</v>
      </c>
    </row>
    <row r="449" spans="1:17" s="8" customFormat="1" ht="12.75" x14ac:dyDescent="0.25">
      <c r="A449" s="69" t="s">
        <v>814</v>
      </c>
      <c r="B449" s="70">
        <v>1</v>
      </c>
      <c r="C449" s="71" t="s">
        <v>815</v>
      </c>
      <c r="D449" s="19"/>
      <c r="E449" s="20"/>
      <c r="F449" s="72">
        <v>13756.254817987154</v>
      </c>
      <c r="G449" s="73">
        <v>81.322425704833833</v>
      </c>
      <c r="H449" s="73">
        <v>75.99477698764619</v>
      </c>
      <c r="I449" s="73">
        <v>10.58493211674795</v>
      </c>
      <c r="J449" s="73">
        <v>1055.4092478784796</v>
      </c>
      <c r="K449" s="74"/>
      <c r="L449" s="75">
        <f t="shared" si="180"/>
        <v>0.93870709508056394</v>
      </c>
      <c r="M449" s="75">
        <f t="shared" si="181"/>
        <v>0.75994776987646195</v>
      </c>
      <c r="N449" s="75">
        <f t="shared" si="182"/>
        <v>0.61865719132027819</v>
      </c>
      <c r="O449" s="75">
        <f t="shared" si="183"/>
        <v>0.68567277389574177</v>
      </c>
      <c r="P449" s="75">
        <f t="shared" si="184"/>
        <v>0.41395912692838932</v>
      </c>
      <c r="Q449" s="75">
        <f t="shared" si="185"/>
        <v>0.64347965848896016</v>
      </c>
    </row>
    <row r="450" spans="1:17" s="8" customFormat="1" ht="12.75" x14ac:dyDescent="0.25">
      <c r="A450" s="69" t="s">
        <v>816</v>
      </c>
      <c r="B450" s="70">
        <v>2</v>
      </c>
      <c r="C450" s="71" t="s">
        <v>817</v>
      </c>
      <c r="D450" s="19"/>
      <c r="E450" s="20"/>
      <c r="F450" s="72">
        <v>4313.1584582441119</v>
      </c>
      <c r="G450" s="73">
        <v>80.034584459857101</v>
      </c>
      <c r="H450" s="73">
        <v>75.565642464129198</v>
      </c>
      <c r="I450" s="73">
        <v>9.296352903647664</v>
      </c>
      <c r="J450" s="73">
        <v>1115.8377139146919</v>
      </c>
      <c r="K450" s="74"/>
      <c r="L450" s="75">
        <f t="shared" si="180"/>
        <v>0.91724307433095165</v>
      </c>
      <c r="M450" s="75">
        <f t="shared" si="181"/>
        <v>0.75565642464129201</v>
      </c>
      <c r="N450" s="75">
        <f t="shared" si="182"/>
        <v>0.52791217631321585</v>
      </c>
      <c r="O450" s="75">
        <f t="shared" si="183"/>
        <v>0.63160132019925996</v>
      </c>
      <c r="P450" s="75">
        <f t="shared" si="184"/>
        <v>0.43847371761245107</v>
      </c>
      <c r="Q450" s="75">
        <f t="shared" si="185"/>
        <v>0.63332069400257196</v>
      </c>
    </row>
    <row r="451" spans="1:17" s="8" customFormat="1" ht="12.75" x14ac:dyDescent="0.25">
      <c r="A451" s="69" t="s">
        <v>818</v>
      </c>
      <c r="B451" s="70">
        <v>3</v>
      </c>
      <c r="C451" s="71" t="s">
        <v>819</v>
      </c>
      <c r="D451" s="19"/>
      <c r="E451" s="20"/>
      <c r="F451" s="72">
        <v>7967.2077087794432</v>
      </c>
      <c r="G451" s="73">
        <v>82.843827832220995</v>
      </c>
      <c r="H451" s="73">
        <v>63.930606651402016</v>
      </c>
      <c r="I451" s="73">
        <v>8.6923874525444322</v>
      </c>
      <c r="J451" s="73">
        <v>674.42144451603247</v>
      </c>
      <c r="K451" s="74"/>
      <c r="L451" s="75">
        <f t="shared" si="180"/>
        <v>0.96406379720368329</v>
      </c>
      <c r="M451" s="75">
        <f t="shared" si="181"/>
        <v>0.63930606651402011</v>
      </c>
      <c r="N451" s="75">
        <f t="shared" si="182"/>
        <v>0.48537939806650937</v>
      </c>
      <c r="O451" s="75">
        <f t="shared" si="183"/>
        <v>0.55705115900143576</v>
      </c>
      <c r="P451" s="75">
        <f t="shared" si="184"/>
        <v>0.25940018033104767</v>
      </c>
      <c r="Q451" s="75">
        <f t="shared" si="185"/>
        <v>0.5183905111471736</v>
      </c>
    </row>
    <row r="452" spans="1:17" s="8" customFormat="1" ht="12.75" x14ac:dyDescent="0.25">
      <c r="A452" s="69" t="s">
        <v>820</v>
      </c>
      <c r="B452" s="70">
        <v>4</v>
      </c>
      <c r="C452" s="71" t="s">
        <v>821</v>
      </c>
      <c r="D452" s="19"/>
      <c r="E452" s="20"/>
      <c r="F452" s="72">
        <v>6654.3918629550317</v>
      </c>
      <c r="G452" s="73">
        <v>82.784073725652092</v>
      </c>
      <c r="H452" s="73">
        <v>71.143499137950812</v>
      </c>
      <c r="I452" s="73">
        <v>8.0560647189690151</v>
      </c>
      <c r="J452" s="73">
        <v>1169.9648513716202</v>
      </c>
      <c r="K452" s="74"/>
      <c r="L452" s="75">
        <f t="shared" si="180"/>
        <v>0.9630678954275349</v>
      </c>
      <c r="M452" s="75">
        <f t="shared" si="181"/>
        <v>0.71143499137950816</v>
      </c>
      <c r="N452" s="75">
        <f t="shared" si="182"/>
        <v>0.44056793795556448</v>
      </c>
      <c r="O452" s="75">
        <f t="shared" si="183"/>
        <v>0.55985305852652512</v>
      </c>
      <c r="P452" s="75">
        <f t="shared" si="184"/>
        <v>0.46043198838605282</v>
      </c>
      <c r="Q452" s="75">
        <f t="shared" si="185"/>
        <v>0.62849064319132553</v>
      </c>
    </row>
    <row r="453" spans="1:17" s="8" customFormat="1" ht="12.75" x14ac:dyDescent="0.25">
      <c r="A453" s="69" t="s">
        <v>822</v>
      </c>
      <c r="B453" s="70">
        <v>5</v>
      </c>
      <c r="C453" s="71" t="s">
        <v>823</v>
      </c>
      <c r="D453" s="19"/>
      <c r="E453" s="20"/>
      <c r="F453" s="72">
        <v>6803.1777301927186</v>
      </c>
      <c r="G453" s="73">
        <v>81.262934804094968</v>
      </c>
      <c r="H453" s="73">
        <v>79.004550553229251</v>
      </c>
      <c r="I453" s="73">
        <v>9.2788851653968685</v>
      </c>
      <c r="J453" s="73">
        <v>1126.181107120743</v>
      </c>
      <c r="K453" s="74"/>
      <c r="L453" s="75">
        <f t="shared" si="180"/>
        <v>0.93771558006824951</v>
      </c>
      <c r="M453" s="75">
        <f t="shared" si="181"/>
        <v>0.79004550553229247</v>
      </c>
      <c r="N453" s="75">
        <f t="shared" si="182"/>
        <v>0.52668205390118794</v>
      </c>
      <c r="O453" s="75">
        <f t="shared" si="183"/>
        <v>0.64506029914198726</v>
      </c>
      <c r="P453" s="75">
        <f t="shared" si="184"/>
        <v>0.44266982033295865</v>
      </c>
      <c r="Q453" s="75">
        <f t="shared" si="185"/>
        <v>0.64454085859954668</v>
      </c>
    </row>
    <row r="454" spans="1:17" s="8" customFormat="1" ht="12.75" x14ac:dyDescent="0.25">
      <c r="A454" s="69" t="s">
        <v>824</v>
      </c>
      <c r="B454" s="70">
        <v>6</v>
      </c>
      <c r="C454" s="71" t="s">
        <v>825</v>
      </c>
      <c r="D454" s="19"/>
      <c r="E454" s="20"/>
      <c r="F454" s="72">
        <v>4520.503211991434</v>
      </c>
      <c r="G454" s="73">
        <v>82.69408159482029</v>
      </c>
      <c r="H454" s="73">
        <v>66.926213921776764</v>
      </c>
      <c r="I454" s="73">
        <v>8.7076963717444507</v>
      </c>
      <c r="J454" s="73">
        <v>1102.1398098925033</v>
      </c>
      <c r="K454" s="74"/>
      <c r="L454" s="75">
        <f t="shared" si="180"/>
        <v>0.96156802658033813</v>
      </c>
      <c r="M454" s="75">
        <f t="shared" si="181"/>
        <v>0.66926213921776767</v>
      </c>
      <c r="N454" s="75">
        <f t="shared" si="182"/>
        <v>0.48645749096791907</v>
      </c>
      <c r="O454" s="75">
        <f t="shared" si="183"/>
        <v>0.57058529690458848</v>
      </c>
      <c r="P454" s="75">
        <f t="shared" si="184"/>
        <v>0.43291675857708045</v>
      </c>
      <c r="Q454" s="75">
        <f t="shared" si="185"/>
        <v>0.61930083107746214</v>
      </c>
    </row>
    <row r="455" spans="1:17" s="8" customFormat="1" ht="12.75" x14ac:dyDescent="0.25">
      <c r="A455" s="69" t="s">
        <v>826</v>
      </c>
      <c r="B455" s="70">
        <v>7</v>
      </c>
      <c r="C455" s="71" t="s">
        <v>827</v>
      </c>
      <c r="D455" s="19"/>
      <c r="E455" s="20"/>
      <c r="F455" s="72">
        <v>628.74946466809422</v>
      </c>
      <c r="G455" s="73">
        <v>84.115181356095036</v>
      </c>
      <c r="H455" s="73">
        <v>66.079046656944129</v>
      </c>
      <c r="I455" s="73">
        <v>8.5944781094331653</v>
      </c>
      <c r="J455" s="73">
        <v>777.75199717852252</v>
      </c>
      <c r="K455" s="74"/>
      <c r="L455" s="75">
        <f t="shared" si="180"/>
        <v>0.98525302260158398</v>
      </c>
      <c r="M455" s="75">
        <f t="shared" si="181"/>
        <v>0.66079046656944129</v>
      </c>
      <c r="N455" s="75">
        <f t="shared" si="182"/>
        <v>0.47848437390374404</v>
      </c>
      <c r="O455" s="75">
        <f t="shared" si="183"/>
        <v>0.5622969968602376</v>
      </c>
      <c r="P455" s="75">
        <f t="shared" si="184"/>
        <v>0.30131926863226066</v>
      </c>
      <c r="Q455" s="75">
        <f t="shared" si="185"/>
        <v>0.55061344875441454</v>
      </c>
    </row>
    <row r="456" spans="1:17" s="8" customFormat="1" ht="12.75" x14ac:dyDescent="0.25">
      <c r="A456" s="69" t="s">
        <v>828</v>
      </c>
      <c r="B456" s="70">
        <v>8</v>
      </c>
      <c r="C456" s="71" t="s">
        <v>829</v>
      </c>
      <c r="D456" s="19"/>
      <c r="E456" s="20"/>
      <c r="F456" s="72">
        <v>16526.967880085653</v>
      </c>
      <c r="G456" s="73">
        <v>84.712186179503874</v>
      </c>
      <c r="H456" s="73">
        <v>69.3595667037428</v>
      </c>
      <c r="I456" s="73">
        <v>8.9663725699492556</v>
      </c>
      <c r="J456" s="73">
        <v>1152.2024707992498</v>
      </c>
      <c r="K456" s="74"/>
      <c r="L456" s="75">
        <f t="shared" si="180"/>
        <v>0.9952031029917312</v>
      </c>
      <c r="M456" s="75">
        <f t="shared" si="181"/>
        <v>0.69359566703742803</v>
      </c>
      <c r="N456" s="75">
        <f t="shared" si="182"/>
        <v>0.50467412464431383</v>
      </c>
      <c r="O456" s="75">
        <f t="shared" si="183"/>
        <v>0.59164160276235045</v>
      </c>
      <c r="P456" s="75">
        <f t="shared" si="184"/>
        <v>0.45322615448245429</v>
      </c>
      <c r="Q456" s="75">
        <f t="shared" si="185"/>
        <v>0.64381604634268519</v>
      </c>
    </row>
    <row r="457" spans="1:17" s="8" customFormat="1" ht="12.75" x14ac:dyDescent="0.25">
      <c r="A457" s="69"/>
      <c r="B457" s="77"/>
      <c r="C457" s="71"/>
      <c r="D457" s="19"/>
      <c r="E457" s="20"/>
      <c r="F457" s="72"/>
      <c r="G457" s="73"/>
      <c r="H457" s="73"/>
      <c r="I457" s="73"/>
      <c r="J457" s="73"/>
      <c r="K457" s="74"/>
      <c r="L457" s="75"/>
      <c r="M457" s="75"/>
      <c r="N457" s="75"/>
      <c r="O457" s="75"/>
      <c r="P457" s="75"/>
      <c r="Q457" s="75"/>
    </row>
    <row r="458" spans="1:17" s="8" customFormat="1" ht="12.75" x14ac:dyDescent="0.25">
      <c r="A458" s="60" t="s">
        <v>830</v>
      </c>
      <c r="B458" s="61"/>
      <c r="C458" s="62" t="s">
        <v>831</v>
      </c>
      <c r="D458" s="63"/>
      <c r="E458" s="64"/>
      <c r="F458" s="65">
        <v>44125.764453961456</v>
      </c>
      <c r="G458" s="66">
        <v>83.051114643287463</v>
      </c>
      <c r="H458" s="66">
        <v>56.637818073030942</v>
      </c>
      <c r="I458" s="66">
        <v>8.9703853938129203</v>
      </c>
      <c r="J458" s="66">
        <v>1151.2172166365524</v>
      </c>
      <c r="K458" s="67"/>
      <c r="L458" s="68">
        <f t="shared" ref="L458:L471" si="186">+(G458-25)/(85-25)</f>
        <v>0.96751857738812441</v>
      </c>
      <c r="M458" s="68">
        <f t="shared" ref="M458:M471" si="187">+H458/100</f>
        <v>0.56637818073030943</v>
      </c>
      <c r="N458" s="68">
        <f t="shared" ref="N458:N471" si="188">+(I458-1.8)/(16-1.8)</f>
        <v>0.50495671787414931</v>
      </c>
      <c r="O458" s="68">
        <f t="shared" ref="O458:O471" si="189">+(M458*N458)^(0.5)</f>
        <v>0.53478637530990714</v>
      </c>
      <c r="P458" s="68">
        <f t="shared" ref="P458:P471" si="190">+(J458-35)/(2500-35)</f>
        <v>0.4528264570533681</v>
      </c>
      <c r="Q458" s="68">
        <f t="shared" ref="Q458:Q471" si="191">GEOMEAN(L458,O458,P458)</f>
        <v>0.61648684445787261</v>
      </c>
    </row>
    <row r="459" spans="1:17" s="8" customFormat="1" ht="12.75" x14ac:dyDescent="0.25">
      <c r="A459" s="69" t="s">
        <v>832</v>
      </c>
      <c r="B459" s="70">
        <v>1</v>
      </c>
      <c r="C459" s="71" t="s">
        <v>833</v>
      </c>
      <c r="D459" s="19"/>
      <c r="E459" s="20"/>
      <c r="F459" s="72">
        <v>3967.0299785867237</v>
      </c>
      <c r="G459" s="73">
        <v>81.709868801236354</v>
      </c>
      <c r="H459" s="73">
        <v>47.498534781176389</v>
      </c>
      <c r="I459" s="73">
        <v>9.2566274253263678</v>
      </c>
      <c r="J459" s="73">
        <v>908.30217123158491</v>
      </c>
      <c r="K459" s="74"/>
      <c r="L459" s="75">
        <f t="shared" si="186"/>
        <v>0.94516448002060593</v>
      </c>
      <c r="M459" s="75">
        <f t="shared" si="187"/>
        <v>0.47498534781176388</v>
      </c>
      <c r="N459" s="75">
        <f t="shared" si="188"/>
        <v>0.52511460741734983</v>
      </c>
      <c r="O459" s="75">
        <f t="shared" si="189"/>
        <v>0.49942140967840754</v>
      </c>
      <c r="P459" s="75">
        <f t="shared" si="190"/>
        <v>0.35428079968826975</v>
      </c>
      <c r="Q459" s="75">
        <f t="shared" si="191"/>
        <v>0.55094391173627311</v>
      </c>
    </row>
    <row r="460" spans="1:17" s="8" customFormat="1" ht="12.75" x14ac:dyDescent="0.25">
      <c r="A460" s="69" t="s">
        <v>834</v>
      </c>
      <c r="B460" s="70">
        <v>2</v>
      </c>
      <c r="C460" s="71" t="s">
        <v>835</v>
      </c>
      <c r="D460" s="19"/>
      <c r="E460" s="20"/>
      <c r="F460" s="72">
        <v>3630.7044967880088</v>
      </c>
      <c r="G460" s="73">
        <v>81.507994848927922</v>
      </c>
      <c r="H460" s="73">
        <v>56.273613606551194</v>
      </c>
      <c r="I460" s="73">
        <v>8.7858289780602838</v>
      </c>
      <c r="J460" s="73">
        <v>1303.7887284606195</v>
      </c>
      <c r="K460" s="74"/>
      <c r="L460" s="75">
        <f t="shared" si="186"/>
        <v>0.94179991414879871</v>
      </c>
      <c r="M460" s="75">
        <f t="shared" si="187"/>
        <v>0.56273613606551198</v>
      </c>
      <c r="N460" s="75">
        <f t="shared" si="188"/>
        <v>0.49195978718734396</v>
      </c>
      <c r="O460" s="75">
        <f t="shared" si="189"/>
        <v>0.52615924370994138</v>
      </c>
      <c r="P460" s="75">
        <f t="shared" si="190"/>
        <v>0.51472159369599169</v>
      </c>
      <c r="Q460" s="75">
        <f t="shared" si="191"/>
        <v>0.63418516659069402</v>
      </c>
    </row>
    <row r="461" spans="1:17" s="8" customFormat="1" ht="12.75" x14ac:dyDescent="0.25">
      <c r="A461" s="69" t="s">
        <v>836</v>
      </c>
      <c r="B461" s="70">
        <v>3</v>
      </c>
      <c r="C461" s="71" t="s">
        <v>837</v>
      </c>
      <c r="D461" s="19"/>
      <c r="E461" s="20"/>
      <c r="F461" s="72">
        <v>4870.7837259100652</v>
      </c>
      <c r="G461" s="73">
        <v>81.066603383894787</v>
      </c>
      <c r="H461" s="73">
        <v>47.812982050259151</v>
      </c>
      <c r="I461" s="73">
        <v>9.4180039708193455</v>
      </c>
      <c r="J461" s="73">
        <v>1061.817349114174</v>
      </c>
      <c r="K461" s="74"/>
      <c r="L461" s="75">
        <f t="shared" si="186"/>
        <v>0.93444338973157981</v>
      </c>
      <c r="M461" s="75">
        <f t="shared" si="187"/>
        <v>0.47812982050259151</v>
      </c>
      <c r="N461" s="75">
        <f t="shared" si="188"/>
        <v>0.53647915287460179</v>
      </c>
      <c r="O461" s="75">
        <f t="shared" si="189"/>
        <v>0.50646488631228492</v>
      </c>
      <c r="P461" s="75">
        <f t="shared" si="190"/>
        <v>0.41655876231812333</v>
      </c>
      <c r="Q461" s="75">
        <f t="shared" si="191"/>
        <v>0.5820043139033948</v>
      </c>
    </row>
    <row r="462" spans="1:17" s="8" customFormat="1" ht="12.75" x14ac:dyDescent="0.25">
      <c r="A462" s="69" t="s">
        <v>838</v>
      </c>
      <c r="B462" s="70">
        <v>4</v>
      </c>
      <c r="C462" s="71" t="s">
        <v>839</v>
      </c>
      <c r="D462" s="19"/>
      <c r="E462" s="20"/>
      <c r="F462" s="72">
        <v>731.8543897216274</v>
      </c>
      <c r="G462" s="73">
        <v>85</v>
      </c>
      <c r="H462" s="73">
        <v>57.784588717902707</v>
      </c>
      <c r="I462" s="73">
        <v>8.2373492802594814</v>
      </c>
      <c r="J462" s="73">
        <v>955.22129031105828</v>
      </c>
      <c r="K462" s="74"/>
      <c r="L462" s="75">
        <f t="shared" si="186"/>
        <v>1</v>
      </c>
      <c r="M462" s="75">
        <f t="shared" si="187"/>
        <v>0.57784588717902707</v>
      </c>
      <c r="N462" s="75">
        <f t="shared" si="188"/>
        <v>0.45333445635630154</v>
      </c>
      <c r="O462" s="75">
        <f t="shared" si="189"/>
        <v>0.51181779093934299</v>
      </c>
      <c r="P462" s="75">
        <f t="shared" si="190"/>
        <v>0.37331492507548003</v>
      </c>
      <c r="Q462" s="75">
        <f t="shared" si="191"/>
        <v>0.57596608383279491</v>
      </c>
    </row>
    <row r="463" spans="1:17" s="8" customFormat="1" ht="12.75" x14ac:dyDescent="0.25">
      <c r="A463" s="69" t="s">
        <v>840</v>
      </c>
      <c r="B463" s="70">
        <v>5</v>
      </c>
      <c r="C463" s="71" t="s">
        <v>841</v>
      </c>
      <c r="D463" s="19"/>
      <c r="E463" s="20"/>
      <c r="F463" s="72">
        <v>6089.3083511777295</v>
      </c>
      <c r="G463" s="73">
        <v>85</v>
      </c>
      <c r="H463" s="73">
        <v>57.626274776209833</v>
      </c>
      <c r="I463" s="73">
        <v>8.647491043389012</v>
      </c>
      <c r="J463" s="73">
        <v>1503.7642038027566</v>
      </c>
      <c r="K463" s="74"/>
      <c r="L463" s="75">
        <f t="shared" si="186"/>
        <v>1</v>
      </c>
      <c r="M463" s="75">
        <f t="shared" si="187"/>
        <v>0.57626274776209829</v>
      </c>
      <c r="N463" s="75">
        <f t="shared" si="188"/>
        <v>0.48221767911190228</v>
      </c>
      <c r="O463" s="75">
        <f t="shared" si="189"/>
        <v>0.52714711872918985</v>
      </c>
      <c r="P463" s="75">
        <f t="shared" si="190"/>
        <v>0.59584754718164568</v>
      </c>
      <c r="Q463" s="75">
        <f t="shared" si="191"/>
        <v>0.67976009248775526</v>
      </c>
    </row>
    <row r="464" spans="1:17" s="8" customFormat="1" ht="12.75" x14ac:dyDescent="0.25">
      <c r="A464" s="69" t="s">
        <v>842</v>
      </c>
      <c r="B464" s="70">
        <v>6</v>
      </c>
      <c r="C464" s="71" t="s">
        <v>843</v>
      </c>
      <c r="D464" s="19"/>
      <c r="E464" s="20"/>
      <c r="F464" s="72">
        <v>762.28907922912208</v>
      </c>
      <c r="G464" s="73">
        <v>83.268343733892138</v>
      </c>
      <c r="H464" s="73">
        <v>55.351553403464713</v>
      </c>
      <c r="I464" s="73">
        <v>6.1773347275967065</v>
      </c>
      <c r="J464" s="73">
        <v>391.05647190251921</v>
      </c>
      <c r="K464" s="74"/>
      <c r="L464" s="75">
        <f t="shared" si="186"/>
        <v>0.97113906223153568</v>
      </c>
      <c r="M464" s="75">
        <f t="shared" si="187"/>
        <v>0.55351553403464715</v>
      </c>
      <c r="N464" s="75">
        <f t="shared" si="188"/>
        <v>0.3082630089856836</v>
      </c>
      <c r="O464" s="75">
        <f t="shared" si="189"/>
        <v>0.41307186304786953</v>
      </c>
      <c r="P464" s="75">
        <f t="shared" si="190"/>
        <v>0.14444481618763458</v>
      </c>
      <c r="Q464" s="75">
        <f t="shared" si="191"/>
        <v>0.38696319992111461</v>
      </c>
    </row>
    <row r="465" spans="1:17" s="8" customFormat="1" ht="12.75" x14ac:dyDescent="0.25">
      <c r="A465" s="69" t="s">
        <v>844</v>
      </c>
      <c r="B465" s="70">
        <v>7</v>
      </c>
      <c r="C465" s="71" t="s">
        <v>845</v>
      </c>
      <c r="D465" s="19"/>
      <c r="E465" s="20"/>
      <c r="F465" s="72">
        <v>9167.179871520344</v>
      </c>
      <c r="G465" s="73">
        <v>83.875838820181315</v>
      </c>
      <c r="H465" s="73">
        <v>68.071672289657741</v>
      </c>
      <c r="I465" s="73">
        <v>9.6840568392755788</v>
      </c>
      <c r="J465" s="73">
        <v>1185.2149766329244</v>
      </c>
      <c r="K465" s="74"/>
      <c r="L465" s="75">
        <f t="shared" si="186"/>
        <v>0.9812639803363552</v>
      </c>
      <c r="M465" s="75">
        <f t="shared" si="187"/>
        <v>0.68071672289657736</v>
      </c>
      <c r="N465" s="75">
        <f t="shared" si="188"/>
        <v>0.55521527037151963</v>
      </c>
      <c r="O465" s="75">
        <f t="shared" si="189"/>
        <v>0.61477176199744077</v>
      </c>
      <c r="P465" s="75">
        <f t="shared" si="190"/>
        <v>0.46661865177806261</v>
      </c>
      <c r="Q465" s="75">
        <f t="shared" si="191"/>
        <v>0.6553711019743399</v>
      </c>
    </row>
    <row r="466" spans="1:17" s="8" customFormat="1" ht="12.75" x14ac:dyDescent="0.25">
      <c r="A466" s="69" t="s">
        <v>846</v>
      </c>
      <c r="B466" s="70">
        <v>8</v>
      </c>
      <c r="C466" s="71" t="s">
        <v>847</v>
      </c>
      <c r="D466" s="19"/>
      <c r="E466" s="20"/>
      <c r="F466" s="72">
        <v>5426.6830835117771</v>
      </c>
      <c r="G466" s="73">
        <v>85</v>
      </c>
      <c r="H466" s="73">
        <v>62.380322089618964</v>
      </c>
      <c r="I466" s="73">
        <v>9.1951131945166491</v>
      </c>
      <c r="J466" s="73">
        <v>1296.462734377275</v>
      </c>
      <c r="K466" s="74"/>
      <c r="L466" s="75">
        <f t="shared" si="186"/>
        <v>1</v>
      </c>
      <c r="M466" s="75">
        <f t="shared" si="187"/>
        <v>0.62380322089618967</v>
      </c>
      <c r="N466" s="75">
        <f t="shared" si="188"/>
        <v>0.52078261933215841</v>
      </c>
      <c r="O466" s="75">
        <f t="shared" si="189"/>
        <v>0.5699700652895332</v>
      </c>
      <c r="P466" s="75">
        <f t="shared" si="190"/>
        <v>0.51174958798266734</v>
      </c>
      <c r="Q466" s="75">
        <f t="shared" si="191"/>
        <v>0.66318778161620562</v>
      </c>
    </row>
    <row r="467" spans="1:17" s="8" customFormat="1" ht="12.75" x14ac:dyDescent="0.25">
      <c r="A467" s="69" t="s">
        <v>848</v>
      </c>
      <c r="B467" s="70">
        <v>9</v>
      </c>
      <c r="C467" s="71" t="s">
        <v>849</v>
      </c>
      <c r="D467" s="19"/>
      <c r="E467" s="20"/>
      <c r="F467" s="72">
        <v>3447.8329764453956</v>
      </c>
      <c r="G467" s="73">
        <v>85</v>
      </c>
      <c r="H467" s="73">
        <v>61.904415876493928</v>
      </c>
      <c r="I467" s="73">
        <v>8.7062745017442058</v>
      </c>
      <c r="J467" s="73">
        <v>1316.2543981821316</v>
      </c>
      <c r="K467" s="74"/>
      <c r="L467" s="75">
        <f t="shared" si="186"/>
        <v>1</v>
      </c>
      <c r="M467" s="75">
        <f t="shared" si="187"/>
        <v>0.61904415876493923</v>
      </c>
      <c r="N467" s="75">
        <f t="shared" si="188"/>
        <v>0.48635735927776103</v>
      </c>
      <c r="O467" s="75">
        <f t="shared" si="189"/>
        <v>0.5487045492186472</v>
      </c>
      <c r="P467" s="75">
        <f t="shared" si="190"/>
        <v>0.51977866052013455</v>
      </c>
      <c r="Q467" s="75">
        <f t="shared" si="191"/>
        <v>0.65824212011457095</v>
      </c>
    </row>
    <row r="468" spans="1:17" s="8" customFormat="1" ht="12.75" x14ac:dyDescent="0.25">
      <c r="A468" s="69" t="s">
        <v>850</v>
      </c>
      <c r="B468" s="70">
        <v>10</v>
      </c>
      <c r="C468" s="71" t="s">
        <v>851</v>
      </c>
      <c r="D468" s="19"/>
      <c r="E468" s="20"/>
      <c r="F468" s="72">
        <v>907.53747323340463</v>
      </c>
      <c r="G468" s="73">
        <v>81.054850631656251</v>
      </c>
      <c r="H468" s="73">
        <v>46.126294502887255</v>
      </c>
      <c r="I468" s="73">
        <v>8.1582015857472889</v>
      </c>
      <c r="J468" s="73">
        <v>921.83589018285181</v>
      </c>
      <c r="K468" s="74"/>
      <c r="L468" s="75">
        <f t="shared" si="186"/>
        <v>0.93424751052760413</v>
      </c>
      <c r="M468" s="75">
        <f t="shared" si="187"/>
        <v>0.46126294502887255</v>
      </c>
      <c r="N468" s="75">
        <f t="shared" si="188"/>
        <v>0.44776067505262601</v>
      </c>
      <c r="O468" s="75">
        <f t="shared" si="189"/>
        <v>0.4544616679576951</v>
      </c>
      <c r="P468" s="75">
        <f t="shared" si="190"/>
        <v>0.35977115220399669</v>
      </c>
      <c r="Q468" s="75">
        <f t="shared" si="191"/>
        <v>0.53455842839381118</v>
      </c>
    </row>
    <row r="469" spans="1:17" s="8" customFormat="1" ht="12.75" x14ac:dyDescent="0.25">
      <c r="A469" s="69" t="s">
        <v>852</v>
      </c>
      <c r="B469" s="70">
        <v>11</v>
      </c>
      <c r="C469" s="71" t="s">
        <v>853</v>
      </c>
      <c r="D469" s="19"/>
      <c r="E469" s="20"/>
      <c r="F469" s="72">
        <v>1477.7837259100643</v>
      </c>
      <c r="G469" s="73">
        <v>82.118978530596593</v>
      </c>
      <c r="H469" s="73">
        <v>54.018851475612422</v>
      </c>
      <c r="I469" s="73">
        <v>9.2006939022887746</v>
      </c>
      <c r="J469" s="73">
        <v>697.80646260868468</v>
      </c>
      <c r="K469" s="74"/>
      <c r="L469" s="75">
        <f t="shared" si="186"/>
        <v>0.95198297550994326</v>
      </c>
      <c r="M469" s="75">
        <f t="shared" si="187"/>
        <v>0.54018851475612417</v>
      </c>
      <c r="N469" s="75">
        <f t="shared" si="188"/>
        <v>0.52117562692174468</v>
      </c>
      <c r="O469" s="75">
        <f t="shared" si="189"/>
        <v>0.53059691653264363</v>
      </c>
      <c r="P469" s="75">
        <f t="shared" si="190"/>
        <v>0.2688870030866875</v>
      </c>
      <c r="Q469" s="75">
        <f t="shared" si="191"/>
        <v>0.51402933554986807</v>
      </c>
    </row>
    <row r="470" spans="1:17" s="8" customFormat="1" ht="12.75" x14ac:dyDescent="0.25">
      <c r="A470" s="69" t="s">
        <v>854</v>
      </c>
      <c r="B470" s="70">
        <v>12</v>
      </c>
      <c r="C470" s="71" t="s">
        <v>855</v>
      </c>
      <c r="D470" s="19"/>
      <c r="E470" s="20"/>
      <c r="F470" s="72">
        <v>1906.5310492505353</v>
      </c>
      <c r="G470" s="73">
        <v>84.055316259612653</v>
      </c>
      <c r="H470" s="73">
        <v>38.196592542342472</v>
      </c>
      <c r="I470" s="73">
        <v>7.0236712472397125</v>
      </c>
      <c r="J470" s="73">
        <v>677.65461133850818</v>
      </c>
      <c r="K470" s="74"/>
      <c r="L470" s="75">
        <f t="shared" si="186"/>
        <v>0.98425527099354426</v>
      </c>
      <c r="M470" s="75">
        <f t="shared" si="187"/>
        <v>0.38196592542342472</v>
      </c>
      <c r="N470" s="75">
        <f t="shared" si="188"/>
        <v>0.36786417234082486</v>
      </c>
      <c r="O470" s="75">
        <f t="shared" si="189"/>
        <v>0.37484874151887637</v>
      </c>
      <c r="P470" s="75">
        <f t="shared" si="190"/>
        <v>0.26071180987363413</v>
      </c>
      <c r="Q470" s="75">
        <f t="shared" si="191"/>
        <v>0.45818567143692873</v>
      </c>
    </row>
    <row r="471" spans="1:17" s="8" customFormat="1" ht="12.75" x14ac:dyDescent="0.25">
      <c r="A471" s="69" t="s">
        <v>856</v>
      </c>
      <c r="B471" s="70">
        <v>13</v>
      </c>
      <c r="C471" s="71" t="s">
        <v>857</v>
      </c>
      <c r="D471" s="19"/>
      <c r="E471" s="20"/>
      <c r="F471" s="72">
        <v>1740.2462526766594</v>
      </c>
      <c r="G471" s="73">
        <v>82.866256265423075</v>
      </c>
      <c r="H471" s="73">
        <v>52.583975733291474</v>
      </c>
      <c r="I471" s="73">
        <v>8.6392785790772528</v>
      </c>
      <c r="J471" s="73">
        <v>883.14216433144225</v>
      </c>
      <c r="K471" s="74"/>
      <c r="L471" s="75">
        <f t="shared" si="186"/>
        <v>0.96443760442371795</v>
      </c>
      <c r="M471" s="75">
        <f t="shared" si="187"/>
        <v>0.52583975733291477</v>
      </c>
      <c r="N471" s="75">
        <f t="shared" si="188"/>
        <v>0.48163933655473617</v>
      </c>
      <c r="O471" s="75">
        <f t="shared" si="189"/>
        <v>0.50325451995578596</v>
      </c>
      <c r="P471" s="75">
        <f t="shared" si="190"/>
        <v>0.34407390033729907</v>
      </c>
      <c r="Q471" s="75">
        <f t="shared" si="191"/>
        <v>0.55068661010795927</v>
      </c>
    </row>
    <row r="472" spans="1:17" s="8" customFormat="1" ht="12.75" x14ac:dyDescent="0.25">
      <c r="A472" s="69"/>
      <c r="B472" s="77"/>
      <c r="C472" s="71"/>
      <c r="D472" s="19"/>
      <c r="E472" s="20"/>
      <c r="F472" s="72"/>
      <c r="G472" s="73"/>
      <c r="H472" s="73"/>
      <c r="I472" s="73"/>
      <c r="J472" s="73"/>
      <c r="K472" s="74"/>
      <c r="L472" s="75"/>
      <c r="M472" s="75"/>
      <c r="N472" s="75"/>
      <c r="O472" s="75"/>
      <c r="P472" s="75"/>
      <c r="Q472" s="75"/>
    </row>
    <row r="473" spans="1:17" s="8" customFormat="1" ht="12.75" x14ac:dyDescent="0.25">
      <c r="A473" s="60" t="s">
        <v>858</v>
      </c>
      <c r="B473" s="78"/>
      <c r="C473" s="62" t="s">
        <v>859</v>
      </c>
      <c r="D473" s="63"/>
      <c r="E473" s="64"/>
      <c r="F473" s="65">
        <v>35289.644539614565</v>
      </c>
      <c r="G473" s="66">
        <v>76.320191252826035</v>
      </c>
      <c r="H473" s="66">
        <v>55.899024235997906</v>
      </c>
      <c r="I473" s="66">
        <v>8.3447382968192354</v>
      </c>
      <c r="J473" s="66">
        <v>1065.8280407702671</v>
      </c>
      <c r="K473" s="67"/>
      <c r="L473" s="68">
        <f t="shared" ref="L473:L487" si="192">+(G473-25)/(85-25)</f>
        <v>0.85533652088043388</v>
      </c>
      <c r="M473" s="68">
        <f t="shared" ref="M473:M487" si="193">+H473/100</f>
        <v>0.55899024235997907</v>
      </c>
      <c r="N473" s="68">
        <f t="shared" ref="N473:N487" si="194">+(I473-1.8)/(16-1.8)</f>
        <v>0.4608970631562842</v>
      </c>
      <c r="O473" s="68">
        <f t="shared" ref="O473:O487" si="195">+(M473*N473)^(0.5)</f>
        <v>0.50757951203405949</v>
      </c>
      <c r="P473" s="68">
        <f t="shared" ref="P473:P487" si="196">+(J473-35)/(2500-35)</f>
        <v>0.41818581775670066</v>
      </c>
      <c r="Q473" s="68">
        <f t="shared" ref="Q473:Q487" si="197">GEOMEAN(L473,O473,P473)</f>
        <v>0.56624380888617698</v>
      </c>
    </row>
    <row r="474" spans="1:17" s="8" customFormat="1" ht="12.75" x14ac:dyDescent="0.25">
      <c r="A474" s="69" t="s">
        <v>860</v>
      </c>
      <c r="B474" s="70">
        <v>1</v>
      </c>
      <c r="C474" s="71" t="s">
        <v>861</v>
      </c>
      <c r="D474" s="19"/>
      <c r="E474" s="20"/>
      <c r="F474" s="72">
        <v>8415.2912205567445</v>
      </c>
      <c r="G474" s="73">
        <v>74.850241303166428</v>
      </c>
      <c r="H474" s="73">
        <v>64.23108519863159</v>
      </c>
      <c r="I474" s="73">
        <v>8.9977123856465955</v>
      </c>
      <c r="J474" s="73">
        <v>1171.9851283860644</v>
      </c>
      <c r="K474" s="74"/>
      <c r="L474" s="75">
        <f t="shared" si="192"/>
        <v>0.83083735505277378</v>
      </c>
      <c r="M474" s="75">
        <f t="shared" si="193"/>
        <v>0.64231085198631588</v>
      </c>
      <c r="N474" s="75">
        <f t="shared" si="194"/>
        <v>0.50688115391877442</v>
      </c>
      <c r="O474" s="75">
        <f t="shared" si="195"/>
        <v>0.57059203099007172</v>
      </c>
      <c r="P474" s="75">
        <f t="shared" si="196"/>
        <v>0.46125157338177053</v>
      </c>
      <c r="Q474" s="75">
        <f t="shared" si="197"/>
        <v>0.60245765312596555</v>
      </c>
    </row>
    <row r="475" spans="1:17" s="8" customFormat="1" ht="12.75" x14ac:dyDescent="0.25">
      <c r="A475" s="69" t="s">
        <v>862</v>
      </c>
      <c r="B475" s="70">
        <v>2</v>
      </c>
      <c r="C475" s="71" t="s">
        <v>863</v>
      </c>
      <c r="D475" s="19"/>
      <c r="E475" s="20"/>
      <c r="F475" s="72">
        <v>944.25053533190589</v>
      </c>
      <c r="G475" s="73">
        <v>75.517742150074724</v>
      </c>
      <c r="H475" s="73">
        <v>74.173705236227988</v>
      </c>
      <c r="I475" s="73">
        <v>7.2763010448368126</v>
      </c>
      <c r="J475" s="73">
        <v>739.78292926694371</v>
      </c>
      <c r="K475" s="74"/>
      <c r="L475" s="75">
        <f t="shared" si="192"/>
        <v>0.84196236916791212</v>
      </c>
      <c r="M475" s="75">
        <f t="shared" si="193"/>
        <v>0.74173705236227994</v>
      </c>
      <c r="N475" s="75">
        <f t="shared" si="194"/>
        <v>0.38565500315752205</v>
      </c>
      <c r="O475" s="75">
        <f t="shared" si="195"/>
        <v>0.53484072888181033</v>
      </c>
      <c r="P475" s="75">
        <f t="shared" si="196"/>
        <v>0.28591599564581893</v>
      </c>
      <c r="Q475" s="75">
        <f t="shared" si="197"/>
        <v>0.50495406037522461</v>
      </c>
    </row>
    <row r="476" spans="1:17" s="8" customFormat="1" ht="12.75" x14ac:dyDescent="0.25">
      <c r="A476" s="69" t="s">
        <v>864</v>
      </c>
      <c r="B476" s="70">
        <v>3</v>
      </c>
      <c r="C476" s="71" t="s">
        <v>865</v>
      </c>
      <c r="D476" s="19"/>
      <c r="E476" s="20"/>
      <c r="F476" s="72">
        <v>319.95289079229121</v>
      </c>
      <c r="G476" s="73">
        <v>72.565485096231782</v>
      </c>
      <c r="H476" s="73">
        <v>39.559309459321597</v>
      </c>
      <c r="I476" s="73">
        <v>7.8998423696859845</v>
      </c>
      <c r="J476" s="73">
        <v>789.16054119695866</v>
      </c>
      <c r="K476" s="74"/>
      <c r="L476" s="75">
        <f t="shared" si="192"/>
        <v>0.79275808493719635</v>
      </c>
      <c r="M476" s="75">
        <f t="shared" si="193"/>
        <v>0.39559309459321595</v>
      </c>
      <c r="N476" s="75">
        <f t="shared" si="194"/>
        <v>0.42956636406239329</v>
      </c>
      <c r="O476" s="75">
        <f t="shared" si="195"/>
        <v>0.41222989616547484</v>
      </c>
      <c r="P476" s="75">
        <f t="shared" si="196"/>
        <v>0.30594748121580473</v>
      </c>
      <c r="Q476" s="75">
        <f t="shared" si="197"/>
        <v>0.46413289418459597</v>
      </c>
    </row>
    <row r="477" spans="1:17" s="8" customFormat="1" ht="12.75" x14ac:dyDescent="0.25">
      <c r="A477" s="69" t="s">
        <v>866</v>
      </c>
      <c r="B477" s="70">
        <v>4</v>
      </c>
      <c r="C477" s="71" t="s">
        <v>867</v>
      </c>
      <c r="D477" s="19"/>
      <c r="E477" s="20"/>
      <c r="F477" s="72">
        <v>1427.5139186295505</v>
      </c>
      <c r="G477" s="73">
        <v>79.04423594171989</v>
      </c>
      <c r="H477" s="73">
        <v>45.510709997449624</v>
      </c>
      <c r="I477" s="73">
        <v>5.6291374014247815</v>
      </c>
      <c r="J477" s="73">
        <v>642.39881207735004</v>
      </c>
      <c r="K477" s="74"/>
      <c r="L477" s="75">
        <f t="shared" si="192"/>
        <v>0.90073726569533152</v>
      </c>
      <c r="M477" s="75">
        <f t="shared" si="193"/>
        <v>0.45510709997449622</v>
      </c>
      <c r="N477" s="75">
        <f t="shared" si="194"/>
        <v>0.26965756348061842</v>
      </c>
      <c r="O477" s="75">
        <f t="shared" si="195"/>
        <v>0.35031852891597509</v>
      </c>
      <c r="P477" s="75">
        <f t="shared" si="196"/>
        <v>0.24640925439243411</v>
      </c>
      <c r="Q477" s="75">
        <f t="shared" si="197"/>
        <v>0.42681474852665852</v>
      </c>
    </row>
    <row r="478" spans="1:17" s="8" customFormat="1" ht="12.75" x14ac:dyDescent="0.25">
      <c r="A478" s="69" t="s">
        <v>868</v>
      </c>
      <c r="B478" s="70">
        <v>5</v>
      </c>
      <c r="C478" s="71" t="s">
        <v>869</v>
      </c>
      <c r="D478" s="19"/>
      <c r="E478" s="20"/>
      <c r="F478" s="72">
        <v>1304.6916488222696</v>
      </c>
      <c r="G478" s="73">
        <v>79.434787441838409</v>
      </c>
      <c r="H478" s="73">
        <v>49.449136824151992</v>
      </c>
      <c r="I478" s="73">
        <v>7.0509610774194904</v>
      </c>
      <c r="J478" s="73">
        <v>797.91588023662621</v>
      </c>
      <c r="K478" s="74"/>
      <c r="L478" s="75">
        <f t="shared" si="192"/>
        <v>0.90724645736397347</v>
      </c>
      <c r="M478" s="75">
        <f t="shared" si="193"/>
        <v>0.4944913682415199</v>
      </c>
      <c r="N478" s="75">
        <f t="shared" si="194"/>
        <v>0.36978599136756979</v>
      </c>
      <c r="O478" s="75">
        <f t="shared" si="195"/>
        <v>0.4276166283341849</v>
      </c>
      <c r="P478" s="75">
        <f t="shared" si="196"/>
        <v>0.30949934289518305</v>
      </c>
      <c r="Q478" s="75">
        <f t="shared" si="197"/>
        <v>0.49334023051043935</v>
      </c>
    </row>
    <row r="479" spans="1:17" s="8" customFormat="1" ht="12.75" x14ac:dyDescent="0.25">
      <c r="A479" s="69" t="s">
        <v>870</v>
      </c>
      <c r="B479" s="70">
        <v>6</v>
      </c>
      <c r="C479" s="71" t="s">
        <v>871</v>
      </c>
      <c r="D479" s="19"/>
      <c r="E479" s="20"/>
      <c r="F479" s="72">
        <v>768.07922912205572</v>
      </c>
      <c r="G479" s="73">
        <v>78.830722110041449</v>
      </c>
      <c r="H479" s="73">
        <v>18.543426309056997</v>
      </c>
      <c r="I479" s="73">
        <v>4.6374592730748567</v>
      </c>
      <c r="J479" s="73">
        <v>342.67592348889269</v>
      </c>
      <c r="K479" s="74"/>
      <c r="L479" s="75">
        <f t="shared" si="192"/>
        <v>0.89717870183402415</v>
      </c>
      <c r="M479" s="75">
        <f t="shared" si="193"/>
        <v>0.18543426309056998</v>
      </c>
      <c r="N479" s="75">
        <f t="shared" si="194"/>
        <v>0.19982107556865192</v>
      </c>
      <c r="O479" s="75">
        <f t="shared" si="195"/>
        <v>0.19249330870977843</v>
      </c>
      <c r="P479" s="75">
        <f t="shared" si="196"/>
        <v>0.12481781885959135</v>
      </c>
      <c r="Q479" s="75">
        <f t="shared" si="197"/>
        <v>0.2783067420409408</v>
      </c>
    </row>
    <row r="480" spans="1:17" s="8" customFormat="1" ht="12.75" x14ac:dyDescent="0.25">
      <c r="A480" s="69" t="s">
        <v>872</v>
      </c>
      <c r="B480" s="70">
        <v>7</v>
      </c>
      <c r="C480" s="71" t="s">
        <v>873</v>
      </c>
      <c r="D480" s="19"/>
      <c r="E480" s="20"/>
      <c r="F480" s="72">
        <v>1297.1970021413276</v>
      </c>
      <c r="G480" s="73">
        <v>74.8185704273927</v>
      </c>
      <c r="H480" s="73">
        <v>59.019937499794317</v>
      </c>
      <c r="I480" s="73">
        <v>9.1497948147731787</v>
      </c>
      <c r="J480" s="73">
        <v>1055.1635928555677</v>
      </c>
      <c r="K480" s="74"/>
      <c r="L480" s="75">
        <f t="shared" si="192"/>
        <v>0.83030950712321172</v>
      </c>
      <c r="M480" s="75">
        <f t="shared" si="193"/>
        <v>0.59019937499794317</v>
      </c>
      <c r="N480" s="75">
        <f t="shared" si="194"/>
        <v>0.51759118413895633</v>
      </c>
      <c r="O480" s="75">
        <f t="shared" si="195"/>
        <v>0.5527042548988178</v>
      </c>
      <c r="P480" s="75">
        <f t="shared" si="196"/>
        <v>0.41385946971828302</v>
      </c>
      <c r="Q480" s="75">
        <f t="shared" si="197"/>
        <v>0.57481563421458703</v>
      </c>
    </row>
    <row r="481" spans="1:17" s="8" customFormat="1" ht="12.75" x14ac:dyDescent="0.25">
      <c r="A481" s="69" t="s">
        <v>874</v>
      </c>
      <c r="B481" s="70">
        <v>8</v>
      </c>
      <c r="C481" s="71" t="s">
        <v>875</v>
      </c>
      <c r="D481" s="19"/>
      <c r="E481" s="20"/>
      <c r="F481" s="72">
        <v>404.05353319057815</v>
      </c>
      <c r="G481" s="73">
        <v>77.749809182779373</v>
      </c>
      <c r="H481" s="73">
        <v>34.614395776906399</v>
      </c>
      <c r="I481" s="73">
        <v>6.8819918341161008</v>
      </c>
      <c r="J481" s="73">
        <v>563.42045405976933</v>
      </c>
      <c r="K481" s="74"/>
      <c r="L481" s="75">
        <f t="shared" si="192"/>
        <v>0.87916348637965624</v>
      </c>
      <c r="M481" s="75">
        <f t="shared" si="193"/>
        <v>0.34614395776906398</v>
      </c>
      <c r="N481" s="75">
        <f t="shared" si="194"/>
        <v>0.35788674888141558</v>
      </c>
      <c r="O481" s="75">
        <f t="shared" si="195"/>
        <v>0.35196638431946353</v>
      </c>
      <c r="P481" s="75">
        <f t="shared" si="196"/>
        <v>0.21436935255974415</v>
      </c>
      <c r="Q481" s="75">
        <f t="shared" si="197"/>
        <v>0.40480373275569631</v>
      </c>
    </row>
    <row r="482" spans="1:17" s="8" customFormat="1" ht="12.75" x14ac:dyDescent="0.25">
      <c r="A482" s="69" t="s">
        <v>876</v>
      </c>
      <c r="B482" s="70">
        <v>9</v>
      </c>
      <c r="C482" s="71" t="s">
        <v>877</v>
      </c>
      <c r="D482" s="19"/>
      <c r="E482" s="20"/>
      <c r="F482" s="72">
        <v>9612.6852248394007</v>
      </c>
      <c r="G482" s="73">
        <v>77.753836491821204</v>
      </c>
      <c r="H482" s="73">
        <v>44.591413055532534</v>
      </c>
      <c r="I482" s="73">
        <v>9.0165937185209177</v>
      </c>
      <c r="J482" s="73">
        <v>1217.7516503532704</v>
      </c>
      <c r="K482" s="74"/>
      <c r="L482" s="75">
        <f t="shared" si="192"/>
        <v>0.87923060819702004</v>
      </c>
      <c r="M482" s="75">
        <f t="shared" si="193"/>
        <v>0.44591413055532536</v>
      </c>
      <c r="N482" s="75">
        <f t="shared" si="194"/>
        <v>0.50821082524795202</v>
      </c>
      <c r="O482" s="75">
        <f t="shared" si="195"/>
        <v>0.4760445234211238</v>
      </c>
      <c r="P482" s="75">
        <f t="shared" si="196"/>
        <v>0.47981811373357824</v>
      </c>
      <c r="Q482" s="75">
        <f t="shared" si="197"/>
        <v>0.58561070038735752</v>
      </c>
    </row>
    <row r="483" spans="1:17" s="8" customFormat="1" ht="12.75" x14ac:dyDescent="0.25">
      <c r="A483" s="69" t="s">
        <v>878</v>
      </c>
      <c r="B483" s="70">
        <v>10</v>
      </c>
      <c r="C483" s="71" t="s">
        <v>879</v>
      </c>
      <c r="D483" s="19"/>
      <c r="E483" s="20"/>
      <c r="F483" s="72">
        <v>1952.3104925053526</v>
      </c>
      <c r="G483" s="73">
        <v>73.376658603265483</v>
      </c>
      <c r="H483" s="73">
        <v>46.846550675512411</v>
      </c>
      <c r="I483" s="73">
        <v>6.9876180015488156</v>
      </c>
      <c r="J483" s="73">
        <v>599.25865878545085</v>
      </c>
      <c r="K483" s="74"/>
      <c r="L483" s="75">
        <f t="shared" si="192"/>
        <v>0.80627764338775809</v>
      </c>
      <c r="M483" s="75">
        <f t="shared" si="193"/>
        <v>0.46846550675512411</v>
      </c>
      <c r="N483" s="75">
        <f t="shared" si="194"/>
        <v>0.36532521137667717</v>
      </c>
      <c r="O483" s="75">
        <f t="shared" si="195"/>
        <v>0.41369343755732685</v>
      </c>
      <c r="P483" s="75">
        <f t="shared" si="196"/>
        <v>0.22890817800626809</v>
      </c>
      <c r="Q483" s="75">
        <f t="shared" si="197"/>
        <v>0.42423665130073085</v>
      </c>
    </row>
    <row r="484" spans="1:17" s="8" customFormat="1" ht="12.75" x14ac:dyDescent="0.25">
      <c r="A484" s="69" t="s">
        <v>880</v>
      </c>
      <c r="B484" s="70">
        <v>11</v>
      </c>
      <c r="C484" s="71" t="s">
        <v>881</v>
      </c>
      <c r="D484" s="19"/>
      <c r="E484" s="20"/>
      <c r="F484" s="72">
        <v>411.98501070663821</v>
      </c>
      <c r="G484" s="73">
        <v>78.281176788029271</v>
      </c>
      <c r="H484" s="73">
        <v>65.932182432202652</v>
      </c>
      <c r="I484" s="73">
        <v>7.8565128010316645</v>
      </c>
      <c r="J484" s="73">
        <v>632.20845740034656</v>
      </c>
      <c r="K484" s="74"/>
      <c r="L484" s="75">
        <f t="shared" si="192"/>
        <v>0.88801961313382116</v>
      </c>
      <c r="M484" s="75">
        <f t="shared" si="193"/>
        <v>0.65932182432202646</v>
      </c>
      <c r="N484" s="75">
        <f t="shared" si="194"/>
        <v>0.42651498598814541</v>
      </c>
      <c r="O484" s="75">
        <f t="shared" si="195"/>
        <v>0.53029297436642286</v>
      </c>
      <c r="P484" s="75">
        <f t="shared" si="196"/>
        <v>0.24227523626788908</v>
      </c>
      <c r="Q484" s="75">
        <f t="shared" si="197"/>
        <v>0.48500827938696817</v>
      </c>
    </row>
    <row r="485" spans="1:17" s="8" customFormat="1" ht="12.75" x14ac:dyDescent="0.25">
      <c r="A485" s="69" t="s">
        <v>882</v>
      </c>
      <c r="B485" s="70">
        <v>12</v>
      </c>
      <c r="C485" s="71" t="s">
        <v>883</v>
      </c>
      <c r="D485" s="19"/>
      <c r="E485" s="20"/>
      <c r="F485" s="72">
        <v>367.34475374732341</v>
      </c>
      <c r="G485" s="73">
        <v>74.920103356398769</v>
      </c>
      <c r="H485" s="73">
        <v>65.932182432202652</v>
      </c>
      <c r="I485" s="73">
        <v>8.8617252665139841</v>
      </c>
      <c r="J485" s="73">
        <v>783.09393298429757</v>
      </c>
      <c r="K485" s="74"/>
      <c r="L485" s="75">
        <f t="shared" si="192"/>
        <v>0.83200172260664618</v>
      </c>
      <c r="M485" s="75">
        <f t="shared" si="193"/>
        <v>0.65932182432202646</v>
      </c>
      <c r="N485" s="75">
        <f t="shared" si="194"/>
        <v>0.49730459623337919</v>
      </c>
      <c r="O485" s="75">
        <f t="shared" si="195"/>
        <v>0.5726113635200758</v>
      </c>
      <c r="P485" s="75">
        <f t="shared" si="196"/>
        <v>0.30348638254941079</v>
      </c>
      <c r="Q485" s="75">
        <f t="shared" si="197"/>
        <v>0.52485716743724364</v>
      </c>
    </row>
    <row r="486" spans="1:17" s="8" customFormat="1" ht="12.75" x14ac:dyDescent="0.25">
      <c r="A486" s="69" t="s">
        <v>884</v>
      </c>
      <c r="B486" s="70">
        <v>13</v>
      </c>
      <c r="C486" s="71" t="s">
        <v>885</v>
      </c>
      <c r="D486" s="19"/>
      <c r="E486" s="20"/>
      <c r="F486" s="72">
        <v>6698.389721627409</v>
      </c>
      <c r="G486" s="73">
        <v>77.743012888441726</v>
      </c>
      <c r="H486" s="73">
        <v>61.402490509379582</v>
      </c>
      <c r="I486" s="73">
        <v>8.6995830889740269</v>
      </c>
      <c r="J486" s="73">
        <v>1263.6724615855969</v>
      </c>
      <c r="K486" s="74"/>
      <c r="L486" s="75">
        <f t="shared" si="192"/>
        <v>0.87905021480736212</v>
      </c>
      <c r="M486" s="75">
        <f t="shared" si="193"/>
        <v>0.61402490509379581</v>
      </c>
      <c r="N486" s="75">
        <f t="shared" si="194"/>
        <v>0.48588613302633998</v>
      </c>
      <c r="O486" s="75">
        <f t="shared" si="195"/>
        <v>0.54621075302294253</v>
      </c>
      <c r="P486" s="75">
        <f t="shared" si="196"/>
        <v>0.49844724607934965</v>
      </c>
      <c r="Q486" s="75">
        <f t="shared" si="197"/>
        <v>0.6208657608836925</v>
      </c>
    </row>
    <row r="487" spans="1:17" s="8" customFormat="1" ht="12.75" x14ac:dyDescent="0.25">
      <c r="A487" s="69" t="s">
        <v>886</v>
      </c>
      <c r="B487" s="70">
        <v>14</v>
      </c>
      <c r="C487" s="71" t="s">
        <v>887</v>
      </c>
      <c r="D487" s="19"/>
      <c r="E487" s="20"/>
      <c r="F487" s="72">
        <v>1365.8993576017131</v>
      </c>
      <c r="G487" s="73">
        <v>75.212939400046025</v>
      </c>
      <c r="H487" s="73">
        <v>51.646876238558754</v>
      </c>
      <c r="I487" s="73">
        <v>7.5528230306271196</v>
      </c>
      <c r="J487" s="73">
        <v>800.12220154704596</v>
      </c>
      <c r="K487" s="74"/>
      <c r="L487" s="75">
        <f t="shared" si="192"/>
        <v>0.8368823233341004</v>
      </c>
      <c r="M487" s="75">
        <f t="shared" si="193"/>
        <v>0.51646876238558759</v>
      </c>
      <c r="N487" s="75">
        <f t="shared" si="194"/>
        <v>0.40512838243852956</v>
      </c>
      <c r="O487" s="75">
        <f t="shared" si="195"/>
        <v>0.45742338624659579</v>
      </c>
      <c r="P487" s="75">
        <f t="shared" si="196"/>
        <v>0.31039440225032289</v>
      </c>
      <c r="Q487" s="75">
        <f t="shared" si="197"/>
        <v>0.49162302335298419</v>
      </c>
    </row>
    <row r="488" spans="1:17" s="79" customFormat="1" ht="12.75" x14ac:dyDescent="0.25">
      <c r="A488" s="69"/>
      <c r="B488" s="77"/>
      <c r="C488" s="71"/>
      <c r="D488" s="19"/>
      <c r="E488" s="20"/>
      <c r="F488" s="72"/>
      <c r="G488" s="73"/>
      <c r="H488" s="73"/>
      <c r="I488" s="73"/>
      <c r="J488" s="73"/>
      <c r="K488" s="74"/>
      <c r="L488" s="75"/>
      <c r="M488" s="75"/>
      <c r="N488" s="75"/>
      <c r="O488" s="75"/>
      <c r="P488" s="75"/>
      <c r="Q488" s="75"/>
    </row>
    <row r="489" spans="1:17" s="8" customFormat="1" ht="12.75" x14ac:dyDescent="0.25">
      <c r="A489" s="60" t="s">
        <v>888</v>
      </c>
      <c r="B489" s="78"/>
      <c r="C489" s="62" t="s">
        <v>889</v>
      </c>
      <c r="D489" s="63"/>
      <c r="E489" s="64"/>
      <c r="F489" s="65">
        <v>102115.42398286938</v>
      </c>
      <c r="G489" s="66">
        <v>78.944104632064963</v>
      </c>
      <c r="H489" s="66">
        <v>66.472258861566019</v>
      </c>
      <c r="I489" s="66">
        <v>8.3771901186682864</v>
      </c>
      <c r="J489" s="66">
        <v>1043.7226408001038</v>
      </c>
      <c r="K489" s="67"/>
      <c r="L489" s="68">
        <f t="shared" ref="L489:L509" si="198">+(G489-25)/(85-25)</f>
        <v>0.89906841053441611</v>
      </c>
      <c r="M489" s="68">
        <f t="shared" ref="M489:M509" si="199">+H489/100</f>
        <v>0.66472258861566014</v>
      </c>
      <c r="N489" s="68">
        <f t="shared" ref="N489:N509" si="200">+(I489-1.8)/(16-1.8)</f>
        <v>0.46318240272311878</v>
      </c>
      <c r="O489" s="68">
        <f t="shared" ref="O489:O509" si="201">+(M489*N489)^(0.5)</f>
        <v>0.5548763878012225</v>
      </c>
      <c r="P489" s="68">
        <f t="shared" ref="P489:P509" si="202">+(J489-35)/(2500-35)</f>
        <v>0.40921810985805429</v>
      </c>
      <c r="Q489" s="68">
        <f t="shared" ref="Q489:Q509" si="203">GEOMEAN(L489,O489,P489)</f>
        <v>0.588818268722751</v>
      </c>
    </row>
    <row r="490" spans="1:17" s="8" customFormat="1" ht="12.75" x14ac:dyDescent="0.25">
      <c r="A490" s="69" t="s">
        <v>890</v>
      </c>
      <c r="B490" s="70">
        <v>1</v>
      </c>
      <c r="C490" s="71" t="s">
        <v>891</v>
      </c>
      <c r="D490" s="19"/>
      <c r="E490" s="20"/>
      <c r="F490" s="72">
        <v>7715.5867237687362</v>
      </c>
      <c r="G490" s="73">
        <v>77.382555162629515</v>
      </c>
      <c r="H490" s="73">
        <v>62.907999141660113</v>
      </c>
      <c r="I490" s="73">
        <v>8.5532054576772651</v>
      </c>
      <c r="J490" s="73">
        <v>965.71352495396593</v>
      </c>
      <c r="K490" s="74"/>
      <c r="L490" s="75">
        <f t="shared" si="198"/>
        <v>0.87304258604382523</v>
      </c>
      <c r="M490" s="75">
        <f t="shared" si="199"/>
        <v>0.62907999141660109</v>
      </c>
      <c r="N490" s="75">
        <f t="shared" si="200"/>
        <v>0.4755778491322018</v>
      </c>
      <c r="O490" s="75">
        <f t="shared" si="201"/>
        <v>0.54697030015350112</v>
      </c>
      <c r="P490" s="75">
        <f t="shared" si="202"/>
        <v>0.37757140971763326</v>
      </c>
      <c r="Q490" s="75">
        <f t="shared" si="203"/>
        <v>0.56493622699398183</v>
      </c>
    </row>
    <row r="491" spans="1:17" s="8" customFormat="1" ht="12.75" x14ac:dyDescent="0.25">
      <c r="A491" s="69" t="s">
        <v>892</v>
      </c>
      <c r="B491" s="70">
        <v>2</v>
      </c>
      <c r="C491" s="71" t="s">
        <v>893</v>
      </c>
      <c r="D491" s="19"/>
      <c r="E491" s="20"/>
      <c r="F491" s="72">
        <v>729.69593147751607</v>
      </c>
      <c r="G491" s="73">
        <v>78.034012305572006</v>
      </c>
      <c r="H491" s="73">
        <v>48.418378918941407</v>
      </c>
      <c r="I491" s="73">
        <v>6.3952275466081892</v>
      </c>
      <c r="J491" s="73">
        <v>395.26527894408656</v>
      </c>
      <c r="K491" s="74"/>
      <c r="L491" s="75">
        <f t="shared" si="198"/>
        <v>0.88390020509286671</v>
      </c>
      <c r="M491" s="75">
        <f t="shared" si="199"/>
        <v>0.48418378918941407</v>
      </c>
      <c r="N491" s="75">
        <f t="shared" si="200"/>
        <v>0.32360757370480209</v>
      </c>
      <c r="O491" s="75">
        <f t="shared" si="201"/>
        <v>0.39583524507904</v>
      </c>
      <c r="P491" s="75">
        <f t="shared" si="202"/>
        <v>0.14615224297934545</v>
      </c>
      <c r="Q491" s="75">
        <f t="shared" si="203"/>
        <v>0.37117130472715798</v>
      </c>
    </row>
    <row r="492" spans="1:17" s="8" customFormat="1" ht="12.75" x14ac:dyDescent="0.25">
      <c r="A492" s="69" t="s">
        <v>894</v>
      </c>
      <c r="B492" s="70">
        <v>3</v>
      </c>
      <c r="C492" s="71" t="s">
        <v>895</v>
      </c>
      <c r="D492" s="19"/>
      <c r="E492" s="20"/>
      <c r="F492" s="72">
        <v>2045.473233404711</v>
      </c>
      <c r="G492" s="73">
        <v>76.026146368166479</v>
      </c>
      <c r="H492" s="73">
        <v>66.025062162192825</v>
      </c>
      <c r="I492" s="73">
        <v>7.2849381963621322</v>
      </c>
      <c r="J492" s="73">
        <v>562.29330029646303</v>
      </c>
      <c r="K492" s="74"/>
      <c r="L492" s="75">
        <f t="shared" si="198"/>
        <v>0.8504357728027746</v>
      </c>
      <c r="M492" s="75">
        <f t="shared" si="199"/>
        <v>0.66025062162192827</v>
      </c>
      <c r="N492" s="75">
        <f t="shared" si="200"/>
        <v>0.38626325326493893</v>
      </c>
      <c r="O492" s="75">
        <f t="shared" si="201"/>
        <v>0.50500549806698569</v>
      </c>
      <c r="P492" s="75">
        <f t="shared" si="202"/>
        <v>0.21391208936976189</v>
      </c>
      <c r="Q492" s="75">
        <f t="shared" si="203"/>
        <v>0.45122274725098638</v>
      </c>
    </row>
    <row r="493" spans="1:17" s="8" customFormat="1" ht="12.75" x14ac:dyDescent="0.25">
      <c r="A493" s="69" t="s">
        <v>896</v>
      </c>
      <c r="B493" s="70">
        <v>4</v>
      </c>
      <c r="C493" s="71" t="s">
        <v>897</v>
      </c>
      <c r="D493" s="19"/>
      <c r="E493" s="20"/>
      <c r="F493" s="72">
        <v>1373.7301927194858</v>
      </c>
      <c r="G493" s="73">
        <v>81.279823488353458</v>
      </c>
      <c r="H493" s="73">
        <v>51.769651013537562</v>
      </c>
      <c r="I493" s="73">
        <v>5.8269752204269407</v>
      </c>
      <c r="J493" s="73">
        <v>746.03099656887184</v>
      </c>
      <c r="K493" s="74"/>
      <c r="L493" s="75">
        <f t="shared" si="198"/>
        <v>0.93799705813922429</v>
      </c>
      <c r="M493" s="75">
        <f t="shared" si="199"/>
        <v>0.51769651013537565</v>
      </c>
      <c r="N493" s="75">
        <f t="shared" si="200"/>
        <v>0.28358980425541841</v>
      </c>
      <c r="O493" s="75">
        <f t="shared" si="201"/>
        <v>0.38316243549310053</v>
      </c>
      <c r="P493" s="75">
        <f t="shared" si="202"/>
        <v>0.28845070854720967</v>
      </c>
      <c r="Q493" s="75">
        <f t="shared" si="203"/>
        <v>0.46977006309588498</v>
      </c>
    </row>
    <row r="494" spans="1:17" s="8" customFormat="1" ht="12.75" x14ac:dyDescent="0.25">
      <c r="A494" s="69" t="s">
        <v>898</v>
      </c>
      <c r="B494" s="70">
        <v>5</v>
      </c>
      <c r="C494" s="71" t="s">
        <v>899</v>
      </c>
      <c r="D494" s="19"/>
      <c r="E494" s="20"/>
      <c r="F494" s="72">
        <v>2877.4561027837262</v>
      </c>
      <c r="G494" s="73">
        <v>80.242401518810624</v>
      </c>
      <c r="H494" s="73">
        <v>52.067558212464569</v>
      </c>
      <c r="I494" s="73">
        <v>7.4902141119290029</v>
      </c>
      <c r="J494" s="73">
        <v>943.10475165540174</v>
      </c>
      <c r="K494" s="74"/>
      <c r="L494" s="75">
        <f t="shared" si="198"/>
        <v>0.92070669198017707</v>
      </c>
      <c r="M494" s="75">
        <f t="shared" si="199"/>
        <v>0.52067558212464571</v>
      </c>
      <c r="N494" s="75">
        <f t="shared" si="200"/>
        <v>0.40071930365697206</v>
      </c>
      <c r="O494" s="75">
        <f t="shared" si="201"/>
        <v>0.45677648439929197</v>
      </c>
      <c r="P494" s="75">
        <f t="shared" si="202"/>
        <v>0.36839949357217111</v>
      </c>
      <c r="Q494" s="75">
        <f t="shared" si="203"/>
        <v>0.53709118010931767</v>
      </c>
    </row>
    <row r="495" spans="1:17" s="8" customFormat="1" ht="12.75" x14ac:dyDescent="0.25">
      <c r="A495" s="69" t="s">
        <v>900</v>
      </c>
      <c r="B495" s="70">
        <v>6</v>
      </c>
      <c r="C495" s="71" t="s">
        <v>901</v>
      </c>
      <c r="D495" s="19"/>
      <c r="E495" s="20"/>
      <c r="F495" s="72">
        <v>1371.456102783726</v>
      </c>
      <c r="G495" s="73">
        <v>77.73411944855205</v>
      </c>
      <c r="H495" s="73">
        <v>54.349898731073374</v>
      </c>
      <c r="I495" s="73">
        <v>6.7344764561346189</v>
      </c>
      <c r="J495" s="73">
        <v>699.6849590784559</v>
      </c>
      <c r="K495" s="74"/>
      <c r="L495" s="75">
        <f t="shared" si="198"/>
        <v>0.87890199080920084</v>
      </c>
      <c r="M495" s="75">
        <f t="shared" si="199"/>
        <v>0.54349898731073376</v>
      </c>
      <c r="N495" s="75">
        <f t="shared" si="200"/>
        <v>0.34749834198131124</v>
      </c>
      <c r="O495" s="75">
        <f t="shared" si="201"/>
        <v>0.43458600640034611</v>
      </c>
      <c r="P495" s="75">
        <f t="shared" si="202"/>
        <v>0.26964907062006327</v>
      </c>
      <c r="Q495" s="75">
        <f t="shared" si="203"/>
        <v>0.46874685977482028</v>
      </c>
    </row>
    <row r="496" spans="1:17" s="8" customFormat="1" ht="12.75" x14ac:dyDescent="0.25">
      <c r="A496" s="69" t="s">
        <v>902</v>
      </c>
      <c r="B496" s="70">
        <v>7</v>
      </c>
      <c r="C496" s="71" t="s">
        <v>164</v>
      </c>
      <c r="D496" s="19"/>
      <c r="E496" s="20"/>
      <c r="F496" s="72">
        <v>368.25481798715225</v>
      </c>
      <c r="G496" s="73">
        <v>75.916057867167794</v>
      </c>
      <c r="H496" s="73">
        <v>47.538044756778838</v>
      </c>
      <c r="I496" s="73">
        <v>6.9579731903665003</v>
      </c>
      <c r="J496" s="73">
        <v>496.2128858818877</v>
      </c>
      <c r="K496" s="74"/>
      <c r="L496" s="75">
        <f t="shared" si="198"/>
        <v>0.84860096445279654</v>
      </c>
      <c r="M496" s="75">
        <f t="shared" si="199"/>
        <v>0.47538044756778836</v>
      </c>
      <c r="N496" s="75">
        <f t="shared" si="200"/>
        <v>0.36323754861735918</v>
      </c>
      <c r="O496" s="75">
        <f t="shared" si="201"/>
        <v>0.41554305244480561</v>
      </c>
      <c r="P496" s="75">
        <f t="shared" si="202"/>
        <v>0.18710461901902137</v>
      </c>
      <c r="Q496" s="75">
        <f t="shared" si="203"/>
        <v>0.40408061691485653</v>
      </c>
    </row>
    <row r="497" spans="1:17" s="8" customFormat="1" ht="12.75" x14ac:dyDescent="0.25">
      <c r="A497" s="69" t="s">
        <v>903</v>
      </c>
      <c r="B497" s="70">
        <v>8</v>
      </c>
      <c r="C497" s="71" t="s">
        <v>904</v>
      </c>
      <c r="D497" s="19"/>
      <c r="E497" s="20"/>
      <c r="F497" s="72">
        <v>951.18843683083492</v>
      </c>
      <c r="G497" s="73">
        <v>77.531364828907201</v>
      </c>
      <c r="H497" s="73">
        <v>62.850780327472023</v>
      </c>
      <c r="I497" s="73">
        <v>6.210723219669898</v>
      </c>
      <c r="J497" s="73">
        <v>668.7691567234483</v>
      </c>
      <c r="K497" s="74"/>
      <c r="L497" s="75">
        <f t="shared" si="198"/>
        <v>0.87552274714845335</v>
      </c>
      <c r="M497" s="75">
        <f t="shared" si="199"/>
        <v>0.62850780327472022</v>
      </c>
      <c r="N497" s="75">
        <f t="shared" si="200"/>
        <v>0.31061431124435906</v>
      </c>
      <c r="O497" s="75">
        <f t="shared" si="201"/>
        <v>0.44184105561376064</v>
      </c>
      <c r="P497" s="75">
        <f t="shared" si="202"/>
        <v>0.25710716297097297</v>
      </c>
      <c r="Q497" s="75">
        <f t="shared" si="203"/>
        <v>0.46332161271733313</v>
      </c>
    </row>
    <row r="498" spans="1:17" s="8" customFormat="1" ht="12.75" x14ac:dyDescent="0.25">
      <c r="A498" s="69" t="s">
        <v>905</v>
      </c>
      <c r="B498" s="70">
        <v>9</v>
      </c>
      <c r="C498" s="71" t="s">
        <v>906</v>
      </c>
      <c r="D498" s="19"/>
      <c r="E498" s="20"/>
      <c r="F498" s="72">
        <v>568.4753747323341</v>
      </c>
      <c r="G498" s="73">
        <v>78.211094221023615</v>
      </c>
      <c r="H498" s="73">
        <v>78.40476131760397</v>
      </c>
      <c r="I498" s="73">
        <v>5.4945984255327671</v>
      </c>
      <c r="J498" s="73">
        <v>680.14448931154254</v>
      </c>
      <c r="K498" s="74"/>
      <c r="L498" s="75">
        <f t="shared" si="198"/>
        <v>0.88685157035039353</v>
      </c>
      <c r="M498" s="75">
        <f t="shared" si="199"/>
        <v>0.78404761317603966</v>
      </c>
      <c r="N498" s="75">
        <f t="shared" si="200"/>
        <v>0.26018298771357518</v>
      </c>
      <c r="O498" s="75">
        <f t="shared" si="201"/>
        <v>0.45165899803484427</v>
      </c>
      <c r="P498" s="75">
        <f t="shared" si="202"/>
        <v>0.26172190235762377</v>
      </c>
      <c r="Q498" s="75">
        <f t="shared" si="203"/>
        <v>0.47152047733858932</v>
      </c>
    </row>
    <row r="499" spans="1:17" s="8" customFormat="1" ht="12.75" x14ac:dyDescent="0.25">
      <c r="A499" s="69" t="s">
        <v>907</v>
      </c>
      <c r="B499" s="70">
        <v>10</v>
      </c>
      <c r="C499" s="71" t="s">
        <v>908</v>
      </c>
      <c r="D499" s="19"/>
      <c r="E499" s="20"/>
      <c r="F499" s="72">
        <v>1283.6145610278372</v>
      </c>
      <c r="G499" s="73">
        <v>81.034134109915797</v>
      </c>
      <c r="H499" s="73">
        <v>36.186812915817221</v>
      </c>
      <c r="I499" s="73">
        <v>5.6718049541569577</v>
      </c>
      <c r="J499" s="73">
        <v>683.26229646792831</v>
      </c>
      <c r="K499" s="74"/>
      <c r="L499" s="75">
        <f t="shared" si="198"/>
        <v>0.93390223516526327</v>
      </c>
      <c r="M499" s="75">
        <f t="shared" si="199"/>
        <v>0.36186812915817224</v>
      </c>
      <c r="N499" s="75">
        <f t="shared" si="200"/>
        <v>0.27266232071527874</v>
      </c>
      <c r="O499" s="75">
        <f t="shared" si="201"/>
        <v>0.31411431659375771</v>
      </c>
      <c r="P499" s="75">
        <f t="shared" si="202"/>
        <v>0.26298673284702972</v>
      </c>
      <c r="Q499" s="75">
        <f t="shared" si="203"/>
        <v>0.4257039323043853</v>
      </c>
    </row>
    <row r="500" spans="1:17" s="8" customFormat="1" ht="12.75" x14ac:dyDescent="0.25">
      <c r="A500" s="69" t="s">
        <v>909</v>
      </c>
      <c r="B500" s="70">
        <v>11</v>
      </c>
      <c r="C500" s="71" t="s">
        <v>910</v>
      </c>
      <c r="D500" s="19"/>
      <c r="E500" s="20"/>
      <c r="F500" s="72">
        <v>763.34475374732347</v>
      </c>
      <c r="G500" s="73">
        <v>74.266451970058441</v>
      </c>
      <c r="H500" s="73">
        <v>45.392230236507565</v>
      </c>
      <c r="I500" s="73">
        <v>6.274879787289545</v>
      </c>
      <c r="J500" s="73">
        <v>646.0370534502149</v>
      </c>
      <c r="K500" s="74"/>
      <c r="L500" s="75">
        <f t="shared" si="198"/>
        <v>0.82110753283430737</v>
      </c>
      <c r="M500" s="75">
        <f t="shared" si="199"/>
        <v>0.45392230236507564</v>
      </c>
      <c r="N500" s="75">
        <f t="shared" si="200"/>
        <v>0.31513237938658772</v>
      </c>
      <c r="O500" s="75">
        <f t="shared" si="201"/>
        <v>0.37821371630461054</v>
      </c>
      <c r="P500" s="75">
        <f t="shared" si="202"/>
        <v>0.24788521438142591</v>
      </c>
      <c r="Q500" s="75">
        <f t="shared" si="203"/>
        <v>0.42539852345781276</v>
      </c>
    </row>
    <row r="501" spans="1:17" s="8" customFormat="1" ht="12.75" x14ac:dyDescent="0.25">
      <c r="A501" s="69" t="s">
        <v>911</v>
      </c>
      <c r="B501" s="70">
        <v>12</v>
      </c>
      <c r="C501" s="71" t="s">
        <v>912</v>
      </c>
      <c r="D501" s="19"/>
      <c r="E501" s="20"/>
      <c r="F501" s="72">
        <v>575.16916488222694</v>
      </c>
      <c r="G501" s="73">
        <v>80.884712844373951</v>
      </c>
      <c r="H501" s="73">
        <v>57.973225313144923</v>
      </c>
      <c r="I501" s="73">
        <v>6.93213072057695</v>
      </c>
      <c r="J501" s="73">
        <v>447.90859532022978</v>
      </c>
      <c r="K501" s="74"/>
      <c r="L501" s="75">
        <f t="shared" si="198"/>
        <v>0.93141188073956582</v>
      </c>
      <c r="M501" s="75">
        <f t="shared" si="199"/>
        <v>0.57973225313144927</v>
      </c>
      <c r="N501" s="75">
        <f t="shared" si="200"/>
        <v>0.36141765637865847</v>
      </c>
      <c r="O501" s="75">
        <f t="shared" si="201"/>
        <v>0.45773952446111488</v>
      </c>
      <c r="P501" s="75">
        <f t="shared" si="202"/>
        <v>0.1675085579392413</v>
      </c>
      <c r="Q501" s="75">
        <f t="shared" si="203"/>
        <v>0.41488945404220806</v>
      </c>
    </row>
    <row r="502" spans="1:17" s="8" customFormat="1" ht="12.75" x14ac:dyDescent="0.25">
      <c r="A502" s="69" t="s">
        <v>913</v>
      </c>
      <c r="B502" s="70">
        <v>13</v>
      </c>
      <c r="C502" s="71" t="s">
        <v>914</v>
      </c>
      <c r="D502" s="19"/>
      <c r="E502" s="20"/>
      <c r="F502" s="72">
        <v>444.99357601713064</v>
      </c>
      <c r="G502" s="73">
        <v>80.202459235306222</v>
      </c>
      <c r="H502" s="73">
        <v>52.613721410497412</v>
      </c>
      <c r="I502" s="73">
        <v>5.8144961744572443</v>
      </c>
      <c r="J502" s="73">
        <v>471.57358860393072</v>
      </c>
      <c r="K502" s="74"/>
      <c r="L502" s="75">
        <f t="shared" si="198"/>
        <v>0.92004098725510375</v>
      </c>
      <c r="M502" s="75">
        <f t="shared" si="199"/>
        <v>0.52613721410497416</v>
      </c>
      <c r="N502" s="75">
        <f t="shared" si="200"/>
        <v>0.28271099820121443</v>
      </c>
      <c r="O502" s="75">
        <f t="shared" si="201"/>
        <v>0.38567444430558701</v>
      </c>
      <c r="P502" s="75">
        <f t="shared" si="202"/>
        <v>0.17710896089408953</v>
      </c>
      <c r="Q502" s="75">
        <f t="shared" si="203"/>
        <v>0.39757846955842041</v>
      </c>
    </row>
    <row r="503" spans="1:17" s="8" customFormat="1" ht="12.75" x14ac:dyDescent="0.25">
      <c r="A503" s="69" t="s">
        <v>915</v>
      </c>
      <c r="B503" s="70">
        <v>14</v>
      </c>
      <c r="C503" s="71" t="s">
        <v>916</v>
      </c>
      <c r="D503" s="19"/>
      <c r="E503" s="20"/>
      <c r="F503" s="72">
        <v>1358.6124197002141</v>
      </c>
      <c r="G503" s="73">
        <v>81.633363431931457</v>
      </c>
      <c r="H503" s="73">
        <v>58.848424970650129</v>
      </c>
      <c r="I503" s="73">
        <v>5.7746857300390193</v>
      </c>
      <c r="J503" s="73">
        <v>620.65846834499109</v>
      </c>
      <c r="K503" s="74"/>
      <c r="L503" s="75">
        <f t="shared" si="198"/>
        <v>0.9438893905321909</v>
      </c>
      <c r="M503" s="75">
        <f t="shared" si="199"/>
        <v>0.58848424970650126</v>
      </c>
      <c r="N503" s="75">
        <f t="shared" si="200"/>
        <v>0.27990744577739574</v>
      </c>
      <c r="O503" s="75">
        <f t="shared" si="201"/>
        <v>0.40585850147012309</v>
      </c>
      <c r="P503" s="75">
        <f t="shared" si="202"/>
        <v>0.23758964233062518</v>
      </c>
      <c r="Q503" s="75">
        <f t="shared" si="203"/>
        <v>0.44982240713828342</v>
      </c>
    </row>
    <row r="504" spans="1:17" s="8" customFormat="1" ht="12.75" x14ac:dyDescent="0.25">
      <c r="A504" s="69" t="s">
        <v>917</v>
      </c>
      <c r="B504" s="70">
        <v>15</v>
      </c>
      <c r="C504" s="71" t="s">
        <v>918</v>
      </c>
      <c r="D504" s="19"/>
      <c r="E504" s="20"/>
      <c r="F504" s="72">
        <v>583.80728051391861</v>
      </c>
      <c r="G504" s="73">
        <v>81.003763893183603</v>
      </c>
      <c r="H504" s="73">
        <v>48.618454864887454</v>
      </c>
      <c r="I504" s="73">
        <v>6.5454624372722083</v>
      </c>
      <c r="J504" s="73">
        <v>874.78364259458476</v>
      </c>
      <c r="K504" s="74"/>
      <c r="L504" s="75">
        <f t="shared" si="198"/>
        <v>0.93339606488639337</v>
      </c>
      <c r="M504" s="75">
        <f t="shared" si="199"/>
        <v>0.48618454864887456</v>
      </c>
      <c r="N504" s="75">
        <f t="shared" si="200"/>
        <v>0.3341874955825499</v>
      </c>
      <c r="O504" s="75">
        <f t="shared" si="201"/>
        <v>0.40308410624074448</v>
      </c>
      <c r="P504" s="75">
        <f t="shared" si="202"/>
        <v>0.34068301930814798</v>
      </c>
      <c r="Q504" s="75">
        <f t="shared" si="203"/>
        <v>0.50420139440079204</v>
      </c>
    </row>
    <row r="505" spans="1:17" s="8" customFormat="1" ht="12.75" x14ac:dyDescent="0.25">
      <c r="A505" s="69" t="s">
        <v>919</v>
      </c>
      <c r="B505" s="70">
        <v>16</v>
      </c>
      <c r="C505" s="71" t="s">
        <v>920</v>
      </c>
      <c r="D505" s="19"/>
      <c r="E505" s="20"/>
      <c r="F505" s="72">
        <v>588.31691648822266</v>
      </c>
      <c r="G505" s="73">
        <v>78.952688230577763</v>
      </c>
      <c r="H505" s="73">
        <v>49.518796621644626</v>
      </c>
      <c r="I505" s="73">
        <v>7.1593901844471368</v>
      </c>
      <c r="J505" s="73">
        <v>953.00419595553603</v>
      </c>
      <c r="K505" s="74"/>
      <c r="L505" s="75">
        <f t="shared" si="198"/>
        <v>0.89921147050962935</v>
      </c>
      <c r="M505" s="75">
        <f t="shared" si="199"/>
        <v>0.49518796621644623</v>
      </c>
      <c r="N505" s="75">
        <f t="shared" si="200"/>
        <v>0.37742184397515049</v>
      </c>
      <c r="O505" s="75">
        <f t="shared" si="201"/>
        <v>0.43231326063829645</v>
      </c>
      <c r="P505" s="75">
        <f t="shared" si="202"/>
        <v>0.37241549531664747</v>
      </c>
      <c r="Q505" s="75">
        <f t="shared" si="203"/>
        <v>0.52508471861734862</v>
      </c>
    </row>
    <row r="506" spans="1:17" s="8" customFormat="1" ht="12.75" x14ac:dyDescent="0.25">
      <c r="A506" s="69" t="s">
        <v>921</v>
      </c>
      <c r="B506" s="70">
        <v>17</v>
      </c>
      <c r="C506" s="71" t="s">
        <v>922</v>
      </c>
      <c r="D506" s="19"/>
      <c r="E506" s="20"/>
      <c r="F506" s="72">
        <v>1157.8565310492509</v>
      </c>
      <c r="G506" s="73">
        <v>85</v>
      </c>
      <c r="H506" s="73">
        <v>51.187969541475347</v>
      </c>
      <c r="I506" s="73">
        <v>5.7535017202397114</v>
      </c>
      <c r="J506" s="73">
        <v>672.19918488154656</v>
      </c>
      <c r="K506" s="74"/>
      <c r="L506" s="75">
        <f t="shared" si="198"/>
        <v>1</v>
      </c>
      <c r="M506" s="75">
        <f t="shared" si="199"/>
        <v>0.51187969541475342</v>
      </c>
      <c r="N506" s="75">
        <f t="shared" si="200"/>
        <v>0.27841561410138815</v>
      </c>
      <c r="O506" s="75">
        <f t="shared" si="201"/>
        <v>0.37751198622683507</v>
      </c>
      <c r="P506" s="75">
        <f t="shared" si="202"/>
        <v>0.25849865512435966</v>
      </c>
      <c r="Q506" s="75">
        <f t="shared" si="203"/>
        <v>0.46039402397611079</v>
      </c>
    </row>
    <row r="507" spans="1:17" s="8" customFormat="1" ht="12.75" x14ac:dyDescent="0.25">
      <c r="A507" s="69" t="s">
        <v>923</v>
      </c>
      <c r="B507" s="70">
        <v>18</v>
      </c>
      <c r="C507" s="71" t="s">
        <v>924</v>
      </c>
      <c r="D507" s="19"/>
      <c r="E507" s="20"/>
      <c r="F507" s="72">
        <v>595.67451820128485</v>
      </c>
      <c r="G507" s="73">
        <v>82.507709531611397</v>
      </c>
      <c r="H507" s="73">
        <v>60.773068581109314</v>
      </c>
      <c r="I507" s="73">
        <v>6.008008020664839</v>
      </c>
      <c r="J507" s="73">
        <v>756.48010392966739</v>
      </c>
      <c r="K507" s="74"/>
      <c r="L507" s="75">
        <f t="shared" si="198"/>
        <v>0.95846182552685666</v>
      </c>
      <c r="M507" s="75">
        <f t="shared" si="199"/>
        <v>0.60773068581109313</v>
      </c>
      <c r="N507" s="75">
        <f t="shared" si="200"/>
        <v>0.29633859300456616</v>
      </c>
      <c r="O507" s="75">
        <f t="shared" si="201"/>
        <v>0.42437490071746631</v>
      </c>
      <c r="P507" s="75">
        <f t="shared" si="202"/>
        <v>0.29268969733455069</v>
      </c>
      <c r="Q507" s="75">
        <f t="shared" si="203"/>
        <v>0.49193831422268458</v>
      </c>
    </row>
    <row r="508" spans="1:17" s="8" customFormat="1" ht="12.75" x14ac:dyDescent="0.25">
      <c r="A508" s="69" t="s">
        <v>925</v>
      </c>
      <c r="B508" s="70">
        <v>19</v>
      </c>
      <c r="C508" s="71" t="s">
        <v>926</v>
      </c>
      <c r="D508" s="19"/>
      <c r="E508" s="20"/>
      <c r="F508" s="72">
        <v>2104.1584582441114</v>
      </c>
      <c r="G508" s="73">
        <v>81.349516538291212</v>
      </c>
      <c r="H508" s="73">
        <v>50.975231816398875</v>
      </c>
      <c r="I508" s="73">
        <v>6.8672513617665043</v>
      </c>
      <c r="J508" s="73">
        <v>964.61168396911376</v>
      </c>
      <c r="K508" s="74"/>
      <c r="L508" s="75">
        <f t="shared" si="198"/>
        <v>0.93915860897152015</v>
      </c>
      <c r="M508" s="75">
        <f t="shared" si="199"/>
        <v>0.50975231816398869</v>
      </c>
      <c r="N508" s="75">
        <f t="shared" si="200"/>
        <v>0.35684868744834541</v>
      </c>
      <c r="O508" s="75">
        <f t="shared" si="201"/>
        <v>0.42650257403745023</v>
      </c>
      <c r="P508" s="75">
        <f t="shared" si="202"/>
        <v>0.37712441540329156</v>
      </c>
      <c r="Q508" s="75">
        <f t="shared" si="203"/>
        <v>0.53257619454699889</v>
      </c>
    </row>
    <row r="509" spans="1:17" s="8" customFormat="1" ht="12.75" x14ac:dyDescent="0.25">
      <c r="A509" s="69" t="s">
        <v>927</v>
      </c>
      <c r="B509" s="70">
        <v>20</v>
      </c>
      <c r="C509" s="71" t="s">
        <v>928</v>
      </c>
      <c r="D509" s="19"/>
      <c r="E509" s="20"/>
      <c r="F509" s="72">
        <v>74658.558886509636</v>
      </c>
      <c r="G509" s="73">
        <v>76.53072135400231</v>
      </c>
      <c r="H509" s="73">
        <v>69.812769597061646</v>
      </c>
      <c r="I509" s="73">
        <v>8.7736775908777105</v>
      </c>
      <c r="J509" s="73">
        <v>1135.5159013374657</v>
      </c>
      <c r="K509" s="74"/>
      <c r="L509" s="75">
        <f t="shared" si="198"/>
        <v>0.85884535590003852</v>
      </c>
      <c r="M509" s="75">
        <f t="shared" si="199"/>
        <v>0.69812769597061641</v>
      </c>
      <c r="N509" s="75">
        <f t="shared" si="200"/>
        <v>0.49110405569561344</v>
      </c>
      <c r="O509" s="75">
        <f t="shared" si="201"/>
        <v>0.58553679891583577</v>
      </c>
      <c r="P509" s="75">
        <f t="shared" si="202"/>
        <v>0.44645675510647698</v>
      </c>
      <c r="Q509" s="75">
        <f t="shared" si="203"/>
        <v>0.60778436156967852</v>
      </c>
    </row>
    <row r="510" spans="1:17" s="8" customFormat="1" ht="12.75" x14ac:dyDescent="0.25">
      <c r="A510" s="69"/>
      <c r="B510" s="77"/>
      <c r="C510" s="71"/>
      <c r="D510" s="19"/>
      <c r="E510" s="20"/>
      <c r="F510" s="72"/>
      <c r="G510" s="73"/>
      <c r="H510" s="73"/>
      <c r="I510" s="73"/>
      <c r="J510" s="73"/>
      <c r="K510" s="74"/>
      <c r="L510" s="75"/>
      <c r="M510" s="75"/>
      <c r="N510" s="75"/>
      <c r="O510" s="75"/>
      <c r="P510" s="75"/>
      <c r="Q510" s="75"/>
    </row>
    <row r="511" spans="1:17" s="8" customFormat="1" ht="12.75" x14ac:dyDescent="0.25">
      <c r="A511" s="60" t="s">
        <v>929</v>
      </c>
      <c r="B511" s="61"/>
      <c r="C511" s="62" t="s">
        <v>930</v>
      </c>
      <c r="D511" s="63"/>
      <c r="E511" s="64"/>
      <c r="F511" s="65">
        <v>15660.057815845825</v>
      </c>
      <c r="G511" s="66">
        <v>79.328831951953518</v>
      </c>
      <c r="H511" s="66">
        <v>55.774390339175596</v>
      </c>
      <c r="I511" s="66">
        <v>8.1025268930062051</v>
      </c>
      <c r="J511" s="66">
        <v>1111.2563117204634</v>
      </c>
      <c r="K511" s="67"/>
      <c r="L511" s="68">
        <f t="shared" ref="L511:L519" si="204">+(G511-25)/(85-25)</f>
        <v>0.90548053253255867</v>
      </c>
      <c r="M511" s="68">
        <f t="shared" ref="M511:M519" si="205">+H511/100</f>
        <v>0.55774390339175595</v>
      </c>
      <c r="N511" s="68">
        <f t="shared" ref="N511:N519" si="206">+(I511-1.8)/(16-1.8)</f>
        <v>0.44383992204269052</v>
      </c>
      <c r="O511" s="68">
        <f t="shared" ref="O511:O519" si="207">+(M511*N511)^(0.5)</f>
        <v>0.49754297362256344</v>
      </c>
      <c r="P511" s="68">
        <f t="shared" ref="P511:P519" si="208">+(J511-35)/(2500-35)</f>
        <v>0.43661513660059365</v>
      </c>
      <c r="Q511" s="68">
        <f t="shared" ref="Q511:Q519" si="209">GEOMEAN(L511,O511,P511)</f>
        <v>0.58157112313045156</v>
      </c>
    </row>
    <row r="512" spans="1:17" s="8" customFormat="1" ht="12.75" x14ac:dyDescent="0.25">
      <c r="A512" s="69" t="s">
        <v>931</v>
      </c>
      <c r="B512" s="70">
        <v>1</v>
      </c>
      <c r="C512" s="71" t="s">
        <v>932</v>
      </c>
      <c r="D512" s="19"/>
      <c r="E512" s="20"/>
      <c r="F512" s="72">
        <v>3185.867237687366</v>
      </c>
      <c r="G512" s="73">
        <v>76.586469443515199</v>
      </c>
      <c r="H512" s="73">
        <v>60.56967285094904</v>
      </c>
      <c r="I512" s="73">
        <v>8.9428328303969309</v>
      </c>
      <c r="J512" s="73">
        <v>1022.803703451727</v>
      </c>
      <c r="K512" s="74"/>
      <c r="L512" s="75">
        <f t="shared" si="204"/>
        <v>0.85977449072525336</v>
      </c>
      <c r="M512" s="75">
        <f t="shared" si="205"/>
        <v>0.60569672850949041</v>
      </c>
      <c r="N512" s="75">
        <f t="shared" si="206"/>
        <v>0.50301639650682617</v>
      </c>
      <c r="O512" s="75">
        <f t="shared" si="207"/>
        <v>0.55197408068750586</v>
      </c>
      <c r="P512" s="75">
        <f t="shared" si="208"/>
        <v>0.40073172553822595</v>
      </c>
      <c r="Q512" s="75">
        <f t="shared" si="209"/>
        <v>0.57506771830226244</v>
      </c>
    </row>
    <row r="513" spans="1:17" s="8" customFormat="1" ht="12.75" x14ac:dyDescent="0.25">
      <c r="A513" s="69" t="s">
        <v>933</v>
      </c>
      <c r="B513" s="70">
        <v>2</v>
      </c>
      <c r="C513" s="71" t="s">
        <v>934</v>
      </c>
      <c r="D513" s="19"/>
      <c r="E513" s="20"/>
      <c r="F513" s="72">
        <v>636.71948608137052</v>
      </c>
      <c r="G513" s="73">
        <v>76.282100714530188</v>
      </c>
      <c r="H513" s="73">
        <v>60.438228248407924</v>
      </c>
      <c r="I513" s="73">
        <v>8.0885731101540248</v>
      </c>
      <c r="J513" s="73">
        <v>1396.0463653526567</v>
      </c>
      <c r="K513" s="74"/>
      <c r="L513" s="75">
        <f t="shared" si="204"/>
        <v>0.85470167857550317</v>
      </c>
      <c r="M513" s="75">
        <f t="shared" si="205"/>
        <v>0.60438228248407921</v>
      </c>
      <c r="N513" s="75">
        <f t="shared" si="206"/>
        <v>0.44285726127845249</v>
      </c>
      <c r="O513" s="75">
        <f t="shared" si="207"/>
        <v>0.51735392371771893</v>
      </c>
      <c r="P513" s="75">
        <f t="shared" si="208"/>
        <v>0.55214862691791344</v>
      </c>
      <c r="Q513" s="75">
        <f t="shared" si="209"/>
        <v>0.62500875399425559</v>
      </c>
    </row>
    <row r="514" spans="1:17" s="8" customFormat="1" ht="12.75" x14ac:dyDescent="0.25">
      <c r="A514" s="69" t="s">
        <v>935</v>
      </c>
      <c r="B514" s="70">
        <v>3</v>
      </c>
      <c r="C514" s="71" t="s">
        <v>936</v>
      </c>
      <c r="D514" s="19"/>
      <c r="E514" s="20"/>
      <c r="F514" s="72">
        <v>2732.7044967880088</v>
      </c>
      <c r="G514" s="73">
        <v>85</v>
      </c>
      <c r="H514" s="73">
        <v>39.124847057910422</v>
      </c>
      <c r="I514" s="73">
        <v>7.6107117882452604</v>
      </c>
      <c r="J514" s="73">
        <v>1186.504224897561</v>
      </c>
      <c r="K514" s="74"/>
      <c r="L514" s="75">
        <f t="shared" si="204"/>
        <v>1</v>
      </c>
      <c r="M514" s="75">
        <f t="shared" si="205"/>
        <v>0.39124847057910422</v>
      </c>
      <c r="N514" s="75">
        <f t="shared" si="206"/>
        <v>0.40920505551022962</v>
      </c>
      <c r="O514" s="75">
        <f t="shared" si="207"/>
        <v>0.4001260452927487</v>
      </c>
      <c r="P514" s="75">
        <f t="shared" si="208"/>
        <v>0.46714167338643448</v>
      </c>
      <c r="Q514" s="75">
        <f t="shared" si="209"/>
        <v>0.5717618109090975</v>
      </c>
    </row>
    <row r="515" spans="1:17" s="8" customFormat="1" ht="12.75" x14ac:dyDescent="0.25">
      <c r="A515" s="69" t="s">
        <v>937</v>
      </c>
      <c r="B515" s="70">
        <v>4</v>
      </c>
      <c r="C515" s="71" t="s">
        <v>938</v>
      </c>
      <c r="D515" s="19"/>
      <c r="E515" s="20"/>
      <c r="F515" s="72">
        <v>525.93361884368301</v>
      </c>
      <c r="G515" s="73">
        <v>81.853567807332752</v>
      </c>
      <c r="H515" s="73">
        <v>52.540050693218248</v>
      </c>
      <c r="I515" s="73">
        <v>7.3684560306539</v>
      </c>
      <c r="J515" s="73">
        <v>949.93141657573142</v>
      </c>
      <c r="K515" s="74"/>
      <c r="L515" s="75">
        <f t="shared" si="204"/>
        <v>0.94755946345554587</v>
      </c>
      <c r="M515" s="75">
        <f t="shared" si="205"/>
        <v>0.52540050693218243</v>
      </c>
      <c r="N515" s="75">
        <f t="shared" si="206"/>
        <v>0.39214479089111975</v>
      </c>
      <c r="O515" s="75">
        <f t="shared" si="207"/>
        <v>0.45390866033268079</v>
      </c>
      <c r="P515" s="75">
        <f t="shared" si="208"/>
        <v>0.37116893167372472</v>
      </c>
      <c r="Q515" s="75">
        <f t="shared" si="209"/>
        <v>0.54247807015619842</v>
      </c>
    </row>
    <row r="516" spans="1:17" s="8" customFormat="1" ht="12.75" x14ac:dyDescent="0.25">
      <c r="A516" s="69" t="s">
        <v>939</v>
      </c>
      <c r="B516" s="70">
        <v>5</v>
      </c>
      <c r="C516" s="71" t="s">
        <v>940</v>
      </c>
      <c r="D516" s="19"/>
      <c r="E516" s="20"/>
      <c r="F516" s="72">
        <v>579.99999999999989</v>
      </c>
      <c r="G516" s="73">
        <v>75.499091311303872</v>
      </c>
      <c r="H516" s="73">
        <v>48.036617776656684</v>
      </c>
      <c r="I516" s="73">
        <v>7.74173709536751</v>
      </c>
      <c r="J516" s="73">
        <v>654.29394298012733</v>
      </c>
      <c r="K516" s="74"/>
      <c r="L516" s="75">
        <f t="shared" si="204"/>
        <v>0.84165152185506453</v>
      </c>
      <c r="M516" s="75">
        <f t="shared" si="205"/>
        <v>0.48036617776656682</v>
      </c>
      <c r="N516" s="75">
        <f t="shared" si="206"/>
        <v>0.41843218981461339</v>
      </c>
      <c r="O516" s="75">
        <f t="shared" si="207"/>
        <v>0.44833098451449949</v>
      </c>
      <c r="P516" s="75">
        <f t="shared" si="208"/>
        <v>0.25123486530633971</v>
      </c>
      <c r="Q516" s="75">
        <f t="shared" si="209"/>
        <v>0.45597075839116241</v>
      </c>
    </row>
    <row r="517" spans="1:17" s="8" customFormat="1" ht="12.75" x14ac:dyDescent="0.25">
      <c r="A517" s="69" t="s">
        <v>941</v>
      </c>
      <c r="B517" s="70">
        <v>6</v>
      </c>
      <c r="C517" s="71" t="s">
        <v>942</v>
      </c>
      <c r="D517" s="19"/>
      <c r="E517" s="20"/>
      <c r="F517" s="72">
        <v>2067.5182012847972</v>
      </c>
      <c r="G517" s="73">
        <v>75.546894100114002</v>
      </c>
      <c r="H517" s="73">
        <v>68.22773522633851</v>
      </c>
      <c r="I517" s="73">
        <v>8.9772232625883142</v>
      </c>
      <c r="J517" s="73">
        <v>1426.9632380259302</v>
      </c>
      <c r="K517" s="74"/>
      <c r="L517" s="75">
        <f t="shared" si="204"/>
        <v>0.84244823500190003</v>
      </c>
      <c r="M517" s="75">
        <f t="shared" si="205"/>
        <v>0.68227735226338515</v>
      </c>
      <c r="N517" s="75">
        <f t="shared" si="206"/>
        <v>0.50543825792875452</v>
      </c>
      <c r="O517" s="75">
        <f t="shared" si="207"/>
        <v>0.58723851742903288</v>
      </c>
      <c r="P517" s="75">
        <f t="shared" si="208"/>
        <v>0.5646909687731968</v>
      </c>
      <c r="Q517" s="75">
        <f t="shared" si="209"/>
        <v>0.65371663037465366</v>
      </c>
    </row>
    <row r="518" spans="1:17" s="8" customFormat="1" ht="12.75" x14ac:dyDescent="0.25">
      <c r="A518" s="69" t="s">
        <v>943</v>
      </c>
      <c r="B518" s="70">
        <v>7</v>
      </c>
      <c r="C518" s="71" t="s">
        <v>944</v>
      </c>
      <c r="D518" s="19"/>
      <c r="E518" s="20"/>
      <c r="F518" s="72">
        <v>506.02997858672381</v>
      </c>
      <c r="G518" s="73">
        <v>80.872351186717779</v>
      </c>
      <c r="H518" s="73">
        <v>64.284297318761148</v>
      </c>
      <c r="I518" s="73">
        <v>5.3252764173436535</v>
      </c>
      <c r="J518" s="73">
        <v>261.27473378488929</v>
      </c>
      <c r="K518" s="74"/>
      <c r="L518" s="75">
        <f t="shared" si="204"/>
        <v>0.93120585311196302</v>
      </c>
      <c r="M518" s="75">
        <f t="shared" si="205"/>
        <v>0.64284297318761152</v>
      </c>
      <c r="N518" s="75">
        <f t="shared" si="206"/>
        <v>0.24825890262983477</v>
      </c>
      <c r="O518" s="75">
        <f t="shared" si="207"/>
        <v>0.39948903750523213</v>
      </c>
      <c r="P518" s="75">
        <f t="shared" si="208"/>
        <v>9.1795023847825272E-2</v>
      </c>
      <c r="Q518" s="75">
        <f t="shared" si="209"/>
        <v>0.32443166404394169</v>
      </c>
    </row>
    <row r="519" spans="1:17" s="8" customFormat="1" ht="12.75" x14ac:dyDescent="0.25">
      <c r="A519" s="69" t="s">
        <v>945</v>
      </c>
      <c r="B519" s="70">
        <v>8</v>
      </c>
      <c r="C519" s="71" t="s">
        <v>946</v>
      </c>
      <c r="D519" s="19"/>
      <c r="E519" s="20"/>
      <c r="F519" s="72">
        <v>5425.2847965738747</v>
      </c>
      <c r="G519" s="73">
        <v>80.42292423062203</v>
      </c>
      <c r="H519" s="73">
        <v>56.650837069557994</v>
      </c>
      <c r="I519" s="73">
        <v>7.792170381689024</v>
      </c>
      <c r="J519" s="73">
        <v>1115.331172921969</v>
      </c>
      <c r="K519" s="74"/>
      <c r="L519" s="75">
        <f t="shared" si="204"/>
        <v>0.92371540384370054</v>
      </c>
      <c r="M519" s="75">
        <f t="shared" si="205"/>
        <v>0.56650837069557991</v>
      </c>
      <c r="N519" s="75">
        <f t="shared" si="206"/>
        <v>0.42198382969641018</v>
      </c>
      <c r="O519" s="75">
        <f t="shared" si="207"/>
        <v>0.48893493618394096</v>
      </c>
      <c r="P519" s="75">
        <f t="shared" si="208"/>
        <v>0.43826822430911522</v>
      </c>
      <c r="Q519" s="75">
        <f t="shared" si="209"/>
        <v>0.58278685407127173</v>
      </c>
    </row>
    <row r="520" spans="1:17" s="8" customFormat="1" ht="12.75" x14ac:dyDescent="0.25">
      <c r="A520" s="69"/>
      <c r="B520" s="77"/>
      <c r="C520" s="71"/>
      <c r="D520" s="19"/>
      <c r="E520" s="20"/>
      <c r="F520" s="72"/>
      <c r="G520" s="73"/>
      <c r="H520" s="73"/>
      <c r="I520" s="73"/>
      <c r="J520" s="73"/>
      <c r="K520" s="74"/>
      <c r="L520" s="75"/>
      <c r="M520" s="75"/>
      <c r="N520" s="75"/>
      <c r="O520" s="75"/>
      <c r="P520" s="75"/>
      <c r="Q520" s="75"/>
    </row>
    <row r="521" spans="1:17" s="8" customFormat="1" ht="12.75" x14ac:dyDescent="0.25">
      <c r="A521" s="60" t="s">
        <v>947</v>
      </c>
      <c r="B521" s="61"/>
      <c r="C521" s="62" t="s">
        <v>948</v>
      </c>
      <c r="D521" s="63"/>
      <c r="E521" s="64"/>
      <c r="F521" s="65">
        <v>50989.794432548188</v>
      </c>
      <c r="G521" s="66">
        <v>76.685852907826799</v>
      </c>
      <c r="H521" s="66">
        <v>75.913455847067326</v>
      </c>
      <c r="I521" s="66">
        <v>9.6457256750216978</v>
      </c>
      <c r="J521" s="66">
        <v>1144.7497178855147</v>
      </c>
      <c r="K521" s="67"/>
      <c r="L521" s="68">
        <f t="shared" ref="L521:L527" si="210">+(G521-25)/(85-25)</f>
        <v>0.86143088179711336</v>
      </c>
      <c r="M521" s="68">
        <f t="shared" ref="M521:M527" si="211">+H521/100</f>
        <v>0.75913455847067324</v>
      </c>
      <c r="N521" s="68">
        <f t="shared" ref="N521:N527" si="212">+(I521-1.8)/(16-1.8)</f>
        <v>0.55251589260716183</v>
      </c>
      <c r="O521" s="68">
        <f t="shared" ref="O521:O527" si="213">+(M521*N521)^(0.5)</f>
        <v>0.64763717325549475</v>
      </c>
      <c r="P521" s="68">
        <f t="shared" ref="P521:P527" si="214">+(J521-35)/(2500-35)</f>
        <v>0.45020272530852523</v>
      </c>
      <c r="Q521" s="68">
        <f t="shared" ref="Q521:Q527" si="215">GEOMEAN(L521,O521,P521)</f>
        <v>0.63093813112497055</v>
      </c>
    </row>
    <row r="522" spans="1:17" s="8" customFormat="1" ht="12.75" x14ac:dyDescent="0.25">
      <c r="A522" s="69" t="s">
        <v>949</v>
      </c>
      <c r="B522" s="70">
        <v>1</v>
      </c>
      <c r="C522" s="71" t="s">
        <v>950</v>
      </c>
      <c r="D522" s="19"/>
      <c r="E522" s="20"/>
      <c r="F522" s="72">
        <v>21630.747323340474</v>
      </c>
      <c r="G522" s="73">
        <v>75.673340953953314</v>
      </c>
      <c r="H522" s="73">
        <v>77.092619110985524</v>
      </c>
      <c r="I522" s="73">
        <v>10.479683603540597</v>
      </c>
      <c r="J522" s="73">
        <v>1179.2653123056473</v>
      </c>
      <c r="K522" s="74"/>
      <c r="L522" s="75">
        <f t="shared" si="210"/>
        <v>0.84455568256588853</v>
      </c>
      <c r="M522" s="75">
        <f t="shared" si="211"/>
        <v>0.77092619110985527</v>
      </c>
      <c r="N522" s="75">
        <f t="shared" si="212"/>
        <v>0.61124532419299971</v>
      </c>
      <c r="O522" s="75">
        <f t="shared" si="213"/>
        <v>0.68645832328978129</v>
      </c>
      <c r="P522" s="75">
        <f t="shared" si="214"/>
        <v>0.46420499485016115</v>
      </c>
      <c r="Q522" s="75">
        <f t="shared" si="215"/>
        <v>0.6456305778571253</v>
      </c>
    </row>
    <row r="523" spans="1:17" s="8" customFormat="1" ht="12.75" x14ac:dyDescent="0.25">
      <c r="A523" s="69" t="s">
        <v>951</v>
      </c>
      <c r="B523" s="70">
        <v>2</v>
      </c>
      <c r="C523" s="71" t="s">
        <v>952</v>
      </c>
      <c r="D523" s="19"/>
      <c r="E523" s="20"/>
      <c r="F523" s="72">
        <v>8054.6788008565327</v>
      </c>
      <c r="G523" s="73">
        <v>78.447195826244126</v>
      </c>
      <c r="H523" s="73">
        <v>79.23084709401536</v>
      </c>
      <c r="I523" s="73">
        <v>8.7593647773118359</v>
      </c>
      <c r="J523" s="73">
        <v>1226.3306834835471</v>
      </c>
      <c r="K523" s="74"/>
      <c r="L523" s="75">
        <f t="shared" si="210"/>
        <v>0.89078659710406882</v>
      </c>
      <c r="M523" s="75">
        <f t="shared" si="211"/>
        <v>0.79230847094015355</v>
      </c>
      <c r="N523" s="75">
        <f t="shared" si="212"/>
        <v>0.49009611107829837</v>
      </c>
      <c r="O523" s="75">
        <f t="shared" si="213"/>
        <v>0.62314308178953748</v>
      </c>
      <c r="P523" s="75">
        <f t="shared" si="214"/>
        <v>0.48329845171746333</v>
      </c>
      <c r="Q523" s="75">
        <f t="shared" si="215"/>
        <v>0.64494936356822519</v>
      </c>
    </row>
    <row r="524" spans="1:17" s="8" customFormat="1" ht="12.75" x14ac:dyDescent="0.25">
      <c r="A524" s="69" t="s">
        <v>953</v>
      </c>
      <c r="B524" s="70">
        <v>3</v>
      </c>
      <c r="C524" s="71" t="s">
        <v>954</v>
      </c>
      <c r="D524" s="19"/>
      <c r="E524" s="20"/>
      <c r="F524" s="72">
        <v>6725.1370449678807</v>
      </c>
      <c r="G524" s="73">
        <v>77.651503474306807</v>
      </c>
      <c r="H524" s="73">
        <v>71.082294574792556</v>
      </c>
      <c r="I524" s="73">
        <v>8.3610971699933145</v>
      </c>
      <c r="J524" s="73">
        <v>1182.8922986859111</v>
      </c>
      <c r="K524" s="74"/>
      <c r="L524" s="75">
        <f t="shared" si="210"/>
        <v>0.87752505790511348</v>
      </c>
      <c r="M524" s="75">
        <f t="shared" si="211"/>
        <v>0.71082294574792559</v>
      </c>
      <c r="N524" s="75">
        <f t="shared" si="212"/>
        <v>0.46204909647840248</v>
      </c>
      <c r="O524" s="75">
        <f t="shared" si="213"/>
        <v>0.57309257527815305</v>
      </c>
      <c r="P524" s="75">
        <f t="shared" si="214"/>
        <v>0.46567638891923369</v>
      </c>
      <c r="Q524" s="75">
        <f t="shared" si="215"/>
        <v>0.61639083938292005</v>
      </c>
    </row>
    <row r="525" spans="1:17" s="8" customFormat="1" ht="12.75" x14ac:dyDescent="0.25">
      <c r="A525" s="69" t="s">
        <v>955</v>
      </c>
      <c r="B525" s="70">
        <v>4</v>
      </c>
      <c r="C525" s="71" t="s">
        <v>956</v>
      </c>
      <c r="D525" s="19"/>
      <c r="E525" s="20"/>
      <c r="F525" s="72">
        <v>7264.0149892933623</v>
      </c>
      <c r="G525" s="73">
        <v>74.737535639558004</v>
      </c>
      <c r="H525" s="73">
        <v>71.566795742295795</v>
      </c>
      <c r="I525" s="73">
        <v>10.005034846291316</v>
      </c>
      <c r="J525" s="73">
        <v>929.79767384098534</v>
      </c>
      <c r="K525" s="74"/>
      <c r="L525" s="75">
        <f t="shared" si="210"/>
        <v>0.82895892732596677</v>
      </c>
      <c r="M525" s="75">
        <f t="shared" si="211"/>
        <v>0.71566795742295797</v>
      </c>
      <c r="N525" s="75">
        <f t="shared" si="212"/>
        <v>0.57781935537262785</v>
      </c>
      <c r="O525" s="75">
        <f t="shared" si="213"/>
        <v>0.64306049312563029</v>
      </c>
      <c r="P525" s="75">
        <f t="shared" si="214"/>
        <v>0.36300108472250925</v>
      </c>
      <c r="Q525" s="75">
        <f t="shared" si="215"/>
        <v>0.57840351250515187</v>
      </c>
    </row>
    <row r="526" spans="1:17" s="8" customFormat="1" ht="12.75" x14ac:dyDescent="0.25">
      <c r="A526" s="69" t="s">
        <v>957</v>
      </c>
      <c r="B526" s="70">
        <v>5</v>
      </c>
      <c r="C526" s="71" t="s">
        <v>958</v>
      </c>
      <c r="D526" s="19"/>
      <c r="E526" s="20"/>
      <c r="F526" s="72">
        <v>944.97430406852254</v>
      </c>
      <c r="G526" s="73">
        <v>77.944666575834873</v>
      </c>
      <c r="H526" s="73">
        <v>78.407009017684771</v>
      </c>
      <c r="I526" s="73">
        <v>9.7359216070474144</v>
      </c>
      <c r="J526" s="73">
        <v>1363.7066157637946</v>
      </c>
      <c r="K526" s="74"/>
      <c r="L526" s="75">
        <f t="shared" si="210"/>
        <v>0.88241110959724789</v>
      </c>
      <c r="M526" s="75">
        <f t="shared" si="211"/>
        <v>0.7840700901768477</v>
      </c>
      <c r="N526" s="75">
        <f t="shared" si="212"/>
        <v>0.55886771880615593</v>
      </c>
      <c r="O526" s="75">
        <f t="shared" si="213"/>
        <v>0.66196031805635591</v>
      </c>
      <c r="P526" s="75">
        <f t="shared" si="214"/>
        <v>0.5390290530481926</v>
      </c>
      <c r="Q526" s="75">
        <f t="shared" si="215"/>
        <v>0.68030714519559621</v>
      </c>
    </row>
    <row r="527" spans="1:17" s="8" customFormat="1" ht="12.75" x14ac:dyDescent="0.25">
      <c r="A527" s="69" t="s">
        <v>959</v>
      </c>
      <c r="B527" s="70">
        <v>6</v>
      </c>
      <c r="C527" s="71" t="s">
        <v>960</v>
      </c>
      <c r="D527" s="19"/>
      <c r="E527" s="20"/>
      <c r="F527" s="72">
        <v>6370.2419700214141</v>
      </c>
      <c r="G527" s="73">
        <v>77.827378349607883</v>
      </c>
      <c r="H527" s="73">
        <v>75.48658600973863</v>
      </c>
      <c r="I527" s="73">
        <v>8.303531284530445</v>
      </c>
      <c r="J527" s="73">
        <v>1096.758694527593</v>
      </c>
      <c r="K527" s="74"/>
      <c r="L527" s="75">
        <f t="shared" si="210"/>
        <v>0.88045630582679801</v>
      </c>
      <c r="M527" s="75">
        <f t="shared" si="211"/>
        <v>0.75486586009738632</v>
      </c>
      <c r="N527" s="75">
        <f t="shared" si="212"/>
        <v>0.45799516088242576</v>
      </c>
      <c r="O527" s="75">
        <f t="shared" si="213"/>
        <v>0.58798376766706162</v>
      </c>
      <c r="P527" s="75">
        <f t="shared" si="214"/>
        <v>0.43073375031545352</v>
      </c>
      <c r="Q527" s="75">
        <f t="shared" si="215"/>
        <v>0.60640208025594944</v>
      </c>
    </row>
    <row r="528" spans="1:17" s="8" customFormat="1" ht="12.75" x14ac:dyDescent="0.25">
      <c r="A528" s="69"/>
      <c r="B528" s="77"/>
      <c r="C528" s="71"/>
      <c r="D528" s="19"/>
      <c r="E528" s="20"/>
      <c r="F528" s="72"/>
      <c r="G528" s="73"/>
      <c r="H528" s="73"/>
      <c r="I528" s="73"/>
      <c r="J528" s="73"/>
      <c r="K528" s="74"/>
      <c r="L528" s="75"/>
      <c r="M528" s="75"/>
      <c r="N528" s="75"/>
      <c r="O528" s="75"/>
      <c r="P528" s="75"/>
      <c r="Q528" s="75"/>
    </row>
    <row r="529" spans="1:17" s="8" customFormat="1" ht="12.75" x14ac:dyDescent="0.25">
      <c r="A529" s="60" t="s">
        <v>961</v>
      </c>
      <c r="B529" s="78"/>
      <c r="C529" s="62" t="s">
        <v>962</v>
      </c>
      <c r="D529" s="63"/>
      <c r="E529" s="64"/>
      <c r="F529" s="65">
        <v>12448.214132762312</v>
      </c>
      <c r="G529" s="66">
        <v>83.434103489107031</v>
      </c>
      <c r="H529" s="66">
        <v>36.844029074812994</v>
      </c>
      <c r="I529" s="66">
        <v>6.0114011963074478</v>
      </c>
      <c r="J529" s="66">
        <v>386.16456410889452</v>
      </c>
      <c r="K529" s="67"/>
      <c r="L529" s="68">
        <f t="shared" ref="L529:L540" si="216">+(G529-25)/(85-25)</f>
        <v>0.9739017248184505</v>
      </c>
      <c r="M529" s="68">
        <f t="shared" ref="M529:M540" si="217">+H529/100</f>
        <v>0.36844029074812995</v>
      </c>
      <c r="N529" s="68">
        <f t="shared" ref="N529:N540" si="218">+(I529-1.8)/(16-1.8)</f>
        <v>0.2965775490357358</v>
      </c>
      <c r="O529" s="68">
        <f t="shared" ref="O529:O540" si="219">+(M529*N529)^(0.5)</f>
        <v>0.3305618223511213</v>
      </c>
      <c r="P529" s="68">
        <f t="shared" ref="P529:P540" si="220">+(J529-35)/(2500-35)</f>
        <v>0.14246026941537304</v>
      </c>
      <c r="Q529" s="68">
        <f t="shared" ref="Q529:Q540" si="221">GEOMEAN(L529,O529,P529)</f>
        <v>0.35794848623647851</v>
      </c>
    </row>
    <row r="530" spans="1:17" s="8" customFormat="1" ht="12.75" x14ac:dyDescent="0.25">
      <c r="A530" s="69" t="s">
        <v>963</v>
      </c>
      <c r="B530" s="70">
        <v>1</v>
      </c>
      <c r="C530" s="71" t="s">
        <v>964</v>
      </c>
      <c r="D530" s="19"/>
      <c r="E530" s="20"/>
      <c r="F530" s="72">
        <v>2826.4668094218414</v>
      </c>
      <c r="G530" s="73">
        <v>78.851348034296578</v>
      </c>
      <c r="H530" s="73">
        <v>47.970321028663832</v>
      </c>
      <c r="I530" s="73">
        <v>8.9612080574588795</v>
      </c>
      <c r="J530" s="73">
        <v>756.2253121153426</v>
      </c>
      <c r="K530" s="74"/>
      <c r="L530" s="75">
        <f t="shared" si="216"/>
        <v>0.89752246723827633</v>
      </c>
      <c r="M530" s="75">
        <f t="shared" si="217"/>
        <v>0.47970321028663832</v>
      </c>
      <c r="N530" s="75">
        <f t="shared" si="218"/>
        <v>0.50431042658161129</v>
      </c>
      <c r="O530" s="75">
        <f t="shared" si="219"/>
        <v>0.49185295629102704</v>
      </c>
      <c r="P530" s="75">
        <f t="shared" si="220"/>
        <v>0.29258633351535196</v>
      </c>
      <c r="Q530" s="75">
        <f t="shared" si="221"/>
        <v>0.50548881521773803</v>
      </c>
    </row>
    <row r="531" spans="1:17" s="8" customFormat="1" ht="12.75" x14ac:dyDescent="0.25">
      <c r="A531" s="69" t="s">
        <v>965</v>
      </c>
      <c r="B531" s="70">
        <v>2</v>
      </c>
      <c r="C531" s="71" t="s">
        <v>966</v>
      </c>
      <c r="D531" s="19"/>
      <c r="E531" s="20"/>
      <c r="F531" s="72">
        <v>1776.9785867237688</v>
      </c>
      <c r="G531" s="73">
        <v>85</v>
      </c>
      <c r="H531" s="73">
        <v>22.955020600049188</v>
      </c>
      <c r="I531" s="73">
        <v>4.9958006791871297</v>
      </c>
      <c r="J531" s="73">
        <v>255.43151769200639</v>
      </c>
      <c r="K531" s="74"/>
      <c r="L531" s="75">
        <f t="shared" si="216"/>
        <v>1</v>
      </c>
      <c r="M531" s="75">
        <f t="shared" si="217"/>
        <v>0.22955020600049189</v>
      </c>
      <c r="N531" s="75">
        <f t="shared" si="218"/>
        <v>0.22505638585824858</v>
      </c>
      <c r="O531" s="75">
        <f t="shared" si="219"/>
        <v>0.22729219022106137</v>
      </c>
      <c r="P531" s="75">
        <f t="shared" si="220"/>
        <v>8.9424550787832208E-2</v>
      </c>
      <c r="Q531" s="75">
        <f t="shared" si="221"/>
        <v>0.27290642495994993</v>
      </c>
    </row>
    <row r="532" spans="1:17" s="8" customFormat="1" ht="12.75" x14ac:dyDescent="0.25">
      <c r="A532" s="69" t="s">
        <v>967</v>
      </c>
      <c r="B532" s="70">
        <v>3</v>
      </c>
      <c r="C532" s="71" t="s">
        <v>968</v>
      </c>
      <c r="D532" s="19"/>
      <c r="E532" s="20"/>
      <c r="F532" s="72">
        <v>465.46895074946468</v>
      </c>
      <c r="G532" s="73">
        <v>78.560477609952756</v>
      </c>
      <c r="H532" s="73">
        <v>42.150167136297213</v>
      </c>
      <c r="I532" s="73">
        <v>6.3915716809492311</v>
      </c>
      <c r="J532" s="73">
        <v>453.80770417469734</v>
      </c>
      <c r="K532" s="74"/>
      <c r="L532" s="75">
        <f t="shared" si="216"/>
        <v>0.89267462683254595</v>
      </c>
      <c r="M532" s="75">
        <f t="shared" si="217"/>
        <v>0.42150167136297212</v>
      </c>
      <c r="N532" s="75">
        <f t="shared" si="218"/>
        <v>0.32335011837670646</v>
      </c>
      <c r="O532" s="75">
        <f t="shared" si="219"/>
        <v>0.36917829748130732</v>
      </c>
      <c r="P532" s="75">
        <f t="shared" si="220"/>
        <v>0.16990170554754455</v>
      </c>
      <c r="Q532" s="75">
        <f t="shared" si="221"/>
        <v>0.3825683436243652</v>
      </c>
    </row>
    <row r="533" spans="1:17" s="8" customFormat="1" ht="12.75" x14ac:dyDescent="0.25">
      <c r="A533" s="69" t="s">
        <v>969</v>
      </c>
      <c r="B533" s="70">
        <v>4</v>
      </c>
      <c r="C533" s="71" t="s">
        <v>970</v>
      </c>
      <c r="D533" s="19"/>
      <c r="E533" s="20"/>
      <c r="F533" s="72">
        <v>1843.9250535331907</v>
      </c>
      <c r="G533" s="73">
        <v>84.593833356174358</v>
      </c>
      <c r="H533" s="73">
        <v>37.323812120690654</v>
      </c>
      <c r="I533" s="73">
        <v>5.1363841180675713</v>
      </c>
      <c r="J533" s="73">
        <v>378.65237393471125</v>
      </c>
      <c r="K533" s="74"/>
      <c r="L533" s="75">
        <f t="shared" si="216"/>
        <v>0.99323055593623932</v>
      </c>
      <c r="M533" s="75">
        <f t="shared" si="217"/>
        <v>0.37323812120690653</v>
      </c>
      <c r="N533" s="75">
        <f t="shared" si="218"/>
        <v>0.23495662803292758</v>
      </c>
      <c r="O533" s="75">
        <f t="shared" si="219"/>
        <v>0.29613302823582488</v>
      </c>
      <c r="P533" s="75">
        <f t="shared" si="220"/>
        <v>0.13941272776256033</v>
      </c>
      <c r="Q533" s="75">
        <f t="shared" si="221"/>
        <v>0.34483640970625606</v>
      </c>
    </row>
    <row r="534" spans="1:17" s="8" customFormat="1" ht="12.75" x14ac:dyDescent="0.25">
      <c r="A534" s="69" t="s">
        <v>971</v>
      </c>
      <c r="B534" s="70">
        <v>5</v>
      </c>
      <c r="C534" s="71" t="s">
        <v>972</v>
      </c>
      <c r="D534" s="19"/>
      <c r="E534" s="20"/>
      <c r="F534" s="72">
        <v>1010.4989293361884</v>
      </c>
      <c r="G534" s="73">
        <v>85</v>
      </c>
      <c r="H534" s="73">
        <v>38.63765320827244</v>
      </c>
      <c r="I534" s="73">
        <v>4.2510118999983062</v>
      </c>
      <c r="J534" s="73">
        <v>110.6587238673302</v>
      </c>
      <c r="K534" s="74"/>
      <c r="L534" s="75">
        <f t="shared" si="216"/>
        <v>1</v>
      </c>
      <c r="M534" s="75">
        <f t="shared" si="217"/>
        <v>0.38637653208272438</v>
      </c>
      <c r="N534" s="75">
        <f t="shared" si="218"/>
        <v>0.17260647183086666</v>
      </c>
      <c r="O534" s="75">
        <f t="shared" si="219"/>
        <v>0.25824618099992247</v>
      </c>
      <c r="P534" s="75">
        <f t="shared" si="220"/>
        <v>3.0693194266665395E-2</v>
      </c>
      <c r="Q534" s="75">
        <f t="shared" si="221"/>
        <v>0.19938477779918182</v>
      </c>
    </row>
    <row r="535" spans="1:17" s="8" customFormat="1" ht="12.75" x14ac:dyDescent="0.25">
      <c r="A535" s="69" t="s">
        <v>973</v>
      </c>
      <c r="B535" s="70">
        <v>6</v>
      </c>
      <c r="C535" s="71" t="s">
        <v>974</v>
      </c>
      <c r="D535" s="19"/>
      <c r="E535" s="20"/>
      <c r="F535" s="72">
        <v>2457.8179871520342</v>
      </c>
      <c r="G535" s="73">
        <v>84.004966519699664</v>
      </c>
      <c r="H535" s="73">
        <v>29.486630079997393</v>
      </c>
      <c r="I535" s="73">
        <v>3.2376228998047685</v>
      </c>
      <c r="J535" s="73">
        <v>125.37093021503327</v>
      </c>
      <c r="K535" s="74"/>
      <c r="L535" s="75">
        <f t="shared" si="216"/>
        <v>0.98341610866166107</v>
      </c>
      <c r="M535" s="75">
        <f t="shared" si="217"/>
        <v>0.29486630079997395</v>
      </c>
      <c r="N535" s="75">
        <f t="shared" si="218"/>
        <v>0.10124104928202594</v>
      </c>
      <c r="O535" s="75">
        <f t="shared" si="219"/>
        <v>0.17277897352079288</v>
      </c>
      <c r="P535" s="75">
        <f t="shared" si="220"/>
        <v>3.6661634975672729E-2</v>
      </c>
      <c r="Q535" s="75">
        <f t="shared" si="221"/>
        <v>0.18399810298939234</v>
      </c>
    </row>
    <row r="536" spans="1:17" s="8" customFormat="1" ht="12.75" x14ac:dyDescent="0.25">
      <c r="A536" s="69" t="s">
        <v>975</v>
      </c>
      <c r="B536" s="70">
        <v>7</v>
      </c>
      <c r="C536" s="71" t="s">
        <v>976</v>
      </c>
      <c r="D536" s="19"/>
      <c r="E536" s="20"/>
      <c r="F536" s="72">
        <v>196.54389721627408</v>
      </c>
      <c r="G536" s="73">
        <v>76.467945100843195</v>
      </c>
      <c r="H536" s="73">
        <v>20.37258078254365</v>
      </c>
      <c r="I536" s="73">
        <v>7.025547601865763</v>
      </c>
      <c r="J536" s="73">
        <v>483.75639519574696</v>
      </c>
      <c r="K536" s="74"/>
      <c r="L536" s="75">
        <f t="shared" si="216"/>
        <v>0.85779908501405322</v>
      </c>
      <c r="M536" s="75">
        <f t="shared" si="217"/>
        <v>0.20372580782543651</v>
      </c>
      <c r="N536" s="75">
        <f t="shared" si="218"/>
        <v>0.36799630999054672</v>
      </c>
      <c r="O536" s="75">
        <f t="shared" si="219"/>
        <v>0.27380713199185275</v>
      </c>
      <c r="P536" s="75">
        <f t="shared" si="220"/>
        <v>0.18205127594147949</v>
      </c>
      <c r="Q536" s="75">
        <f t="shared" si="221"/>
        <v>0.34968313521996741</v>
      </c>
    </row>
    <row r="537" spans="1:17" s="8" customFormat="1" ht="12.75" x14ac:dyDescent="0.25">
      <c r="A537" s="69" t="s">
        <v>977</v>
      </c>
      <c r="B537" s="70">
        <v>8</v>
      </c>
      <c r="C537" s="71" t="s">
        <v>978</v>
      </c>
      <c r="D537" s="19"/>
      <c r="E537" s="20"/>
      <c r="F537" s="72">
        <v>467.38972162740896</v>
      </c>
      <c r="G537" s="73">
        <v>80.417030754100878</v>
      </c>
      <c r="H537" s="73">
        <v>22.636200869492946</v>
      </c>
      <c r="I537" s="73">
        <v>7.429193915704535</v>
      </c>
      <c r="J537" s="73">
        <v>720.48726193423295</v>
      </c>
      <c r="K537" s="74"/>
      <c r="L537" s="75">
        <f t="shared" si="216"/>
        <v>0.92361717923501463</v>
      </c>
      <c r="M537" s="75">
        <f t="shared" si="217"/>
        <v>0.22636200869492945</v>
      </c>
      <c r="N537" s="75">
        <f t="shared" si="218"/>
        <v>0.39642210673975603</v>
      </c>
      <c r="O537" s="75">
        <f t="shared" si="219"/>
        <v>0.2995578481240091</v>
      </c>
      <c r="P537" s="75">
        <f t="shared" si="220"/>
        <v>0.27808813871571314</v>
      </c>
      <c r="Q537" s="75">
        <f t="shared" si="221"/>
        <v>0.42532253127659575</v>
      </c>
    </row>
    <row r="538" spans="1:17" s="8" customFormat="1" ht="12.75" x14ac:dyDescent="0.25">
      <c r="A538" s="69" t="s">
        <v>979</v>
      </c>
      <c r="B538" s="70">
        <v>9</v>
      </c>
      <c r="C538" s="71" t="s">
        <v>980</v>
      </c>
      <c r="D538" s="19"/>
      <c r="E538" s="20"/>
      <c r="F538" s="72">
        <v>281.61670235546035</v>
      </c>
      <c r="G538" s="73">
        <v>82.437932608244978</v>
      </c>
      <c r="H538" s="73">
        <v>53.145862910983439</v>
      </c>
      <c r="I538" s="73">
        <v>7.8999247816095384</v>
      </c>
      <c r="J538" s="73">
        <v>344.81250137771536</v>
      </c>
      <c r="K538" s="74"/>
      <c r="L538" s="75">
        <f t="shared" si="216"/>
        <v>0.95729887680408299</v>
      </c>
      <c r="M538" s="75">
        <f t="shared" si="217"/>
        <v>0.53145862910983444</v>
      </c>
      <c r="N538" s="75">
        <f t="shared" si="218"/>
        <v>0.4295721677189816</v>
      </c>
      <c r="O538" s="75">
        <f t="shared" si="219"/>
        <v>0.47780732032867584</v>
      </c>
      <c r="P538" s="75">
        <f t="shared" si="220"/>
        <v>0.12568458473740987</v>
      </c>
      <c r="Q538" s="75">
        <f t="shared" si="221"/>
        <v>0.38594680883468058</v>
      </c>
    </row>
    <row r="539" spans="1:17" s="8" customFormat="1" ht="12.75" x14ac:dyDescent="0.25">
      <c r="A539" s="69" t="s">
        <v>981</v>
      </c>
      <c r="B539" s="70">
        <v>10</v>
      </c>
      <c r="C539" s="71" t="s">
        <v>982</v>
      </c>
      <c r="D539" s="19"/>
      <c r="E539" s="20"/>
      <c r="F539" s="72">
        <v>667.47751605995711</v>
      </c>
      <c r="G539" s="73">
        <v>81.951504141121163</v>
      </c>
      <c r="H539" s="73">
        <v>38.947580907804038</v>
      </c>
      <c r="I539" s="73">
        <v>6.9918809417894563</v>
      </c>
      <c r="J539" s="73">
        <v>392.73653426380042</v>
      </c>
      <c r="K539" s="74"/>
      <c r="L539" s="75">
        <f t="shared" si="216"/>
        <v>0.94919173568535276</v>
      </c>
      <c r="M539" s="75">
        <f t="shared" si="217"/>
        <v>0.38947580907804036</v>
      </c>
      <c r="N539" s="75">
        <f t="shared" si="218"/>
        <v>0.36562541843587726</v>
      </c>
      <c r="O539" s="75">
        <f t="shared" si="219"/>
        <v>0.37736223402032476</v>
      </c>
      <c r="P539" s="75">
        <f t="shared" si="220"/>
        <v>0.14512638306847889</v>
      </c>
      <c r="Q539" s="75">
        <f t="shared" si="221"/>
        <v>0.37320969589213027</v>
      </c>
    </row>
    <row r="540" spans="1:17" s="8" customFormat="1" ht="12.75" x14ac:dyDescent="0.25">
      <c r="A540" s="69" t="s">
        <v>983</v>
      </c>
      <c r="B540" s="70">
        <v>11</v>
      </c>
      <c r="C540" s="71" t="s">
        <v>984</v>
      </c>
      <c r="D540" s="19"/>
      <c r="E540" s="20"/>
      <c r="F540" s="72">
        <v>454.02997858672393</v>
      </c>
      <c r="G540" s="73">
        <v>81.208193328927365</v>
      </c>
      <c r="H540" s="73">
        <v>54.849255953002142</v>
      </c>
      <c r="I540" s="73">
        <v>6.5992826794562953</v>
      </c>
      <c r="J540" s="73">
        <v>209.77069466810349</v>
      </c>
      <c r="K540" s="74"/>
      <c r="L540" s="75">
        <f t="shared" si="216"/>
        <v>0.93680322214878942</v>
      </c>
      <c r="M540" s="75">
        <f t="shared" si="217"/>
        <v>0.54849255953002141</v>
      </c>
      <c r="N540" s="75">
        <f t="shared" si="218"/>
        <v>0.3379776534828377</v>
      </c>
      <c r="O540" s="75">
        <f t="shared" si="219"/>
        <v>0.43055572022997474</v>
      </c>
      <c r="P540" s="75">
        <f t="shared" si="220"/>
        <v>7.0900890331887831E-2</v>
      </c>
      <c r="Q540" s="75">
        <f t="shared" si="221"/>
        <v>0.30580398656445168</v>
      </c>
    </row>
    <row r="541" spans="1:17" s="8" customFormat="1" ht="12.75" x14ac:dyDescent="0.25">
      <c r="A541" s="69"/>
      <c r="B541" s="77"/>
      <c r="C541" s="71"/>
      <c r="D541" s="19"/>
      <c r="E541" s="20"/>
      <c r="F541" s="72"/>
      <c r="G541" s="73"/>
      <c r="H541" s="73"/>
      <c r="I541" s="73"/>
      <c r="J541" s="73"/>
      <c r="K541" s="74"/>
      <c r="L541" s="75"/>
      <c r="M541" s="75"/>
      <c r="N541" s="75"/>
      <c r="O541" s="75"/>
      <c r="P541" s="75"/>
      <c r="Q541" s="75"/>
    </row>
    <row r="542" spans="1:17" s="8" customFormat="1" ht="12.75" x14ac:dyDescent="0.25">
      <c r="A542" s="37" t="s">
        <v>985</v>
      </c>
      <c r="B542" s="38" t="s">
        <v>986</v>
      </c>
      <c r="C542" s="53"/>
      <c r="D542" s="54"/>
      <c r="E542" s="55"/>
      <c r="F542" s="56">
        <v>696863.05259183655</v>
      </c>
      <c r="G542" s="57">
        <v>73.169272937885921</v>
      </c>
      <c r="H542" s="57">
        <v>62.937424919574546</v>
      </c>
      <c r="I542" s="57">
        <v>6.9200335989452597</v>
      </c>
      <c r="J542" s="57">
        <v>557.31931275268596</v>
      </c>
      <c r="K542" s="58"/>
      <c r="L542" s="59">
        <f t="shared" ref="L542:L559" si="222">+(G542-25)/(85-25)</f>
        <v>0.80282121563143205</v>
      </c>
      <c r="M542" s="59">
        <f t="shared" ref="M542:M559" si="223">+H542/100</f>
        <v>0.62937424919574547</v>
      </c>
      <c r="N542" s="59">
        <f t="shared" ref="N542:N559" si="224">+(I542-1.8)/(16-1.8)</f>
        <v>0.36056574640459577</v>
      </c>
      <c r="O542" s="59">
        <f t="shared" ref="O542:O559" si="225">+(M542*N542)^(0.5)</f>
        <v>0.47637253901657262</v>
      </c>
      <c r="P542" s="59">
        <f t="shared" ref="P542:P559" si="226">+(J542-35)/(2500-35)</f>
        <v>0.21189424452441621</v>
      </c>
      <c r="Q542" s="59">
        <f t="shared" ref="Q542:Q559" si="227">GEOMEAN(L542,O542,P542)</f>
        <v>0.43274119480844875</v>
      </c>
    </row>
    <row r="543" spans="1:17" s="8" customFormat="1" ht="12.75" x14ac:dyDescent="0.25">
      <c r="A543" s="60" t="s">
        <v>987</v>
      </c>
      <c r="B543" s="78"/>
      <c r="C543" s="62" t="s">
        <v>988</v>
      </c>
      <c r="D543" s="63"/>
      <c r="E543" s="64"/>
      <c r="F543" s="65">
        <v>311497.09421841544</v>
      </c>
      <c r="G543" s="66">
        <v>70.719289965858096</v>
      </c>
      <c r="H543" s="66">
        <v>69.259339109819194</v>
      </c>
      <c r="I543" s="66">
        <v>8.7577051210393879</v>
      </c>
      <c r="J543" s="66">
        <v>685.91148417106331</v>
      </c>
      <c r="K543" s="67"/>
      <c r="L543" s="68">
        <f t="shared" si="222"/>
        <v>0.76198816609763498</v>
      </c>
      <c r="M543" s="68">
        <f t="shared" si="223"/>
        <v>0.69259339109819196</v>
      </c>
      <c r="N543" s="68">
        <f t="shared" si="224"/>
        <v>0.48997923387601328</v>
      </c>
      <c r="O543" s="68">
        <f t="shared" si="225"/>
        <v>0.58254302773089828</v>
      </c>
      <c r="P543" s="68">
        <f t="shared" si="226"/>
        <v>0.26406145402477216</v>
      </c>
      <c r="Q543" s="68">
        <f t="shared" si="227"/>
        <v>0.48939599982384052</v>
      </c>
    </row>
    <row r="544" spans="1:17" s="8" customFormat="1" ht="12.75" x14ac:dyDescent="0.25">
      <c r="A544" s="69" t="s">
        <v>989</v>
      </c>
      <c r="B544" s="70">
        <v>1</v>
      </c>
      <c r="C544" s="71" t="s">
        <v>990</v>
      </c>
      <c r="D544" s="19"/>
      <c r="E544" s="20"/>
      <c r="F544" s="72">
        <v>104520.79871520343</v>
      </c>
      <c r="G544" s="73">
        <v>69.909287636418185</v>
      </c>
      <c r="H544" s="73">
        <v>75.086226438930382</v>
      </c>
      <c r="I544" s="73">
        <v>10.154152605148221</v>
      </c>
      <c r="J544" s="73">
        <v>862.20516744709209</v>
      </c>
      <c r="K544" s="74"/>
      <c r="L544" s="75">
        <f t="shared" si="222"/>
        <v>0.74848812727363645</v>
      </c>
      <c r="M544" s="75">
        <f t="shared" si="223"/>
        <v>0.75086226438930381</v>
      </c>
      <c r="N544" s="75">
        <f t="shared" si="224"/>
        <v>0.58832060599635361</v>
      </c>
      <c r="O544" s="75">
        <f t="shared" si="225"/>
        <v>0.6646410628341507</v>
      </c>
      <c r="P544" s="75">
        <f t="shared" si="226"/>
        <v>0.33558018963370878</v>
      </c>
      <c r="Q544" s="75">
        <f t="shared" si="227"/>
        <v>0.55062526330700534</v>
      </c>
    </row>
    <row r="545" spans="1:17" s="8" customFormat="1" ht="12.75" x14ac:dyDescent="0.25">
      <c r="A545" s="69" t="s">
        <v>991</v>
      </c>
      <c r="B545" s="70">
        <v>2</v>
      </c>
      <c r="C545" s="71" t="s">
        <v>992</v>
      </c>
      <c r="D545" s="19"/>
      <c r="E545" s="20"/>
      <c r="F545" s="72">
        <v>9734.820128479656</v>
      </c>
      <c r="G545" s="73">
        <v>68.522999068818166</v>
      </c>
      <c r="H545" s="73">
        <v>41.389807643315052</v>
      </c>
      <c r="I545" s="73">
        <v>5.3136823335293633</v>
      </c>
      <c r="J545" s="73">
        <v>203.31119593828873</v>
      </c>
      <c r="K545" s="74"/>
      <c r="L545" s="75">
        <f t="shared" si="222"/>
        <v>0.72538331781363607</v>
      </c>
      <c r="M545" s="75">
        <f t="shared" si="223"/>
        <v>0.41389807643315052</v>
      </c>
      <c r="N545" s="75">
        <f t="shared" si="224"/>
        <v>0.24744241785418053</v>
      </c>
      <c r="O545" s="75">
        <f t="shared" si="225"/>
        <v>0.32002490649606191</v>
      </c>
      <c r="P545" s="75">
        <f t="shared" si="226"/>
        <v>6.8280404031760139E-2</v>
      </c>
      <c r="Q545" s="75">
        <f t="shared" si="227"/>
        <v>0.25119778663047332</v>
      </c>
    </row>
    <row r="546" spans="1:17" s="8" customFormat="1" ht="12.75" x14ac:dyDescent="0.25">
      <c r="A546" s="69" t="s">
        <v>993</v>
      </c>
      <c r="B546" s="70">
        <v>3</v>
      </c>
      <c r="C546" s="71" t="s">
        <v>994</v>
      </c>
      <c r="D546" s="19"/>
      <c r="E546" s="20"/>
      <c r="F546" s="72">
        <v>5787.2847965738756</v>
      </c>
      <c r="G546" s="73">
        <v>70.443635369742395</v>
      </c>
      <c r="H546" s="73">
        <v>41.736956199558712</v>
      </c>
      <c r="I546" s="73">
        <v>3.6867753521276336</v>
      </c>
      <c r="J546" s="73">
        <v>264.1841887539025</v>
      </c>
      <c r="K546" s="74"/>
      <c r="L546" s="75">
        <f t="shared" si="222"/>
        <v>0.75739392282903995</v>
      </c>
      <c r="M546" s="75">
        <f t="shared" si="223"/>
        <v>0.41736956199558711</v>
      </c>
      <c r="N546" s="75">
        <f t="shared" si="224"/>
        <v>0.13287150367096012</v>
      </c>
      <c r="O546" s="75">
        <f t="shared" si="225"/>
        <v>0.2354920832827373</v>
      </c>
      <c r="P546" s="75">
        <f t="shared" si="226"/>
        <v>9.2975330123287014E-2</v>
      </c>
      <c r="Q546" s="75">
        <f t="shared" si="227"/>
        <v>0.25500886930607336</v>
      </c>
    </row>
    <row r="547" spans="1:17" s="8" customFormat="1" ht="12.75" x14ac:dyDescent="0.25">
      <c r="A547" s="69" t="s">
        <v>995</v>
      </c>
      <c r="B547" s="70">
        <v>4</v>
      </c>
      <c r="C547" s="86" t="s">
        <v>996</v>
      </c>
      <c r="D547" s="19"/>
      <c r="E547" s="20"/>
      <c r="F547" s="72">
        <v>27605.877944325479</v>
      </c>
      <c r="G547" s="73">
        <v>73.766821005911197</v>
      </c>
      <c r="H547" s="73">
        <v>68.456517023014882</v>
      </c>
      <c r="I547" s="73">
        <v>8.9413963665090179</v>
      </c>
      <c r="J547" s="73">
        <v>806.74694515546332</v>
      </c>
      <c r="K547" s="74"/>
      <c r="L547" s="75">
        <f t="shared" si="222"/>
        <v>0.8127803500985199</v>
      </c>
      <c r="M547" s="75">
        <f t="shared" si="223"/>
        <v>0.68456517023014885</v>
      </c>
      <c r="N547" s="75">
        <f t="shared" si="224"/>
        <v>0.50291523707809993</v>
      </c>
      <c r="O547" s="75">
        <f t="shared" si="225"/>
        <v>0.58675229431311571</v>
      </c>
      <c r="P547" s="75">
        <f t="shared" si="226"/>
        <v>0.31308192501235832</v>
      </c>
      <c r="Q547" s="75">
        <f t="shared" si="227"/>
        <v>0.53051214315605277</v>
      </c>
    </row>
    <row r="548" spans="1:17" s="8" customFormat="1" ht="12.75" x14ac:dyDescent="0.25">
      <c r="A548" s="69" t="s">
        <v>997</v>
      </c>
      <c r="B548" s="70">
        <v>5</v>
      </c>
      <c r="C548" s="71" t="s">
        <v>596</v>
      </c>
      <c r="D548" s="19"/>
      <c r="E548" s="20"/>
      <c r="F548" s="72">
        <v>6998.3704496788005</v>
      </c>
      <c r="G548" s="73">
        <v>68.57537050324747</v>
      </c>
      <c r="H548" s="73">
        <v>46.661466195684461</v>
      </c>
      <c r="I548" s="73">
        <v>5.125443322268163</v>
      </c>
      <c r="J548" s="73">
        <v>386.59239847321658</v>
      </c>
      <c r="K548" s="74"/>
      <c r="L548" s="75">
        <f t="shared" si="222"/>
        <v>0.72625617505412454</v>
      </c>
      <c r="M548" s="75">
        <f t="shared" si="223"/>
        <v>0.46661466195684459</v>
      </c>
      <c r="N548" s="75">
        <f t="shared" si="224"/>
        <v>0.23418614945550445</v>
      </c>
      <c r="O548" s="75">
        <f t="shared" si="225"/>
        <v>0.33056722608745609</v>
      </c>
      <c r="P548" s="75">
        <f t="shared" si="226"/>
        <v>0.14263383305201482</v>
      </c>
      <c r="Q548" s="75">
        <f t="shared" si="227"/>
        <v>0.32473123304854057</v>
      </c>
    </row>
    <row r="549" spans="1:17" s="8" customFormat="1" ht="12.75" x14ac:dyDescent="0.25">
      <c r="A549" s="69" t="s">
        <v>998</v>
      </c>
      <c r="B549" s="70">
        <v>6</v>
      </c>
      <c r="C549" s="71" t="s">
        <v>434</v>
      </c>
      <c r="D549" s="19"/>
      <c r="E549" s="20"/>
      <c r="F549" s="72">
        <v>5819.2441113490368</v>
      </c>
      <c r="G549" s="73">
        <v>69.172620933588789</v>
      </c>
      <c r="H549" s="73">
        <v>47.737466276603698</v>
      </c>
      <c r="I549" s="73">
        <v>4.5130201464994606</v>
      </c>
      <c r="J549" s="73">
        <v>170.11681755220445</v>
      </c>
      <c r="K549" s="74"/>
      <c r="L549" s="75">
        <f t="shared" si="222"/>
        <v>0.73621034889314652</v>
      </c>
      <c r="M549" s="75">
        <f t="shared" si="223"/>
        <v>0.47737466276603696</v>
      </c>
      <c r="N549" s="75">
        <f t="shared" si="224"/>
        <v>0.19105775679573669</v>
      </c>
      <c r="O549" s="75">
        <f t="shared" si="225"/>
        <v>0.30200353014360659</v>
      </c>
      <c r="P549" s="75">
        <f t="shared" si="226"/>
        <v>5.4814124767628578E-2</v>
      </c>
      <c r="Q549" s="75">
        <f t="shared" si="227"/>
        <v>0.23012765242547686</v>
      </c>
    </row>
    <row r="550" spans="1:17" s="8" customFormat="1" ht="12.75" x14ac:dyDescent="0.25">
      <c r="A550" s="69" t="s">
        <v>999</v>
      </c>
      <c r="B550" s="70">
        <v>7</v>
      </c>
      <c r="C550" s="71" t="s">
        <v>1000</v>
      </c>
      <c r="D550" s="19"/>
      <c r="E550" s="20"/>
      <c r="F550" s="72">
        <v>3411.3854389721628</v>
      </c>
      <c r="G550" s="73">
        <v>65.314531411235265</v>
      </c>
      <c r="H550" s="73">
        <v>56.311504601853756</v>
      </c>
      <c r="I550" s="73">
        <v>6.0612979106370819</v>
      </c>
      <c r="J550" s="73">
        <v>454.75880922161207</v>
      </c>
      <c r="K550" s="74"/>
      <c r="L550" s="75">
        <f t="shared" si="222"/>
        <v>0.6719088568539211</v>
      </c>
      <c r="M550" s="75">
        <f t="shared" si="223"/>
        <v>0.56311504601853757</v>
      </c>
      <c r="N550" s="75">
        <f t="shared" si="224"/>
        <v>0.30009140215754099</v>
      </c>
      <c r="O550" s="75">
        <f t="shared" si="225"/>
        <v>0.4110790480378575</v>
      </c>
      <c r="P550" s="75">
        <f t="shared" si="226"/>
        <v>0.17028754937996432</v>
      </c>
      <c r="Q550" s="75">
        <f t="shared" si="227"/>
        <v>0.36097146151641568</v>
      </c>
    </row>
    <row r="551" spans="1:17" s="8" customFormat="1" ht="12.75" x14ac:dyDescent="0.25">
      <c r="A551" s="69" t="s">
        <v>1001</v>
      </c>
      <c r="B551" s="70">
        <v>8</v>
      </c>
      <c r="C551" s="71" t="s">
        <v>1002</v>
      </c>
      <c r="D551" s="19"/>
      <c r="E551" s="20"/>
      <c r="F551" s="72">
        <v>5716.3040685224842</v>
      </c>
      <c r="G551" s="73">
        <v>64.360394364609604</v>
      </c>
      <c r="H551" s="73">
        <v>59.341577066977564</v>
      </c>
      <c r="I551" s="73">
        <v>5.0785287321323773</v>
      </c>
      <c r="J551" s="73">
        <v>322.25271540749634</v>
      </c>
      <c r="K551" s="74"/>
      <c r="L551" s="75">
        <f t="shared" si="222"/>
        <v>0.65600657274349339</v>
      </c>
      <c r="M551" s="75">
        <f t="shared" si="223"/>
        <v>0.59341577066977569</v>
      </c>
      <c r="N551" s="75">
        <f t="shared" si="224"/>
        <v>0.23088230507974492</v>
      </c>
      <c r="O551" s="75">
        <f t="shared" si="225"/>
        <v>0.37014753950676355</v>
      </c>
      <c r="P551" s="75">
        <f t="shared" si="226"/>
        <v>0.11653254174746301</v>
      </c>
      <c r="Q551" s="75">
        <f t="shared" si="227"/>
        <v>0.30472640789163163</v>
      </c>
    </row>
    <row r="552" spans="1:17" s="8" customFormat="1" ht="12.75" x14ac:dyDescent="0.25">
      <c r="A552" s="69" t="s">
        <v>1003</v>
      </c>
      <c r="B552" s="70">
        <v>9</v>
      </c>
      <c r="C552" s="71" t="s">
        <v>1004</v>
      </c>
      <c r="D552" s="19"/>
      <c r="E552" s="20"/>
      <c r="F552" s="72">
        <v>2654.3383297644536</v>
      </c>
      <c r="G552" s="73">
        <v>68.792903716838538</v>
      </c>
      <c r="H552" s="73">
        <v>58.984879062749833</v>
      </c>
      <c r="I552" s="73">
        <v>4.0592457450757626</v>
      </c>
      <c r="J552" s="73">
        <v>324.20080924905295</v>
      </c>
      <c r="K552" s="74"/>
      <c r="L552" s="75">
        <f t="shared" si="222"/>
        <v>0.7298817286139756</v>
      </c>
      <c r="M552" s="75">
        <f t="shared" si="223"/>
        <v>0.58984879062749829</v>
      </c>
      <c r="N552" s="75">
        <f t="shared" si="224"/>
        <v>0.15910181303350443</v>
      </c>
      <c r="O552" s="75">
        <f t="shared" si="225"/>
        <v>0.30634296467269317</v>
      </c>
      <c r="P552" s="75">
        <f t="shared" si="226"/>
        <v>0.11732284350874359</v>
      </c>
      <c r="Q552" s="75">
        <f t="shared" si="227"/>
        <v>0.29713079234063827</v>
      </c>
    </row>
    <row r="553" spans="1:17" s="8" customFormat="1" ht="12.75" x14ac:dyDescent="0.25">
      <c r="A553" s="69" t="s">
        <v>1005</v>
      </c>
      <c r="B553" s="70">
        <v>10</v>
      </c>
      <c r="C553" s="71" t="s">
        <v>1006</v>
      </c>
      <c r="D553" s="19"/>
      <c r="E553" s="20"/>
      <c r="F553" s="72">
        <v>55908.473233404708</v>
      </c>
      <c r="G553" s="73">
        <v>74.578524026160551</v>
      </c>
      <c r="H553" s="73">
        <v>77.178973543371839</v>
      </c>
      <c r="I553" s="73">
        <v>9.7275012506033072</v>
      </c>
      <c r="J553" s="73">
        <v>764.23383445786112</v>
      </c>
      <c r="K553" s="74"/>
      <c r="L553" s="75">
        <f t="shared" si="222"/>
        <v>0.82630873376934255</v>
      </c>
      <c r="M553" s="75">
        <f t="shared" si="223"/>
        <v>0.77178973543371843</v>
      </c>
      <c r="N553" s="75">
        <f t="shared" si="224"/>
        <v>0.55827473595797938</v>
      </c>
      <c r="O553" s="75">
        <f t="shared" si="225"/>
        <v>0.656407427414055</v>
      </c>
      <c r="P553" s="75">
        <f t="shared" si="226"/>
        <v>0.29583522696059272</v>
      </c>
      <c r="Q553" s="75">
        <f t="shared" si="227"/>
        <v>0.54340284209641543</v>
      </c>
    </row>
    <row r="554" spans="1:17" s="8" customFormat="1" ht="12.75" x14ac:dyDescent="0.25">
      <c r="A554" s="69" t="s">
        <v>1007</v>
      </c>
      <c r="B554" s="70">
        <v>11</v>
      </c>
      <c r="C554" s="71" t="s">
        <v>1008</v>
      </c>
      <c r="D554" s="19"/>
      <c r="E554" s="20"/>
      <c r="F554" s="72">
        <v>1766.0535331905783</v>
      </c>
      <c r="G554" s="73">
        <v>68.352437839921549</v>
      </c>
      <c r="H554" s="73">
        <v>68.342551498729762</v>
      </c>
      <c r="I554" s="73">
        <v>5.3910125221522218</v>
      </c>
      <c r="J554" s="73">
        <v>293.80210411656378</v>
      </c>
      <c r="K554" s="74"/>
      <c r="L554" s="75">
        <f t="shared" si="222"/>
        <v>0.72254063066535912</v>
      </c>
      <c r="M554" s="75">
        <f t="shared" si="223"/>
        <v>0.68342551498729764</v>
      </c>
      <c r="N554" s="75">
        <f t="shared" si="224"/>
        <v>0.25288820578536775</v>
      </c>
      <c r="O554" s="75">
        <f t="shared" si="225"/>
        <v>0.41572858005323454</v>
      </c>
      <c r="P554" s="75">
        <f t="shared" si="226"/>
        <v>0.10499071160915366</v>
      </c>
      <c r="Q554" s="75">
        <f t="shared" si="227"/>
        <v>0.3159422293967557</v>
      </c>
    </row>
    <row r="555" spans="1:17" s="8" customFormat="1" ht="12.75" x14ac:dyDescent="0.25">
      <c r="A555" s="69" t="s">
        <v>1009</v>
      </c>
      <c r="B555" s="70">
        <v>12</v>
      </c>
      <c r="C555" s="71" t="s">
        <v>1010</v>
      </c>
      <c r="D555" s="19"/>
      <c r="E555" s="20"/>
      <c r="F555" s="72">
        <v>6594.3704496788014</v>
      </c>
      <c r="G555" s="73">
        <v>71.986593023054837</v>
      </c>
      <c r="H555" s="73">
        <v>45.348452653130558</v>
      </c>
      <c r="I555" s="73">
        <v>3.3357325823638946</v>
      </c>
      <c r="J555" s="73">
        <v>232.83673864944643</v>
      </c>
      <c r="K555" s="74"/>
      <c r="L555" s="75">
        <f t="shared" si="222"/>
        <v>0.78310988371758061</v>
      </c>
      <c r="M555" s="75">
        <f t="shared" si="223"/>
        <v>0.45348452653130555</v>
      </c>
      <c r="N555" s="75">
        <f t="shared" si="224"/>
        <v>0.10815018185661229</v>
      </c>
      <c r="O555" s="75">
        <f t="shared" si="225"/>
        <v>0.22145977967459557</v>
      </c>
      <c r="P555" s="75">
        <f t="shared" si="226"/>
        <v>8.0258311825333231E-2</v>
      </c>
      <c r="Q555" s="75">
        <f t="shared" si="227"/>
        <v>0.24054843167516532</v>
      </c>
    </row>
    <row r="556" spans="1:17" s="8" customFormat="1" ht="12.75" x14ac:dyDescent="0.25">
      <c r="A556" s="69" t="s">
        <v>1011</v>
      </c>
      <c r="B556" s="70">
        <v>13</v>
      </c>
      <c r="C556" s="71" t="s">
        <v>1012</v>
      </c>
      <c r="D556" s="19"/>
      <c r="E556" s="20"/>
      <c r="F556" s="72">
        <v>5594.8072805139191</v>
      </c>
      <c r="G556" s="73">
        <v>69.853534785767749</v>
      </c>
      <c r="H556" s="73">
        <v>47.166217632897386</v>
      </c>
      <c r="I556" s="73">
        <v>4.4947158659625792</v>
      </c>
      <c r="J556" s="73">
        <v>219.40843274424751</v>
      </c>
      <c r="K556" s="74"/>
      <c r="L556" s="75">
        <f t="shared" si="222"/>
        <v>0.74755891309612921</v>
      </c>
      <c r="M556" s="75">
        <f t="shared" si="223"/>
        <v>0.47166217632897384</v>
      </c>
      <c r="N556" s="75">
        <f t="shared" si="224"/>
        <v>0.18976872295511124</v>
      </c>
      <c r="O556" s="75">
        <f t="shared" si="225"/>
        <v>0.29917675188453041</v>
      </c>
      <c r="P556" s="75">
        <f t="shared" si="226"/>
        <v>7.4810723222818468E-2</v>
      </c>
      <c r="Q556" s="75">
        <f t="shared" si="227"/>
        <v>0.255767705045581</v>
      </c>
    </row>
    <row r="557" spans="1:17" s="8" customFormat="1" ht="12.75" x14ac:dyDescent="0.25">
      <c r="A557" s="69" t="s">
        <v>1013</v>
      </c>
      <c r="B557" s="70">
        <v>14</v>
      </c>
      <c r="C557" s="71" t="s">
        <v>1014</v>
      </c>
      <c r="D557" s="19"/>
      <c r="E557" s="20"/>
      <c r="F557" s="72">
        <v>15617.884368308352</v>
      </c>
      <c r="G557" s="73">
        <v>69.85250115366037</v>
      </c>
      <c r="H557" s="73">
        <v>39.770243047019818</v>
      </c>
      <c r="I557" s="73">
        <v>3.1640035399309645</v>
      </c>
      <c r="J557" s="73">
        <v>143.52275008875711</v>
      </c>
      <c r="K557" s="74"/>
      <c r="L557" s="75">
        <f t="shared" si="222"/>
        <v>0.74754168589433945</v>
      </c>
      <c r="M557" s="75">
        <f t="shared" si="223"/>
        <v>0.39770243047019815</v>
      </c>
      <c r="N557" s="75">
        <f t="shared" si="224"/>
        <v>9.605658731908201E-2</v>
      </c>
      <c r="O557" s="75">
        <f t="shared" si="225"/>
        <v>0.19545316124195006</v>
      </c>
      <c r="P557" s="75">
        <f t="shared" si="226"/>
        <v>4.402545642545927E-2</v>
      </c>
      <c r="Q557" s="75">
        <f t="shared" si="227"/>
        <v>0.18597760928379486</v>
      </c>
    </row>
    <row r="558" spans="1:17" s="8" customFormat="1" ht="12.75" x14ac:dyDescent="0.25">
      <c r="A558" s="69" t="s">
        <v>1015</v>
      </c>
      <c r="B558" s="70">
        <v>15</v>
      </c>
      <c r="C558" s="71" t="s">
        <v>1016</v>
      </c>
      <c r="D558" s="19"/>
      <c r="E558" s="20"/>
      <c r="F558" s="72">
        <v>18408.08137044968</v>
      </c>
      <c r="G558" s="73">
        <v>74.206663935619787</v>
      </c>
      <c r="H558" s="73">
        <v>79.402051212463121</v>
      </c>
      <c r="I558" s="73">
        <v>10.17052038570618</v>
      </c>
      <c r="J558" s="73">
        <v>875.66522612870574</v>
      </c>
      <c r="K558" s="74"/>
      <c r="L558" s="75">
        <f t="shared" si="222"/>
        <v>0.82011106559366309</v>
      </c>
      <c r="M558" s="75">
        <f t="shared" si="223"/>
        <v>0.79402051212463121</v>
      </c>
      <c r="N558" s="75">
        <f t="shared" si="224"/>
        <v>0.58947326659902677</v>
      </c>
      <c r="O558" s="75">
        <f t="shared" si="225"/>
        <v>0.68414462288958944</v>
      </c>
      <c r="P558" s="75">
        <f t="shared" si="226"/>
        <v>0.34104065968710173</v>
      </c>
      <c r="Q558" s="75">
        <f t="shared" si="227"/>
        <v>0.57624731718603961</v>
      </c>
    </row>
    <row r="559" spans="1:17" s="8" customFormat="1" ht="12.75" x14ac:dyDescent="0.25">
      <c r="A559" s="87" t="s">
        <v>1017</v>
      </c>
      <c r="B559" s="88">
        <v>16</v>
      </c>
      <c r="C559" s="89" t="s">
        <v>1018</v>
      </c>
      <c r="D559" s="19"/>
      <c r="E559" s="20"/>
      <c r="F559" s="72">
        <v>35359</v>
      </c>
      <c r="G559" s="73">
        <v>67.479870020594788</v>
      </c>
      <c r="H559" s="73">
        <v>71.178528755898043</v>
      </c>
      <c r="I559" s="73">
        <v>8.9379067876682843</v>
      </c>
      <c r="J559" s="73">
        <v>719.55436191786919</v>
      </c>
      <c r="K559" s="74"/>
      <c r="L559" s="75">
        <f t="shared" si="222"/>
        <v>0.70799783367657976</v>
      </c>
      <c r="M559" s="75">
        <f t="shared" si="223"/>
        <v>0.71178528755898041</v>
      </c>
      <c r="N559" s="75">
        <f t="shared" si="224"/>
        <v>0.50266949208931588</v>
      </c>
      <c r="O559" s="75">
        <f t="shared" si="225"/>
        <v>0.59815779604876862</v>
      </c>
      <c r="P559" s="75">
        <f t="shared" si="226"/>
        <v>0.27770968029122484</v>
      </c>
      <c r="Q559" s="75">
        <f t="shared" si="227"/>
        <v>0.48994376841658638</v>
      </c>
    </row>
    <row r="560" spans="1:17" s="8" customFormat="1" ht="12.75" x14ac:dyDescent="0.25">
      <c r="A560" s="71"/>
      <c r="B560" s="77"/>
      <c r="C560" s="71"/>
      <c r="D560" s="80"/>
      <c r="E560" s="81"/>
      <c r="F560" s="82"/>
      <c r="G560" s="83"/>
      <c r="H560" s="83"/>
      <c r="I560" s="83"/>
      <c r="J560" s="83"/>
      <c r="K560" s="84"/>
      <c r="L560" s="85"/>
      <c r="M560" s="85"/>
      <c r="N560" s="85"/>
      <c r="O560" s="85"/>
      <c r="P560" s="85"/>
      <c r="Q560" s="85"/>
    </row>
    <row r="561" spans="1:17" s="8" customFormat="1" ht="12.75" x14ac:dyDescent="0.25">
      <c r="A561" s="60" t="s">
        <v>1019</v>
      </c>
      <c r="B561" s="61"/>
      <c r="C561" s="62" t="s">
        <v>1020</v>
      </c>
      <c r="D561" s="63"/>
      <c r="E561" s="64"/>
      <c r="F561" s="65">
        <v>31087.237687366171</v>
      </c>
      <c r="G561" s="66">
        <v>79.140510475918006</v>
      </c>
      <c r="H561" s="66">
        <v>56.274230825103167</v>
      </c>
      <c r="I561" s="66">
        <v>5.0352272111276744</v>
      </c>
      <c r="J561" s="66">
        <v>307.46064655336266</v>
      </c>
      <c r="K561" s="67"/>
      <c r="L561" s="68">
        <f t="shared" ref="L561:L567" si="228">+(G561-25)/(85-25)</f>
        <v>0.90234184126530015</v>
      </c>
      <c r="M561" s="68">
        <f t="shared" ref="M561:M567" si="229">+H561/100</f>
        <v>0.56274230825103166</v>
      </c>
      <c r="N561" s="68">
        <f t="shared" ref="N561:N567" si="230">+(I561-1.8)/(16-1.8)</f>
        <v>0.22783290219208976</v>
      </c>
      <c r="O561" s="68">
        <f t="shared" ref="O561:O567" si="231">+(M561*N561)^(0.5)</f>
        <v>0.35806593425667865</v>
      </c>
      <c r="P561" s="68">
        <f t="shared" ref="P561:P567" si="232">+(J561-35)/(2500-35)</f>
        <v>0.11053170245572522</v>
      </c>
      <c r="Q561" s="68">
        <f t="shared" ref="Q561:Q567" si="233">GEOMEAN(L561,O561,P561)</f>
        <v>0.32931156793845462</v>
      </c>
    </row>
    <row r="562" spans="1:17" s="8" customFormat="1" ht="12.75" x14ac:dyDescent="0.25">
      <c r="A562" s="69" t="s">
        <v>1021</v>
      </c>
      <c r="B562" s="70">
        <v>1</v>
      </c>
      <c r="C562" s="71" t="s">
        <v>1022</v>
      </c>
      <c r="D562" s="19"/>
      <c r="E562" s="20"/>
      <c r="F562" s="72">
        <v>6408.9293361884365</v>
      </c>
      <c r="G562" s="73">
        <v>75.566047431110334</v>
      </c>
      <c r="H562" s="73">
        <v>58.309489694559574</v>
      </c>
      <c r="I562" s="73">
        <v>6.0593505751932932</v>
      </c>
      <c r="J562" s="73">
        <v>486.92222910100446</v>
      </c>
      <c r="K562" s="74"/>
      <c r="L562" s="75">
        <f t="shared" si="228"/>
        <v>0.84276745718517221</v>
      </c>
      <c r="M562" s="75">
        <f t="shared" si="229"/>
        <v>0.58309489694559569</v>
      </c>
      <c r="N562" s="75">
        <f t="shared" si="230"/>
        <v>0.29995426585868262</v>
      </c>
      <c r="O562" s="75">
        <f t="shared" si="231"/>
        <v>0.41821262742683935</v>
      </c>
      <c r="P562" s="75">
        <f t="shared" si="232"/>
        <v>0.1833355898989876</v>
      </c>
      <c r="Q562" s="75">
        <f t="shared" si="233"/>
        <v>0.40128281347798977</v>
      </c>
    </row>
    <row r="563" spans="1:17" s="8" customFormat="1" ht="12.75" x14ac:dyDescent="0.25">
      <c r="A563" s="69" t="s">
        <v>1023</v>
      </c>
      <c r="B563" s="70">
        <v>2</v>
      </c>
      <c r="C563" s="71" t="s">
        <v>1024</v>
      </c>
      <c r="D563" s="19"/>
      <c r="E563" s="20"/>
      <c r="F563" s="72">
        <v>7722.3319057815843</v>
      </c>
      <c r="G563" s="73">
        <v>80.254912208556107</v>
      </c>
      <c r="H563" s="73">
        <v>50.519480414671214</v>
      </c>
      <c r="I563" s="73">
        <v>5.2126318694884741</v>
      </c>
      <c r="J563" s="73">
        <v>282.65987728654966</v>
      </c>
      <c r="K563" s="74"/>
      <c r="L563" s="75">
        <f t="shared" si="228"/>
        <v>0.92091520347593514</v>
      </c>
      <c r="M563" s="75">
        <f t="shared" si="229"/>
        <v>0.50519480414671214</v>
      </c>
      <c r="N563" s="75">
        <f t="shared" si="230"/>
        <v>0.24032618799214608</v>
      </c>
      <c r="O563" s="75">
        <f t="shared" si="231"/>
        <v>0.34844158975934286</v>
      </c>
      <c r="P563" s="75">
        <f t="shared" si="232"/>
        <v>0.10047053845296132</v>
      </c>
      <c r="Q563" s="75">
        <f t="shared" si="233"/>
        <v>0.31827030456185074</v>
      </c>
    </row>
    <row r="564" spans="1:17" s="8" customFormat="1" ht="12.75" x14ac:dyDescent="0.25">
      <c r="A564" s="69" t="s">
        <v>1025</v>
      </c>
      <c r="B564" s="70">
        <v>3</v>
      </c>
      <c r="C564" s="71" t="s">
        <v>1026</v>
      </c>
      <c r="D564" s="19"/>
      <c r="E564" s="20"/>
      <c r="F564" s="72">
        <v>7946.8072805139182</v>
      </c>
      <c r="G564" s="73">
        <v>82.165117664352962</v>
      </c>
      <c r="H564" s="73">
        <v>69.531560090572995</v>
      </c>
      <c r="I564" s="73">
        <v>5.0136790563653548</v>
      </c>
      <c r="J564" s="73">
        <v>292.88652864633212</v>
      </c>
      <c r="K564" s="74"/>
      <c r="L564" s="75">
        <f t="shared" si="228"/>
        <v>0.95275196107254934</v>
      </c>
      <c r="M564" s="75">
        <f t="shared" si="229"/>
        <v>0.69531560090572997</v>
      </c>
      <c r="N564" s="75">
        <f t="shared" si="230"/>
        <v>0.22631542650460248</v>
      </c>
      <c r="O564" s="75">
        <f t="shared" si="231"/>
        <v>0.39668708924577345</v>
      </c>
      <c r="P564" s="75">
        <f t="shared" si="232"/>
        <v>0.10461928139810633</v>
      </c>
      <c r="Q564" s="75">
        <f t="shared" si="233"/>
        <v>0.34067993051272044</v>
      </c>
    </row>
    <row r="565" spans="1:17" s="8" customFormat="1" ht="12.75" x14ac:dyDescent="0.25">
      <c r="A565" s="69" t="s">
        <v>1027</v>
      </c>
      <c r="B565" s="70">
        <v>4</v>
      </c>
      <c r="C565" s="71" t="s">
        <v>1028</v>
      </c>
      <c r="D565" s="19"/>
      <c r="E565" s="20"/>
      <c r="F565" s="72">
        <v>2107.1113490364032</v>
      </c>
      <c r="G565" s="73">
        <v>80.712715371065457</v>
      </c>
      <c r="H565" s="73">
        <v>52.474103168810274</v>
      </c>
      <c r="I565" s="73">
        <v>3.9692871700511247</v>
      </c>
      <c r="J565" s="73">
        <v>188.65900773600089</v>
      </c>
      <c r="K565" s="74"/>
      <c r="L565" s="75">
        <f t="shared" si="228"/>
        <v>0.92854525618442429</v>
      </c>
      <c r="M565" s="75">
        <f t="shared" si="229"/>
        <v>0.52474103168810271</v>
      </c>
      <c r="N565" s="75">
        <f t="shared" si="230"/>
        <v>0.15276670211627641</v>
      </c>
      <c r="O565" s="75">
        <f t="shared" si="231"/>
        <v>0.28313063570741326</v>
      </c>
      <c r="P565" s="75">
        <f t="shared" si="232"/>
        <v>6.2336311454767097E-2</v>
      </c>
      <c r="Q565" s="75">
        <f t="shared" si="233"/>
        <v>0.25400582729504717</v>
      </c>
    </row>
    <row r="566" spans="1:17" s="8" customFormat="1" ht="12.75" x14ac:dyDescent="0.25">
      <c r="A566" s="69" t="s">
        <v>1029</v>
      </c>
      <c r="B566" s="70">
        <v>5</v>
      </c>
      <c r="C566" s="71" t="s">
        <v>1030</v>
      </c>
      <c r="D566" s="19"/>
      <c r="E566" s="20"/>
      <c r="F566" s="72">
        <v>3876.4004282655246</v>
      </c>
      <c r="G566" s="73">
        <v>78.231373172782597</v>
      </c>
      <c r="H566" s="73">
        <v>42.593515261034781</v>
      </c>
      <c r="I566" s="73">
        <v>4.0697083615227774</v>
      </c>
      <c r="J566" s="73">
        <v>219.52972987349307</v>
      </c>
      <c r="K566" s="74"/>
      <c r="L566" s="75">
        <f t="shared" si="228"/>
        <v>0.88718955287970991</v>
      </c>
      <c r="M566" s="75">
        <f t="shared" si="229"/>
        <v>0.42593515261034781</v>
      </c>
      <c r="N566" s="75">
        <f t="shared" si="230"/>
        <v>0.15983861700864632</v>
      </c>
      <c r="O566" s="75">
        <f t="shared" si="231"/>
        <v>0.26092314142023643</v>
      </c>
      <c r="P566" s="75">
        <f t="shared" si="232"/>
        <v>7.4859930983161488E-2</v>
      </c>
      <c r="Q566" s="75">
        <f t="shared" si="233"/>
        <v>0.25877728179682136</v>
      </c>
    </row>
    <row r="567" spans="1:17" s="8" customFormat="1" ht="12.75" x14ac:dyDescent="0.25">
      <c r="A567" s="69" t="s">
        <v>1031</v>
      </c>
      <c r="B567" s="70">
        <v>6</v>
      </c>
      <c r="C567" s="71" t="s">
        <v>1032</v>
      </c>
      <c r="D567" s="19"/>
      <c r="E567" s="20"/>
      <c r="F567" s="72">
        <v>3025.6573875802997</v>
      </c>
      <c r="G567" s="73">
        <v>76.585546200179095</v>
      </c>
      <c r="H567" s="73">
        <v>60.095733618616578</v>
      </c>
      <c r="I567" s="73">
        <v>4.4012046704433123</v>
      </c>
      <c r="J567" s="73">
        <v>224.29346459092852</v>
      </c>
      <c r="K567" s="74"/>
      <c r="L567" s="75">
        <f t="shared" si="228"/>
        <v>0.85975910333631822</v>
      </c>
      <c r="M567" s="75">
        <f t="shared" si="229"/>
        <v>0.60095733618616576</v>
      </c>
      <c r="N567" s="75">
        <f t="shared" si="230"/>
        <v>0.18318342749600794</v>
      </c>
      <c r="O567" s="75">
        <f t="shared" si="231"/>
        <v>0.33179123650490311</v>
      </c>
      <c r="P567" s="75">
        <f t="shared" si="232"/>
        <v>7.6792480564271209E-2</v>
      </c>
      <c r="Q567" s="75">
        <f t="shared" si="233"/>
        <v>0.2798037066641329</v>
      </c>
    </row>
    <row r="568" spans="1:17" s="8" customFormat="1" ht="12.75" x14ac:dyDescent="0.25">
      <c r="A568" s="69"/>
      <c r="B568" s="77"/>
      <c r="C568" s="71"/>
      <c r="D568" s="19"/>
      <c r="E568" s="20"/>
      <c r="F568" s="72"/>
      <c r="G568" s="73"/>
      <c r="H568" s="73"/>
      <c r="I568" s="73"/>
      <c r="J568" s="73"/>
      <c r="K568" s="74"/>
      <c r="L568" s="75"/>
      <c r="M568" s="75"/>
      <c r="N568" s="75"/>
      <c r="O568" s="75"/>
      <c r="P568" s="75"/>
      <c r="Q568" s="75"/>
    </row>
    <row r="569" spans="1:17" s="8" customFormat="1" ht="12.75" x14ac:dyDescent="0.25">
      <c r="A569" s="60" t="s">
        <v>1033</v>
      </c>
      <c r="B569" s="61"/>
      <c r="C569" s="62" t="s">
        <v>1034</v>
      </c>
      <c r="D569" s="63"/>
      <c r="E569" s="64"/>
      <c r="F569" s="65">
        <v>9021.6316916488213</v>
      </c>
      <c r="G569" s="66">
        <v>73.216742459883775</v>
      </c>
      <c r="H569" s="66">
        <v>45.764554168621103</v>
      </c>
      <c r="I569" s="66">
        <v>5.9142427349615581</v>
      </c>
      <c r="J569" s="66">
        <v>507.47686049509684</v>
      </c>
      <c r="K569" s="67"/>
      <c r="L569" s="68">
        <f>+(G569-25)/(85-25)</f>
        <v>0.80361237433139621</v>
      </c>
      <c r="M569" s="68">
        <f>+H569/100</f>
        <v>0.45764554168621102</v>
      </c>
      <c r="N569" s="68">
        <f>+(I569-1.8)/(16-1.8)</f>
        <v>0.28973540387053226</v>
      </c>
      <c r="O569" s="68">
        <f>+(M569*N569)^(0.5)</f>
        <v>0.36413749580344351</v>
      </c>
      <c r="P569" s="68">
        <f>+(J569-35)/(2500-35)</f>
        <v>0.19167418275663159</v>
      </c>
      <c r="Q569" s="68">
        <f>GEOMEAN(L569,O569,P569)</f>
        <v>0.38278820362369809</v>
      </c>
    </row>
    <row r="570" spans="1:17" s="8" customFormat="1" ht="12.75" x14ac:dyDescent="0.25">
      <c r="A570" s="69" t="s">
        <v>1035</v>
      </c>
      <c r="B570" s="70">
        <v>1</v>
      </c>
      <c r="C570" s="71" t="s">
        <v>1036</v>
      </c>
      <c r="D570" s="19"/>
      <c r="E570" s="20"/>
      <c r="F570" s="72">
        <v>3429.743040685225</v>
      </c>
      <c r="G570" s="73">
        <v>72.020355290448975</v>
      </c>
      <c r="H570" s="73">
        <v>37.871364512360664</v>
      </c>
      <c r="I570" s="73">
        <v>7.2381314382399751</v>
      </c>
      <c r="J570" s="73">
        <v>728.10743180378176</v>
      </c>
      <c r="K570" s="74"/>
      <c r="L570" s="75">
        <f>+(G570-25)/(85-25)</f>
        <v>0.78367258817414964</v>
      </c>
      <c r="M570" s="75">
        <f>+H570/100</f>
        <v>0.37871364512360661</v>
      </c>
      <c r="N570" s="75">
        <f>+(I570-1.8)/(16-1.8)</f>
        <v>0.38296700269295603</v>
      </c>
      <c r="O570" s="75">
        <f>+(M570*N570)^(0.5)</f>
        <v>0.38083438598938441</v>
      </c>
      <c r="P570" s="75">
        <f>+(J570-35)/(2500-35)</f>
        <v>0.28117948551877558</v>
      </c>
      <c r="Q570" s="75">
        <f>GEOMEAN(L570,O570,P570)</f>
        <v>0.4378091300994878</v>
      </c>
    </row>
    <row r="571" spans="1:17" s="8" customFormat="1" ht="12.75" x14ac:dyDescent="0.25">
      <c r="A571" s="69" t="s">
        <v>1037</v>
      </c>
      <c r="B571" s="70">
        <v>2</v>
      </c>
      <c r="C571" s="71" t="s">
        <v>1038</v>
      </c>
      <c r="D571" s="19"/>
      <c r="E571" s="20"/>
      <c r="F571" s="72">
        <v>2038.1199143468953</v>
      </c>
      <c r="G571" s="73">
        <v>69.983844056218572</v>
      </c>
      <c r="H571" s="73">
        <v>66.626789956259287</v>
      </c>
      <c r="I571" s="73">
        <v>5.6456658357710188</v>
      </c>
      <c r="J571" s="73">
        <v>395.15686433641224</v>
      </c>
      <c r="K571" s="74"/>
      <c r="L571" s="75">
        <f>+(G571-25)/(85-25)</f>
        <v>0.74973073427030956</v>
      </c>
      <c r="M571" s="75">
        <f>+H571/100</f>
        <v>0.66626789956259291</v>
      </c>
      <c r="N571" s="75">
        <f>+(I571-1.8)/(16-1.8)</f>
        <v>0.27082153773035345</v>
      </c>
      <c r="O571" s="75">
        <f>+(M571*N571)^(0.5)</f>
        <v>0.42478194064709729</v>
      </c>
      <c r="P571" s="75">
        <f>+(J571-35)/(2500-35)</f>
        <v>0.14610826139408203</v>
      </c>
      <c r="Q571" s="75">
        <f>GEOMEAN(L571,O571,P571)</f>
        <v>0.35967924455768557</v>
      </c>
    </row>
    <row r="572" spans="1:17" s="8" customFormat="1" ht="12.75" x14ac:dyDescent="0.25">
      <c r="A572" s="69" t="s">
        <v>1039</v>
      </c>
      <c r="B572" s="70">
        <v>3</v>
      </c>
      <c r="C572" s="71" t="s">
        <v>1040</v>
      </c>
      <c r="D572" s="19"/>
      <c r="E572" s="20"/>
      <c r="F572" s="72">
        <v>1326.4432548179871</v>
      </c>
      <c r="G572" s="73">
        <v>74.246785990521587</v>
      </c>
      <c r="H572" s="73">
        <v>50.433573228655909</v>
      </c>
      <c r="I572" s="73">
        <v>5.4098970543503579</v>
      </c>
      <c r="J572" s="73">
        <v>433.05818119857111</v>
      </c>
      <c r="K572" s="74"/>
      <c r="L572" s="75">
        <f>+(G572-25)/(85-25)</f>
        <v>0.82077976650869311</v>
      </c>
      <c r="M572" s="75">
        <f>+H572/100</f>
        <v>0.50433573228655915</v>
      </c>
      <c r="N572" s="75">
        <f>+(I572-1.8)/(16-1.8)</f>
        <v>0.2542181024190393</v>
      </c>
      <c r="O572" s="75">
        <f>+(M572*N572)^(0.5)</f>
        <v>0.35806601743813343</v>
      </c>
      <c r="P572" s="75">
        <f>+(J572-35)/(2500-35)</f>
        <v>0.16148404916777734</v>
      </c>
      <c r="Q572" s="75">
        <f>GEOMEAN(L572,O572,P572)</f>
        <v>0.36205381341334336</v>
      </c>
    </row>
    <row r="573" spans="1:17" s="8" customFormat="1" ht="12.75" x14ac:dyDescent="0.25">
      <c r="A573" s="69" t="s">
        <v>1041</v>
      </c>
      <c r="B573" s="70">
        <v>4</v>
      </c>
      <c r="C573" s="71" t="s">
        <v>1042</v>
      </c>
      <c r="D573" s="19"/>
      <c r="E573" s="20"/>
      <c r="F573" s="72">
        <v>2227.3254817987154</v>
      </c>
      <c r="G573" s="73">
        <v>77.541594434138617</v>
      </c>
      <c r="H573" s="73">
        <v>39.326026195616897</v>
      </c>
      <c r="I573" s="73">
        <v>5.1882302314059725</v>
      </c>
      <c r="J573" s="73">
        <v>314.83667661584548</v>
      </c>
      <c r="K573" s="74"/>
      <c r="L573" s="75">
        <f>+(G573-25)/(85-25)</f>
        <v>0.87569324056897691</v>
      </c>
      <c r="M573" s="75">
        <f>+H573/100</f>
        <v>0.39326026195616898</v>
      </c>
      <c r="N573" s="75">
        <f>+(I573-1.8)/(16-1.8)</f>
        <v>0.23860776277506851</v>
      </c>
      <c r="O573" s="75">
        <f>+(M573*N573)^(0.5)</f>
        <v>0.30632491131754019</v>
      </c>
      <c r="P573" s="75">
        <f>+(J573-35)/(2500-35)</f>
        <v>0.1135240067407081</v>
      </c>
      <c r="Q573" s="75">
        <f>GEOMEAN(L573,O573,P573)</f>
        <v>0.31227748635117619</v>
      </c>
    </row>
    <row r="574" spans="1:17" s="8" customFormat="1" ht="12.75" x14ac:dyDescent="0.25">
      <c r="A574" s="69"/>
      <c r="B574" s="77"/>
      <c r="C574" s="71"/>
      <c r="D574" s="19"/>
      <c r="E574" s="20"/>
      <c r="F574" s="72"/>
      <c r="G574" s="73"/>
      <c r="H574" s="73"/>
      <c r="I574" s="73"/>
      <c r="J574" s="73"/>
      <c r="K574" s="74"/>
      <c r="L574" s="75"/>
      <c r="M574" s="75"/>
      <c r="N574" s="75"/>
      <c r="O574" s="75"/>
      <c r="P574" s="75"/>
      <c r="Q574" s="75"/>
    </row>
    <row r="575" spans="1:17" s="8" customFormat="1" ht="12.75" x14ac:dyDescent="0.25">
      <c r="A575" s="60" t="s">
        <v>1043</v>
      </c>
      <c r="B575" s="78"/>
      <c r="C575" s="62" t="s">
        <v>1044</v>
      </c>
      <c r="D575" s="63"/>
      <c r="E575" s="64"/>
      <c r="F575" s="65">
        <v>107061.54901819711</v>
      </c>
      <c r="G575" s="66">
        <v>74.7355394430232</v>
      </c>
      <c r="H575" s="66">
        <v>59.494835291961046</v>
      </c>
      <c r="I575" s="66">
        <v>6.0089261693739964</v>
      </c>
      <c r="J575" s="66">
        <v>453.54608133487943</v>
      </c>
      <c r="K575" s="67"/>
      <c r="L575" s="68">
        <f t="shared" ref="L575:L587" si="234">+(G575-25)/(85-25)</f>
        <v>0.82892565738372004</v>
      </c>
      <c r="M575" s="68">
        <f t="shared" ref="M575:M587" si="235">+H575/100</f>
        <v>0.59494835291961046</v>
      </c>
      <c r="N575" s="68">
        <f t="shared" ref="N575:N587" si="236">+(I575-1.8)/(16-1.8)</f>
        <v>0.29640325136436596</v>
      </c>
      <c r="O575" s="68">
        <f t="shared" ref="O575:O587" si="237">+(M575*N575)^(0.5)</f>
        <v>0.41993407363447754</v>
      </c>
      <c r="P575" s="68">
        <f t="shared" ref="P575:P587" si="238">+(J575-35)/(2500-35)</f>
        <v>0.16979557052124927</v>
      </c>
      <c r="Q575" s="68">
        <f t="shared" ref="Q575:Q587" si="239">GEOMEAN(L575,O575,P575)</f>
        <v>0.38953009603970773</v>
      </c>
    </row>
    <row r="576" spans="1:17" s="8" customFormat="1" ht="12.75" x14ac:dyDescent="0.25">
      <c r="A576" s="69" t="s">
        <v>1045</v>
      </c>
      <c r="B576" s="70">
        <v>1</v>
      </c>
      <c r="C576" s="71" t="s">
        <v>1046</v>
      </c>
      <c r="D576" s="19"/>
      <c r="E576" s="20"/>
      <c r="F576" s="72">
        <v>45975.547739272355</v>
      </c>
      <c r="G576" s="73">
        <v>74.144342043604141</v>
      </c>
      <c r="H576" s="73">
        <v>69.226969741282389</v>
      </c>
      <c r="I576" s="73">
        <v>7.4654867349425826</v>
      </c>
      <c r="J576" s="73">
        <v>554.52881508740461</v>
      </c>
      <c r="K576" s="74"/>
      <c r="L576" s="75">
        <f t="shared" si="234"/>
        <v>0.81907236739340239</v>
      </c>
      <c r="M576" s="75">
        <f t="shared" si="235"/>
        <v>0.69226969741282385</v>
      </c>
      <c r="N576" s="75">
        <f t="shared" si="236"/>
        <v>0.39897793908046358</v>
      </c>
      <c r="O576" s="75">
        <f t="shared" si="237"/>
        <v>0.52554765451063001</v>
      </c>
      <c r="P576" s="75">
        <f t="shared" si="238"/>
        <v>0.21076219679002214</v>
      </c>
      <c r="Q576" s="75">
        <f t="shared" si="239"/>
        <v>0.44934063820747522</v>
      </c>
    </row>
    <row r="577" spans="1:17" s="8" customFormat="1" ht="12.75" x14ac:dyDescent="0.25">
      <c r="A577" s="69" t="s">
        <v>1047</v>
      </c>
      <c r="B577" s="70">
        <v>2</v>
      </c>
      <c r="C577" s="71" t="s">
        <v>1048</v>
      </c>
      <c r="D577" s="19"/>
      <c r="E577" s="20"/>
      <c r="F577" s="72">
        <v>6751.3254817987145</v>
      </c>
      <c r="G577" s="73">
        <v>68.438181973778356</v>
      </c>
      <c r="H577" s="73">
        <v>61.587029924580392</v>
      </c>
      <c r="I577" s="73">
        <v>3.4670844852954272</v>
      </c>
      <c r="J577" s="73">
        <v>248.91328942897979</v>
      </c>
      <c r="K577" s="74"/>
      <c r="L577" s="75">
        <f t="shared" si="234"/>
        <v>0.72396969956297264</v>
      </c>
      <c r="M577" s="75">
        <f t="shared" si="235"/>
        <v>0.61587029924580394</v>
      </c>
      <c r="N577" s="75">
        <f t="shared" si="236"/>
        <v>0.11740031586587515</v>
      </c>
      <c r="O577" s="75">
        <f t="shared" si="237"/>
        <v>0.26889285536039897</v>
      </c>
      <c r="P577" s="75">
        <f t="shared" si="238"/>
        <v>8.6780239119261582E-2</v>
      </c>
      <c r="Q577" s="75">
        <f t="shared" si="239"/>
        <v>0.2565902589997428</v>
      </c>
    </row>
    <row r="578" spans="1:17" s="8" customFormat="1" ht="12.75" x14ac:dyDescent="0.25">
      <c r="A578" s="69" t="s">
        <v>1049</v>
      </c>
      <c r="B578" s="70">
        <v>3</v>
      </c>
      <c r="C578" s="71" t="s">
        <v>1050</v>
      </c>
      <c r="D578" s="19"/>
      <c r="E578" s="20"/>
      <c r="F578" s="72">
        <v>4462.7920579704487</v>
      </c>
      <c r="G578" s="73">
        <v>77.251504594089084</v>
      </c>
      <c r="H578" s="73">
        <v>52.465297578843362</v>
      </c>
      <c r="I578" s="73">
        <v>4.9994978820503118</v>
      </c>
      <c r="J578" s="73">
        <v>300.26847573947248</v>
      </c>
      <c r="K578" s="74"/>
      <c r="L578" s="75">
        <f t="shared" si="234"/>
        <v>0.87085840990148478</v>
      </c>
      <c r="M578" s="75">
        <f t="shared" si="235"/>
        <v>0.52465297578843362</v>
      </c>
      <c r="N578" s="75">
        <f t="shared" si="236"/>
        <v>0.22531675225706424</v>
      </c>
      <c r="O578" s="75">
        <f t="shared" si="237"/>
        <v>0.34382132651517416</v>
      </c>
      <c r="P578" s="75">
        <f t="shared" si="238"/>
        <v>0.10761398610120587</v>
      </c>
      <c r="Q578" s="75">
        <f t="shared" si="239"/>
        <v>0.31821185846854794</v>
      </c>
    </row>
    <row r="579" spans="1:17" s="8" customFormat="1" ht="12.75" x14ac:dyDescent="0.25">
      <c r="A579" s="69" t="s">
        <v>1051</v>
      </c>
      <c r="B579" s="70">
        <v>4</v>
      </c>
      <c r="C579" s="71" t="s">
        <v>1052</v>
      </c>
      <c r="D579" s="19"/>
      <c r="E579" s="20"/>
      <c r="F579" s="72">
        <v>3207.8050077118414</v>
      </c>
      <c r="G579" s="73">
        <v>76.987160430916418</v>
      </c>
      <c r="H579" s="73">
        <v>58.515712789465809</v>
      </c>
      <c r="I579" s="73">
        <v>4.6912130628781714</v>
      </c>
      <c r="J579" s="73">
        <v>421.13599070395537</v>
      </c>
      <c r="K579" s="74"/>
      <c r="L579" s="75">
        <f t="shared" si="234"/>
        <v>0.86645267384860702</v>
      </c>
      <c r="M579" s="75">
        <f t="shared" si="235"/>
        <v>0.58515712789465812</v>
      </c>
      <c r="N579" s="75">
        <f t="shared" si="236"/>
        <v>0.20360655372381492</v>
      </c>
      <c r="O579" s="75">
        <f t="shared" si="237"/>
        <v>0.34516927180378754</v>
      </c>
      <c r="P579" s="75">
        <f t="shared" si="238"/>
        <v>0.15664746073182773</v>
      </c>
      <c r="Q579" s="75">
        <f t="shared" si="239"/>
        <v>0.36049571812065695</v>
      </c>
    </row>
    <row r="580" spans="1:17" s="8" customFormat="1" ht="12.75" x14ac:dyDescent="0.25">
      <c r="A580" s="69" t="s">
        <v>1053</v>
      </c>
      <c r="B580" s="70">
        <v>5</v>
      </c>
      <c r="C580" s="71" t="s">
        <v>1054</v>
      </c>
      <c r="D580" s="19"/>
      <c r="E580" s="20"/>
      <c r="F580" s="72">
        <v>5434.7570087257</v>
      </c>
      <c r="G580" s="73">
        <v>75.003935115791663</v>
      </c>
      <c r="H580" s="73">
        <v>67.026744549255312</v>
      </c>
      <c r="I580" s="73">
        <v>5.3852309423890317</v>
      </c>
      <c r="J580" s="73">
        <v>353.13887310450355</v>
      </c>
      <c r="K580" s="74"/>
      <c r="L580" s="75">
        <f t="shared" si="234"/>
        <v>0.8333989185965277</v>
      </c>
      <c r="M580" s="75">
        <f t="shared" si="235"/>
        <v>0.67026744549255313</v>
      </c>
      <c r="N580" s="75">
        <f t="shared" si="236"/>
        <v>0.25248105228091777</v>
      </c>
      <c r="O580" s="75">
        <f t="shared" si="237"/>
        <v>0.41137553396817672</v>
      </c>
      <c r="P580" s="75">
        <f t="shared" si="238"/>
        <v>0.1290624231661272</v>
      </c>
      <c r="Q580" s="75">
        <f t="shared" si="239"/>
        <v>0.35369620669112467</v>
      </c>
    </row>
    <row r="581" spans="1:17" s="8" customFormat="1" ht="12.75" x14ac:dyDescent="0.25">
      <c r="A581" s="69" t="s">
        <v>1055</v>
      </c>
      <c r="B581" s="70">
        <v>6</v>
      </c>
      <c r="C581" s="71" t="s">
        <v>1056</v>
      </c>
      <c r="D581" s="19"/>
      <c r="E581" s="20"/>
      <c r="F581" s="72">
        <v>5787.060073014839</v>
      </c>
      <c r="G581" s="73">
        <v>77.039187659714429</v>
      </c>
      <c r="H581" s="73">
        <v>43.422374173135353</v>
      </c>
      <c r="I581" s="73">
        <v>3.781613048463031</v>
      </c>
      <c r="J581" s="73">
        <v>207.77527558569713</v>
      </c>
      <c r="K581" s="74"/>
      <c r="L581" s="75">
        <f t="shared" si="234"/>
        <v>0.86731979432857387</v>
      </c>
      <c r="M581" s="75">
        <f t="shared" si="235"/>
        <v>0.43422374173135353</v>
      </c>
      <c r="N581" s="75">
        <f t="shared" si="236"/>
        <v>0.13955021468049514</v>
      </c>
      <c r="O581" s="75">
        <f t="shared" si="237"/>
        <v>0.24616258118970533</v>
      </c>
      <c r="P581" s="75">
        <f t="shared" si="238"/>
        <v>7.0091389689937986E-2</v>
      </c>
      <c r="Q581" s="75">
        <f t="shared" si="239"/>
        <v>0.24642720732271056</v>
      </c>
    </row>
    <row r="582" spans="1:17" s="8" customFormat="1" ht="12.75" x14ac:dyDescent="0.25">
      <c r="A582" s="69" t="s">
        <v>1057</v>
      </c>
      <c r="B582" s="70">
        <v>7</v>
      </c>
      <c r="C582" s="71" t="s">
        <v>1058</v>
      </c>
      <c r="D582" s="19"/>
      <c r="E582" s="20"/>
      <c r="F582" s="72">
        <v>12290.808931369289</v>
      </c>
      <c r="G582" s="73">
        <v>77.009388096320265</v>
      </c>
      <c r="H582" s="73">
        <v>52.555946109502059</v>
      </c>
      <c r="I582" s="73">
        <v>5.2639504477020296</v>
      </c>
      <c r="J582" s="73">
        <v>494.10842491779277</v>
      </c>
      <c r="K582" s="74"/>
      <c r="L582" s="75">
        <f t="shared" si="234"/>
        <v>0.86682313493867114</v>
      </c>
      <c r="M582" s="75">
        <f t="shared" si="235"/>
        <v>0.52555946109502061</v>
      </c>
      <c r="N582" s="75">
        <f t="shared" si="236"/>
        <v>0.24394017237338239</v>
      </c>
      <c r="O582" s="75">
        <f t="shared" si="237"/>
        <v>0.35805734950141893</v>
      </c>
      <c r="P582" s="75">
        <f t="shared" si="238"/>
        <v>0.18625088231959139</v>
      </c>
      <c r="Q582" s="75">
        <f t="shared" si="239"/>
        <v>0.38665812597831845</v>
      </c>
    </row>
    <row r="583" spans="1:17" s="8" customFormat="1" ht="12.75" x14ac:dyDescent="0.25">
      <c r="A583" s="69" t="s">
        <v>1059</v>
      </c>
      <c r="B583" s="70">
        <v>8</v>
      </c>
      <c r="C583" s="71" t="s">
        <v>1060</v>
      </c>
      <c r="D583" s="19"/>
      <c r="E583" s="20"/>
      <c r="F583" s="72">
        <v>11957.852671893254</v>
      </c>
      <c r="G583" s="73">
        <v>73.584488814452968</v>
      </c>
      <c r="H583" s="73">
        <v>51.50453211826823</v>
      </c>
      <c r="I583" s="73">
        <v>6.1646317175506491</v>
      </c>
      <c r="J583" s="73">
        <v>569.57702206068791</v>
      </c>
      <c r="K583" s="74"/>
      <c r="L583" s="75">
        <f t="shared" si="234"/>
        <v>0.80974148024088277</v>
      </c>
      <c r="M583" s="75">
        <f t="shared" si="235"/>
        <v>0.51504532118268231</v>
      </c>
      <c r="N583" s="75">
        <f t="shared" si="236"/>
        <v>0.30736843081342602</v>
      </c>
      <c r="O583" s="75">
        <f t="shared" si="237"/>
        <v>0.39788022339608448</v>
      </c>
      <c r="P583" s="75">
        <f t="shared" si="238"/>
        <v>0.21686694606924459</v>
      </c>
      <c r="Q583" s="75">
        <f t="shared" si="239"/>
        <v>0.41187367489573984</v>
      </c>
    </row>
    <row r="584" spans="1:17" s="8" customFormat="1" ht="12.75" x14ac:dyDescent="0.25">
      <c r="A584" s="271" t="s">
        <v>1061</v>
      </c>
      <c r="B584" s="70">
        <v>9</v>
      </c>
      <c r="C584" s="71" t="s">
        <v>1062</v>
      </c>
      <c r="D584" s="19"/>
      <c r="E584" s="20"/>
      <c r="F584" s="72">
        <v>3547.0092843760867</v>
      </c>
      <c r="G584" s="73">
        <v>73.472762981958269</v>
      </c>
      <c r="H584" s="73">
        <v>52.712328456246325</v>
      </c>
      <c r="I584" s="73">
        <v>5.8613296606130474</v>
      </c>
      <c r="J584" s="73">
        <v>437.01053734935164</v>
      </c>
      <c r="K584" s="74"/>
      <c r="L584" s="75">
        <f t="shared" si="234"/>
        <v>0.80787938303263784</v>
      </c>
      <c r="M584" s="75">
        <f t="shared" si="235"/>
        <v>0.52712328456246327</v>
      </c>
      <c r="N584" s="75">
        <f t="shared" si="236"/>
        <v>0.28600913102908787</v>
      </c>
      <c r="O584" s="75">
        <f t="shared" si="237"/>
        <v>0.3882809196482731</v>
      </c>
      <c r="P584" s="75">
        <f t="shared" si="238"/>
        <v>0.16308743908695808</v>
      </c>
      <c r="Q584" s="75">
        <f t="shared" si="239"/>
        <v>0.37122541033486617</v>
      </c>
    </row>
    <row r="585" spans="1:17" s="8" customFormat="1" ht="12.75" x14ac:dyDescent="0.25">
      <c r="A585" s="271" t="s">
        <v>1063</v>
      </c>
      <c r="B585" s="70">
        <v>10</v>
      </c>
      <c r="C585" s="71" t="s">
        <v>1064</v>
      </c>
      <c r="D585" s="80"/>
      <c r="E585" s="81"/>
      <c r="F585" s="72">
        <v>3492.0533529081231</v>
      </c>
      <c r="G585" s="83">
        <v>77.295850674279336</v>
      </c>
      <c r="H585" s="83">
        <v>36.303625893872663</v>
      </c>
      <c r="I585" s="83">
        <v>1.9571661028971745</v>
      </c>
      <c r="J585" s="83">
        <v>162.559288463135</v>
      </c>
      <c r="K585" s="84"/>
      <c r="L585" s="85">
        <f t="shared" si="234"/>
        <v>0.8715975112379889</v>
      </c>
      <c r="M585" s="85">
        <f t="shared" si="235"/>
        <v>0.36303625893872665</v>
      </c>
      <c r="N585" s="85">
        <f t="shared" si="236"/>
        <v>1.1068035415293978E-2</v>
      </c>
      <c r="O585" s="85">
        <f t="shared" si="237"/>
        <v>6.3388470331517399E-2</v>
      </c>
      <c r="P585" s="85">
        <f t="shared" si="238"/>
        <v>5.1748190045896557E-2</v>
      </c>
      <c r="Q585" s="85">
        <f t="shared" si="239"/>
        <v>0.14192987028782611</v>
      </c>
    </row>
    <row r="586" spans="1:17" s="8" customFormat="1" ht="12.75" x14ac:dyDescent="0.25">
      <c r="A586" s="271" t="s">
        <v>1065</v>
      </c>
      <c r="B586" s="70">
        <v>11</v>
      </c>
      <c r="C586" s="71" t="s">
        <v>1066</v>
      </c>
      <c r="D586" s="80"/>
      <c r="E586" s="81"/>
      <c r="F586" s="72">
        <v>2351.5374091564272</v>
      </c>
      <c r="G586" s="83">
        <v>80.510658036725587</v>
      </c>
      <c r="H586" s="83">
        <v>43.55849446834894</v>
      </c>
      <c r="I586" s="83">
        <v>2.4998898008139454</v>
      </c>
      <c r="J586" s="83">
        <v>176.60764663230475</v>
      </c>
      <c r="K586" s="84"/>
      <c r="L586" s="85">
        <f t="shared" si="234"/>
        <v>0.9251776339454264</v>
      </c>
      <c r="M586" s="85">
        <f t="shared" si="235"/>
        <v>0.43558494468348941</v>
      </c>
      <c r="N586" s="85">
        <f t="shared" si="236"/>
        <v>4.9288014141827138E-2</v>
      </c>
      <c r="O586" s="85">
        <f t="shared" si="237"/>
        <v>0.14652343469058735</v>
      </c>
      <c r="P586" s="85">
        <f t="shared" si="238"/>
        <v>5.744732114900801E-2</v>
      </c>
      <c r="Q586" s="85">
        <f t="shared" si="239"/>
        <v>0.19821385092827318</v>
      </c>
    </row>
    <row r="587" spans="1:17" s="8" customFormat="1" ht="12.75" x14ac:dyDescent="0.25">
      <c r="A587" s="271" t="s">
        <v>1067</v>
      </c>
      <c r="B587" s="70">
        <v>12</v>
      </c>
      <c r="C587" s="71" t="s">
        <v>1068</v>
      </c>
      <c r="D587" s="80"/>
      <c r="E587" s="81"/>
      <c r="F587" s="72">
        <v>1803</v>
      </c>
      <c r="G587" s="83">
        <v>81.77504418381028</v>
      </c>
      <c r="H587" s="83">
        <v>32.686482102394457</v>
      </c>
      <c r="I587" s="83">
        <v>2.1621633966124021</v>
      </c>
      <c r="J587" s="83">
        <v>84.603167965762282</v>
      </c>
      <c r="K587" s="84"/>
      <c r="L587" s="85">
        <f t="shared" si="234"/>
        <v>0.94625073639683799</v>
      </c>
      <c r="M587" s="85">
        <f t="shared" si="235"/>
        <v>0.3268648210239446</v>
      </c>
      <c r="N587" s="85">
        <f t="shared" si="236"/>
        <v>2.5504464550169158E-2</v>
      </c>
      <c r="O587" s="85">
        <f t="shared" si="237"/>
        <v>9.1304502848997438E-2</v>
      </c>
      <c r="P587" s="85">
        <f t="shared" si="238"/>
        <v>2.0122989032763602E-2</v>
      </c>
      <c r="Q587" s="85">
        <f t="shared" si="239"/>
        <v>0.12024406204710091</v>
      </c>
    </row>
    <row r="588" spans="1:17" s="8" customFormat="1" ht="12.75" x14ac:dyDescent="0.25">
      <c r="A588" s="71"/>
      <c r="B588" s="77"/>
      <c r="C588" s="71"/>
      <c r="D588" s="80"/>
      <c r="E588" s="81"/>
      <c r="F588" s="90"/>
      <c r="G588" s="83"/>
      <c r="H588" s="83"/>
      <c r="I588" s="83"/>
      <c r="J588" s="83"/>
      <c r="K588" s="84"/>
      <c r="L588" s="85"/>
      <c r="M588" s="85"/>
      <c r="N588" s="85"/>
      <c r="O588" s="85"/>
      <c r="P588" s="85"/>
      <c r="Q588" s="85"/>
    </row>
    <row r="589" spans="1:17" s="8" customFormat="1" ht="12.75" x14ac:dyDescent="0.25">
      <c r="A589" s="60" t="s">
        <v>1069</v>
      </c>
      <c r="B589" s="78"/>
      <c r="C589" s="62" t="s">
        <v>1070</v>
      </c>
      <c r="D589" s="63"/>
      <c r="E589" s="64"/>
      <c r="F589" s="65">
        <v>84625.672738521709</v>
      </c>
      <c r="G589" s="66">
        <v>77.483740339588593</v>
      </c>
      <c r="H589" s="66">
        <v>51.859176232033384</v>
      </c>
      <c r="I589" s="66">
        <v>4.9814690528991283</v>
      </c>
      <c r="J589" s="66">
        <v>339.10844263284298</v>
      </c>
      <c r="K589" s="67"/>
      <c r="L589" s="68">
        <f t="shared" ref="L589:L600" si="240">+(G589-25)/(85-25)</f>
        <v>0.87472900565980993</v>
      </c>
      <c r="M589" s="68">
        <f t="shared" ref="M589:M600" si="241">+H589/100</f>
        <v>0.51859176232033388</v>
      </c>
      <c r="N589" s="68">
        <f t="shared" ref="N589:N600" si="242">+(I589-1.8)/(16-1.8)</f>
        <v>0.22404711640134709</v>
      </c>
      <c r="O589" s="68">
        <f t="shared" ref="O589:O600" si="243">+(M589*N589)^(0.5)</f>
        <v>0.34086505971918502</v>
      </c>
      <c r="P589" s="68">
        <f t="shared" ref="P589:P600" si="244">+(J589-35)/(2500-35)</f>
        <v>0.12337056496261378</v>
      </c>
      <c r="Q589" s="68">
        <f t="shared" ref="Q589:Q600" si="245">GEOMEAN(L589,O589,P589)</f>
        <v>0.33257468560788417</v>
      </c>
    </row>
    <row r="590" spans="1:17" s="8" customFormat="1" ht="12.75" x14ac:dyDescent="0.25">
      <c r="A590" s="69" t="s">
        <v>1071</v>
      </c>
      <c r="B590" s="70">
        <v>1</v>
      </c>
      <c r="C590" s="71" t="s">
        <v>1072</v>
      </c>
      <c r="D590" s="19"/>
      <c r="E590" s="20"/>
      <c r="F590" s="72">
        <v>9097.0792291220569</v>
      </c>
      <c r="G590" s="73">
        <v>76.070702887377053</v>
      </c>
      <c r="H590" s="73">
        <v>65.353376145121089</v>
      </c>
      <c r="I590" s="73">
        <v>4.8512507360005479</v>
      </c>
      <c r="J590" s="73">
        <v>317.91610276176596</v>
      </c>
      <c r="K590" s="74"/>
      <c r="L590" s="75">
        <f t="shared" si="240"/>
        <v>0.85117838145628422</v>
      </c>
      <c r="M590" s="75">
        <f t="shared" si="241"/>
        <v>0.65353376145121089</v>
      </c>
      <c r="N590" s="75">
        <f t="shared" si="242"/>
        <v>0.21487681239440481</v>
      </c>
      <c r="O590" s="75">
        <f t="shared" si="243"/>
        <v>0.37473891104709361</v>
      </c>
      <c r="P590" s="75">
        <f t="shared" si="244"/>
        <v>0.11477326684047301</v>
      </c>
      <c r="Q590" s="75">
        <f t="shared" si="245"/>
        <v>0.33204481744619763</v>
      </c>
    </row>
    <row r="591" spans="1:17" s="8" customFormat="1" ht="12.75" x14ac:dyDescent="0.25">
      <c r="A591" s="69" t="s">
        <v>1073</v>
      </c>
      <c r="B591" s="70">
        <v>2</v>
      </c>
      <c r="C591" s="71" t="s">
        <v>1074</v>
      </c>
      <c r="D591" s="19"/>
      <c r="E591" s="20"/>
      <c r="F591" s="72">
        <v>10927.310492505352</v>
      </c>
      <c r="G591" s="73">
        <v>80.339925778918499</v>
      </c>
      <c r="H591" s="73">
        <v>56.150709648514905</v>
      </c>
      <c r="I591" s="73">
        <v>5.1804624990911581</v>
      </c>
      <c r="J591" s="73">
        <v>297.12628150935348</v>
      </c>
      <c r="K591" s="74"/>
      <c r="L591" s="75">
        <f t="shared" si="240"/>
        <v>0.92233209631530833</v>
      </c>
      <c r="M591" s="75">
        <f t="shared" si="241"/>
        <v>0.56150709648514907</v>
      </c>
      <c r="N591" s="75">
        <f t="shared" si="242"/>
        <v>0.23806073937261679</v>
      </c>
      <c r="O591" s="75">
        <f t="shared" si="243"/>
        <v>0.36561290260633017</v>
      </c>
      <c r="P591" s="75">
        <f t="shared" si="244"/>
        <v>0.10633926227559978</v>
      </c>
      <c r="Q591" s="75">
        <f t="shared" si="245"/>
        <v>0.32976216539795034</v>
      </c>
    </row>
    <row r="592" spans="1:17" s="8" customFormat="1" ht="12.75" x14ac:dyDescent="0.25">
      <c r="A592" s="69" t="s">
        <v>1075</v>
      </c>
      <c r="B592" s="70">
        <v>3</v>
      </c>
      <c r="C592" s="71" t="s">
        <v>1076</v>
      </c>
      <c r="D592" s="19"/>
      <c r="E592" s="20"/>
      <c r="F592" s="72">
        <v>10571.86295503212</v>
      </c>
      <c r="G592" s="73">
        <v>73.794650647878257</v>
      </c>
      <c r="H592" s="73">
        <v>58.148418380604859</v>
      </c>
      <c r="I592" s="73">
        <v>6.3889145605569153</v>
      </c>
      <c r="J592" s="73">
        <v>537.03673988876017</v>
      </c>
      <c r="K592" s="74"/>
      <c r="L592" s="75">
        <f t="shared" si="240"/>
        <v>0.81324417746463762</v>
      </c>
      <c r="M592" s="75">
        <f t="shared" si="241"/>
        <v>0.5814841838060486</v>
      </c>
      <c r="N592" s="75">
        <f t="shared" si="242"/>
        <v>0.323162997222318</v>
      </c>
      <c r="O592" s="75">
        <f t="shared" si="243"/>
        <v>0.43349068234061955</v>
      </c>
      <c r="P592" s="75">
        <f t="shared" si="244"/>
        <v>0.20366602023884794</v>
      </c>
      <c r="Q592" s="75">
        <f t="shared" si="245"/>
        <v>0.41562956774704263</v>
      </c>
    </row>
    <row r="593" spans="1:17" s="8" customFormat="1" ht="12.75" x14ac:dyDescent="0.25">
      <c r="A593" s="69" t="s">
        <v>1077</v>
      </c>
      <c r="B593" s="70">
        <v>4</v>
      </c>
      <c r="C593" s="71" t="s">
        <v>1078</v>
      </c>
      <c r="D593" s="19"/>
      <c r="E593" s="20"/>
      <c r="F593" s="72">
        <v>2625.5267665952892</v>
      </c>
      <c r="G593" s="73">
        <v>78.531670334514814</v>
      </c>
      <c r="H593" s="73">
        <v>53.421978052692644</v>
      </c>
      <c r="I593" s="73">
        <v>4.1320285252424567</v>
      </c>
      <c r="J593" s="73">
        <v>234.61079023911549</v>
      </c>
      <c r="K593" s="74"/>
      <c r="L593" s="75">
        <f t="shared" si="240"/>
        <v>0.89219450557524693</v>
      </c>
      <c r="M593" s="75">
        <f t="shared" si="241"/>
        <v>0.53421978052692642</v>
      </c>
      <c r="N593" s="75">
        <f t="shared" si="242"/>
        <v>0.1642273609325674</v>
      </c>
      <c r="O593" s="75">
        <f t="shared" si="243"/>
        <v>0.29619842118740691</v>
      </c>
      <c r="P593" s="75">
        <f t="shared" si="244"/>
        <v>8.0978008210594518E-2</v>
      </c>
      <c r="Q593" s="75">
        <f t="shared" si="245"/>
        <v>0.2776321724025243</v>
      </c>
    </row>
    <row r="594" spans="1:17" s="8" customFormat="1" ht="12.75" x14ac:dyDescent="0.25">
      <c r="A594" s="69" t="s">
        <v>1079</v>
      </c>
      <c r="B594" s="70">
        <v>5</v>
      </c>
      <c r="C594" s="71" t="s">
        <v>1080</v>
      </c>
      <c r="D594" s="19"/>
      <c r="E594" s="20"/>
      <c r="F594" s="72">
        <v>6442.7216274089933</v>
      </c>
      <c r="G594" s="73">
        <v>78.401510146488249</v>
      </c>
      <c r="H594" s="73">
        <v>43.897909146876756</v>
      </c>
      <c r="I594" s="73">
        <v>4.8758419804240969</v>
      </c>
      <c r="J594" s="73">
        <v>109.48195413325612</v>
      </c>
      <c r="K594" s="74"/>
      <c r="L594" s="75">
        <f t="shared" si="240"/>
        <v>0.89002516910813745</v>
      </c>
      <c r="M594" s="75">
        <f t="shared" si="241"/>
        <v>0.43897909146876757</v>
      </c>
      <c r="N594" s="75">
        <f t="shared" si="242"/>
        <v>0.21660859017071107</v>
      </c>
      <c r="O594" s="75">
        <f t="shared" si="243"/>
        <v>0.30836122019065459</v>
      </c>
      <c r="P594" s="75">
        <f t="shared" si="244"/>
        <v>3.0215802893815872E-2</v>
      </c>
      <c r="Q594" s="75">
        <f t="shared" si="245"/>
        <v>0.20241004473713065</v>
      </c>
    </row>
    <row r="595" spans="1:17" s="8" customFormat="1" ht="12.75" x14ac:dyDescent="0.25">
      <c r="A595" s="69" t="s">
        <v>1081</v>
      </c>
      <c r="B595" s="70">
        <v>6</v>
      </c>
      <c r="C595" s="71" t="s">
        <v>1082</v>
      </c>
      <c r="D595" s="19"/>
      <c r="E595" s="20"/>
      <c r="F595" s="72">
        <v>850.76445396145664</v>
      </c>
      <c r="G595" s="73">
        <v>79.604419866665694</v>
      </c>
      <c r="H595" s="73">
        <v>46.480139096693044</v>
      </c>
      <c r="I595" s="73">
        <v>4.4768142841076886</v>
      </c>
      <c r="J595" s="73">
        <v>112.09971791200422</v>
      </c>
      <c r="K595" s="74"/>
      <c r="L595" s="75">
        <f t="shared" si="240"/>
        <v>0.91007366444442828</v>
      </c>
      <c r="M595" s="75">
        <f t="shared" si="241"/>
        <v>0.46480139096693046</v>
      </c>
      <c r="N595" s="75">
        <f t="shared" si="242"/>
        <v>0.1885080481765978</v>
      </c>
      <c r="O595" s="75">
        <f t="shared" si="243"/>
        <v>0.29600473476102335</v>
      </c>
      <c r="P595" s="75">
        <f t="shared" si="244"/>
        <v>3.1277776029210641E-2</v>
      </c>
      <c r="Q595" s="75">
        <f t="shared" si="245"/>
        <v>0.20348716605823594</v>
      </c>
    </row>
    <row r="596" spans="1:17" s="8" customFormat="1" ht="12.75" x14ac:dyDescent="0.25">
      <c r="A596" s="69" t="s">
        <v>1083</v>
      </c>
      <c r="B596" s="70">
        <v>7</v>
      </c>
      <c r="C596" s="71" t="s">
        <v>176</v>
      </c>
      <c r="D596" s="19"/>
      <c r="E596" s="20"/>
      <c r="F596" s="72">
        <v>10587.880085653105</v>
      </c>
      <c r="G596" s="73">
        <v>76.640184556924268</v>
      </c>
      <c r="H596" s="73">
        <v>48.364364060074521</v>
      </c>
      <c r="I596" s="73">
        <v>5.7052943888841012</v>
      </c>
      <c r="J596" s="73">
        <v>584.13356749873401</v>
      </c>
      <c r="K596" s="74"/>
      <c r="L596" s="75">
        <f t="shared" si="240"/>
        <v>0.86066974261540452</v>
      </c>
      <c r="M596" s="75">
        <f t="shared" si="241"/>
        <v>0.48364364060074522</v>
      </c>
      <c r="N596" s="75">
        <f t="shared" si="242"/>
        <v>0.27502073161155643</v>
      </c>
      <c r="O596" s="75">
        <f t="shared" si="243"/>
        <v>0.36470814067867147</v>
      </c>
      <c r="P596" s="75">
        <f t="shared" si="244"/>
        <v>0.22277223833620041</v>
      </c>
      <c r="Q596" s="75">
        <f t="shared" si="245"/>
        <v>0.41198463605256869</v>
      </c>
    </row>
    <row r="597" spans="1:17" s="8" customFormat="1" ht="12.75" x14ac:dyDescent="0.25">
      <c r="A597" s="69" t="s">
        <v>1084</v>
      </c>
      <c r="B597" s="70">
        <v>8</v>
      </c>
      <c r="C597" s="71" t="s">
        <v>1085</v>
      </c>
      <c r="D597" s="19"/>
      <c r="E597" s="20"/>
      <c r="F597" s="72">
        <v>17574.869379014988</v>
      </c>
      <c r="G597" s="73">
        <v>78.609956567745769</v>
      </c>
      <c r="H597" s="73">
        <v>51.629386063731907</v>
      </c>
      <c r="I597" s="73">
        <v>3.6027664414524385</v>
      </c>
      <c r="J597" s="73">
        <v>187.93757330884642</v>
      </c>
      <c r="K597" s="74"/>
      <c r="L597" s="75">
        <f t="shared" si="240"/>
        <v>0.89349927612909619</v>
      </c>
      <c r="M597" s="75">
        <f t="shared" si="241"/>
        <v>0.51629386063731908</v>
      </c>
      <c r="N597" s="75">
        <f t="shared" si="242"/>
        <v>0.12695538320087596</v>
      </c>
      <c r="O597" s="75">
        <f t="shared" si="243"/>
        <v>0.25602008694918937</v>
      </c>
      <c r="P597" s="75">
        <f t="shared" si="244"/>
        <v>6.2043640287564469E-2</v>
      </c>
      <c r="Q597" s="75">
        <f t="shared" si="245"/>
        <v>0.24211507940246299</v>
      </c>
    </row>
    <row r="598" spans="1:17" s="8" customFormat="1" ht="12.75" x14ac:dyDescent="0.25">
      <c r="A598" s="271" t="s">
        <v>1086</v>
      </c>
      <c r="B598" s="70">
        <v>9</v>
      </c>
      <c r="C598" s="71" t="s">
        <v>1087</v>
      </c>
      <c r="D598" s="19"/>
      <c r="E598" s="20"/>
      <c r="F598" s="72">
        <v>10953</v>
      </c>
      <c r="G598" s="73">
        <v>82.06985205815603</v>
      </c>
      <c r="H598" s="73">
        <v>43.637121022805914</v>
      </c>
      <c r="I598" s="73">
        <v>5.1468098994373852</v>
      </c>
      <c r="J598" s="73">
        <v>444.89286483018901</v>
      </c>
      <c r="K598" s="74"/>
      <c r="L598" s="75">
        <f t="shared" si="240"/>
        <v>0.95116420096926713</v>
      </c>
      <c r="M598" s="75">
        <f t="shared" si="241"/>
        <v>0.43637121022805914</v>
      </c>
      <c r="N598" s="75">
        <f t="shared" si="242"/>
        <v>0.23569083798854829</v>
      </c>
      <c r="O598" s="75">
        <f t="shared" si="243"/>
        <v>0.32070032150393651</v>
      </c>
      <c r="P598" s="75">
        <f t="shared" si="244"/>
        <v>0.16628513786214563</v>
      </c>
      <c r="Q598" s="75">
        <f t="shared" si="245"/>
        <v>0.37017132672286623</v>
      </c>
    </row>
    <row r="599" spans="1:17" s="8" customFormat="1" ht="12.75" x14ac:dyDescent="0.25">
      <c r="A599" s="271" t="s">
        <v>1088</v>
      </c>
      <c r="B599" s="70">
        <v>10</v>
      </c>
      <c r="C599" s="71" t="s">
        <v>1089</v>
      </c>
      <c r="D599" s="80"/>
      <c r="E599" s="81"/>
      <c r="F599" s="72">
        <v>3984.6450078578828</v>
      </c>
      <c r="G599" s="83">
        <v>82.37231641288362</v>
      </c>
      <c r="H599" s="83">
        <v>24.54553024519808</v>
      </c>
      <c r="I599" s="83">
        <v>4.1556449310091299</v>
      </c>
      <c r="J599" s="83">
        <v>219.74840923024152</v>
      </c>
      <c r="K599" s="84"/>
      <c r="L599" s="85">
        <f t="shared" si="240"/>
        <v>0.95620527354806029</v>
      </c>
      <c r="M599" s="85">
        <f t="shared" si="241"/>
        <v>0.2454553024519808</v>
      </c>
      <c r="N599" s="85">
        <f t="shared" si="242"/>
        <v>0.16589048809923451</v>
      </c>
      <c r="O599" s="85">
        <f t="shared" si="243"/>
        <v>0.20178875075262331</v>
      </c>
      <c r="P599" s="85">
        <f t="shared" si="244"/>
        <v>7.4948644718150714E-2</v>
      </c>
      <c r="Q599" s="85">
        <f t="shared" si="245"/>
        <v>0.24363366033554071</v>
      </c>
    </row>
    <row r="600" spans="1:17" s="8" customFormat="1" ht="12.75" x14ac:dyDescent="0.25">
      <c r="A600" s="271" t="s">
        <v>1090</v>
      </c>
      <c r="B600" s="70">
        <v>11</v>
      </c>
      <c r="C600" s="71" t="s">
        <v>1091</v>
      </c>
      <c r="D600" s="80"/>
      <c r="E600" s="81"/>
      <c r="F600" s="72">
        <v>1010.0127413704786</v>
      </c>
      <c r="G600" s="83">
        <v>81.765273353396964</v>
      </c>
      <c r="H600" s="83">
        <v>65.249401288540781</v>
      </c>
      <c r="I600" s="83">
        <v>3.9541085562104468</v>
      </c>
      <c r="J600" s="83">
        <v>225.68787251258613</v>
      </c>
      <c r="K600" s="84"/>
      <c r="L600" s="85">
        <f t="shared" si="240"/>
        <v>0.94608788922328269</v>
      </c>
      <c r="M600" s="85">
        <f t="shared" si="241"/>
        <v>0.65249401288540776</v>
      </c>
      <c r="N600" s="85">
        <f t="shared" si="242"/>
        <v>0.15169778564862299</v>
      </c>
      <c r="O600" s="85">
        <f t="shared" si="243"/>
        <v>0.31461388542736068</v>
      </c>
      <c r="P600" s="85">
        <f t="shared" si="244"/>
        <v>7.7358163291109991E-2</v>
      </c>
      <c r="Q600" s="85">
        <f t="shared" si="245"/>
        <v>0.28449316687720527</v>
      </c>
    </row>
    <row r="601" spans="1:17" s="8" customFormat="1" ht="12.75" x14ac:dyDescent="0.25">
      <c r="A601" s="71"/>
      <c r="B601" s="77"/>
      <c r="C601" s="71"/>
      <c r="D601" s="80"/>
      <c r="E601" s="81"/>
      <c r="F601" s="82"/>
      <c r="G601" s="83"/>
      <c r="H601" s="83"/>
      <c r="I601" s="83"/>
      <c r="J601" s="83"/>
      <c r="K601" s="84"/>
      <c r="L601" s="85"/>
      <c r="M601" s="85"/>
      <c r="N601" s="85"/>
      <c r="O601" s="85"/>
      <c r="P601" s="85"/>
      <c r="Q601" s="85"/>
    </row>
    <row r="602" spans="1:17" s="8" customFormat="1" ht="12.75" x14ac:dyDescent="0.25">
      <c r="A602" s="60" t="s">
        <v>1092</v>
      </c>
      <c r="B602" s="61"/>
      <c r="C602" s="62" t="s">
        <v>1093</v>
      </c>
      <c r="D602" s="63"/>
      <c r="E602" s="64"/>
      <c r="F602" s="65">
        <v>61133.11349036402</v>
      </c>
      <c r="G602" s="66">
        <v>68.271578467418848</v>
      </c>
      <c r="H602" s="66">
        <v>61.890480399335104</v>
      </c>
      <c r="I602" s="66">
        <v>6.9269927576430037</v>
      </c>
      <c r="J602" s="66">
        <v>591.81236333174684</v>
      </c>
      <c r="K602" s="67"/>
      <c r="L602" s="68">
        <f t="shared" ref="L602:L623" si="246">+(G602-25)/(85-25)</f>
        <v>0.72119297445698083</v>
      </c>
      <c r="M602" s="68">
        <f t="shared" ref="M602:M623" si="247">+H602/100</f>
        <v>0.61890480399335102</v>
      </c>
      <c r="N602" s="68">
        <f t="shared" ref="N602:N623" si="248">+(I602-1.8)/(16-1.8)</f>
        <v>0.36105582800302843</v>
      </c>
      <c r="O602" s="68">
        <f t="shared" ref="O602:O623" si="249">+(M602*N602)^(0.5)</f>
        <v>0.47271469879925604</v>
      </c>
      <c r="P602" s="68">
        <f t="shared" ref="P602:P623" si="250">+(J602-35)/(2500-35)</f>
        <v>0.22588736849158086</v>
      </c>
      <c r="Q602" s="68">
        <f t="shared" ref="Q602:Q623" si="251">GEOMEAN(L602,O602,P602)</f>
        <v>0.42544900603570113</v>
      </c>
    </row>
    <row r="603" spans="1:17" s="8" customFormat="1" ht="12.75" x14ac:dyDescent="0.25">
      <c r="A603" s="69" t="s">
        <v>1094</v>
      </c>
      <c r="B603" s="70">
        <v>1</v>
      </c>
      <c r="C603" s="71" t="s">
        <v>1095</v>
      </c>
      <c r="D603" s="19"/>
      <c r="E603" s="20"/>
      <c r="F603" s="72">
        <v>14073.599571734474</v>
      </c>
      <c r="G603" s="73">
        <v>69.751386479001397</v>
      </c>
      <c r="H603" s="73">
        <v>70.34316166495033</v>
      </c>
      <c r="I603" s="73">
        <v>8.5070445987077843</v>
      </c>
      <c r="J603" s="73">
        <v>730.72460938825998</v>
      </c>
      <c r="K603" s="74"/>
      <c r="L603" s="75">
        <f t="shared" si="246"/>
        <v>0.74585644131668993</v>
      </c>
      <c r="M603" s="75">
        <f t="shared" si="247"/>
        <v>0.70343161664950327</v>
      </c>
      <c r="N603" s="75">
        <f t="shared" si="248"/>
        <v>0.47232708441604121</v>
      </c>
      <c r="O603" s="75">
        <f t="shared" si="249"/>
        <v>0.57641114196216081</v>
      </c>
      <c r="P603" s="75">
        <f t="shared" si="250"/>
        <v>0.2822412208471643</v>
      </c>
      <c r="Q603" s="75">
        <f t="shared" si="251"/>
        <v>0.49507312492599126</v>
      </c>
    </row>
    <row r="604" spans="1:17" s="8" customFormat="1" ht="12.75" x14ac:dyDescent="0.25">
      <c r="A604" s="69" t="s">
        <v>1096</v>
      </c>
      <c r="B604" s="70">
        <v>2</v>
      </c>
      <c r="C604" s="71" t="s">
        <v>1097</v>
      </c>
      <c r="D604" s="19"/>
      <c r="E604" s="20"/>
      <c r="F604" s="72">
        <v>4825.3147751605993</v>
      </c>
      <c r="G604" s="73">
        <v>64.544214850338435</v>
      </c>
      <c r="H604" s="73">
        <v>61.747358021607262</v>
      </c>
      <c r="I604" s="73">
        <v>6.1947152132671635</v>
      </c>
      <c r="J604" s="73">
        <v>519.40278826449185</v>
      </c>
      <c r="K604" s="74"/>
      <c r="L604" s="75">
        <f t="shared" si="246"/>
        <v>0.65907024750564058</v>
      </c>
      <c r="M604" s="75">
        <f t="shared" si="247"/>
        <v>0.61747358021607257</v>
      </c>
      <c r="N604" s="75">
        <f t="shared" si="248"/>
        <v>0.30948698684980025</v>
      </c>
      <c r="O604" s="75">
        <f t="shared" si="249"/>
        <v>0.43714990312297991</v>
      </c>
      <c r="P604" s="75">
        <f t="shared" si="250"/>
        <v>0.19651228732839426</v>
      </c>
      <c r="Q604" s="75">
        <f t="shared" si="251"/>
        <v>0.38398766003670431</v>
      </c>
    </row>
    <row r="605" spans="1:17" s="8" customFormat="1" ht="12.75" x14ac:dyDescent="0.25">
      <c r="A605" s="69" t="s">
        <v>1098</v>
      </c>
      <c r="B605" s="70">
        <v>3</v>
      </c>
      <c r="C605" s="71" t="s">
        <v>456</v>
      </c>
      <c r="D605" s="19"/>
      <c r="E605" s="20"/>
      <c r="F605" s="72">
        <v>4068.0942184154183</v>
      </c>
      <c r="G605" s="73">
        <v>71.886796085611593</v>
      </c>
      <c r="H605" s="73">
        <v>74.400505157182508</v>
      </c>
      <c r="I605" s="73">
        <v>8.1934821136038671</v>
      </c>
      <c r="J605" s="73">
        <v>574.12580676540165</v>
      </c>
      <c r="K605" s="74"/>
      <c r="L605" s="75">
        <f t="shared" si="246"/>
        <v>0.78144660142685984</v>
      </c>
      <c r="M605" s="75">
        <f t="shared" si="247"/>
        <v>0.74400505157182506</v>
      </c>
      <c r="N605" s="75">
        <f t="shared" si="248"/>
        <v>0.45024521926787803</v>
      </c>
      <c r="O605" s="75">
        <f t="shared" si="249"/>
        <v>0.5787786429900168</v>
      </c>
      <c r="P605" s="75">
        <f t="shared" si="250"/>
        <v>0.21871229483383434</v>
      </c>
      <c r="Q605" s="75">
        <f t="shared" si="251"/>
        <v>0.46248217676067854</v>
      </c>
    </row>
    <row r="606" spans="1:17" s="8" customFormat="1" ht="12.75" x14ac:dyDescent="0.25">
      <c r="A606" s="69" t="s">
        <v>1099</v>
      </c>
      <c r="B606" s="70">
        <v>4</v>
      </c>
      <c r="C606" s="71" t="s">
        <v>1100</v>
      </c>
      <c r="D606" s="19"/>
      <c r="E606" s="20"/>
      <c r="F606" s="72">
        <v>3235.5824411134904</v>
      </c>
      <c r="G606" s="73">
        <v>73.572164542384797</v>
      </c>
      <c r="H606" s="73">
        <v>65.99172367543882</v>
      </c>
      <c r="I606" s="73">
        <v>6.7564118479384163</v>
      </c>
      <c r="J606" s="73">
        <v>531.03400789038301</v>
      </c>
      <c r="K606" s="74"/>
      <c r="L606" s="75">
        <f t="shared" si="246"/>
        <v>0.80953607570641328</v>
      </c>
      <c r="M606" s="75">
        <f t="shared" si="247"/>
        <v>0.65991723675438818</v>
      </c>
      <c r="N606" s="75">
        <f t="shared" si="248"/>
        <v>0.3490430878829871</v>
      </c>
      <c r="O606" s="75">
        <f t="shared" si="249"/>
        <v>0.47993702718581727</v>
      </c>
      <c r="P606" s="75">
        <f t="shared" si="250"/>
        <v>0.20123083484396875</v>
      </c>
      <c r="Q606" s="75">
        <f t="shared" si="251"/>
        <v>0.42760062475229393</v>
      </c>
    </row>
    <row r="607" spans="1:17" s="8" customFormat="1" ht="12.75" x14ac:dyDescent="0.25">
      <c r="A607" s="69" t="s">
        <v>1101</v>
      </c>
      <c r="B607" s="70">
        <v>5</v>
      </c>
      <c r="C607" s="71" t="s">
        <v>1102</v>
      </c>
      <c r="D607" s="19"/>
      <c r="E607" s="20"/>
      <c r="F607" s="72">
        <v>1802.3832976445397</v>
      </c>
      <c r="G607" s="73">
        <v>71.475532476457786</v>
      </c>
      <c r="H607" s="73">
        <v>54.393178302179876</v>
      </c>
      <c r="I607" s="73">
        <v>6.7237958016942319</v>
      </c>
      <c r="J607" s="73">
        <v>578.82503781905859</v>
      </c>
      <c r="K607" s="74"/>
      <c r="L607" s="75">
        <f t="shared" si="246"/>
        <v>0.77459220794096306</v>
      </c>
      <c r="M607" s="75">
        <f t="shared" si="247"/>
        <v>0.54393178302179879</v>
      </c>
      <c r="N607" s="75">
        <f t="shared" si="248"/>
        <v>0.34674618321790368</v>
      </c>
      <c r="O607" s="75">
        <f t="shared" si="249"/>
        <v>0.43428823342765993</v>
      </c>
      <c r="P607" s="75">
        <f t="shared" si="250"/>
        <v>0.22061867660002377</v>
      </c>
      <c r="Q607" s="75">
        <f t="shared" si="251"/>
        <v>0.42024041878183122</v>
      </c>
    </row>
    <row r="608" spans="1:17" s="8" customFormat="1" ht="12.75" x14ac:dyDescent="0.25">
      <c r="A608" s="69" t="s">
        <v>1103</v>
      </c>
      <c r="B608" s="70">
        <v>6</v>
      </c>
      <c r="C608" s="71" t="s">
        <v>1104</v>
      </c>
      <c r="D608" s="19"/>
      <c r="E608" s="20"/>
      <c r="F608" s="72">
        <v>3099.3426124197003</v>
      </c>
      <c r="G608" s="73">
        <v>64.453289847914405</v>
      </c>
      <c r="H608" s="73">
        <v>55.850138435273983</v>
      </c>
      <c r="I608" s="73">
        <v>5.7615612577226551</v>
      </c>
      <c r="J608" s="73">
        <v>366.8362436016676</v>
      </c>
      <c r="K608" s="74"/>
      <c r="L608" s="75">
        <f t="shared" si="246"/>
        <v>0.65755483079857346</v>
      </c>
      <c r="M608" s="75">
        <f t="shared" si="247"/>
        <v>0.55850138435273988</v>
      </c>
      <c r="N608" s="75">
        <f t="shared" si="248"/>
        <v>0.27898318716356729</v>
      </c>
      <c r="O608" s="75">
        <f t="shared" si="249"/>
        <v>0.39473091624800793</v>
      </c>
      <c r="P608" s="75">
        <f t="shared" si="250"/>
        <v>0.1346191657613256</v>
      </c>
      <c r="Q608" s="75">
        <f t="shared" si="251"/>
        <v>0.32692389921209614</v>
      </c>
    </row>
    <row r="609" spans="1:17" s="8" customFormat="1" ht="12.75" x14ac:dyDescent="0.25">
      <c r="A609" s="69" t="s">
        <v>1105</v>
      </c>
      <c r="B609" s="70">
        <v>7</v>
      </c>
      <c r="C609" s="71" t="s">
        <v>1106</v>
      </c>
      <c r="D609" s="19"/>
      <c r="E609" s="20"/>
      <c r="F609" s="72">
        <v>2180.4154175588865</v>
      </c>
      <c r="G609" s="73">
        <v>67.107161350824924</v>
      </c>
      <c r="H609" s="73">
        <v>49.686076333721999</v>
      </c>
      <c r="I609" s="73">
        <v>7.6661275695039759</v>
      </c>
      <c r="J609" s="73">
        <v>448.48598768204999</v>
      </c>
      <c r="K609" s="74"/>
      <c r="L609" s="75">
        <f t="shared" si="246"/>
        <v>0.70178602251374878</v>
      </c>
      <c r="M609" s="75">
        <f t="shared" si="247"/>
        <v>0.49686076333722001</v>
      </c>
      <c r="N609" s="75">
        <f t="shared" si="248"/>
        <v>0.41310757531718145</v>
      </c>
      <c r="O609" s="75">
        <f t="shared" si="249"/>
        <v>0.45305291656988911</v>
      </c>
      <c r="P609" s="75">
        <f t="shared" si="250"/>
        <v>0.16774279419150101</v>
      </c>
      <c r="Q609" s="75">
        <f t="shared" si="251"/>
        <v>0.37641406190978516</v>
      </c>
    </row>
    <row r="610" spans="1:17" s="8" customFormat="1" ht="12.75" x14ac:dyDescent="0.25">
      <c r="A610" s="69" t="s">
        <v>1107</v>
      </c>
      <c r="B610" s="70">
        <v>8</v>
      </c>
      <c r="C610" s="71" t="s">
        <v>1108</v>
      </c>
      <c r="D610" s="19"/>
      <c r="E610" s="20"/>
      <c r="F610" s="72">
        <v>1051.8351177730194</v>
      </c>
      <c r="G610" s="73">
        <v>69.396437287456209</v>
      </c>
      <c r="H610" s="73">
        <v>42.809445885974895</v>
      </c>
      <c r="I610" s="73">
        <v>6.789732117391309</v>
      </c>
      <c r="J610" s="73">
        <v>400.51232536902842</v>
      </c>
      <c r="K610" s="74"/>
      <c r="L610" s="75">
        <f t="shared" si="246"/>
        <v>0.73994062145760353</v>
      </c>
      <c r="M610" s="75">
        <f t="shared" si="247"/>
        <v>0.42809445885974895</v>
      </c>
      <c r="N610" s="75">
        <f t="shared" si="248"/>
        <v>0.35138958573178236</v>
      </c>
      <c r="O610" s="75">
        <f t="shared" si="249"/>
        <v>0.38785040228520934</v>
      </c>
      <c r="P610" s="75">
        <f t="shared" si="250"/>
        <v>0.14828086221867279</v>
      </c>
      <c r="Q610" s="75">
        <f t="shared" si="251"/>
        <v>0.34912590378461306</v>
      </c>
    </row>
    <row r="611" spans="1:17" s="8" customFormat="1" ht="12.75" x14ac:dyDescent="0.25">
      <c r="A611" s="69" t="s">
        <v>1109</v>
      </c>
      <c r="B611" s="70">
        <v>9</v>
      </c>
      <c r="C611" s="71" t="s">
        <v>1110</v>
      </c>
      <c r="D611" s="19"/>
      <c r="E611" s="20"/>
      <c r="F611" s="72">
        <v>1012.1241970021413</v>
      </c>
      <c r="G611" s="73">
        <v>63.704658905651463</v>
      </c>
      <c r="H611" s="73">
        <v>61.516094508417716</v>
      </c>
      <c r="I611" s="73">
        <v>6.8250574127734271</v>
      </c>
      <c r="J611" s="73">
        <v>421.06362179373349</v>
      </c>
      <c r="K611" s="74"/>
      <c r="L611" s="75">
        <f t="shared" si="246"/>
        <v>0.64507764842752435</v>
      </c>
      <c r="M611" s="75">
        <f t="shared" si="247"/>
        <v>0.61516094508417718</v>
      </c>
      <c r="N611" s="75">
        <f t="shared" si="248"/>
        <v>0.35387728258967799</v>
      </c>
      <c r="O611" s="75">
        <f t="shared" si="249"/>
        <v>0.46657419945994305</v>
      </c>
      <c r="P611" s="75">
        <f t="shared" si="250"/>
        <v>0.15661810214755922</v>
      </c>
      <c r="Q611" s="75">
        <f t="shared" si="251"/>
        <v>0.36123644271107902</v>
      </c>
    </row>
    <row r="612" spans="1:17" s="8" customFormat="1" ht="12.75" x14ac:dyDescent="0.25">
      <c r="A612" s="69" t="s">
        <v>1111</v>
      </c>
      <c r="B612" s="70">
        <v>10</v>
      </c>
      <c r="C612" s="71" t="s">
        <v>1112</v>
      </c>
      <c r="D612" s="19"/>
      <c r="E612" s="20"/>
      <c r="F612" s="72">
        <v>803.71948608137075</v>
      </c>
      <c r="G612" s="73">
        <v>66.836266331319635</v>
      </c>
      <c r="H612" s="73">
        <v>65.866739350295958</v>
      </c>
      <c r="I612" s="73">
        <v>7.0984316127901046</v>
      </c>
      <c r="J612" s="73">
        <v>732.97632691297736</v>
      </c>
      <c r="K612" s="74"/>
      <c r="L612" s="75">
        <f t="shared" si="246"/>
        <v>0.69727110552199389</v>
      </c>
      <c r="M612" s="75">
        <f t="shared" si="247"/>
        <v>0.65866739350295955</v>
      </c>
      <c r="N612" s="75">
        <f t="shared" si="248"/>
        <v>0.3731289868162046</v>
      </c>
      <c r="O612" s="75">
        <f t="shared" si="249"/>
        <v>0.49574983326939165</v>
      </c>
      <c r="P612" s="75">
        <f t="shared" si="250"/>
        <v>0.28315469651642083</v>
      </c>
      <c r="Q612" s="75">
        <f t="shared" si="251"/>
        <v>0.46085326813976729</v>
      </c>
    </row>
    <row r="613" spans="1:17" s="8" customFormat="1" ht="12.75" x14ac:dyDescent="0.25">
      <c r="A613" s="69" t="s">
        <v>1113</v>
      </c>
      <c r="B613" s="70">
        <v>11</v>
      </c>
      <c r="C613" s="71" t="s">
        <v>1114</v>
      </c>
      <c r="D613" s="19"/>
      <c r="E613" s="20"/>
      <c r="F613" s="72">
        <v>3716.779443254818</v>
      </c>
      <c r="G613" s="73">
        <v>68.181204760470877</v>
      </c>
      <c r="H613" s="73">
        <v>50.993604658293634</v>
      </c>
      <c r="I613" s="73">
        <v>5.6072630869882909</v>
      </c>
      <c r="J613" s="73">
        <v>529.47914698766965</v>
      </c>
      <c r="K613" s="74"/>
      <c r="L613" s="75">
        <f t="shared" si="246"/>
        <v>0.71968674600784799</v>
      </c>
      <c r="M613" s="75">
        <f t="shared" si="247"/>
        <v>0.50993604658293634</v>
      </c>
      <c r="N613" s="75">
        <f t="shared" si="248"/>
        <v>0.26811711880199235</v>
      </c>
      <c r="O613" s="75">
        <f t="shared" si="249"/>
        <v>0.36976017035788949</v>
      </c>
      <c r="P613" s="75">
        <f t="shared" si="250"/>
        <v>0.20060005962988628</v>
      </c>
      <c r="Q613" s="75">
        <f t="shared" si="251"/>
        <v>0.37652882602697768</v>
      </c>
    </row>
    <row r="614" spans="1:17" s="8" customFormat="1" ht="12.75" x14ac:dyDescent="0.25">
      <c r="A614" s="69" t="s">
        <v>1115</v>
      </c>
      <c r="B614" s="70">
        <v>12</v>
      </c>
      <c r="C614" s="71" t="s">
        <v>1116</v>
      </c>
      <c r="D614" s="19"/>
      <c r="E614" s="20"/>
      <c r="F614" s="72">
        <v>2164.8608137044971</v>
      </c>
      <c r="G614" s="73">
        <v>66.990186934287152</v>
      </c>
      <c r="H614" s="73">
        <v>55.512025324218385</v>
      </c>
      <c r="I614" s="73">
        <v>7.3194714426941907</v>
      </c>
      <c r="J614" s="73">
        <v>533.60170017280996</v>
      </c>
      <c r="K614" s="74"/>
      <c r="L614" s="75">
        <f t="shared" si="246"/>
        <v>0.69983644890478591</v>
      </c>
      <c r="M614" s="75">
        <f t="shared" si="247"/>
        <v>0.55512025324218384</v>
      </c>
      <c r="N614" s="75">
        <f t="shared" si="248"/>
        <v>0.38869517202071768</v>
      </c>
      <c r="O614" s="75">
        <f t="shared" si="249"/>
        <v>0.46451325312218489</v>
      </c>
      <c r="P614" s="75">
        <f t="shared" si="250"/>
        <v>0.20227249499911154</v>
      </c>
      <c r="Q614" s="75">
        <f t="shared" si="251"/>
        <v>0.40362417114803883</v>
      </c>
    </row>
    <row r="615" spans="1:17" s="8" customFormat="1" ht="12.75" x14ac:dyDescent="0.25">
      <c r="A615" s="69" t="s">
        <v>1117</v>
      </c>
      <c r="B615" s="70">
        <v>13</v>
      </c>
      <c r="C615" s="71" t="s">
        <v>1118</v>
      </c>
      <c r="D615" s="19"/>
      <c r="E615" s="20"/>
      <c r="F615" s="72">
        <v>2470.8158458244106</v>
      </c>
      <c r="G615" s="73">
        <v>68.476192017620988</v>
      </c>
      <c r="H615" s="73">
        <v>50.550182009091081</v>
      </c>
      <c r="I615" s="73">
        <v>6.2626378254570447</v>
      </c>
      <c r="J615" s="73">
        <v>752.87315213406862</v>
      </c>
      <c r="K615" s="74"/>
      <c r="L615" s="75">
        <f t="shared" si="246"/>
        <v>0.72460320029368319</v>
      </c>
      <c r="M615" s="75">
        <f t="shared" si="247"/>
        <v>0.50550182009091083</v>
      </c>
      <c r="N615" s="75">
        <f t="shared" si="248"/>
        <v>0.31427026939838348</v>
      </c>
      <c r="O615" s="75">
        <f t="shared" si="249"/>
        <v>0.39857771285076105</v>
      </c>
      <c r="P615" s="75">
        <f t="shared" si="250"/>
        <v>0.2912264308860319</v>
      </c>
      <c r="Q615" s="75">
        <f t="shared" si="251"/>
        <v>0.43814179394131025</v>
      </c>
    </row>
    <row r="616" spans="1:17" s="8" customFormat="1" ht="12.75" x14ac:dyDescent="0.25">
      <c r="A616" s="69" t="s">
        <v>1119</v>
      </c>
      <c r="B616" s="70">
        <v>14</v>
      </c>
      <c r="C616" s="71" t="s">
        <v>1120</v>
      </c>
      <c r="D616" s="19"/>
      <c r="E616" s="20"/>
      <c r="F616" s="72">
        <v>873.93361884368312</v>
      </c>
      <c r="G616" s="73">
        <v>63.878298329623014</v>
      </c>
      <c r="H616" s="73">
        <v>73.1647371184213</v>
      </c>
      <c r="I616" s="73">
        <v>8.556328185729523</v>
      </c>
      <c r="J616" s="73">
        <v>1010.8932426043532</v>
      </c>
      <c r="K616" s="74"/>
      <c r="L616" s="75">
        <f t="shared" si="246"/>
        <v>0.64797163882705022</v>
      </c>
      <c r="M616" s="75">
        <f t="shared" si="247"/>
        <v>0.73164737118421297</v>
      </c>
      <c r="N616" s="75">
        <f t="shared" si="248"/>
        <v>0.47579775955841713</v>
      </c>
      <c r="O616" s="75">
        <f t="shared" si="249"/>
        <v>0.5900137117019012</v>
      </c>
      <c r="P616" s="75">
        <f t="shared" si="250"/>
        <v>0.39589989557985933</v>
      </c>
      <c r="Q616" s="75">
        <f t="shared" si="251"/>
        <v>0.53292713016856852</v>
      </c>
    </row>
    <row r="617" spans="1:17" s="8" customFormat="1" ht="12.75" x14ac:dyDescent="0.25">
      <c r="A617" s="69" t="s">
        <v>1121</v>
      </c>
      <c r="B617" s="70">
        <v>15</v>
      </c>
      <c r="C617" s="71" t="s">
        <v>1122</v>
      </c>
      <c r="D617" s="19"/>
      <c r="E617" s="20"/>
      <c r="F617" s="72">
        <v>2100.5588865096361</v>
      </c>
      <c r="G617" s="73">
        <v>67.24883818946023</v>
      </c>
      <c r="H617" s="73">
        <v>68.23087947236472</v>
      </c>
      <c r="I617" s="73">
        <v>4.6784874396612262</v>
      </c>
      <c r="J617" s="73">
        <v>158.9790589859935</v>
      </c>
      <c r="K617" s="74"/>
      <c r="L617" s="75">
        <f t="shared" si="246"/>
        <v>0.70414730315767049</v>
      </c>
      <c r="M617" s="75">
        <f t="shared" si="247"/>
        <v>0.68230879472364725</v>
      </c>
      <c r="N617" s="75">
        <f t="shared" si="248"/>
        <v>0.20271038307473427</v>
      </c>
      <c r="O617" s="75">
        <f t="shared" si="249"/>
        <v>0.37190197250578111</v>
      </c>
      <c r="P617" s="75">
        <f t="shared" si="250"/>
        <v>5.0295764294520692E-2</v>
      </c>
      <c r="Q617" s="75">
        <f t="shared" si="251"/>
        <v>0.23616079640808743</v>
      </c>
    </row>
    <row r="618" spans="1:17" s="8" customFormat="1" ht="12.75" x14ac:dyDescent="0.25">
      <c r="A618" s="69" t="s">
        <v>1123</v>
      </c>
      <c r="B618" s="70">
        <v>16</v>
      </c>
      <c r="C618" s="71" t="s">
        <v>546</v>
      </c>
      <c r="D618" s="19"/>
      <c r="E618" s="20"/>
      <c r="F618" s="72">
        <v>1460.8715203426125</v>
      </c>
      <c r="G618" s="73">
        <v>65.808789804239652</v>
      </c>
      <c r="H618" s="73">
        <v>79.323385024012325</v>
      </c>
      <c r="I618" s="73">
        <v>8.3889944668587351</v>
      </c>
      <c r="J618" s="73">
        <v>706.31914151664273</v>
      </c>
      <c r="K618" s="74"/>
      <c r="L618" s="75">
        <f t="shared" si="246"/>
        <v>0.68014649673732752</v>
      </c>
      <c r="M618" s="75">
        <f t="shared" si="247"/>
        <v>0.79323385024012327</v>
      </c>
      <c r="N618" s="75">
        <f t="shared" si="248"/>
        <v>0.46401369484920674</v>
      </c>
      <c r="O618" s="75">
        <f t="shared" si="249"/>
        <v>0.60668885742972234</v>
      </c>
      <c r="P618" s="75">
        <f t="shared" si="250"/>
        <v>0.27234042252196461</v>
      </c>
      <c r="Q618" s="75">
        <f t="shared" si="251"/>
        <v>0.4825698638310108</v>
      </c>
    </row>
    <row r="619" spans="1:17" s="8" customFormat="1" ht="12.75" x14ac:dyDescent="0.25">
      <c r="A619" s="69" t="s">
        <v>1124</v>
      </c>
      <c r="B619" s="70">
        <v>17</v>
      </c>
      <c r="C619" s="71" t="s">
        <v>450</v>
      </c>
      <c r="D619" s="19"/>
      <c r="E619" s="20"/>
      <c r="F619" s="72">
        <v>2602.3147751605993</v>
      </c>
      <c r="G619" s="73">
        <v>71.81619844100365</v>
      </c>
      <c r="H619" s="73">
        <v>57.64494439633193</v>
      </c>
      <c r="I619" s="73">
        <v>4.6921848328301232</v>
      </c>
      <c r="J619" s="73">
        <v>237.05802585429177</v>
      </c>
      <c r="K619" s="74"/>
      <c r="L619" s="75">
        <f t="shared" si="246"/>
        <v>0.78026997401672749</v>
      </c>
      <c r="M619" s="75">
        <f t="shared" si="247"/>
        <v>0.57644944396331932</v>
      </c>
      <c r="N619" s="75">
        <f t="shared" si="248"/>
        <v>0.20367498822747349</v>
      </c>
      <c r="O619" s="75">
        <f t="shared" si="249"/>
        <v>0.34264899491018896</v>
      </c>
      <c r="P619" s="75">
        <f t="shared" si="250"/>
        <v>8.1970801563607212E-2</v>
      </c>
      <c r="Q619" s="75">
        <f t="shared" si="251"/>
        <v>0.27984518983252088</v>
      </c>
    </row>
    <row r="620" spans="1:17" s="8" customFormat="1" ht="12.75" x14ac:dyDescent="0.25">
      <c r="A620" s="69" t="s">
        <v>1125</v>
      </c>
      <c r="B620" s="70">
        <v>18</v>
      </c>
      <c r="C620" s="71" t="s">
        <v>1126</v>
      </c>
      <c r="D620" s="19"/>
      <c r="E620" s="20"/>
      <c r="F620" s="72">
        <v>980.60813704496786</v>
      </c>
      <c r="G620" s="73">
        <v>66.485015730149996</v>
      </c>
      <c r="H620" s="73">
        <v>36.300532129632757</v>
      </c>
      <c r="I620" s="73">
        <v>4.6648323035368398</v>
      </c>
      <c r="J620" s="73">
        <v>348.87059218009875</v>
      </c>
      <c r="K620" s="74"/>
      <c r="L620" s="75">
        <f t="shared" si="246"/>
        <v>0.69141692883583328</v>
      </c>
      <c r="M620" s="75">
        <f t="shared" si="247"/>
        <v>0.36300532129632757</v>
      </c>
      <c r="N620" s="75">
        <f t="shared" si="248"/>
        <v>0.20174875377020002</v>
      </c>
      <c r="O620" s="75">
        <f t="shared" si="249"/>
        <v>0.27062126890450633</v>
      </c>
      <c r="P620" s="75">
        <f t="shared" si="250"/>
        <v>0.12733086903857962</v>
      </c>
      <c r="Q620" s="75">
        <f t="shared" si="251"/>
        <v>0.28774771216657236</v>
      </c>
    </row>
    <row r="621" spans="1:17" s="8" customFormat="1" ht="12.75" x14ac:dyDescent="0.25">
      <c r="A621" s="69" t="s">
        <v>1127</v>
      </c>
      <c r="B621" s="70">
        <v>19</v>
      </c>
      <c r="C621" s="71" t="s">
        <v>1036</v>
      </c>
      <c r="D621" s="19"/>
      <c r="E621" s="20"/>
      <c r="F621" s="72">
        <v>7032.5738758029984</v>
      </c>
      <c r="G621" s="73">
        <v>68.783445761948968</v>
      </c>
      <c r="H621" s="73">
        <v>58.58839684144376</v>
      </c>
      <c r="I621" s="73">
        <v>7.956802310255437</v>
      </c>
      <c r="J621" s="73">
        <v>796.29554759895677</v>
      </c>
      <c r="K621" s="74"/>
      <c r="L621" s="75">
        <f t="shared" si="246"/>
        <v>0.72972409603248278</v>
      </c>
      <c r="M621" s="75">
        <f t="shared" si="247"/>
        <v>0.58588396841443757</v>
      </c>
      <c r="N621" s="75">
        <f t="shared" si="248"/>
        <v>0.43357762748277728</v>
      </c>
      <c r="O621" s="75">
        <f t="shared" si="249"/>
        <v>0.50401010010249425</v>
      </c>
      <c r="P621" s="75">
        <f t="shared" si="250"/>
        <v>0.30884200713953619</v>
      </c>
      <c r="Q621" s="75">
        <f t="shared" si="251"/>
        <v>0.48429661216730585</v>
      </c>
    </row>
    <row r="622" spans="1:17" s="8" customFormat="1" ht="12.75" x14ac:dyDescent="0.25">
      <c r="A622" s="69" t="s">
        <v>1128</v>
      </c>
      <c r="B622" s="70">
        <v>20</v>
      </c>
      <c r="C622" s="71" t="s">
        <v>1129</v>
      </c>
      <c r="D622" s="19"/>
      <c r="E622" s="20"/>
      <c r="F622" s="72">
        <v>688.39186295503202</v>
      </c>
      <c r="G622" s="73">
        <v>69.733106207639295</v>
      </c>
      <c r="H622" s="73">
        <v>47.351204325558378</v>
      </c>
      <c r="I622" s="73">
        <v>7.3344116270966149</v>
      </c>
      <c r="J622" s="73">
        <v>445.81028864110772</v>
      </c>
      <c r="K622" s="74"/>
      <c r="L622" s="75">
        <f t="shared" si="246"/>
        <v>0.74555177012732154</v>
      </c>
      <c r="M622" s="75">
        <f t="shared" si="247"/>
        <v>0.47351204325558377</v>
      </c>
      <c r="N622" s="75">
        <f t="shared" si="248"/>
        <v>0.38974729768286026</v>
      </c>
      <c r="O622" s="75">
        <f t="shared" si="249"/>
        <v>0.42959287619693304</v>
      </c>
      <c r="P622" s="75">
        <f t="shared" si="250"/>
        <v>0.16665731790714308</v>
      </c>
      <c r="Q622" s="75">
        <f t="shared" si="251"/>
        <v>0.37651858824411283</v>
      </c>
    </row>
    <row r="623" spans="1:17" s="8" customFormat="1" ht="12.75" x14ac:dyDescent="0.25">
      <c r="A623" s="69" t="s">
        <v>1130</v>
      </c>
      <c r="B623" s="70">
        <v>21</v>
      </c>
      <c r="C623" s="71" t="s">
        <v>1131</v>
      </c>
      <c r="D623" s="19"/>
      <c r="E623" s="20"/>
      <c r="F623" s="72">
        <v>888.99357601713052</v>
      </c>
      <c r="G623" s="73">
        <v>64.38029056498435</v>
      </c>
      <c r="H623" s="73">
        <v>58.278405323764147</v>
      </c>
      <c r="I623" s="73">
        <v>7.2840401072905765</v>
      </c>
      <c r="J623" s="73">
        <v>722.37448343570281</v>
      </c>
      <c r="K623" s="74"/>
      <c r="L623" s="75">
        <f t="shared" si="246"/>
        <v>0.65633817608307254</v>
      </c>
      <c r="M623" s="75">
        <f t="shared" si="247"/>
        <v>0.58278405323764149</v>
      </c>
      <c r="N623" s="75">
        <f t="shared" si="248"/>
        <v>0.38620000755567441</v>
      </c>
      <c r="O623" s="75">
        <f t="shared" si="249"/>
        <v>0.47441670055311469</v>
      </c>
      <c r="P623" s="75">
        <f t="shared" si="250"/>
        <v>0.27885374581570094</v>
      </c>
      <c r="Q623" s="75">
        <f t="shared" si="251"/>
        <v>0.44281402994947866</v>
      </c>
    </row>
    <row r="624" spans="1:17" s="8" customFormat="1" ht="12.75" x14ac:dyDescent="0.25">
      <c r="A624" s="69"/>
      <c r="B624" s="77"/>
      <c r="C624" s="71"/>
      <c r="D624" s="19"/>
      <c r="E624" s="20"/>
      <c r="F624" s="72"/>
      <c r="G624" s="73"/>
      <c r="H624" s="73"/>
      <c r="I624" s="73"/>
      <c r="J624" s="73"/>
      <c r="K624" s="74"/>
      <c r="L624" s="75"/>
      <c r="M624" s="75"/>
      <c r="N624" s="75"/>
      <c r="O624" s="75"/>
      <c r="P624" s="75"/>
      <c r="Q624" s="75"/>
    </row>
    <row r="625" spans="1:17" s="8" customFormat="1" ht="12.75" x14ac:dyDescent="0.25">
      <c r="A625" s="60" t="s">
        <v>1132</v>
      </c>
      <c r="B625" s="61"/>
      <c r="C625" s="62" t="s">
        <v>1133</v>
      </c>
      <c r="D625" s="63"/>
      <c r="E625" s="64"/>
      <c r="F625" s="65">
        <v>32464.087794432555</v>
      </c>
      <c r="G625" s="66">
        <v>59.857410169358097</v>
      </c>
      <c r="H625" s="66">
        <v>66.498887456213495</v>
      </c>
      <c r="I625" s="66">
        <v>7.3999767864065573</v>
      </c>
      <c r="J625" s="66">
        <v>637.71211605524127</v>
      </c>
      <c r="K625" s="67"/>
      <c r="L625" s="68">
        <f t="shared" ref="L625:L633" si="252">+(G625-25)/(85-25)</f>
        <v>0.58095683615596827</v>
      </c>
      <c r="M625" s="68">
        <f t="shared" ref="M625:M633" si="253">+H625/100</f>
        <v>0.66498887456213496</v>
      </c>
      <c r="N625" s="68">
        <f t="shared" ref="N625:N633" si="254">+(I625-1.8)/(16-1.8)</f>
        <v>0.394364562422997</v>
      </c>
      <c r="O625" s="68">
        <f t="shared" ref="O625:O633" si="255">+(M625*N625)^(0.5)</f>
        <v>0.51210159786204301</v>
      </c>
      <c r="P625" s="68">
        <f t="shared" ref="P625:P633" si="256">+(J625-35)/(2500-35)</f>
        <v>0.24450795783174087</v>
      </c>
      <c r="Q625" s="68">
        <f t="shared" ref="Q625:Q633" si="257">GEOMEAN(L625,O625,P625)</f>
        <v>0.41744346365725982</v>
      </c>
    </row>
    <row r="626" spans="1:17" s="8" customFormat="1" ht="12.75" x14ac:dyDescent="0.25">
      <c r="A626" s="69" t="s">
        <v>1134</v>
      </c>
      <c r="B626" s="70">
        <v>1</v>
      </c>
      <c r="C626" s="71" t="s">
        <v>1135</v>
      </c>
      <c r="D626" s="19"/>
      <c r="E626" s="20"/>
      <c r="F626" s="72">
        <v>14980.72591006424</v>
      </c>
      <c r="G626" s="73">
        <v>58.825028191314289</v>
      </c>
      <c r="H626" s="73">
        <v>71.962011748440375</v>
      </c>
      <c r="I626" s="73">
        <v>8.2192425703561636</v>
      </c>
      <c r="J626" s="73">
        <v>668.61052631451889</v>
      </c>
      <c r="K626" s="74"/>
      <c r="L626" s="75">
        <f t="shared" si="252"/>
        <v>0.56375046985523813</v>
      </c>
      <c r="M626" s="75">
        <f t="shared" si="253"/>
        <v>0.7196201174844038</v>
      </c>
      <c r="N626" s="75">
        <f t="shared" si="254"/>
        <v>0.45205933594057496</v>
      </c>
      <c r="O626" s="75">
        <f t="shared" si="255"/>
        <v>0.57036040574313895</v>
      </c>
      <c r="P626" s="75">
        <f t="shared" si="256"/>
        <v>0.25704280986390221</v>
      </c>
      <c r="Q626" s="75">
        <f t="shared" si="257"/>
        <v>0.43559268913240412</v>
      </c>
    </row>
    <row r="627" spans="1:17" s="8" customFormat="1" ht="12.75" x14ac:dyDescent="0.25">
      <c r="A627" s="69" t="s">
        <v>1136</v>
      </c>
      <c r="B627" s="70">
        <v>2</v>
      </c>
      <c r="C627" s="71" t="s">
        <v>1137</v>
      </c>
      <c r="D627" s="19"/>
      <c r="E627" s="20"/>
      <c r="F627" s="72">
        <v>2241.0449678800856</v>
      </c>
      <c r="G627" s="73">
        <v>62.84803579347691</v>
      </c>
      <c r="H627" s="73">
        <v>39.482692762763755</v>
      </c>
      <c r="I627" s="73">
        <v>5.9029826129784597</v>
      </c>
      <c r="J627" s="73">
        <v>433.48238852656647</v>
      </c>
      <c r="K627" s="74"/>
      <c r="L627" s="75">
        <f t="shared" si="252"/>
        <v>0.63080059655794851</v>
      </c>
      <c r="M627" s="75">
        <f t="shared" si="253"/>
        <v>0.39482692762763755</v>
      </c>
      <c r="N627" s="75">
        <f t="shared" si="254"/>
        <v>0.28894243753369436</v>
      </c>
      <c r="O627" s="75">
        <f t="shared" si="255"/>
        <v>0.33776064731207089</v>
      </c>
      <c r="P627" s="75">
        <f t="shared" si="256"/>
        <v>0.16165614139008783</v>
      </c>
      <c r="Q627" s="75">
        <f t="shared" si="257"/>
        <v>0.32536021820143873</v>
      </c>
    </row>
    <row r="628" spans="1:17" s="8" customFormat="1" ht="12.75" x14ac:dyDescent="0.25">
      <c r="A628" s="69" t="s">
        <v>1138</v>
      </c>
      <c r="B628" s="70">
        <v>3</v>
      </c>
      <c r="C628" s="71" t="s">
        <v>1139</v>
      </c>
      <c r="D628" s="19"/>
      <c r="E628" s="20"/>
      <c r="F628" s="72">
        <v>2089.8779443254816</v>
      </c>
      <c r="G628" s="73">
        <v>62.056814040699223</v>
      </c>
      <c r="H628" s="73">
        <v>50.60955114511566</v>
      </c>
      <c r="I628" s="73">
        <v>9.1981745860153499</v>
      </c>
      <c r="J628" s="73">
        <v>1088.1728634820734</v>
      </c>
      <c r="K628" s="74"/>
      <c r="L628" s="75">
        <f t="shared" si="252"/>
        <v>0.61761356734498707</v>
      </c>
      <c r="M628" s="75">
        <f t="shared" si="253"/>
        <v>0.50609551145115661</v>
      </c>
      <c r="N628" s="75">
        <f t="shared" si="254"/>
        <v>0.52099821028277116</v>
      </c>
      <c r="O628" s="75">
        <f t="shared" si="255"/>
        <v>0.5134928000451382</v>
      </c>
      <c r="P628" s="75">
        <f t="shared" si="256"/>
        <v>0.42725065455662203</v>
      </c>
      <c r="Q628" s="75">
        <f t="shared" si="257"/>
        <v>0.51362321030480529</v>
      </c>
    </row>
    <row r="629" spans="1:17" s="8" customFormat="1" ht="12.75" x14ac:dyDescent="0.25">
      <c r="A629" s="69" t="s">
        <v>1140</v>
      </c>
      <c r="B629" s="70">
        <v>4</v>
      </c>
      <c r="C629" s="71" t="s">
        <v>1141</v>
      </c>
      <c r="D629" s="19"/>
      <c r="E629" s="20"/>
      <c r="F629" s="72">
        <v>2251.8843683083514</v>
      </c>
      <c r="G629" s="73">
        <v>61.596033236491962</v>
      </c>
      <c r="H629" s="73">
        <v>76.64634234682859</v>
      </c>
      <c r="I629" s="73">
        <v>5.9578058060455321</v>
      </c>
      <c r="J629" s="73">
        <v>334.77372629592304</v>
      </c>
      <c r="K629" s="74"/>
      <c r="L629" s="75">
        <f t="shared" si="252"/>
        <v>0.60993388727486608</v>
      </c>
      <c r="M629" s="75">
        <f t="shared" si="253"/>
        <v>0.76646342346828589</v>
      </c>
      <c r="N629" s="75">
        <f t="shared" si="254"/>
        <v>0.29280322577785439</v>
      </c>
      <c r="O629" s="75">
        <f t="shared" si="255"/>
        <v>0.4737330079615012</v>
      </c>
      <c r="P629" s="75">
        <f t="shared" si="256"/>
        <v>0.12161205934925884</v>
      </c>
      <c r="Q629" s="75">
        <f t="shared" si="257"/>
        <v>0.32754000439563624</v>
      </c>
    </row>
    <row r="630" spans="1:17" s="8" customFormat="1" ht="12.75" x14ac:dyDescent="0.25">
      <c r="A630" s="69" t="s">
        <v>1142</v>
      </c>
      <c r="B630" s="70">
        <v>5</v>
      </c>
      <c r="C630" s="71" t="s">
        <v>1143</v>
      </c>
      <c r="D630" s="19"/>
      <c r="E630" s="20"/>
      <c r="F630" s="72">
        <v>5972.4346895074941</v>
      </c>
      <c r="G630" s="73">
        <v>60.404133382333256</v>
      </c>
      <c r="H630" s="73">
        <v>66.20767570666608</v>
      </c>
      <c r="I630" s="73">
        <v>7.1177898028550004</v>
      </c>
      <c r="J630" s="73">
        <v>830.47373508287501</v>
      </c>
      <c r="K630" s="74"/>
      <c r="L630" s="75">
        <f t="shared" si="252"/>
        <v>0.59006888970555427</v>
      </c>
      <c r="M630" s="75">
        <f t="shared" si="253"/>
        <v>0.6620767570666608</v>
      </c>
      <c r="N630" s="75">
        <f t="shared" si="254"/>
        <v>0.37449223963767614</v>
      </c>
      <c r="O630" s="75">
        <f t="shared" si="255"/>
        <v>0.49793835719488755</v>
      </c>
      <c r="P630" s="75">
        <f t="shared" si="256"/>
        <v>0.32270739759954359</v>
      </c>
      <c r="Q630" s="75">
        <f t="shared" si="257"/>
        <v>0.45599744264594672</v>
      </c>
    </row>
    <row r="631" spans="1:17" s="8" customFormat="1" ht="12.75" x14ac:dyDescent="0.25">
      <c r="A631" s="69" t="s">
        <v>1144</v>
      </c>
      <c r="B631" s="70">
        <v>6</v>
      </c>
      <c r="C631" s="71" t="s">
        <v>1145</v>
      </c>
      <c r="D631" s="19"/>
      <c r="E631" s="20"/>
      <c r="F631" s="72">
        <v>1908.1991434689508</v>
      </c>
      <c r="G631" s="73">
        <v>60.886831488022189</v>
      </c>
      <c r="H631" s="73">
        <v>61.932482465649088</v>
      </c>
      <c r="I631" s="73">
        <v>5.7457592229526231</v>
      </c>
      <c r="J631" s="73">
        <v>384.97231683547773</v>
      </c>
      <c r="K631" s="74"/>
      <c r="L631" s="75">
        <f t="shared" si="252"/>
        <v>0.5981138581337031</v>
      </c>
      <c r="M631" s="75">
        <f t="shared" si="253"/>
        <v>0.61932482465649086</v>
      </c>
      <c r="N631" s="75">
        <f t="shared" si="254"/>
        <v>0.27787036781356506</v>
      </c>
      <c r="O631" s="75">
        <f t="shared" si="255"/>
        <v>0.41483974836480025</v>
      </c>
      <c r="P631" s="75">
        <f t="shared" si="256"/>
        <v>0.14197659912189767</v>
      </c>
      <c r="Q631" s="75">
        <f t="shared" si="257"/>
        <v>0.32781362379941992</v>
      </c>
    </row>
    <row r="632" spans="1:17" s="8" customFormat="1" ht="12.75" x14ac:dyDescent="0.25">
      <c r="A632" s="69" t="s">
        <v>1146</v>
      </c>
      <c r="B632" s="70">
        <v>7</v>
      </c>
      <c r="C632" s="71" t="s">
        <v>1147</v>
      </c>
      <c r="D632" s="19"/>
      <c r="E632" s="20"/>
      <c r="F632" s="72">
        <v>667.11134903640254</v>
      </c>
      <c r="G632" s="73">
        <v>59.484648331494625</v>
      </c>
      <c r="H632" s="73">
        <v>61.617647769019065</v>
      </c>
      <c r="I632" s="73">
        <v>6.3870165429182189</v>
      </c>
      <c r="J632" s="73">
        <v>536.23743123075008</v>
      </c>
      <c r="K632" s="74"/>
      <c r="L632" s="75">
        <f t="shared" si="252"/>
        <v>0.57474413885824371</v>
      </c>
      <c r="M632" s="75">
        <f t="shared" si="253"/>
        <v>0.61617647769019068</v>
      </c>
      <c r="N632" s="75">
        <f t="shared" si="254"/>
        <v>0.32302933400832529</v>
      </c>
      <c r="O632" s="75">
        <f t="shared" si="255"/>
        <v>0.4461424405051127</v>
      </c>
      <c r="P632" s="75">
        <f t="shared" si="256"/>
        <v>0.20334175709158217</v>
      </c>
      <c r="Q632" s="75">
        <f t="shared" si="257"/>
        <v>0.37358682673820764</v>
      </c>
    </row>
    <row r="633" spans="1:17" s="8" customFormat="1" ht="12.75" x14ac:dyDescent="0.25">
      <c r="A633" s="69" t="s">
        <v>1148</v>
      </c>
      <c r="B633" s="70">
        <v>8</v>
      </c>
      <c r="C633" s="71" t="s">
        <v>1149</v>
      </c>
      <c r="D633" s="19"/>
      <c r="E633" s="20"/>
      <c r="F633" s="72">
        <v>2352.8094218415417</v>
      </c>
      <c r="G633" s="73">
        <v>61.138978318149</v>
      </c>
      <c r="H633" s="73">
        <v>56.403846803948213</v>
      </c>
      <c r="I633" s="73">
        <v>4.6592688651511711</v>
      </c>
      <c r="J633" s="73">
        <v>269.76826207143728</v>
      </c>
      <c r="K633" s="74"/>
      <c r="L633" s="75">
        <f t="shared" si="252"/>
        <v>0.60231630530248337</v>
      </c>
      <c r="M633" s="75">
        <f t="shared" si="253"/>
        <v>0.5640384680394821</v>
      </c>
      <c r="N633" s="75">
        <f t="shared" si="254"/>
        <v>0.20135696233458955</v>
      </c>
      <c r="O633" s="75">
        <f t="shared" si="255"/>
        <v>0.337006042326077</v>
      </c>
      <c r="P633" s="75">
        <f t="shared" si="256"/>
        <v>9.5240674268331549E-2</v>
      </c>
      <c r="Q633" s="75">
        <f t="shared" si="257"/>
        <v>0.26838707035006992</v>
      </c>
    </row>
    <row r="634" spans="1:17" s="8" customFormat="1" ht="12.75" x14ac:dyDescent="0.25">
      <c r="A634" s="69"/>
      <c r="B634" s="77"/>
      <c r="C634" s="71"/>
      <c r="D634" s="19"/>
      <c r="E634" s="20"/>
      <c r="F634" s="72"/>
      <c r="G634" s="73"/>
      <c r="H634" s="73"/>
      <c r="I634" s="73"/>
      <c r="J634" s="73"/>
      <c r="K634" s="74"/>
      <c r="L634" s="75"/>
      <c r="M634" s="75"/>
      <c r="N634" s="75"/>
      <c r="O634" s="75"/>
      <c r="P634" s="75"/>
      <c r="Q634" s="75"/>
    </row>
    <row r="635" spans="1:17" s="8" customFormat="1" ht="12.75" x14ac:dyDescent="0.25">
      <c r="A635" s="60" t="s">
        <v>1150</v>
      </c>
      <c r="B635" s="78"/>
      <c r="C635" s="62" t="s">
        <v>1151</v>
      </c>
      <c r="D635" s="63"/>
      <c r="E635" s="64"/>
      <c r="F635" s="65">
        <v>10130.044967880089</v>
      </c>
      <c r="G635" s="66">
        <v>71.89862085801407</v>
      </c>
      <c r="H635" s="66">
        <v>54.403137293870977</v>
      </c>
      <c r="I635" s="66">
        <v>7.765199541854952</v>
      </c>
      <c r="J635" s="66">
        <v>579.93876195992436</v>
      </c>
      <c r="K635" s="67"/>
      <c r="L635" s="68">
        <f t="shared" ref="L635:L645" si="258">+(G635-25)/(85-25)</f>
        <v>0.78164368096690118</v>
      </c>
      <c r="M635" s="68">
        <f t="shared" ref="M635:M645" si="259">+H635/100</f>
        <v>0.54403137293870973</v>
      </c>
      <c r="N635" s="68">
        <f t="shared" ref="N635:N645" si="260">+(I635-1.8)/(16-1.8)</f>
        <v>0.42008447477851779</v>
      </c>
      <c r="O635" s="68">
        <f t="shared" ref="O635:O645" si="261">+(M635*N635)^(0.5)</f>
        <v>0.47805766761343116</v>
      </c>
      <c r="P635" s="68">
        <f t="shared" ref="P635:P645" si="262">+(J635-35)/(2500-35)</f>
        <v>0.2210704916673121</v>
      </c>
      <c r="Q635" s="68">
        <f t="shared" ref="Q635:Q645" si="263">GEOMEAN(L635,O635,P635)</f>
        <v>0.43551852121097701</v>
      </c>
    </row>
    <row r="636" spans="1:17" s="8" customFormat="1" ht="12.75" x14ac:dyDescent="0.25">
      <c r="A636" s="69" t="s">
        <v>1152</v>
      </c>
      <c r="B636" s="70">
        <v>1</v>
      </c>
      <c r="C636" s="71" t="s">
        <v>1153</v>
      </c>
      <c r="D636" s="19"/>
      <c r="E636" s="20"/>
      <c r="F636" s="72">
        <v>2875.3297644539612</v>
      </c>
      <c r="G636" s="73">
        <v>75.495421859092275</v>
      </c>
      <c r="H636" s="73">
        <v>58.359282327436134</v>
      </c>
      <c r="I636" s="73">
        <v>8.4565068002178787</v>
      </c>
      <c r="J636" s="73">
        <v>820.31331653364487</v>
      </c>
      <c r="K636" s="74"/>
      <c r="L636" s="75">
        <f t="shared" si="258"/>
        <v>0.84159036431820455</v>
      </c>
      <c r="M636" s="75">
        <f t="shared" si="259"/>
        <v>0.58359282327436135</v>
      </c>
      <c r="N636" s="75">
        <f t="shared" si="260"/>
        <v>0.46876808452238589</v>
      </c>
      <c r="O636" s="75">
        <f t="shared" si="261"/>
        <v>0.5230388990384307</v>
      </c>
      <c r="P636" s="75">
        <f t="shared" si="262"/>
        <v>0.31858552394874029</v>
      </c>
      <c r="Q636" s="75">
        <f t="shared" si="263"/>
        <v>0.5195415199437885</v>
      </c>
    </row>
    <row r="637" spans="1:17" s="79" customFormat="1" ht="12.75" x14ac:dyDescent="0.25">
      <c r="A637" s="69" t="s">
        <v>1154</v>
      </c>
      <c r="B637" s="70">
        <v>2</v>
      </c>
      <c r="C637" s="71" t="s">
        <v>1155</v>
      </c>
      <c r="D637" s="19"/>
      <c r="E637" s="20"/>
      <c r="F637" s="72">
        <v>970.37259100642405</v>
      </c>
      <c r="G637" s="73">
        <v>67.035812740539939</v>
      </c>
      <c r="H637" s="73">
        <v>49.75896703707712</v>
      </c>
      <c r="I637" s="73">
        <v>6.8020414863946943</v>
      </c>
      <c r="J637" s="73">
        <v>377.02861119452666</v>
      </c>
      <c r="K637" s="74"/>
      <c r="L637" s="75">
        <f t="shared" si="258"/>
        <v>0.70059687900899903</v>
      </c>
      <c r="M637" s="75">
        <f t="shared" si="259"/>
        <v>0.49758967037077118</v>
      </c>
      <c r="N637" s="75">
        <f t="shared" si="260"/>
        <v>0.35225644270385176</v>
      </c>
      <c r="O637" s="75">
        <f t="shared" si="261"/>
        <v>0.4186635489399454</v>
      </c>
      <c r="P637" s="75">
        <f t="shared" si="262"/>
        <v>0.13875400048459499</v>
      </c>
      <c r="Q637" s="75">
        <f t="shared" si="263"/>
        <v>0.34397453117807042</v>
      </c>
    </row>
    <row r="638" spans="1:17" s="8" customFormat="1" ht="12.75" x14ac:dyDescent="0.25">
      <c r="A638" s="69" t="s">
        <v>1156</v>
      </c>
      <c r="B638" s="70">
        <v>3</v>
      </c>
      <c r="C638" s="71" t="s">
        <v>1157</v>
      </c>
      <c r="D638" s="19"/>
      <c r="E638" s="20"/>
      <c r="F638" s="72">
        <v>362.13704496788012</v>
      </c>
      <c r="G638" s="73">
        <v>65.620821775747928</v>
      </c>
      <c r="H638" s="73">
        <v>25.961200193257625</v>
      </c>
      <c r="I638" s="73">
        <v>7.0832792843397927</v>
      </c>
      <c r="J638" s="73">
        <v>475.10458342453023</v>
      </c>
      <c r="K638" s="74"/>
      <c r="L638" s="75">
        <f t="shared" si="258"/>
        <v>0.67701369626246544</v>
      </c>
      <c r="M638" s="75">
        <f t="shared" si="259"/>
        <v>0.25961200193257628</v>
      </c>
      <c r="N638" s="75">
        <f t="shared" si="260"/>
        <v>0.37206192143237982</v>
      </c>
      <c r="O638" s="75">
        <f t="shared" si="261"/>
        <v>0.31079211744499091</v>
      </c>
      <c r="P638" s="75">
        <f t="shared" si="262"/>
        <v>0.17854141315396763</v>
      </c>
      <c r="Q638" s="75">
        <f t="shared" si="263"/>
        <v>0.33491567378993015</v>
      </c>
    </row>
    <row r="639" spans="1:17" s="8" customFormat="1" ht="12.75" x14ac:dyDescent="0.25">
      <c r="A639" s="69" t="s">
        <v>1158</v>
      </c>
      <c r="B639" s="70">
        <v>4</v>
      </c>
      <c r="C639" s="71" t="s">
        <v>1159</v>
      </c>
      <c r="D639" s="19"/>
      <c r="E639" s="20"/>
      <c r="F639" s="72">
        <v>2257.8886509635977</v>
      </c>
      <c r="G639" s="73">
        <v>74.355260577652132</v>
      </c>
      <c r="H639" s="73">
        <v>60.608666616590178</v>
      </c>
      <c r="I639" s="73">
        <v>7.7569179505981083</v>
      </c>
      <c r="J639" s="73">
        <v>402.27206478205073</v>
      </c>
      <c r="K639" s="74"/>
      <c r="L639" s="75">
        <f t="shared" si="258"/>
        <v>0.82258767629420215</v>
      </c>
      <c r="M639" s="75">
        <f t="shared" si="259"/>
        <v>0.60608666616590179</v>
      </c>
      <c r="N639" s="75">
        <f t="shared" si="260"/>
        <v>0.41950126412662736</v>
      </c>
      <c r="O639" s="75">
        <f t="shared" si="261"/>
        <v>0.50423617742769011</v>
      </c>
      <c r="P639" s="75">
        <f t="shared" si="262"/>
        <v>0.14899475244707941</v>
      </c>
      <c r="Q639" s="75">
        <f t="shared" si="263"/>
        <v>0.39536272782501292</v>
      </c>
    </row>
    <row r="640" spans="1:17" s="8" customFormat="1" ht="12.75" x14ac:dyDescent="0.25">
      <c r="A640" s="69" t="s">
        <v>1160</v>
      </c>
      <c r="B640" s="70">
        <v>5</v>
      </c>
      <c r="C640" s="71" t="s">
        <v>1161</v>
      </c>
      <c r="D640" s="19"/>
      <c r="E640" s="20"/>
      <c r="F640" s="72">
        <v>663.01070663811572</v>
      </c>
      <c r="G640" s="73">
        <v>73.173867459221071</v>
      </c>
      <c r="H640" s="73">
        <v>59.088773356529074</v>
      </c>
      <c r="I640" s="73">
        <v>7.4249209131831408</v>
      </c>
      <c r="J640" s="73">
        <v>718.7580349418929</v>
      </c>
      <c r="K640" s="74"/>
      <c r="L640" s="75">
        <f t="shared" si="258"/>
        <v>0.80289779098701786</v>
      </c>
      <c r="M640" s="75">
        <f t="shared" si="259"/>
        <v>0.59088773356529078</v>
      </c>
      <c r="N640" s="75">
        <f t="shared" si="260"/>
        <v>0.39612119106923532</v>
      </c>
      <c r="O640" s="75">
        <f t="shared" si="261"/>
        <v>0.48380073667583845</v>
      </c>
      <c r="P640" s="75">
        <f t="shared" si="262"/>
        <v>0.27738662675127501</v>
      </c>
      <c r="Q640" s="75">
        <f t="shared" si="263"/>
        <v>0.4758507620996249</v>
      </c>
    </row>
    <row r="641" spans="1:17" s="8" customFormat="1" ht="12.75" x14ac:dyDescent="0.25">
      <c r="A641" s="69" t="s">
        <v>1162</v>
      </c>
      <c r="B641" s="70">
        <v>6</v>
      </c>
      <c r="C641" s="71" t="s">
        <v>1163</v>
      </c>
      <c r="D641" s="19"/>
      <c r="E641" s="20"/>
      <c r="F641" s="72">
        <v>1351.5524625267667</v>
      </c>
      <c r="G641" s="73">
        <v>65.79795348330363</v>
      </c>
      <c r="H641" s="73">
        <v>43.608982347101296</v>
      </c>
      <c r="I641" s="73">
        <v>8.3426759523484399</v>
      </c>
      <c r="J641" s="73">
        <v>611.33572617367759</v>
      </c>
      <c r="K641" s="74"/>
      <c r="L641" s="75">
        <f t="shared" si="258"/>
        <v>0.67996589138839381</v>
      </c>
      <c r="M641" s="75">
        <f t="shared" si="259"/>
        <v>0.43608982347101294</v>
      </c>
      <c r="N641" s="75">
        <f t="shared" si="260"/>
        <v>0.46075182763017186</v>
      </c>
      <c r="O641" s="75">
        <f t="shared" si="261"/>
        <v>0.44825125005423938</v>
      </c>
      <c r="P641" s="75">
        <f t="shared" si="262"/>
        <v>0.23380759682502134</v>
      </c>
      <c r="Q641" s="75">
        <f t="shared" si="263"/>
        <v>0.4145934327541313</v>
      </c>
    </row>
    <row r="642" spans="1:17" s="8" customFormat="1" ht="12.75" x14ac:dyDescent="0.25">
      <c r="A642" s="69" t="s">
        <v>1164</v>
      </c>
      <c r="B642" s="70">
        <v>7</v>
      </c>
      <c r="C642" s="71" t="s">
        <v>1165</v>
      </c>
      <c r="D642" s="19"/>
      <c r="E642" s="20"/>
      <c r="F642" s="72">
        <v>497.00428265524624</v>
      </c>
      <c r="G642" s="73">
        <v>69.784896584663741</v>
      </c>
      <c r="H642" s="73">
        <v>52.37786003902854</v>
      </c>
      <c r="I642" s="73">
        <v>6.4407810281709654</v>
      </c>
      <c r="J642" s="73">
        <v>494.39467865004792</v>
      </c>
      <c r="K642" s="74"/>
      <c r="L642" s="75">
        <f t="shared" si="258"/>
        <v>0.74641494307772904</v>
      </c>
      <c r="M642" s="75">
        <f t="shared" si="259"/>
        <v>0.52377860039028545</v>
      </c>
      <c r="N642" s="75">
        <f t="shared" si="260"/>
        <v>0.32681556536415252</v>
      </c>
      <c r="O642" s="75">
        <f t="shared" si="261"/>
        <v>0.41373783899009731</v>
      </c>
      <c r="P642" s="75">
        <f t="shared" si="262"/>
        <v>0.18636700959433994</v>
      </c>
      <c r="Q642" s="75">
        <f t="shared" si="263"/>
        <v>0.38609265043067537</v>
      </c>
    </row>
    <row r="643" spans="1:17" s="8" customFormat="1" ht="12.75" x14ac:dyDescent="0.25">
      <c r="A643" s="69" t="s">
        <v>1166</v>
      </c>
      <c r="B643" s="70">
        <v>8</v>
      </c>
      <c r="C643" s="71" t="s">
        <v>1167</v>
      </c>
      <c r="D643" s="19"/>
      <c r="E643" s="20"/>
      <c r="F643" s="72">
        <v>446.24411134903636</v>
      </c>
      <c r="G643" s="73">
        <v>72.686821882160331</v>
      </c>
      <c r="H643" s="73">
        <v>49.75896703707712</v>
      </c>
      <c r="I643" s="73">
        <v>5.7519868597190236</v>
      </c>
      <c r="J643" s="73">
        <v>390.81759250750218</v>
      </c>
      <c r="K643" s="74"/>
      <c r="L643" s="75">
        <f t="shared" si="258"/>
        <v>0.79478036470267222</v>
      </c>
      <c r="M643" s="75">
        <f t="shared" si="259"/>
        <v>0.49758967037077118</v>
      </c>
      <c r="N643" s="75">
        <f t="shared" si="260"/>
        <v>0.27830893378302984</v>
      </c>
      <c r="O643" s="75">
        <f t="shared" si="261"/>
        <v>0.37213391490475389</v>
      </c>
      <c r="P643" s="75">
        <f t="shared" si="262"/>
        <v>0.14434790771095424</v>
      </c>
      <c r="Q643" s="75">
        <f t="shared" si="263"/>
        <v>0.34950411339386622</v>
      </c>
    </row>
    <row r="644" spans="1:17" s="8" customFormat="1" ht="12.75" x14ac:dyDescent="0.25">
      <c r="A644" s="69" t="s">
        <v>1168</v>
      </c>
      <c r="B644" s="70">
        <v>9</v>
      </c>
      <c r="C644" s="71" t="s">
        <v>1169</v>
      </c>
      <c r="D644" s="19"/>
      <c r="E644" s="20"/>
      <c r="F644" s="72">
        <v>177.76017130620983</v>
      </c>
      <c r="G644" s="73">
        <v>67.884674677623536</v>
      </c>
      <c r="H644" s="73">
        <v>39.80717362966169</v>
      </c>
      <c r="I644" s="73">
        <v>7.8413911048466565</v>
      </c>
      <c r="J644" s="73">
        <v>603.60361690999139</v>
      </c>
      <c r="K644" s="74"/>
      <c r="L644" s="75">
        <f t="shared" si="258"/>
        <v>0.71474457796039226</v>
      </c>
      <c r="M644" s="75">
        <f t="shared" si="259"/>
        <v>0.39807173629661691</v>
      </c>
      <c r="N644" s="75">
        <f t="shared" si="260"/>
        <v>0.42545007780610261</v>
      </c>
      <c r="O644" s="75">
        <f t="shared" si="261"/>
        <v>0.41153329291784646</v>
      </c>
      <c r="P644" s="75">
        <f t="shared" si="262"/>
        <v>0.2306708385030391</v>
      </c>
      <c r="Q644" s="75">
        <f t="shared" si="263"/>
        <v>0.40786475653495358</v>
      </c>
    </row>
    <row r="645" spans="1:17" s="8" customFormat="1" ht="12.75" x14ac:dyDescent="0.25">
      <c r="A645" s="69" t="s">
        <v>1170</v>
      </c>
      <c r="B645" s="70">
        <v>10</v>
      </c>
      <c r="C645" s="71" t="s">
        <v>1171</v>
      </c>
      <c r="D645" s="19"/>
      <c r="E645" s="20"/>
      <c r="F645" s="72">
        <v>528.74518201284809</v>
      </c>
      <c r="G645" s="73">
        <v>69.3302255715342</v>
      </c>
      <c r="H645" s="73">
        <v>65.06941843310085</v>
      </c>
      <c r="I645" s="73">
        <v>6.6539425321262886</v>
      </c>
      <c r="J645" s="73">
        <v>453.39066400211266</v>
      </c>
      <c r="K645" s="74"/>
      <c r="L645" s="75">
        <f t="shared" si="258"/>
        <v>0.73883709285890331</v>
      </c>
      <c r="M645" s="75">
        <f t="shared" si="259"/>
        <v>0.65069418433100845</v>
      </c>
      <c r="N645" s="75">
        <f t="shared" si="260"/>
        <v>0.34182693888213306</v>
      </c>
      <c r="O645" s="75">
        <f t="shared" si="261"/>
        <v>0.47161933927509275</v>
      </c>
      <c r="P645" s="75">
        <f t="shared" si="262"/>
        <v>0.169732520893352</v>
      </c>
      <c r="Q645" s="75">
        <f t="shared" si="263"/>
        <v>0.38961450711869311</v>
      </c>
    </row>
    <row r="646" spans="1:17" s="8" customFormat="1" ht="12.75" x14ac:dyDescent="0.25">
      <c r="A646" s="69"/>
      <c r="B646" s="77"/>
      <c r="C646" s="71"/>
      <c r="D646" s="19"/>
      <c r="E646" s="20"/>
      <c r="F646" s="72"/>
      <c r="G646" s="73"/>
      <c r="H646" s="73"/>
      <c r="I646" s="73"/>
      <c r="J646" s="73"/>
      <c r="K646" s="74"/>
      <c r="L646" s="75"/>
      <c r="M646" s="75"/>
      <c r="N646" s="75"/>
      <c r="O646" s="75"/>
      <c r="P646" s="75"/>
      <c r="Q646" s="75"/>
    </row>
    <row r="647" spans="1:17" s="8" customFormat="1" ht="12.75" x14ac:dyDescent="0.25">
      <c r="A647" s="60" t="s">
        <v>1172</v>
      </c>
      <c r="B647" s="78"/>
      <c r="C647" s="62" t="s">
        <v>1173</v>
      </c>
      <c r="D647" s="63"/>
      <c r="E647" s="64"/>
      <c r="F647" s="65">
        <v>10033.531049250534</v>
      </c>
      <c r="G647" s="66">
        <v>69.605273610150945</v>
      </c>
      <c r="H647" s="66">
        <v>51.270408078154134</v>
      </c>
      <c r="I647" s="66">
        <v>6.5638874216298948</v>
      </c>
      <c r="J647" s="66">
        <v>500.14323050176245</v>
      </c>
      <c r="K647" s="67"/>
      <c r="L647" s="68">
        <f t="shared" ref="L647:L658" si="264">+(G647-25)/(85-25)</f>
        <v>0.7434212268358491</v>
      </c>
      <c r="M647" s="68">
        <f t="shared" ref="M647:M658" si="265">+H647/100</f>
        <v>0.51270408078154128</v>
      </c>
      <c r="N647" s="68">
        <f t="shared" ref="N647:N658" si="266">+(I647-1.8)/(16-1.8)</f>
        <v>0.33548502969224614</v>
      </c>
      <c r="O647" s="68">
        <f t="shared" ref="O647:O658" si="267">+(M647*N647)^(0.5)</f>
        <v>0.41473430502471231</v>
      </c>
      <c r="P647" s="68">
        <f t="shared" ref="P647:P658" si="268">+(J647-35)/(2500-35)</f>
        <v>0.18869907931105981</v>
      </c>
      <c r="Q647" s="68">
        <f t="shared" ref="Q647:Q658" si="269">GEOMEAN(L647,O647,P647)</f>
        <v>0.38748797791947065</v>
      </c>
    </row>
    <row r="648" spans="1:17" s="8" customFormat="1" ht="12.75" x14ac:dyDescent="0.25">
      <c r="A648" s="69" t="s">
        <v>1174</v>
      </c>
      <c r="B648" s="70">
        <v>1</v>
      </c>
      <c r="C648" s="71" t="s">
        <v>1175</v>
      </c>
      <c r="D648" s="19"/>
      <c r="E648" s="20"/>
      <c r="F648" s="72">
        <v>2556.2912205567454</v>
      </c>
      <c r="G648" s="73">
        <v>72.787907945554835</v>
      </c>
      <c r="H648" s="73">
        <v>54.534792260783007</v>
      </c>
      <c r="I648" s="73">
        <v>7.6549433857614826</v>
      </c>
      <c r="J648" s="73">
        <v>698.20690471450848</v>
      </c>
      <c r="K648" s="74"/>
      <c r="L648" s="75">
        <f t="shared" si="264"/>
        <v>0.79646513242591388</v>
      </c>
      <c r="M648" s="75">
        <f t="shared" si="265"/>
        <v>0.54534792260783005</v>
      </c>
      <c r="N648" s="75">
        <f t="shared" si="266"/>
        <v>0.41231995674376642</v>
      </c>
      <c r="O648" s="75">
        <f t="shared" si="267"/>
        <v>0.47419176696771459</v>
      </c>
      <c r="P648" s="75">
        <f t="shared" si="268"/>
        <v>0.26904945424523669</v>
      </c>
      <c r="Q648" s="75">
        <f t="shared" si="269"/>
        <v>0.4666425080552502</v>
      </c>
    </row>
    <row r="649" spans="1:17" s="8" customFormat="1" ht="12.75" x14ac:dyDescent="0.25">
      <c r="A649" s="69" t="s">
        <v>1176</v>
      </c>
      <c r="B649" s="70">
        <v>2</v>
      </c>
      <c r="C649" s="71" t="s">
        <v>1177</v>
      </c>
      <c r="D649" s="19"/>
      <c r="E649" s="20"/>
      <c r="F649" s="72">
        <v>615.25053533190578</v>
      </c>
      <c r="G649" s="73">
        <v>66.926385032713711</v>
      </c>
      <c r="H649" s="73">
        <v>69.435145111898549</v>
      </c>
      <c r="I649" s="73">
        <v>7.7337158108248252</v>
      </c>
      <c r="J649" s="73">
        <v>516.99265019490474</v>
      </c>
      <c r="K649" s="74"/>
      <c r="L649" s="75">
        <f t="shared" si="264"/>
        <v>0.69877308387856185</v>
      </c>
      <c r="M649" s="75">
        <f t="shared" si="265"/>
        <v>0.69435145111898544</v>
      </c>
      <c r="N649" s="75">
        <f t="shared" si="266"/>
        <v>0.41786731062146659</v>
      </c>
      <c r="O649" s="75">
        <f t="shared" si="267"/>
        <v>0.53865273925341095</v>
      </c>
      <c r="P649" s="75">
        <f t="shared" si="268"/>
        <v>0.19553454368961654</v>
      </c>
      <c r="Q649" s="75">
        <f t="shared" si="269"/>
        <v>0.4190728358949477</v>
      </c>
    </row>
    <row r="650" spans="1:17" s="8" customFormat="1" ht="12.75" x14ac:dyDescent="0.25">
      <c r="A650" s="69" t="s">
        <v>1178</v>
      </c>
      <c r="B650" s="70">
        <v>3</v>
      </c>
      <c r="C650" s="71" t="s">
        <v>1179</v>
      </c>
      <c r="D650" s="19"/>
      <c r="E650" s="20"/>
      <c r="F650" s="72">
        <v>475.22483940042827</v>
      </c>
      <c r="G650" s="73">
        <v>75.412072169351134</v>
      </c>
      <c r="H650" s="73">
        <v>27.06190271027841</v>
      </c>
      <c r="I650" s="73">
        <v>6.9236449722484279</v>
      </c>
      <c r="J650" s="73">
        <v>524.09288633395352</v>
      </c>
      <c r="K650" s="74"/>
      <c r="L650" s="75">
        <f t="shared" si="264"/>
        <v>0.84020120282251887</v>
      </c>
      <c r="M650" s="75">
        <f t="shared" si="265"/>
        <v>0.27061902710278413</v>
      </c>
      <c r="N650" s="75">
        <f t="shared" si="266"/>
        <v>0.3608200684681992</v>
      </c>
      <c r="O650" s="75">
        <f t="shared" si="267"/>
        <v>0.31248164088154684</v>
      </c>
      <c r="P650" s="75">
        <f t="shared" si="268"/>
        <v>0.19841496403000142</v>
      </c>
      <c r="Q650" s="75">
        <f t="shared" si="269"/>
        <v>0.37347431783064716</v>
      </c>
    </row>
    <row r="651" spans="1:17" s="8" customFormat="1" ht="12.75" x14ac:dyDescent="0.25">
      <c r="A651" s="69" t="s">
        <v>1180</v>
      </c>
      <c r="B651" s="70">
        <v>4</v>
      </c>
      <c r="C651" s="71" t="s">
        <v>1181</v>
      </c>
      <c r="D651" s="19"/>
      <c r="E651" s="20"/>
      <c r="F651" s="72">
        <v>446.74518201284792</v>
      </c>
      <c r="G651" s="73">
        <v>67.600431490923597</v>
      </c>
      <c r="H651" s="73">
        <v>37.585975986497793</v>
      </c>
      <c r="I651" s="73">
        <v>6.3037169845953835</v>
      </c>
      <c r="J651" s="73">
        <v>376.74658414777423</v>
      </c>
      <c r="K651" s="74"/>
      <c r="L651" s="75">
        <f t="shared" si="264"/>
        <v>0.71000719151539327</v>
      </c>
      <c r="M651" s="75">
        <f t="shared" si="265"/>
        <v>0.37585975986497794</v>
      </c>
      <c r="N651" s="75">
        <f t="shared" si="266"/>
        <v>0.31716316792925237</v>
      </c>
      <c r="O651" s="75">
        <f t="shared" si="267"/>
        <v>0.34526637851940417</v>
      </c>
      <c r="P651" s="75">
        <f t="shared" si="268"/>
        <v>0.13863958788956357</v>
      </c>
      <c r="Q651" s="75">
        <f t="shared" si="269"/>
        <v>0.32391776359334468</v>
      </c>
    </row>
    <row r="652" spans="1:17" s="8" customFormat="1" ht="12.75" x14ac:dyDescent="0.25">
      <c r="A652" s="69" t="s">
        <v>1182</v>
      </c>
      <c r="B652" s="70">
        <v>5</v>
      </c>
      <c r="C652" s="71" t="s">
        <v>1183</v>
      </c>
      <c r="D652" s="19"/>
      <c r="E652" s="20"/>
      <c r="F652" s="72">
        <v>543.11563169164879</v>
      </c>
      <c r="G652" s="73">
        <v>73.88152348758689</v>
      </c>
      <c r="H652" s="73">
        <v>65.963387856303626</v>
      </c>
      <c r="I652" s="73">
        <v>5.9819245032723583</v>
      </c>
      <c r="J652" s="73">
        <v>655.87562803107221</v>
      </c>
      <c r="K652" s="74"/>
      <c r="L652" s="75">
        <f t="shared" si="264"/>
        <v>0.81469205812644818</v>
      </c>
      <c r="M652" s="75">
        <f t="shared" si="265"/>
        <v>0.65963387856303624</v>
      </c>
      <c r="N652" s="75">
        <f t="shared" si="266"/>
        <v>0.29450172558256049</v>
      </c>
      <c r="O652" s="75">
        <f t="shared" si="267"/>
        <v>0.44075312306270881</v>
      </c>
      <c r="P652" s="75">
        <f t="shared" si="268"/>
        <v>0.25187652252781834</v>
      </c>
      <c r="Q652" s="75">
        <f t="shared" si="269"/>
        <v>0.4488751086149948</v>
      </c>
    </row>
    <row r="653" spans="1:17" s="8" customFormat="1" ht="12.75" x14ac:dyDescent="0.25">
      <c r="A653" s="69" t="s">
        <v>1184</v>
      </c>
      <c r="B653" s="70">
        <v>6</v>
      </c>
      <c r="C653" s="71" t="s">
        <v>1185</v>
      </c>
      <c r="D653" s="19"/>
      <c r="E653" s="20"/>
      <c r="F653" s="72">
        <v>908.48394004282682</v>
      </c>
      <c r="G653" s="73">
        <v>69.082793053050324</v>
      </c>
      <c r="H653" s="73">
        <v>63.835536635132534</v>
      </c>
      <c r="I653" s="73">
        <v>5.2746910523122281</v>
      </c>
      <c r="J653" s="73">
        <v>328.16462987760264</v>
      </c>
      <c r="K653" s="74"/>
      <c r="L653" s="75">
        <f t="shared" si="264"/>
        <v>0.73471321755083874</v>
      </c>
      <c r="M653" s="75">
        <f t="shared" si="265"/>
        <v>0.63835536635132539</v>
      </c>
      <c r="N653" s="75">
        <f t="shared" si="266"/>
        <v>0.24469655297973439</v>
      </c>
      <c r="O653" s="75">
        <f t="shared" si="267"/>
        <v>0.39522570478434832</v>
      </c>
      <c r="P653" s="75">
        <f t="shared" si="268"/>
        <v>0.11893088433168464</v>
      </c>
      <c r="Q653" s="75">
        <f t="shared" si="269"/>
        <v>0.3256511087930038</v>
      </c>
    </row>
    <row r="654" spans="1:17" s="8" customFormat="1" ht="12.75" x14ac:dyDescent="0.25">
      <c r="A654" s="69" t="s">
        <v>1186</v>
      </c>
      <c r="B654" s="70">
        <v>7</v>
      </c>
      <c r="C654" s="71" t="s">
        <v>1187</v>
      </c>
      <c r="D654" s="19"/>
      <c r="E654" s="20"/>
      <c r="F654" s="72">
        <v>574.55460385438971</v>
      </c>
      <c r="G654" s="73">
        <v>63.326693761311198</v>
      </c>
      <c r="H654" s="73">
        <v>43.492343641518865</v>
      </c>
      <c r="I654" s="73">
        <v>6.3371184165769154</v>
      </c>
      <c r="J654" s="73">
        <v>452.66667190405849</v>
      </c>
      <c r="K654" s="74"/>
      <c r="L654" s="75">
        <f t="shared" si="264"/>
        <v>0.63877822935518658</v>
      </c>
      <c r="M654" s="75">
        <f t="shared" si="265"/>
        <v>0.43492343641518866</v>
      </c>
      <c r="N654" s="75">
        <f t="shared" si="266"/>
        <v>0.31951538144907859</v>
      </c>
      <c r="O654" s="75">
        <f t="shared" si="267"/>
        <v>0.37277973078930016</v>
      </c>
      <c r="P654" s="75">
        <f t="shared" si="268"/>
        <v>0.16943881213146389</v>
      </c>
      <c r="Q654" s="75">
        <f t="shared" si="269"/>
        <v>0.34298234465913441</v>
      </c>
    </row>
    <row r="655" spans="1:17" s="8" customFormat="1" ht="12.75" x14ac:dyDescent="0.25">
      <c r="A655" s="69" t="s">
        <v>1188</v>
      </c>
      <c r="B655" s="70">
        <v>8</v>
      </c>
      <c r="C655" s="71" t="s">
        <v>1189</v>
      </c>
      <c r="D655" s="19"/>
      <c r="E655" s="20"/>
      <c r="F655" s="72">
        <v>948.08993576017122</v>
      </c>
      <c r="G655" s="73">
        <v>74.296687759119209</v>
      </c>
      <c r="H655" s="73">
        <v>29.317061269468272</v>
      </c>
      <c r="I655" s="73">
        <v>6.1694720572830777</v>
      </c>
      <c r="J655" s="73">
        <v>376.41883408593634</v>
      </c>
      <c r="K655" s="74"/>
      <c r="L655" s="75">
        <f t="shared" si="264"/>
        <v>0.82161146265198681</v>
      </c>
      <c r="M655" s="75">
        <f t="shared" si="265"/>
        <v>0.2931706126946827</v>
      </c>
      <c r="N655" s="75">
        <f t="shared" si="266"/>
        <v>0.30770929980866746</v>
      </c>
      <c r="O655" s="75">
        <f t="shared" si="267"/>
        <v>0.30035200008782836</v>
      </c>
      <c r="P655" s="75">
        <f t="shared" si="268"/>
        <v>0.13850662640403097</v>
      </c>
      <c r="Q655" s="75">
        <f t="shared" si="269"/>
        <v>0.32453075223721461</v>
      </c>
    </row>
    <row r="656" spans="1:17" s="8" customFormat="1" ht="12.75" x14ac:dyDescent="0.25">
      <c r="A656" s="69" t="s">
        <v>1190</v>
      </c>
      <c r="B656" s="70">
        <v>9</v>
      </c>
      <c r="C656" s="71" t="s">
        <v>1191</v>
      </c>
      <c r="D656" s="19"/>
      <c r="E656" s="20"/>
      <c r="F656" s="72">
        <v>1282.6338329764453</v>
      </c>
      <c r="G656" s="73">
        <v>65.782219813527263</v>
      </c>
      <c r="H656" s="73">
        <v>45.103171183797343</v>
      </c>
      <c r="I656" s="73">
        <v>5.1414312228139813</v>
      </c>
      <c r="J656" s="73">
        <v>380.76306330058515</v>
      </c>
      <c r="K656" s="74"/>
      <c r="L656" s="75">
        <f t="shared" si="264"/>
        <v>0.67970366355878775</v>
      </c>
      <c r="M656" s="75">
        <f t="shared" si="265"/>
        <v>0.45103171183797341</v>
      </c>
      <c r="N656" s="75">
        <f t="shared" si="266"/>
        <v>0.2353120579446466</v>
      </c>
      <c r="O656" s="75">
        <f t="shared" si="267"/>
        <v>0.32578090845058794</v>
      </c>
      <c r="P656" s="75">
        <f t="shared" si="268"/>
        <v>0.14026899119699193</v>
      </c>
      <c r="Q656" s="75">
        <f t="shared" si="269"/>
        <v>0.31434192236928193</v>
      </c>
    </row>
    <row r="657" spans="1:17" s="8" customFormat="1" ht="12.75" x14ac:dyDescent="0.25">
      <c r="A657" s="69" t="s">
        <v>1192</v>
      </c>
      <c r="B657" s="70">
        <v>10</v>
      </c>
      <c r="C657" s="71" t="s">
        <v>1193</v>
      </c>
      <c r="D657" s="19"/>
      <c r="E657" s="20"/>
      <c r="F657" s="72">
        <v>483.69593147751596</v>
      </c>
      <c r="G657" s="73">
        <v>68.263611718896627</v>
      </c>
      <c r="H657" s="73">
        <v>45.399902573164432</v>
      </c>
      <c r="I657" s="73">
        <v>5.5745274590270792</v>
      </c>
      <c r="J657" s="73">
        <v>436.96414728915568</v>
      </c>
      <c r="K657" s="74"/>
      <c r="L657" s="75">
        <f t="shared" si="264"/>
        <v>0.72106019531494381</v>
      </c>
      <c r="M657" s="75">
        <f t="shared" si="265"/>
        <v>0.4539990257316443</v>
      </c>
      <c r="N657" s="75">
        <f t="shared" si="266"/>
        <v>0.26581179288923096</v>
      </c>
      <c r="O657" s="75">
        <f t="shared" si="267"/>
        <v>0.34738781642379524</v>
      </c>
      <c r="P657" s="75">
        <f t="shared" si="268"/>
        <v>0.16306861958992117</v>
      </c>
      <c r="Q657" s="75">
        <f t="shared" si="269"/>
        <v>0.34439129580579381</v>
      </c>
    </row>
    <row r="658" spans="1:17" s="8" customFormat="1" ht="12.75" x14ac:dyDescent="0.25">
      <c r="A658" s="69" t="s">
        <v>1194</v>
      </c>
      <c r="B658" s="70">
        <v>11</v>
      </c>
      <c r="C658" s="71" t="s">
        <v>1195</v>
      </c>
      <c r="D658" s="19"/>
      <c r="E658" s="20"/>
      <c r="F658" s="72">
        <v>1199.4453961456102</v>
      </c>
      <c r="G658" s="73">
        <v>68.678162858041816</v>
      </c>
      <c r="H658" s="73">
        <v>50.741067581772015</v>
      </c>
      <c r="I658" s="73">
        <v>7.2609819197808578</v>
      </c>
      <c r="J658" s="73">
        <v>439.27316023093823</v>
      </c>
      <c r="K658" s="74"/>
      <c r="L658" s="75">
        <f t="shared" si="264"/>
        <v>0.72796938096736363</v>
      </c>
      <c r="M658" s="75">
        <f t="shared" si="265"/>
        <v>0.50741067581772015</v>
      </c>
      <c r="N658" s="75">
        <f t="shared" si="266"/>
        <v>0.38457619153386324</v>
      </c>
      <c r="O658" s="75">
        <f t="shared" si="267"/>
        <v>0.44174434376639449</v>
      </c>
      <c r="P658" s="75">
        <f t="shared" si="268"/>
        <v>0.16400533883608043</v>
      </c>
      <c r="Q658" s="75">
        <f t="shared" si="269"/>
        <v>0.37501390006137264</v>
      </c>
    </row>
    <row r="659" spans="1:17" s="8" customFormat="1" ht="12.75" x14ac:dyDescent="0.25">
      <c r="A659" s="69"/>
      <c r="B659" s="77"/>
      <c r="C659" s="71"/>
      <c r="D659" s="19"/>
      <c r="E659" s="20"/>
      <c r="F659" s="72"/>
      <c r="G659" s="73"/>
      <c r="H659" s="73"/>
      <c r="I659" s="73"/>
      <c r="J659" s="73"/>
      <c r="K659" s="74"/>
      <c r="L659" s="75"/>
      <c r="M659" s="75"/>
      <c r="N659" s="75"/>
      <c r="O659" s="75"/>
      <c r="P659" s="75"/>
      <c r="Q659" s="75"/>
    </row>
    <row r="660" spans="1:17" s="8" customFormat="1" ht="12.75" x14ac:dyDescent="0.25">
      <c r="A660" s="60" t="s">
        <v>1196</v>
      </c>
      <c r="B660" s="61"/>
      <c r="C660" s="62" t="s">
        <v>1197</v>
      </c>
      <c r="D660" s="63"/>
      <c r="E660" s="64"/>
      <c r="F660" s="65">
        <v>20070.815845824411</v>
      </c>
      <c r="G660" s="66">
        <v>77.890831586027332</v>
      </c>
      <c r="H660" s="66">
        <v>50.660738821063916</v>
      </c>
      <c r="I660" s="66">
        <v>5.7295648980206222</v>
      </c>
      <c r="J660" s="66">
        <v>430.04355698031725</v>
      </c>
      <c r="K660" s="67"/>
      <c r="L660" s="68">
        <f t="shared" ref="L660:L672" si="270">+(G660-25)/(85-25)</f>
        <v>0.88151385976712215</v>
      </c>
      <c r="M660" s="68">
        <f t="shared" ref="M660:M672" si="271">+H660/100</f>
        <v>0.50660738821063911</v>
      </c>
      <c r="N660" s="68">
        <f t="shared" ref="N660:N672" si="272">+(I660-1.8)/(16-1.8)</f>
        <v>0.27672992239581851</v>
      </c>
      <c r="O660" s="68">
        <f t="shared" ref="O660:O672" si="273">+(M660*N660)^(0.5)</f>
        <v>0.37442412211912635</v>
      </c>
      <c r="P660" s="68">
        <f t="shared" ref="P660:P672" si="274">+(J660-35)/(2500-35)</f>
        <v>0.16026107788248165</v>
      </c>
      <c r="Q660" s="68">
        <f t="shared" ref="Q660:Q672" si="275">GEOMEAN(L660,O660,P660)</f>
        <v>0.37538219965732156</v>
      </c>
    </row>
    <row r="661" spans="1:17" s="8" customFormat="1" ht="12.75" x14ac:dyDescent="0.25">
      <c r="A661" s="69" t="s">
        <v>1198</v>
      </c>
      <c r="B661" s="70">
        <v>1</v>
      </c>
      <c r="C661" s="71" t="s">
        <v>1199</v>
      </c>
      <c r="D661" s="19"/>
      <c r="E661" s="20"/>
      <c r="F661" s="72">
        <v>1585.8907922912206</v>
      </c>
      <c r="G661" s="73">
        <v>78.67242051243845</v>
      </c>
      <c r="H661" s="73">
        <v>65.553481978507705</v>
      </c>
      <c r="I661" s="73">
        <v>7.7751717980467729</v>
      </c>
      <c r="J661" s="73">
        <v>718.60957318602334</v>
      </c>
      <c r="K661" s="74"/>
      <c r="L661" s="75">
        <f t="shared" si="270"/>
        <v>0.89454034187397413</v>
      </c>
      <c r="M661" s="75">
        <f t="shared" si="271"/>
        <v>0.65553481978507699</v>
      </c>
      <c r="N661" s="75">
        <f t="shared" si="272"/>
        <v>0.42078674634132207</v>
      </c>
      <c r="O661" s="75">
        <f t="shared" si="273"/>
        <v>0.52520506845498693</v>
      </c>
      <c r="P661" s="75">
        <f t="shared" si="274"/>
        <v>0.2773263988584273</v>
      </c>
      <c r="Q661" s="75">
        <f t="shared" si="275"/>
        <v>0.50695959906761989</v>
      </c>
    </row>
    <row r="662" spans="1:17" s="8" customFormat="1" ht="12.75" x14ac:dyDescent="0.25">
      <c r="A662" s="69" t="s">
        <v>1200</v>
      </c>
      <c r="B662" s="70">
        <v>2</v>
      </c>
      <c r="C662" s="71" t="s">
        <v>1201</v>
      </c>
      <c r="D662" s="19"/>
      <c r="E662" s="20"/>
      <c r="F662" s="72">
        <v>1886.8800856531052</v>
      </c>
      <c r="G662" s="73">
        <v>78.513317243513185</v>
      </c>
      <c r="H662" s="73">
        <v>59.068523282085444</v>
      </c>
      <c r="I662" s="73">
        <v>4.8131712572200014</v>
      </c>
      <c r="J662" s="73">
        <v>226.50969764083976</v>
      </c>
      <c r="K662" s="74"/>
      <c r="L662" s="75">
        <f t="shared" si="270"/>
        <v>0.89188862072521979</v>
      </c>
      <c r="M662" s="75">
        <f t="shared" si="271"/>
        <v>0.59068523282085439</v>
      </c>
      <c r="N662" s="75">
        <f t="shared" si="272"/>
        <v>0.21219515895915506</v>
      </c>
      <c r="O662" s="75">
        <f t="shared" si="273"/>
        <v>0.35403466902726732</v>
      </c>
      <c r="P662" s="75">
        <f t="shared" si="274"/>
        <v>7.769156090906279E-2</v>
      </c>
      <c r="Q662" s="75">
        <f t="shared" si="275"/>
        <v>0.29056508073753712</v>
      </c>
    </row>
    <row r="663" spans="1:17" s="8" customFormat="1" ht="12.75" x14ac:dyDescent="0.25">
      <c r="A663" s="69" t="s">
        <v>1202</v>
      </c>
      <c r="B663" s="70">
        <v>3</v>
      </c>
      <c r="C663" s="71" t="s">
        <v>1203</v>
      </c>
      <c r="D663" s="19"/>
      <c r="E663" s="20"/>
      <c r="F663" s="72">
        <v>1115.9807280513917</v>
      </c>
      <c r="G663" s="73">
        <v>77.386343591342566</v>
      </c>
      <c r="H663" s="73">
        <v>67.321831986286597</v>
      </c>
      <c r="I663" s="73">
        <v>5.7964015157683981</v>
      </c>
      <c r="J663" s="73">
        <v>397.40593679555047</v>
      </c>
      <c r="K663" s="74"/>
      <c r="L663" s="75">
        <f t="shared" si="270"/>
        <v>0.87310572652237606</v>
      </c>
      <c r="M663" s="75">
        <f t="shared" si="271"/>
        <v>0.67321831986286595</v>
      </c>
      <c r="N663" s="75">
        <f t="shared" si="272"/>
        <v>0.28143672646256329</v>
      </c>
      <c r="O663" s="75">
        <f t="shared" si="273"/>
        <v>0.43527963441543166</v>
      </c>
      <c r="P663" s="75">
        <f t="shared" si="274"/>
        <v>0.1470206640144221</v>
      </c>
      <c r="Q663" s="75">
        <f t="shared" si="275"/>
        <v>0.38230019678859417</v>
      </c>
    </row>
    <row r="664" spans="1:17" s="8" customFormat="1" ht="12.75" x14ac:dyDescent="0.25">
      <c r="A664" s="69" t="s">
        <v>1204</v>
      </c>
      <c r="B664" s="70">
        <v>4</v>
      </c>
      <c r="C664" s="71" t="s">
        <v>1205</v>
      </c>
      <c r="D664" s="19"/>
      <c r="E664" s="20"/>
      <c r="F664" s="72">
        <v>425.82869379014994</v>
      </c>
      <c r="G664" s="73">
        <v>75.169820743833554</v>
      </c>
      <c r="H664" s="73">
        <v>80.082179225517393</v>
      </c>
      <c r="I664" s="73">
        <v>4.7634820778722986</v>
      </c>
      <c r="J664" s="73">
        <v>632.40811064828313</v>
      </c>
      <c r="K664" s="74"/>
      <c r="L664" s="75">
        <f t="shared" si="270"/>
        <v>0.83616367906389255</v>
      </c>
      <c r="M664" s="75">
        <f t="shared" si="271"/>
        <v>0.80082179225517391</v>
      </c>
      <c r="N664" s="75">
        <f t="shared" si="272"/>
        <v>0.20869592097692247</v>
      </c>
      <c r="O664" s="75">
        <f t="shared" si="273"/>
        <v>0.40881321098159634</v>
      </c>
      <c r="P664" s="75">
        <f t="shared" si="274"/>
        <v>0.24235623150031771</v>
      </c>
      <c r="Q664" s="75">
        <f t="shared" si="275"/>
        <v>0.43593673835361529</v>
      </c>
    </row>
    <row r="665" spans="1:17" s="8" customFormat="1" ht="12.75" x14ac:dyDescent="0.25">
      <c r="A665" s="69" t="s">
        <v>1206</v>
      </c>
      <c r="B665" s="70">
        <v>5</v>
      </c>
      <c r="C665" s="71" t="s">
        <v>1207</v>
      </c>
      <c r="D665" s="19"/>
      <c r="E665" s="20"/>
      <c r="F665" s="72">
        <v>4106.4004282655242</v>
      </c>
      <c r="G665" s="73">
        <v>73.916808643885588</v>
      </c>
      <c r="H665" s="73">
        <v>70.47649410329106</v>
      </c>
      <c r="I665" s="73">
        <v>7.2201551184054855</v>
      </c>
      <c r="J665" s="73">
        <v>788.91805697020322</v>
      </c>
      <c r="K665" s="74"/>
      <c r="L665" s="75">
        <f t="shared" si="270"/>
        <v>0.81528014406475979</v>
      </c>
      <c r="M665" s="75">
        <f t="shared" si="271"/>
        <v>0.70476494103291065</v>
      </c>
      <c r="N665" s="75">
        <f t="shared" si="272"/>
        <v>0.38170106467644266</v>
      </c>
      <c r="O665" s="75">
        <f t="shared" si="273"/>
        <v>0.51866128478891915</v>
      </c>
      <c r="P665" s="75">
        <f t="shared" si="274"/>
        <v>0.30584911033273965</v>
      </c>
      <c r="Q665" s="75">
        <f t="shared" si="275"/>
        <v>0.50570739700604284</v>
      </c>
    </row>
    <row r="666" spans="1:17" s="8" customFormat="1" ht="12.75" x14ac:dyDescent="0.25">
      <c r="A666" s="69" t="s">
        <v>1208</v>
      </c>
      <c r="B666" s="70">
        <v>6</v>
      </c>
      <c r="C666" s="71" t="s">
        <v>1209</v>
      </c>
      <c r="D666" s="19"/>
      <c r="E666" s="20"/>
      <c r="F666" s="72">
        <v>1030.9978586723769</v>
      </c>
      <c r="G666" s="73">
        <v>77.151550421529265</v>
      </c>
      <c r="H666" s="73">
        <v>65.756207986605531</v>
      </c>
      <c r="I666" s="73">
        <v>5.3540179429576868</v>
      </c>
      <c r="J666" s="73">
        <v>286.52918244478019</v>
      </c>
      <c r="K666" s="74"/>
      <c r="L666" s="75">
        <f t="shared" si="270"/>
        <v>0.86919250702548778</v>
      </c>
      <c r="M666" s="75">
        <f t="shared" si="271"/>
        <v>0.6575620798660553</v>
      </c>
      <c r="N666" s="75">
        <f t="shared" si="272"/>
        <v>0.25028295372941461</v>
      </c>
      <c r="O666" s="75">
        <f t="shared" si="273"/>
        <v>0.40568039095984609</v>
      </c>
      <c r="P666" s="75">
        <f t="shared" si="274"/>
        <v>0.10204023628591488</v>
      </c>
      <c r="Q666" s="75">
        <f t="shared" si="275"/>
        <v>0.33013417320567562</v>
      </c>
    </row>
    <row r="667" spans="1:17" s="8" customFormat="1" ht="12.75" x14ac:dyDescent="0.25">
      <c r="A667" s="69" t="s">
        <v>1210</v>
      </c>
      <c r="B667" s="70">
        <v>7</v>
      </c>
      <c r="C667" s="71" t="s">
        <v>1211</v>
      </c>
      <c r="D667" s="19"/>
      <c r="E667" s="20"/>
      <c r="F667" s="72">
        <v>833.24411134903642</v>
      </c>
      <c r="G667" s="73">
        <v>79.877332777679655</v>
      </c>
      <c r="H667" s="73">
        <v>36.961005796392641</v>
      </c>
      <c r="I667" s="73">
        <v>5.4711409268410058</v>
      </c>
      <c r="J667" s="73">
        <v>355.66493510972344</v>
      </c>
      <c r="K667" s="74"/>
      <c r="L667" s="75">
        <f t="shared" si="270"/>
        <v>0.91462221296132762</v>
      </c>
      <c r="M667" s="75">
        <f t="shared" si="271"/>
        <v>0.36961005796392643</v>
      </c>
      <c r="N667" s="75">
        <f t="shared" si="272"/>
        <v>0.25853105118598635</v>
      </c>
      <c r="O667" s="75">
        <f t="shared" si="273"/>
        <v>0.30912081265150565</v>
      </c>
      <c r="P667" s="75">
        <f t="shared" si="274"/>
        <v>0.13008719477067887</v>
      </c>
      <c r="Q667" s="75">
        <f t="shared" si="275"/>
        <v>0.33255859745734045</v>
      </c>
    </row>
    <row r="668" spans="1:17" s="8" customFormat="1" ht="12.75" x14ac:dyDescent="0.25">
      <c r="A668" s="69" t="s">
        <v>1212</v>
      </c>
      <c r="B668" s="70">
        <v>8</v>
      </c>
      <c r="C668" s="71" t="s">
        <v>1213</v>
      </c>
      <c r="D668" s="19"/>
      <c r="E668" s="20"/>
      <c r="F668" s="72">
        <v>1186.0471092077087</v>
      </c>
      <c r="G668" s="73">
        <v>77.33523898213619</v>
      </c>
      <c r="H668" s="73">
        <v>27.319004284290219</v>
      </c>
      <c r="I668" s="73">
        <v>4.8396115839212159</v>
      </c>
      <c r="J668" s="73">
        <v>248.02695398310343</v>
      </c>
      <c r="K668" s="74"/>
      <c r="L668" s="75">
        <f t="shared" si="270"/>
        <v>0.8722539830356032</v>
      </c>
      <c r="M668" s="75">
        <f t="shared" si="271"/>
        <v>0.27319004284290221</v>
      </c>
      <c r="N668" s="75">
        <f t="shared" si="272"/>
        <v>0.21405715379726875</v>
      </c>
      <c r="O668" s="75">
        <f t="shared" si="273"/>
        <v>0.2418228339439962</v>
      </c>
      <c r="P668" s="75">
        <f t="shared" si="274"/>
        <v>8.6420670987060216E-2</v>
      </c>
      <c r="Q668" s="75">
        <f t="shared" si="275"/>
        <v>0.26317984927857463</v>
      </c>
    </row>
    <row r="669" spans="1:17" s="8" customFormat="1" ht="12.75" x14ac:dyDescent="0.25">
      <c r="A669" s="69" t="s">
        <v>1214</v>
      </c>
      <c r="B669" s="70">
        <v>9</v>
      </c>
      <c r="C669" s="71" t="s">
        <v>1215</v>
      </c>
      <c r="D669" s="19"/>
      <c r="E669" s="20"/>
      <c r="F669" s="72">
        <v>72.85438972162774</v>
      </c>
      <c r="G669" s="73">
        <v>82.037123639309016</v>
      </c>
      <c r="H669" s="73">
        <v>54.089276775208752</v>
      </c>
      <c r="I669" s="73">
        <v>4.6332311227091143</v>
      </c>
      <c r="J669" s="73">
        <v>510.36275461675518</v>
      </c>
      <c r="K669" s="74"/>
      <c r="L669" s="75">
        <f t="shared" si="270"/>
        <v>0.95061872732181696</v>
      </c>
      <c r="M669" s="75">
        <f t="shared" si="271"/>
        <v>0.5408927677520875</v>
      </c>
      <c r="N669" s="75">
        <f t="shared" si="272"/>
        <v>0.19952331850064187</v>
      </c>
      <c r="O669" s="75">
        <f t="shared" si="273"/>
        <v>0.32851289164185549</v>
      </c>
      <c r="P669" s="75">
        <f t="shared" si="274"/>
        <v>0.1928449308790082</v>
      </c>
      <c r="Q669" s="75">
        <f t="shared" si="275"/>
        <v>0.39197256426133648</v>
      </c>
    </row>
    <row r="670" spans="1:17" s="8" customFormat="1" ht="12.75" x14ac:dyDescent="0.25">
      <c r="A670" s="69" t="s">
        <v>1216</v>
      </c>
      <c r="B670" s="70">
        <v>10</v>
      </c>
      <c r="C670" s="71" t="s">
        <v>1217</v>
      </c>
      <c r="D670" s="19"/>
      <c r="E670" s="20"/>
      <c r="F670" s="72">
        <v>2819.3533190578155</v>
      </c>
      <c r="G670" s="73">
        <v>77.993803099372428</v>
      </c>
      <c r="H670" s="73">
        <v>44.353206955671176</v>
      </c>
      <c r="I670" s="73">
        <v>5.3431950480497186</v>
      </c>
      <c r="J670" s="73">
        <v>334.22871619915753</v>
      </c>
      <c r="K670" s="74"/>
      <c r="L670" s="75">
        <f t="shared" si="270"/>
        <v>0.88323005165620716</v>
      </c>
      <c r="M670" s="75">
        <f t="shared" si="271"/>
        <v>0.44353206955671176</v>
      </c>
      <c r="N670" s="75">
        <f t="shared" si="272"/>
        <v>0.24952077803167036</v>
      </c>
      <c r="O670" s="75">
        <f t="shared" si="273"/>
        <v>0.33267171066651829</v>
      </c>
      <c r="P670" s="75">
        <f t="shared" si="274"/>
        <v>0.12139095991852232</v>
      </c>
      <c r="Q670" s="75">
        <f t="shared" si="275"/>
        <v>0.32917386857808023</v>
      </c>
    </row>
    <row r="671" spans="1:17" s="8" customFormat="1" ht="12.75" x14ac:dyDescent="0.25">
      <c r="A671" s="69" t="s">
        <v>1218</v>
      </c>
      <c r="B671" s="70">
        <v>11</v>
      </c>
      <c r="C671" s="71" t="s">
        <v>1219</v>
      </c>
      <c r="D671" s="19"/>
      <c r="E671" s="20"/>
      <c r="F671" s="72">
        <v>2593.7344753747325</v>
      </c>
      <c r="G671" s="73">
        <v>81.192716057786825</v>
      </c>
      <c r="H671" s="73">
        <v>30.850516934892248</v>
      </c>
      <c r="I671" s="73">
        <v>3.6191313467842021</v>
      </c>
      <c r="J671" s="73">
        <v>263.42926609799645</v>
      </c>
      <c r="K671" s="74"/>
      <c r="L671" s="75">
        <f t="shared" si="270"/>
        <v>0.93654526762978041</v>
      </c>
      <c r="M671" s="75">
        <f t="shared" si="271"/>
        <v>0.30850516934892247</v>
      </c>
      <c r="N671" s="75">
        <f t="shared" si="272"/>
        <v>0.12810784132283115</v>
      </c>
      <c r="O671" s="75">
        <f t="shared" si="273"/>
        <v>0.19880123561543805</v>
      </c>
      <c r="P671" s="75">
        <f t="shared" si="274"/>
        <v>9.266907346774704E-2</v>
      </c>
      <c r="Q671" s="75">
        <f t="shared" si="275"/>
        <v>0.25840102059185194</v>
      </c>
    </row>
    <row r="672" spans="1:17" s="8" customFormat="1" ht="12.75" x14ac:dyDescent="0.25">
      <c r="A672" s="69" t="s">
        <v>1220</v>
      </c>
      <c r="B672" s="70">
        <v>12</v>
      </c>
      <c r="C672" s="71" t="s">
        <v>1221</v>
      </c>
      <c r="D672" s="19"/>
      <c r="E672" s="20"/>
      <c r="F672" s="72">
        <v>2413.6038543897216</v>
      </c>
      <c r="G672" s="73">
        <v>74.116887048422385</v>
      </c>
      <c r="H672" s="73">
        <v>39.558265663166189</v>
      </c>
      <c r="I672" s="73">
        <v>4.6484490235233809</v>
      </c>
      <c r="J672" s="73">
        <v>233.33938814659092</v>
      </c>
      <c r="K672" s="74"/>
      <c r="L672" s="75">
        <f t="shared" si="270"/>
        <v>0.81861478414037303</v>
      </c>
      <c r="M672" s="75">
        <f t="shared" si="271"/>
        <v>0.39558265663166187</v>
      </c>
      <c r="N672" s="75">
        <f t="shared" si="272"/>
        <v>0.20059500165657615</v>
      </c>
      <c r="O672" s="75">
        <f t="shared" si="273"/>
        <v>0.28169469938630548</v>
      </c>
      <c r="P672" s="75">
        <f t="shared" si="274"/>
        <v>8.046222642863729E-2</v>
      </c>
      <c r="Q672" s="75">
        <f t="shared" si="275"/>
        <v>0.26473829533446064</v>
      </c>
    </row>
    <row r="673" spans="1:17" s="8" customFormat="1" ht="12.75" x14ac:dyDescent="0.25">
      <c r="A673" s="69"/>
      <c r="B673" s="77"/>
      <c r="C673" s="71"/>
      <c r="D673" s="19"/>
      <c r="E673" s="20"/>
      <c r="F673" s="72"/>
      <c r="G673" s="73"/>
      <c r="H673" s="73"/>
      <c r="I673" s="73"/>
      <c r="J673" s="73"/>
      <c r="K673" s="74"/>
      <c r="L673" s="75"/>
      <c r="M673" s="75"/>
      <c r="N673" s="75"/>
      <c r="O673" s="75"/>
      <c r="P673" s="75"/>
      <c r="Q673" s="75"/>
    </row>
    <row r="674" spans="1:17" s="8" customFormat="1" ht="12.75" x14ac:dyDescent="0.25">
      <c r="A674" s="60" t="s">
        <v>1222</v>
      </c>
      <c r="B674" s="61"/>
      <c r="C674" s="62" t="s">
        <v>1223</v>
      </c>
      <c r="D674" s="63"/>
      <c r="E674" s="64"/>
      <c r="F674" s="65">
        <v>19738.274089935756</v>
      </c>
      <c r="G674" s="66">
        <v>70.381986346850425</v>
      </c>
      <c r="H674" s="66">
        <v>49.264415780582986</v>
      </c>
      <c r="I674" s="66">
        <v>4.765100264110349</v>
      </c>
      <c r="J674" s="66">
        <v>350.50672484857057</v>
      </c>
      <c r="K674" s="67"/>
      <c r="L674" s="68">
        <f t="shared" ref="L674:L682" si="276">+(G674-25)/(85-25)</f>
        <v>0.75636643911417378</v>
      </c>
      <c r="M674" s="68">
        <f t="shared" ref="M674:M682" si="277">+H674/100</f>
        <v>0.49264415780582987</v>
      </c>
      <c r="N674" s="68">
        <f t="shared" ref="N674:N682" si="278">+(I674-1.8)/(16-1.8)</f>
        <v>0.20880987775424995</v>
      </c>
      <c r="O674" s="68">
        <f t="shared" ref="O674:O682" si="279">+(M674*N674)^(0.5)</f>
        <v>0.3207319229010121</v>
      </c>
      <c r="P674" s="68">
        <f t="shared" ref="P674:P682" si="280">+(J674-35)/(2500-35)</f>
        <v>0.12799461454303065</v>
      </c>
      <c r="Q674" s="68">
        <f t="shared" ref="Q674:Q682" si="281">GEOMEAN(L674,O674,P674)</f>
        <v>0.31430795894944469</v>
      </c>
    </row>
    <row r="675" spans="1:17" s="8" customFormat="1" ht="12.75" x14ac:dyDescent="0.25">
      <c r="A675" s="69" t="s">
        <v>1224</v>
      </c>
      <c r="B675" s="70">
        <v>1</v>
      </c>
      <c r="C675" s="71" t="s">
        <v>1225</v>
      </c>
      <c r="D675" s="19"/>
      <c r="E675" s="20"/>
      <c r="F675" s="72">
        <v>7461.8950749464657</v>
      </c>
      <c r="G675" s="73">
        <v>68.411433627304319</v>
      </c>
      <c r="H675" s="73">
        <v>49.755906317568503</v>
      </c>
      <c r="I675" s="73">
        <v>4.6693195605566595</v>
      </c>
      <c r="J675" s="73">
        <v>418.50409105068587</v>
      </c>
      <c r="K675" s="74"/>
      <c r="L675" s="75">
        <f t="shared" si="276"/>
        <v>0.72352389378840531</v>
      </c>
      <c r="M675" s="75">
        <f t="shared" si="277"/>
        <v>0.49755906317568505</v>
      </c>
      <c r="N675" s="75">
        <f t="shared" si="278"/>
        <v>0.20206475778568028</v>
      </c>
      <c r="O675" s="75">
        <f t="shared" si="279"/>
        <v>0.31707909357866026</v>
      </c>
      <c r="P675" s="75">
        <f t="shared" si="280"/>
        <v>0.1555797529617387</v>
      </c>
      <c r="Q675" s="75">
        <f t="shared" si="281"/>
        <v>0.32924904289035273</v>
      </c>
    </row>
    <row r="676" spans="1:17" s="8" customFormat="1" ht="12.75" x14ac:dyDescent="0.25">
      <c r="A676" s="69" t="s">
        <v>1226</v>
      </c>
      <c r="B676" s="70">
        <v>2</v>
      </c>
      <c r="C676" s="71" t="s">
        <v>1227</v>
      </c>
      <c r="D676" s="19"/>
      <c r="E676" s="20"/>
      <c r="F676" s="72">
        <v>545.77087794432532</v>
      </c>
      <c r="G676" s="73">
        <v>73.441605013080803</v>
      </c>
      <c r="H676" s="73">
        <v>28.322592826923611</v>
      </c>
      <c r="I676" s="73">
        <v>5.547656183601279</v>
      </c>
      <c r="J676" s="73">
        <v>184.11206678249278</v>
      </c>
      <c r="K676" s="74"/>
      <c r="L676" s="75">
        <f t="shared" si="276"/>
        <v>0.8073600835513467</v>
      </c>
      <c r="M676" s="75">
        <f t="shared" si="277"/>
        <v>0.28322592826923609</v>
      </c>
      <c r="N676" s="75">
        <f t="shared" si="278"/>
        <v>0.26391944954938584</v>
      </c>
      <c r="O676" s="75">
        <f t="shared" si="279"/>
        <v>0.2734023245821634</v>
      </c>
      <c r="P676" s="75">
        <f t="shared" si="280"/>
        <v>6.0491710662268876E-2</v>
      </c>
      <c r="Q676" s="75">
        <f t="shared" si="281"/>
        <v>0.23724029074410655</v>
      </c>
    </row>
    <row r="677" spans="1:17" s="8" customFormat="1" ht="12.75" x14ac:dyDescent="0.25">
      <c r="A677" s="69" t="s">
        <v>1228</v>
      </c>
      <c r="B677" s="70">
        <v>3</v>
      </c>
      <c r="C677" s="71" t="s">
        <v>1229</v>
      </c>
      <c r="D677" s="19"/>
      <c r="E677" s="20"/>
      <c r="F677" s="72">
        <v>837.66381156316913</v>
      </c>
      <c r="G677" s="73">
        <v>71.807053360571786</v>
      </c>
      <c r="H677" s="73">
        <v>34.858575786982904</v>
      </c>
      <c r="I677" s="73">
        <v>4.9872362058720645</v>
      </c>
      <c r="J677" s="73">
        <v>434.90962260806418</v>
      </c>
      <c r="K677" s="74"/>
      <c r="L677" s="75">
        <f t="shared" si="276"/>
        <v>0.78011755600952981</v>
      </c>
      <c r="M677" s="75">
        <f t="shared" si="277"/>
        <v>0.34858575786982904</v>
      </c>
      <c r="N677" s="75">
        <f t="shared" si="278"/>
        <v>0.22445325393465246</v>
      </c>
      <c r="O677" s="75">
        <f t="shared" si="279"/>
        <v>0.27971629846893087</v>
      </c>
      <c r="P677" s="75">
        <f t="shared" si="280"/>
        <v>0.16223514101747025</v>
      </c>
      <c r="Q677" s="75">
        <f t="shared" si="281"/>
        <v>0.32835294680289628</v>
      </c>
    </row>
    <row r="678" spans="1:17" s="8" customFormat="1" ht="12.75" x14ac:dyDescent="0.25">
      <c r="A678" s="69" t="s">
        <v>1230</v>
      </c>
      <c r="B678" s="70">
        <v>4</v>
      </c>
      <c r="C678" s="71" t="s">
        <v>1231</v>
      </c>
      <c r="D678" s="19"/>
      <c r="E678" s="20"/>
      <c r="F678" s="72">
        <v>2564.8201284796569</v>
      </c>
      <c r="G678" s="73">
        <v>70.071084947721133</v>
      </c>
      <c r="H678" s="73">
        <v>45.316148523077771</v>
      </c>
      <c r="I678" s="73">
        <v>4.2373977701277159</v>
      </c>
      <c r="J678" s="73">
        <v>142.41185713597849</v>
      </c>
      <c r="K678" s="74"/>
      <c r="L678" s="75">
        <f t="shared" si="276"/>
        <v>0.75118474912868549</v>
      </c>
      <c r="M678" s="75">
        <f t="shared" si="277"/>
        <v>0.45316148523077771</v>
      </c>
      <c r="N678" s="75">
        <f t="shared" si="278"/>
        <v>0.17164773029068425</v>
      </c>
      <c r="O678" s="75">
        <f t="shared" si="279"/>
        <v>0.27889808245131126</v>
      </c>
      <c r="P678" s="75">
        <f t="shared" si="280"/>
        <v>4.3574789913175857E-2</v>
      </c>
      <c r="Q678" s="75">
        <f t="shared" si="281"/>
        <v>0.20899819279300869</v>
      </c>
    </row>
    <row r="679" spans="1:17" s="8" customFormat="1" ht="12.75" x14ac:dyDescent="0.25">
      <c r="A679" s="69" t="s">
        <v>1232</v>
      </c>
      <c r="B679" s="70">
        <v>5</v>
      </c>
      <c r="C679" s="71" t="s">
        <v>1233</v>
      </c>
      <c r="D679" s="19"/>
      <c r="E679" s="20"/>
      <c r="F679" s="72">
        <v>1765.5267665952892</v>
      </c>
      <c r="G679" s="73">
        <v>72.271214182317991</v>
      </c>
      <c r="H679" s="73">
        <v>43.08225387757394</v>
      </c>
      <c r="I679" s="73">
        <v>4.0749136529115795</v>
      </c>
      <c r="J679" s="73">
        <v>448.60118696635078</v>
      </c>
      <c r="K679" s="74"/>
      <c r="L679" s="75">
        <f t="shared" si="276"/>
        <v>0.78785356970529985</v>
      </c>
      <c r="M679" s="75">
        <f t="shared" si="277"/>
        <v>0.43082253877573939</v>
      </c>
      <c r="N679" s="75">
        <f t="shared" si="278"/>
        <v>0.16020518682475915</v>
      </c>
      <c r="O679" s="75">
        <f t="shared" si="279"/>
        <v>0.26271658743384357</v>
      </c>
      <c r="P679" s="75">
        <f t="shared" si="280"/>
        <v>0.16778952818107537</v>
      </c>
      <c r="Q679" s="75">
        <f t="shared" si="281"/>
        <v>0.32626159227986173</v>
      </c>
    </row>
    <row r="680" spans="1:17" s="8" customFormat="1" ht="12.75" x14ac:dyDescent="0.25">
      <c r="A680" s="69" t="s">
        <v>1234</v>
      </c>
      <c r="B680" s="70">
        <v>6</v>
      </c>
      <c r="C680" s="71" t="s">
        <v>210</v>
      </c>
      <c r="D680" s="19"/>
      <c r="E680" s="20"/>
      <c r="F680" s="72">
        <v>1091.3383297644541</v>
      </c>
      <c r="G680" s="73">
        <v>66.577685715894376</v>
      </c>
      <c r="H680" s="73">
        <v>41.335676017672291</v>
      </c>
      <c r="I680" s="73">
        <v>4.6368415293519245</v>
      </c>
      <c r="J680" s="73">
        <v>240.28980548786373</v>
      </c>
      <c r="K680" s="74"/>
      <c r="L680" s="75">
        <f t="shared" si="276"/>
        <v>0.69296142859823961</v>
      </c>
      <c r="M680" s="75">
        <f t="shared" si="277"/>
        <v>0.4133567601767229</v>
      </c>
      <c r="N680" s="75">
        <f t="shared" si="278"/>
        <v>0.19977757248957217</v>
      </c>
      <c r="O680" s="75">
        <f t="shared" si="279"/>
        <v>0.28736633435435677</v>
      </c>
      <c r="P680" s="75">
        <f t="shared" si="280"/>
        <v>8.3281868352074531E-2</v>
      </c>
      <c r="Q680" s="75">
        <f t="shared" si="281"/>
        <v>0.25501465360138226</v>
      </c>
    </row>
    <row r="681" spans="1:17" s="8" customFormat="1" ht="12.75" x14ac:dyDescent="0.25">
      <c r="A681" s="69" t="s">
        <v>1235</v>
      </c>
      <c r="B681" s="70">
        <v>7</v>
      </c>
      <c r="C681" s="71" t="s">
        <v>1236</v>
      </c>
      <c r="D681" s="19"/>
      <c r="E681" s="20"/>
      <c r="F681" s="72">
        <v>973.01070663811561</v>
      </c>
      <c r="G681" s="73">
        <v>71.325510223340132</v>
      </c>
      <c r="H681" s="73">
        <v>52.868839943590736</v>
      </c>
      <c r="I681" s="73">
        <v>4.8269481714270501</v>
      </c>
      <c r="J681" s="73">
        <v>152.38244601040003</v>
      </c>
      <c r="K681" s="74"/>
      <c r="L681" s="75">
        <f t="shared" si="276"/>
        <v>0.77209183705566886</v>
      </c>
      <c r="M681" s="75">
        <f t="shared" si="277"/>
        <v>0.5286883994359074</v>
      </c>
      <c r="N681" s="75">
        <f t="shared" si="278"/>
        <v>0.21316536418500356</v>
      </c>
      <c r="O681" s="75">
        <f t="shared" si="279"/>
        <v>0.33570531006545284</v>
      </c>
      <c r="P681" s="75">
        <f t="shared" si="280"/>
        <v>4.7619653553914822E-2</v>
      </c>
      <c r="Q681" s="75">
        <f t="shared" si="281"/>
        <v>0.2311024064248963</v>
      </c>
    </row>
    <row r="682" spans="1:17" s="8" customFormat="1" ht="12.75" x14ac:dyDescent="0.25">
      <c r="A682" s="69" t="s">
        <v>1237</v>
      </c>
      <c r="B682" s="70">
        <v>8</v>
      </c>
      <c r="C682" s="71" t="s">
        <v>1238</v>
      </c>
      <c r="D682" s="19"/>
      <c r="E682" s="20"/>
      <c r="F682" s="72">
        <v>4498.2483940042821</v>
      </c>
      <c r="G682" s="73">
        <v>72.396489225032454</v>
      </c>
      <c r="H682" s="73">
        <v>57.24566465371133</v>
      </c>
      <c r="I682" s="73">
        <v>4.840736605673273</v>
      </c>
      <c r="J682" s="73">
        <v>391.92760189695207</v>
      </c>
      <c r="K682" s="74"/>
      <c r="L682" s="75">
        <f t="shared" si="276"/>
        <v>0.78994148708387424</v>
      </c>
      <c r="M682" s="75">
        <f t="shared" si="277"/>
        <v>0.57245664653711326</v>
      </c>
      <c r="N682" s="75">
        <f t="shared" si="278"/>
        <v>0.21413638068121643</v>
      </c>
      <c r="O682" s="75">
        <f t="shared" si="279"/>
        <v>0.35011968580238934</v>
      </c>
      <c r="P682" s="75">
        <f t="shared" si="280"/>
        <v>0.14479821577969659</v>
      </c>
      <c r="Q682" s="75">
        <f t="shared" si="281"/>
        <v>0.34213031290372292</v>
      </c>
    </row>
    <row r="683" spans="1:17" s="8" customFormat="1" ht="12.75" x14ac:dyDescent="0.25">
      <c r="A683" s="69"/>
      <c r="B683" s="77"/>
      <c r="C683" s="71"/>
      <c r="D683" s="19"/>
      <c r="E683" s="20"/>
      <c r="F683" s="72"/>
      <c r="G683" s="73"/>
      <c r="H683" s="73"/>
      <c r="I683" s="73"/>
      <c r="J683" s="73"/>
      <c r="K683" s="74"/>
      <c r="L683" s="75"/>
      <c r="M683" s="75"/>
      <c r="N683" s="75"/>
      <c r="O683" s="75"/>
      <c r="P683" s="75"/>
      <c r="Q683" s="75"/>
    </row>
    <row r="684" spans="1:17" s="8" customFormat="1" ht="12.75" x14ac:dyDescent="0.25">
      <c r="A684" s="37" t="s">
        <v>1239</v>
      </c>
      <c r="B684" s="38" t="s">
        <v>1240</v>
      </c>
      <c r="C684" s="53"/>
      <c r="D684" s="54"/>
      <c r="E684" s="55"/>
      <c r="F684" s="56">
        <v>1436281.0856531053</v>
      </c>
      <c r="G684" s="57">
        <v>73.319062444981626</v>
      </c>
      <c r="H684" s="57">
        <v>51.195449643677833</v>
      </c>
      <c r="I684" s="57">
        <v>6.2743011998501004</v>
      </c>
      <c r="J684" s="57">
        <v>620.52384193183002</v>
      </c>
      <c r="K684" s="58"/>
      <c r="L684" s="59">
        <f t="shared" ref="L684:L697" si="282">+(G684-25)/(85-25)</f>
        <v>0.80531770741636044</v>
      </c>
      <c r="M684" s="59">
        <f t="shared" ref="M684:M697" si="283">+H684/100</f>
        <v>0.51195449643677837</v>
      </c>
      <c r="N684" s="59">
        <f t="shared" ref="N684:N697" si="284">+(I684-1.8)/(16-1.8)</f>
        <v>0.31509163379226063</v>
      </c>
      <c r="O684" s="59">
        <f t="shared" ref="O684:O697" si="285">+(M684*N684)^(0.5)</f>
        <v>0.40163737215249101</v>
      </c>
      <c r="P684" s="59">
        <f t="shared" ref="P684:P697" si="286">+(J684-35)/(2500-35)</f>
        <v>0.23753502715287222</v>
      </c>
      <c r="Q684" s="59">
        <f t="shared" ref="Q684:Q697" si="287">GEOMEAN(L684,O684,P684)</f>
        <v>0.42511817746726094</v>
      </c>
    </row>
    <row r="685" spans="1:17" s="8" customFormat="1" ht="12.75" x14ac:dyDescent="0.25">
      <c r="A685" s="60" t="s">
        <v>1241</v>
      </c>
      <c r="B685" s="78"/>
      <c r="C685" s="62" t="s">
        <v>1242</v>
      </c>
      <c r="D685" s="63"/>
      <c r="E685" s="64"/>
      <c r="F685" s="65">
        <v>394885.44539614557</v>
      </c>
      <c r="G685" s="66">
        <v>74.357646280394576</v>
      </c>
      <c r="H685" s="66">
        <v>66.165631087661481</v>
      </c>
      <c r="I685" s="66">
        <v>7.9888285262237719</v>
      </c>
      <c r="J685" s="66">
        <v>891.36312731774547</v>
      </c>
      <c r="K685" s="67"/>
      <c r="L685" s="68">
        <f t="shared" si="282"/>
        <v>0.82262743800657623</v>
      </c>
      <c r="M685" s="68">
        <f t="shared" si="283"/>
        <v>0.66165631087661481</v>
      </c>
      <c r="N685" s="68">
        <f t="shared" si="284"/>
        <v>0.435832994804491</v>
      </c>
      <c r="O685" s="68">
        <f t="shared" si="285"/>
        <v>0.53700246880312041</v>
      </c>
      <c r="P685" s="68">
        <f t="shared" si="286"/>
        <v>0.34740897659949105</v>
      </c>
      <c r="Q685" s="68">
        <f t="shared" si="287"/>
        <v>0.535394003901843</v>
      </c>
    </row>
    <row r="686" spans="1:17" s="8" customFormat="1" ht="12.75" x14ac:dyDescent="0.25">
      <c r="A686" s="69" t="s">
        <v>1243</v>
      </c>
      <c r="B686" s="70">
        <v>1</v>
      </c>
      <c r="C686" s="71" t="s">
        <v>1244</v>
      </c>
      <c r="D686" s="19"/>
      <c r="E686" s="20"/>
      <c r="F686" s="72">
        <v>257380.9443254818</v>
      </c>
      <c r="G686" s="73">
        <v>73.192246540972761</v>
      </c>
      <c r="H686" s="73">
        <v>74.295304306902153</v>
      </c>
      <c r="I686" s="73">
        <v>9.4903869566427659</v>
      </c>
      <c r="J686" s="73">
        <v>1117.141592366869</v>
      </c>
      <c r="K686" s="74"/>
      <c r="L686" s="75">
        <f t="shared" si="282"/>
        <v>0.80320410901621264</v>
      </c>
      <c r="M686" s="75">
        <f t="shared" si="283"/>
        <v>0.74295304306902155</v>
      </c>
      <c r="N686" s="75">
        <f t="shared" si="284"/>
        <v>0.54157654624244833</v>
      </c>
      <c r="O686" s="75">
        <f t="shared" si="285"/>
        <v>0.6343232165746715</v>
      </c>
      <c r="P686" s="75">
        <f t="shared" si="286"/>
        <v>0.43900267438818213</v>
      </c>
      <c r="Q686" s="75">
        <f t="shared" si="287"/>
        <v>0.6070175276741574</v>
      </c>
    </row>
    <row r="687" spans="1:17" s="8" customFormat="1" ht="12.75" x14ac:dyDescent="0.25">
      <c r="A687" s="69" t="s">
        <v>1245</v>
      </c>
      <c r="B687" s="70">
        <v>2</v>
      </c>
      <c r="C687" s="71" t="s">
        <v>1246</v>
      </c>
      <c r="D687" s="19"/>
      <c r="E687" s="20"/>
      <c r="F687" s="72">
        <v>11290.957173447538</v>
      </c>
      <c r="G687" s="73">
        <v>76.321685992984158</v>
      </c>
      <c r="H687" s="73">
        <v>40.411214195003424</v>
      </c>
      <c r="I687" s="73">
        <v>3.4944453196448704</v>
      </c>
      <c r="J687" s="73">
        <v>203.80007111504915</v>
      </c>
      <c r="K687" s="74"/>
      <c r="L687" s="75">
        <f t="shared" si="282"/>
        <v>0.85536143321640268</v>
      </c>
      <c r="M687" s="75">
        <f t="shared" si="283"/>
        <v>0.40411214195003425</v>
      </c>
      <c r="N687" s="75">
        <f t="shared" si="284"/>
        <v>0.11932713518625848</v>
      </c>
      <c r="O687" s="75">
        <f t="shared" si="285"/>
        <v>0.21959404407424218</v>
      </c>
      <c r="P687" s="75">
        <f t="shared" si="286"/>
        <v>6.8478730675476329E-2</v>
      </c>
      <c r="Q687" s="75">
        <f t="shared" si="287"/>
        <v>0.2343016288209358</v>
      </c>
    </row>
    <row r="688" spans="1:17" s="8" customFormat="1" ht="12.75" x14ac:dyDescent="0.25">
      <c r="A688" s="69" t="s">
        <v>1247</v>
      </c>
      <c r="B688" s="70">
        <v>3</v>
      </c>
      <c r="C688" s="71" t="s">
        <v>1248</v>
      </c>
      <c r="D688" s="19"/>
      <c r="E688" s="20"/>
      <c r="F688" s="72">
        <v>3944.9828693790155</v>
      </c>
      <c r="G688" s="73">
        <v>76.229512579496216</v>
      </c>
      <c r="H688" s="73">
        <v>33.880503964168852</v>
      </c>
      <c r="I688" s="73">
        <v>2.3612493971481983</v>
      </c>
      <c r="J688" s="73">
        <v>74.395779619538871</v>
      </c>
      <c r="K688" s="74"/>
      <c r="L688" s="75">
        <f t="shared" si="282"/>
        <v>0.85382520965827025</v>
      </c>
      <c r="M688" s="75">
        <f t="shared" si="283"/>
        <v>0.33880503964168851</v>
      </c>
      <c r="N688" s="75">
        <f t="shared" si="284"/>
        <v>3.9524605432971704E-2</v>
      </c>
      <c r="O688" s="75">
        <f t="shared" si="285"/>
        <v>0.11572007393075791</v>
      </c>
      <c r="P688" s="75">
        <f t="shared" si="286"/>
        <v>1.5982060697581693E-2</v>
      </c>
      <c r="Q688" s="75">
        <f t="shared" si="287"/>
        <v>0.11644928255835693</v>
      </c>
    </row>
    <row r="689" spans="1:17" s="8" customFormat="1" ht="12.75" x14ac:dyDescent="0.25">
      <c r="A689" s="69" t="s">
        <v>1249</v>
      </c>
      <c r="B689" s="70">
        <v>4</v>
      </c>
      <c r="C689" s="71" t="s">
        <v>1250</v>
      </c>
      <c r="D689" s="19"/>
      <c r="E689" s="20"/>
      <c r="F689" s="72">
        <v>6877.0214132762321</v>
      </c>
      <c r="G689" s="73">
        <v>72.164573053419517</v>
      </c>
      <c r="H689" s="73">
        <v>25.125038068403651</v>
      </c>
      <c r="I689" s="73">
        <v>3.6502701936947028</v>
      </c>
      <c r="J689" s="73">
        <v>156.47170054579973</v>
      </c>
      <c r="K689" s="74"/>
      <c r="L689" s="75">
        <f t="shared" si="282"/>
        <v>0.78607621755699197</v>
      </c>
      <c r="M689" s="75">
        <f t="shared" si="283"/>
        <v>0.25125038068403649</v>
      </c>
      <c r="N689" s="75">
        <f t="shared" si="284"/>
        <v>0.13030071786582414</v>
      </c>
      <c r="O689" s="75">
        <f t="shared" si="285"/>
        <v>0.18093674299929119</v>
      </c>
      <c r="P689" s="75">
        <f t="shared" si="286"/>
        <v>4.9278580343123622E-2</v>
      </c>
      <c r="Q689" s="75">
        <f t="shared" si="287"/>
        <v>0.19137411900874751</v>
      </c>
    </row>
    <row r="690" spans="1:17" s="8" customFormat="1" ht="12.75" x14ac:dyDescent="0.25">
      <c r="A690" s="69" t="s">
        <v>1251</v>
      </c>
      <c r="B690" s="70">
        <v>5</v>
      </c>
      <c r="C690" s="71" t="s">
        <v>1252</v>
      </c>
      <c r="D690" s="19"/>
      <c r="E690" s="20"/>
      <c r="F690" s="72">
        <v>20782.336188436831</v>
      </c>
      <c r="G690" s="73">
        <v>76.630213967373706</v>
      </c>
      <c r="H690" s="73">
        <v>44.82684454743621</v>
      </c>
      <c r="I690" s="73">
        <v>3.5480771859843836</v>
      </c>
      <c r="J690" s="73">
        <v>299.21595496913329</v>
      </c>
      <c r="K690" s="74"/>
      <c r="L690" s="75">
        <f t="shared" si="282"/>
        <v>0.86050356612289514</v>
      </c>
      <c r="M690" s="75">
        <f t="shared" si="283"/>
        <v>0.44826844547436212</v>
      </c>
      <c r="N690" s="75">
        <f t="shared" si="284"/>
        <v>0.12310402718199885</v>
      </c>
      <c r="O690" s="75">
        <f t="shared" si="285"/>
        <v>0.23491200670997692</v>
      </c>
      <c r="P690" s="75">
        <f t="shared" si="286"/>
        <v>0.10718699998747801</v>
      </c>
      <c r="Q690" s="75">
        <f t="shared" si="287"/>
        <v>0.27878324464493953</v>
      </c>
    </row>
    <row r="691" spans="1:17" s="8" customFormat="1" ht="12.75" x14ac:dyDescent="0.25">
      <c r="A691" s="69" t="s">
        <v>1253</v>
      </c>
      <c r="B691" s="70">
        <v>6</v>
      </c>
      <c r="C691" s="71" t="s">
        <v>1254</v>
      </c>
      <c r="D691" s="19"/>
      <c r="E691" s="20"/>
      <c r="F691" s="72">
        <v>14228.014989293362</v>
      </c>
      <c r="G691" s="73">
        <v>76.12604669383316</v>
      </c>
      <c r="H691" s="73">
        <v>43.552283608072877</v>
      </c>
      <c r="I691" s="73">
        <v>4.370614191607114</v>
      </c>
      <c r="J691" s="73">
        <v>348.63080011383141</v>
      </c>
      <c r="K691" s="74"/>
      <c r="L691" s="75">
        <f t="shared" si="282"/>
        <v>0.85210077823055264</v>
      </c>
      <c r="M691" s="75">
        <f t="shared" si="283"/>
        <v>0.43552283608072878</v>
      </c>
      <c r="N691" s="75">
        <f t="shared" si="284"/>
        <v>0.18102916842303621</v>
      </c>
      <c r="O691" s="75">
        <f t="shared" si="285"/>
        <v>0.28078877620898002</v>
      </c>
      <c r="P691" s="75">
        <f t="shared" si="286"/>
        <v>0.12723359030987075</v>
      </c>
      <c r="Q691" s="75">
        <f t="shared" si="287"/>
        <v>0.31224164727017639</v>
      </c>
    </row>
    <row r="692" spans="1:17" s="8" customFormat="1" ht="12.75" x14ac:dyDescent="0.25">
      <c r="A692" s="69" t="s">
        <v>1255</v>
      </c>
      <c r="B692" s="70">
        <v>7</v>
      </c>
      <c r="C692" s="71" t="s">
        <v>1256</v>
      </c>
      <c r="D692" s="19"/>
      <c r="E692" s="20"/>
      <c r="F692" s="72">
        <v>5469.0920770877947</v>
      </c>
      <c r="G692" s="73">
        <v>77.617363129880275</v>
      </c>
      <c r="H692" s="73">
        <v>56.722329822914091</v>
      </c>
      <c r="I692" s="73">
        <v>4.8461267683307607</v>
      </c>
      <c r="J692" s="73">
        <v>429.7048027279435</v>
      </c>
      <c r="K692" s="74"/>
      <c r="L692" s="75">
        <f t="shared" si="282"/>
        <v>0.87695605216467121</v>
      </c>
      <c r="M692" s="75">
        <f t="shared" si="283"/>
        <v>0.56722329822914086</v>
      </c>
      <c r="N692" s="75">
        <f t="shared" si="284"/>
        <v>0.21451596960075783</v>
      </c>
      <c r="O692" s="75">
        <f t="shared" si="285"/>
        <v>0.34882439106198404</v>
      </c>
      <c r="P692" s="75">
        <f t="shared" si="286"/>
        <v>0.16012365222228944</v>
      </c>
      <c r="Q692" s="75">
        <f t="shared" si="287"/>
        <v>0.36588678206761061</v>
      </c>
    </row>
    <row r="693" spans="1:17" s="8" customFormat="1" ht="12.75" x14ac:dyDescent="0.25">
      <c r="A693" s="69" t="s">
        <v>1257</v>
      </c>
      <c r="B693" s="70">
        <v>8</v>
      </c>
      <c r="C693" s="71" t="s">
        <v>1258</v>
      </c>
      <c r="D693" s="19"/>
      <c r="E693" s="20"/>
      <c r="F693" s="72">
        <v>48280.918629550317</v>
      </c>
      <c r="G693" s="73">
        <v>74.240965667096916</v>
      </c>
      <c r="H693" s="73">
        <v>64.687788312353604</v>
      </c>
      <c r="I693" s="73">
        <v>6.6248391576573376</v>
      </c>
      <c r="J693" s="73">
        <v>776.43198994161912</v>
      </c>
      <c r="K693" s="74"/>
      <c r="L693" s="75">
        <f t="shared" si="282"/>
        <v>0.82068276111828198</v>
      </c>
      <c r="M693" s="75">
        <f t="shared" si="283"/>
        <v>0.646877883123536</v>
      </c>
      <c r="N693" s="75">
        <f t="shared" si="284"/>
        <v>0.33977740546882662</v>
      </c>
      <c r="O693" s="75">
        <f t="shared" si="285"/>
        <v>0.46882244910294341</v>
      </c>
      <c r="P693" s="75">
        <f t="shared" si="286"/>
        <v>0.30078376873899354</v>
      </c>
      <c r="Q693" s="75">
        <f t="shared" si="287"/>
        <v>0.48731827953597823</v>
      </c>
    </row>
    <row r="694" spans="1:17" s="8" customFormat="1" ht="12.75" x14ac:dyDescent="0.25">
      <c r="A694" s="69" t="s">
        <v>1259</v>
      </c>
      <c r="B694" s="70">
        <v>9</v>
      </c>
      <c r="C694" s="71" t="s">
        <v>1260</v>
      </c>
      <c r="D694" s="19"/>
      <c r="E694" s="20"/>
      <c r="F694" s="72">
        <v>8462.2847965738747</v>
      </c>
      <c r="G694" s="73">
        <v>74.394018179452644</v>
      </c>
      <c r="H694" s="73">
        <v>56.628054482488196</v>
      </c>
      <c r="I694" s="73">
        <v>4.6252949656901041</v>
      </c>
      <c r="J694" s="73">
        <v>417.18260986576962</v>
      </c>
      <c r="K694" s="74"/>
      <c r="L694" s="75">
        <f t="shared" si="282"/>
        <v>0.82323363632421076</v>
      </c>
      <c r="M694" s="75">
        <f t="shared" si="283"/>
        <v>0.56628054482488199</v>
      </c>
      <c r="N694" s="75">
        <f t="shared" si="284"/>
        <v>0.1989644342035285</v>
      </c>
      <c r="O694" s="75">
        <f t="shared" si="285"/>
        <v>0.33566305754662445</v>
      </c>
      <c r="P694" s="75">
        <f t="shared" si="286"/>
        <v>0.15504365511795928</v>
      </c>
      <c r="Q694" s="75">
        <f t="shared" si="287"/>
        <v>0.34991311229334487</v>
      </c>
    </row>
    <row r="695" spans="1:17" s="8" customFormat="1" ht="12.75" x14ac:dyDescent="0.25">
      <c r="A695" s="69" t="s">
        <v>1261</v>
      </c>
      <c r="B695" s="70">
        <v>10</v>
      </c>
      <c r="C695" s="71" t="s">
        <v>1262</v>
      </c>
      <c r="D695" s="19"/>
      <c r="E695" s="20"/>
      <c r="F695" s="72">
        <v>2959.8179871520342</v>
      </c>
      <c r="G695" s="73">
        <v>75.287336844859652</v>
      </c>
      <c r="H695" s="73">
        <v>35.600725428328978</v>
      </c>
      <c r="I695" s="73">
        <v>4.3968232679993617</v>
      </c>
      <c r="J695" s="73">
        <v>493.06037324126049</v>
      </c>
      <c r="K695" s="74"/>
      <c r="L695" s="75">
        <f t="shared" si="282"/>
        <v>0.83812228074766082</v>
      </c>
      <c r="M695" s="75">
        <f t="shared" si="283"/>
        <v>0.35600725428328978</v>
      </c>
      <c r="N695" s="75">
        <f t="shared" si="284"/>
        <v>0.18287487802812408</v>
      </c>
      <c r="O695" s="75">
        <f t="shared" si="285"/>
        <v>0.2551563896989138</v>
      </c>
      <c r="P695" s="75">
        <f t="shared" si="286"/>
        <v>0.18582570922566349</v>
      </c>
      <c r="Q695" s="75">
        <f t="shared" si="287"/>
        <v>0.34125043309546182</v>
      </c>
    </row>
    <row r="696" spans="1:17" s="8" customFormat="1" ht="12.75" x14ac:dyDescent="0.25">
      <c r="A696" s="69" t="s">
        <v>1263</v>
      </c>
      <c r="B696" s="70">
        <v>11</v>
      </c>
      <c r="C696" s="71" t="s">
        <v>1264</v>
      </c>
      <c r="D696" s="19"/>
      <c r="E696" s="20"/>
      <c r="F696" s="72">
        <v>10335.051391862957</v>
      </c>
      <c r="G696" s="73">
        <v>73.925446910504803</v>
      </c>
      <c r="H696" s="73">
        <v>35.794306883925714</v>
      </c>
      <c r="I696" s="73">
        <v>3.6855018180311454</v>
      </c>
      <c r="J696" s="73">
        <v>315.0310385486801</v>
      </c>
      <c r="K696" s="74"/>
      <c r="L696" s="75">
        <f t="shared" si="282"/>
        <v>0.81542411517508007</v>
      </c>
      <c r="M696" s="75">
        <f t="shared" si="283"/>
        <v>0.35794306883925714</v>
      </c>
      <c r="N696" s="75">
        <f t="shared" si="284"/>
        <v>0.13278181817120743</v>
      </c>
      <c r="O696" s="75">
        <f t="shared" si="285"/>
        <v>0.21800993436597843</v>
      </c>
      <c r="P696" s="75">
        <f t="shared" si="286"/>
        <v>0.11360285539500208</v>
      </c>
      <c r="Q696" s="75">
        <f t="shared" si="287"/>
        <v>0.2723221878437338</v>
      </c>
    </row>
    <row r="697" spans="1:17" s="8" customFormat="1" ht="12.75" x14ac:dyDescent="0.25">
      <c r="A697" s="69" t="s">
        <v>1265</v>
      </c>
      <c r="B697" s="70">
        <v>12</v>
      </c>
      <c r="C697" s="71" t="s">
        <v>546</v>
      </c>
      <c r="D697" s="19"/>
      <c r="E697" s="20"/>
      <c r="F697" s="72">
        <v>4874.0235546038548</v>
      </c>
      <c r="G697" s="73">
        <v>71.922843745282378</v>
      </c>
      <c r="H697" s="73">
        <v>38.460519577025053</v>
      </c>
      <c r="I697" s="73">
        <v>4.4703833626202067</v>
      </c>
      <c r="J697" s="73">
        <v>312.57454505408714</v>
      </c>
      <c r="K697" s="74"/>
      <c r="L697" s="75">
        <f t="shared" si="282"/>
        <v>0.78204739575470628</v>
      </c>
      <c r="M697" s="75">
        <f t="shared" si="283"/>
        <v>0.38460519577025054</v>
      </c>
      <c r="N697" s="75">
        <f t="shared" si="284"/>
        <v>0.18805516638170472</v>
      </c>
      <c r="O697" s="75">
        <f t="shared" si="285"/>
        <v>0.26893678454581588</v>
      </c>
      <c r="P697" s="75">
        <f t="shared" si="286"/>
        <v>0.11260630630997449</v>
      </c>
      <c r="Q697" s="75">
        <f t="shared" si="287"/>
        <v>0.28717634587129093</v>
      </c>
    </row>
    <row r="698" spans="1:17" s="8" customFormat="1" ht="12.75" x14ac:dyDescent="0.25">
      <c r="A698" s="69"/>
      <c r="B698" s="77"/>
      <c r="C698" s="71"/>
      <c r="D698" s="19"/>
      <c r="E698" s="20"/>
      <c r="F698" s="72"/>
      <c r="G698" s="73"/>
      <c r="H698" s="73"/>
      <c r="I698" s="73"/>
      <c r="J698" s="73"/>
      <c r="K698" s="74"/>
      <c r="L698" s="75"/>
      <c r="M698" s="75"/>
      <c r="N698" s="75"/>
      <c r="O698" s="75"/>
      <c r="P698" s="75"/>
      <c r="Q698" s="75"/>
    </row>
    <row r="699" spans="1:17" s="8" customFormat="1" ht="12.75" x14ac:dyDescent="0.25">
      <c r="A699" s="60" t="s">
        <v>1266</v>
      </c>
      <c r="B699" s="78"/>
      <c r="C699" s="62" t="s">
        <v>1267</v>
      </c>
      <c r="D699" s="63"/>
      <c r="E699" s="64"/>
      <c r="F699" s="65">
        <v>78820.368308351171</v>
      </c>
      <c r="G699" s="66">
        <v>77.686527380209398</v>
      </c>
      <c r="H699" s="66">
        <v>40.998784098057442</v>
      </c>
      <c r="I699" s="66">
        <v>4.6796901565378759</v>
      </c>
      <c r="J699" s="66">
        <v>453.77396535804576</v>
      </c>
      <c r="K699" s="67"/>
      <c r="L699" s="68">
        <f>+(G699-25)/(85-25)</f>
        <v>0.8781087896701566</v>
      </c>
      <c r="M699" s="68">
        <f>+H699/100</f>
        <v>0.40998784098057439</v>
      </c>
      <c r="N699" s="68">
        <f>+(I699-1.8)/(16-1.8)</f>
        <v>0.20279508144632932</v>
      </c>
      <c r="O699" s="68">
        <f>+(M699*N699)^(0.5)</f>
        <v>0.28834617667598839</v>
      </c>
      <c r="P699" s="68">
        <f>+(J699-35)/(2500-35)</f>
        <v>0.16988801840082993</v>
      </c>
      <c r="Q699" s="68">
        <f>GEOMEAN(L699,O699,P699)</f>
        <v>0.35038197593107517</v>
      </c>
    </row>
    <row r="700" spans="1:17" s="8" customFormat="1" ht="12.75" x14ac:dyDescent="0.25">
      <c r="A700" s="69" t="s">
        <v>1268</v>
      </c>
      <c r="B700" s="70">
        <v>1</v>
      </c>
      <c r="C700" s="71" t="s">
        <v>1269</v>
      </c>
      <c r="D700" s="19"/>
      <c r="E700" s="20"/>
      <c r="F700" s="72">
        <v>31678.286937901499</v>
      </c>
      <c r="G700" s="73">
        <v>76.706223623995911</v>
      </c>
      <c r="H700" s="73">
        <v>49.954115055215112</v>
      </c>
      <c r="I700" s="73">
        <v>6.1951151142750076</v>
      </c>
      <c r="J700" s="73">
        <v>648.08111972876327</v>
      </c>
      <c r="K700" s="74"/>
      <c r="L700" s="75">
        <f>+(G700-25)/(85-25)</f>
        <v>0.86177039373326514</v>
      </c>
      <c r="M700" s="75">
        <f>+H700/100</f>
        <v>0.49954115055215115</v>
      </c>
      <c r="N700" s="75">
        <f>+(I700-1.8)/(16-1.8)</f>
        <v>0.30951514889260617</v>
      </c>
      <c r="O700" s="75">
        <f>+(M700*N700)^(0.5)</f>
        <v>0.39321184314709146</v>
      </c>
      <c r="P700" s="75">
        <f>+(J700-35)/(2500-35)</f>
        <v>0.24871445019422445</v>
      </c>
      <c r="Q700" s="75">
        <f>GEOMEAN(L700,O700,P700)</f>
        <v>0.43843618753528463</v>
      </c>
    </row>
    <row r="701" spans="1:17" s="8" customFormat="1" ht="12.75" x14ac:dyDescent="0.25">
      <c r="A701" s="69" t="s">
        <v>1270</v>
      </c>
      <c r="B701" s="70">
        <v>2</v>
      </c>
      <c r="C701" s="71" t="s">
        <v>1271</v>
      </c>
      <c r="D701" s="19"/>
      <c r="E701" s="20"/>
      <c r="F701" s="72">
        <v>26075.62526766595</v>
      </c>
      <c r="G701" s="73">
        <v>77.152121552684036</v>
      </c>
      <c r="H701" s="73">
        <v>35.504512917238209</v>
      </c>
      <c r="I701" s="73">
        <v>3.7775920646885006</v>
      </c>
      <c r="J701" s="73">
        <v>361.86436873430705</v>
      </c>
      <c r="K701" s="74"/>
      <c r="L701" s="75">
        <f>+(G701-25)/(85-25)</f>
        <v>0.86920202587806727</v>
      </c>
      <c r="M701" s="75">
        <f>+H701/100</f>
        <v>0.35504512917238207</v>
      </c>
      <c r="N701" s="75">
        <f>+(I701-1.8)/(16-1.8)</f>
        <v>0.13926704680904933</v>
      </c>
      <c r="O701" s="75">
        <f>+(M701*N701)^(0.5)</f>
        <v>0.22236476030112123</v>
      </c>
      <c r="P701" s="75">
        <f>+(J701-35)/(2500-35)</f>
        <v>0.1326021779855201</v>
      </c>
      <c r="Q701" s="75">
        <f>GEOMEAN(L701,O701,P701)</f>
        <v>0.2948350537014906</v>
      </c>
    </row>
    <row r="702" spans="1:17" s="8" customFormat="1" ht="12.75" x14ac:dyDescent="0.25">
      <c r="A702" s="69" t="s">
        <v>1272</v>
      </c>
      <c r="B702" s="70">
        <v>3</v>
      </c>
      <c r="C702" s="71" t="s">
        <v>1273</v>
      </c>
      <c r="D702" s="19"/>
      <c r="E702" s="20"/>
      <c r="F702" s="72">
        <v>13301.858672376873</v>
      </c>
      <c r="G702" s="73">
        <v>79.041200442791208</v>
      </c>
      <c r="H702" s="73">
        <v>35.017483501353112</v>
      </c>
      <c r="I702" s="73">
        <v>3.3237534794512671</v>
      </c>
      <c r="J702" s="73">
        <v>260.39529100990228</v>
      </c>
      <c r="K702" s="74"/>
      <c r="L702" s="75">
        <f>+(G702-25)/(85-25)</f>
        <v>0.90068667404652014</v>
      </c>
      <c r="M702" s="75">
        <f>+H702/100</f>
        <v>0.35017483501353114</v>
      </c>
      <c r="N702" s="75">
        <f>+(I702-1.8)/(16-1.8)</f>
        <v>0.10730658305994839</v>
      </c>
      <c r="O702" s="75">
        <f>+(M702*N702)^(0.5)</f>
        <v>0.19384546685151863</v>
      </c>
      <c r="P702" s="75">
        <f>+(J702-35)/(2500-35)</f>
        <v>9.1438251930994835E-2</v>
      </c>
      <c r="Q702" s="75">
        <f>GEOMEAN(L702,O702,P702)</f>
        <v>0.2517980913588912</v>
      </c>
    </row>
    <row r="703" spans="1:17" s="8" customFormat="1" ht="12.75" x14ac:dyDescent="0.25">
      <c r="A703" s="69" t="s">
        <v>1274</v>
      </c>
      <c r="B703" s="70">
        <v>4</v>
      </c>
      <c r="C703" s="71" t="s">
        <v>1275</v>
      </c>
      <c r="D703" s="19"/>
      <c r="E703" s="20"/>
      <c r="F703" s="72">
        <v>7764.5974304068532</v>
      </c>
      <c r="G703" s="73">
        <v>79.225895733899108</v>
      </c>
      <c r="H703" s="73">
        <v>31.568829101620793</v>
      </c>
      <c r="I703" s="73">
        <v>3.1759456090081124</v>
      </c>
      <c r="J703" s="73">
        <v>300.97508500617505</v>
      </c>
      <c r="K703" s="74"/>
      <c r="L703" s="75">
        <f>+(G703-25)/(85-25)</f>
        <v>0.9037649288983185</v>
      </c>
      <c r="M703" s="75">
        <f>+H703/100</f>
        <v>0.31568829101620793</v>
      </c>
      <c r="N703" s="75">
        <f>+(I703-1.8)/(16-1.8)</f>
        <v>9.6897578099162843E-2</v>
      </c>
      <c r="O703" s="75">
        <f>+(M703*N703)^(0.5)</f>
        <v>0.1748983442852855</v>
      </c>
      <c r="P703" s="75">
        <f>+(J703-35)/(2500-35)</f>
        <v>0.10790064300453349</v>
      </c>
      <c r="Q703" s="75">
        <f>GEOMEAN(L703,O703,P703)</f>
        <v>0.25740782109254506</v>
      </c>
    </row>
    <row r="704" spans="1:17" s="8" customFormat="1" ht="12.75" x14ac:dyDescent="0.25">
      <c r="A704" s="69"/>
      <c r="B704" s="77"/>
      <c r="C704" s="71"/>
      <c r="D704" s="19"/>
      <c r="E704" s="20"/>
      <c r="F704" s="72"/>
      <c r="G704" s="73"/>
      <c r="H704" s="73"/>
      <c r="I704" s="73"/>
      <c r="J704" s="73"/>
      <c r="K704" s="74"/>
      <c r="L704" s="75"/>
      <c r="M704" s="75"/>
      <c r="N704" s="75"/>
      <c r="O704" s="75"/>
      <c r="P704" s="75"/>
      <c r="Q704" s="75"/>
    </row>
    <row r="705" spans="1:17" s="8" customFormat="1" ht="12.75" x14ac:dyDescent="0.25">
      <c r="A705" s="60" t="s">
        <v>1276</v>
      </c>
      <c r="B705" s="61"/>
      <c r="C705" s="62" t="s">
        <v>1277</v>
      </c>
      <c r="D705" s="63"/>
      <c r="E705" s="64"/>
      <c r="F705" s="65">
        <v>87843.807280513909</v>
      </c>
      <c r="G705" s="66">
        <v>71.896574510155048</v>
      </c>
      <c r="H705" s="66">
        <v>47.822717544244831</v>
      </c>
      <c r="I705" s="66">
        <v>4.8805803324338521</v>
      </c>
      <c r="J705" s="66">
        <v>364.85364838416785</v>
      </c>
      <c r="K705" s="67"/>
      <c r="L705" s="68">
        <f t="shared" ref="L705:L717" si="288">+(G705-25)/(85-25)</f>
        <v>0.78160957516925078</v>
      </c>
      <c r="M705" s="68">
        <f t="shared" ref="M705:M717" si="289">+H705/100</f>
        <v>0.4782271754424483</v>
      </c>
      <c r="N705" s="68">
        <f t="shared" ref="N705:N717" si="290">+(I705-1.8)/(16-1.8)</f>
        <v>0.21694227693196144</v>
      </c>
      <c r="O705" s="68">
        <f t="shared" ref="O705:O717" si="291">+(M705*N705)^(0.5)</f>
        <v>0.32209888595154335</v>
      </c>
      <c r="P705" s="68">
        <f t="shared" ref="P705:P717" si="292">+(J705-35)/(2500-35)</f>
        <v>0.13381486749864821</v>
      </c>
      <c r="Q705" s="68">
        <f t="shared" ref="Q705:Q717" si="293">GEOMEAN(L705,O705,P705)</f>
        <v>0.32296923444392561</v>
      </c>
    </row>
    <row r="706" spans="1:17" s="8" customFormat="1" ht="12.75" x14ac:dyDescent="0.25">
      <c r="A706" s="69" t="s">
        <v>1278</v>
      </c>
      <c r="B706" s="70">
        <v>1</v>
      </c>
      <c r="C706" s="71" t="s">
        <v>1279</v>
      </c>
      <c r="D706" s="19"/>
      <c r="E706" s="20"/>
      <c r="F706" s="72">
        <v>29011.38543897216</v>
      </c>
      <c r="G706" s="73">
        <v>68.55306494378911</v>
      </c>
      <c r="H706" s="73">
        <v>65.859690119436564</v>
      </c>
      <c r="I706" s="73">
        <v>7.3602205990676257</v>
      </c>
      <c r="J706" s="73">
        <v>697.17802569343689</v>
      </c>
      <c r="K706" s="74"/>
      <c r="L706" s="75">
        <f t="shared" si="288"/>
        <v>0.72588441572981854</v>
      </c>
      <c r="M706" s="75">
        <f t="shared" si="289"/>
        <v>0.65859690119436565</v>
      </c>
      <c r="N706" s="75">
        <f t="shared" si="290"/>
        <v>0.39156483092025535</v>
      </c>
      <c r="O706" s="75">
        <f t="shared" si="291"/>
        <v>0.50782219748724644</v>
      </c>
      <c r="P706" s="75">
        <f t="shared" si="292"/>
        <v>0.26863205910484256</v>
      </c>
      <c r="Q706" s="75">
        <f t="shared" si="293"/>
        <v>0.46264264758204693</v>
      </c>
    </row>
    <row r="707" spans="1:17" s="8" customFormat="1" ht="12.75" x14ac:dyDescent="0.25">
      <c r="A707" s="69" t="s">
        <v>1280</v>
      </c>
      <c r="B707" s="70">
        <v>2</v>
      </c>
      <c r="C707" s="71" t="s">
        <v>1281</v>
      </c>
      <c r="D707" s="19"/>
      <c r="E707" s="20"/>
      <c r="F707" s="72">
        <v>2768.5289079229124</v>
      </c>
      <c r="G707" s="73">
        <v>74.184445905898841</v>
      </c>
      <c r="H707" s="73">
        <v>22.539026571975008</v>
      </c>
      <c r="I707" s="73">
        <v>3.613535548010951</v>
      </c>
      <c r="J707" s="73">
        <v>81.171170120013187</v>
      </c>
      <c r="K707" s="74"/>
      <c r="L707" s="75">
        <f t="shared" si="288"/>
        <v>0.81974076509831406</v>
      </c>
      <c r="M707" s="75">
        <f t="shared" si="289"/>
        <v>0.22539026571975007</v>
      </c>
      <c r="N707" s="75">
        <f t="shared" si="290"/>
        <v>0.12771377098668668</v>
      </c>
      <c r="O707" s="75">
        <f t="shared" si="291"/>
        <v>0.16966272654522743</v>
      </c>
      <c r="P707" s="75">
        <f t="shared" si="292"/>
        <v>1.8730697817449567E-2</v>
      </c>
      <c r="Q707" s="75">
        <f t="shared" si="293"/>
        <v>0.13759594778461307</v>
      </c>
    </row>
    <row r="708" spans="1:17" s="8" customFormat="1" ht="12.75" x14ac:dyDescent="0.25">
      <c r="A708" s="69" t="s">
        <v>1282</v>
      </c>
      <c r="B708" s="70">
        <v>3</v>
      </c>
      <c r="C708" s="71" t="s">
        <v>1283</v>
      </c>
      <c r="D708" s="19"/>
      <c r="E708" s="20"/>
      <c r="F708" s="72">
        <v>7665.8008565310483</v>
      </c>
      <c r="G708" s="73">
        <v>71.013161780866128</v>
      </c>
      <c r="H708" s="73">
        <v>36.289296354033787</v>
      </c>
      <c r="I708" s="73">
        <v>3.6058368054945271</v>
      </c>
      <c r="J708" s="73">
        <v>138.10975451480715</v>
      </c>
      <c r="K708" s="74"/>
      <c r="L708" s="75">
        <f t="shared" si="288"/>
        <v>0.76688602968110209</v>
      </c>
      <c r="M708" s="75">
        <f t="shared" si="289"/>
        <v>0.3628929635403379</v>
      </c>
      <c r="N708" s="75">
        <f t="shared" si="290"/>
        <v>0.12717160602074135</v>
      </c>
      <c r="O708" s="75">
        <f t="shared" si="291"/>
        <v>0.21482476809495479</v>
      </c>
      <c r="P708" s="75">
        <f t="shared" si="292"/>
        <v>4.1829515016148948E-2</v>
      </c>
      <c r="Q708" s="75">
        <f t="shared" si="293"/>
        <v>0.19029731869209202</v>
      </c>
    </row>
    <row r="709" spans="1:17" s="8" customFormat="1" ht="12.75" x14ac:dyDescent="0.25">
      <c r="A709" s="69" t="s">
        <v>1284</v>
      </c>
      <c r="B709" s="70">
        <v>4</v>
      </c>
      <c r="C709" s="71" t="s">
        <v>1285</v>
      </c>
      <c r="D709" s="19"/>
      <c r="E709" s="20"/>
      <c r="F709" s="72">
        <v>11733.86295503212</v>
      </c>
      <c r="G709" s="73">
        <v>72.489695186294028</v>
      </c>
      <c r="H709" s="73">
        <v>34.151755804191964</v>
      </c>
      <c r="I709" s="73">
        <v>3.1046095671239224</v>
      </c>
      <c r="J709" s="73">
        <v>169.35483033030215</v>
      </c>
      <c r="K709" s="74"/>
      <c r="L709" s="75">
        <f t="shared" si="288"/>
        <v>0.79149491977156716</v>
      </c>
      <c r="M709" s="75">
        <f t="shared" si="289"/>
        <v>0.34151755804191963</v>
      </c>
      <c r="N709" s="75">
        <f t="shared" si="290"/>
        <v>9.1873913177741018E-2</v>
      </c>
      <c r="O709" s="75">
        <f t="shared" si="291"/>
        <v>0.17713428374038001</v>
      </c>
      <c r="P709" s="75">
        <f t="shared" si="292"/>
        <v>5.450500216239438E-2</v>
      </c>
      <c r="Q709" s="75">
        <f t="shared" si="293"/>
        <v>0.19696801406472281</v>
      </c>
    </row>
    <row r="710" spans="1:17" s="8" customFormat="1" ht="12.75" x14ac:dyDescent="0.25">
      <c r="A710" s="69" t="s">
        <v>1286</v>
      </c>
      <c r="B710" s="70">
        <v>5</v>
      </c>
      <c r="C710" s="71" t="s">
        <v>1287</v>
      </c>
      <c r="D710" s="19"/>
      <c r="E710" s="20"/>
      <c r="F710" s="72">
        <v>433.73019271948613</v>
      </c>
      <c r="G710" s="73">
        <v>71.380882172747022</v>
      </c>
      <c r="H710" s="73">
        <v>47.193961760910938</v>
      </c>
      <c r="I710" s="73">
        <v>6.4433324612503426</v>
      </c>
      <c r="J710" s="73">
        <v>455.0490880215965</v>
      </c>
      <c r="K710" s="74"/>
      <c r="L710" s="75">
        <f t="shared" si="288"/>
        <v>0.773014702879117</v>
      </c>
      <c r="M710" s="75">
        <f t="shared" si="289"/>
        <v>0.47193961760910935</v>
      </c>
      <c r="N710" s="75">
        <f t="shared" si="290"/>
        <v>0.32699524375002414</v>
      </c>
      <c r="O710" s="75">
        <f t="shared" si="291"/>
        <v>0.39283840226661126</v>
      </c>
      <c r="P710" s="75">
        <f t="shared" si="292"/>
        <v>0.17040530954222982</v>
      </c>
      <c r="Q710" s="75">
        <f t="shared" si="293"/>
        <v>0.37264469043453058</v>
      </c>
    </row>
    <row r="711" spans="1:17" s="8" customFormat="1" ht="12.75" x14ac:dyDescent="0.25">
      <c r="A711" s="69" t="s">
        <v>1288</v>
      </c>
      <c r="B711" s="70">
        <v>6</v>
      </c>
      <c r="C711" s="71" t="s">
        <v>1289</v>
      </c>
      <c r="D711" s="19"/>
      <c r="E711" s="20"/>
      <c r="F711" s="72">
        <v>1881.1006423982867</v>
      </c>
      <c r="G711" s="73">
        <v>71.629227199025323</v>
      </c>
      <c r="H711" s="73">
        <v>57.483630572514166</v>
      </c>
      <c r="I711" s="73">
        <v>6.1135602917874161</v>
      </c>
      <c r="J711" s="73">
        <v>557.84104405929452</v>
      </c>
      <c r="K711" s="74"/>
      <c r="L711" s="75">
        <f t="shared" si="288"/>
        <v>0.77715378665042201</v>
      </c>
      <c r="M711" s="75">
        <f t="shared" si="289"/>
        <v>0.57483630572514166</v>
      </c>
      <c r="N711" s="75">
        <f t="shared" si="290"/>
        <v>0.30377185153432512</v>
      </c>
      <c r="O711" s="75">
        <f t="shared" si="291"/>
        <v>0.41787448943346334</v>
      </c>
      <c r="P711" s="75">
        <f t="shared" si="292"/>
        <v>0.21210590022689432</v>
      </c>
      <c r="Q711" s="75">
        <f t="shared" si="293"/>
        <v>0.40992259623917188</v>
      </c>
    </row>
    <row r="712" spans="1:17" s="8" customFormat="1" ht="12.75" x14ac:dyDescent="0.25">
      <c r="A712" s="69" t="s">
        <v>1290</v>
      </c>
      <c r="B712" s="70">
        <v>7</v>
      </c>
      <c r="C712" s="71" t="s">
        <v>1291</v>
      </c>
      <c r="D712" s="19"/>
      <c r="E712" s="20"/>
      <c r="F712" s="72">
        <v>4130.8993576017137</v>
      </c>
      <c r="G712" s="73">
        <v>72.452933115761596</v>
      </c>
      <c r="H712" s="73">
        <v>29.893866821777383</v>
      </c>
      <c r="I712" s="73">
        <v>3.3065148895810332</v>
      </c>
      <c r="J712" s="73">
        <v>107.77478365925174</v>
      </c>
      <c r="K712" s="74"/>
      <c r="L712" s="75">
        <f t="shared" si="288"/>
        <v>0.79088221859602659</v>
      </c>
      <c r="M712" s="75">
        <f t="shared" si="289"/>
        <v>0.29893866821777382</v>
      </c>
      <c r="N712" s="75">
        <f t="shared" si="290"/>
        <v>0.10609259785781924</v>
      </c>
      <c r="O712" s="75">
        <f t="shared" si="291"/>
        <v>0.17808756248368476</v>
      </c>
      <c r="P712" s="75">
        <f t="shared" si="292"/>
        <v>2.9523238806998676E-2</v>
      </c>
      <c r="Q712" s="75">
        <f t="shared" si="293"/>
        <v>0.16080632746221579</v>
      </c>
    </row>
    <row r="713" spans="1:17" s="8" customFormat="1" ht="12.75" x14ac:dyDescent="0.25">
      <c r="A713" s="69" t="s">
        <v>1292</v>
      </c>
      <c r="B713" s="70">
        <v>8</v>
      </c>
      <c r="C713" s="71" t="s">
        <v>1293</v>
      </c>
      <c r="D713" s="19"/>
      <c r="E713" s="20"/>
      <c r="F713" s="72">
        <v>6226.3126338329757</v>
      </c>
      <c r="G713" s="73">
        <v>74.001881287742762</v>
      </c>
      <c r="H713" s="73">
        <v>18.832744835707928</v>
      </c>
      <c r="I713" s="73">
        <v>3.2430980863951815</v>
      </c>
      <c r="J713" s="73">
        <v>171.79769568153912</v>
      </c>
      <c r="K713" s="74"/>
      <c r="L713" s="75">
        <f t="shared" si="288"/>
        <v>0.81669802146237935</v>
      </c>
      <c r="M713" s="75">
        <f t="shared" si="289"/>
        <v>0.18832744835707926</v>
      </c>
      <c r="N713" s="75">
        <f t="shared" si="290"/>
        <v>0.10162662580247757</v>
      </c>
      <c r="O713" s="75">
        <f t="shared" si="291"/>
        <v>0.13834407512618788</v>
      </c>
      <c r="P713" s="75">
        <f t="shared" si="292"/>
        <v>5.5496022588859682E-2</v>
      </c>
      <c r="Q713" s="75">
        <f t="shared" si="293"/>
        <v>0.18440016642567161</v>
      </c>
    </row>
    <row r="714" spans="1:17" s="8" customFormat="1" ht="12.75" x14ac:dyDescent="0.25">
      <c r="A714" s="69" t="s">
        <v>1294</v>
      </c>
      <c r="B714" s="70">
        <v>9</v>
      </c>
      <c r="C714" s="71" t="s">
        <v>1295</v>
      </c>
      <c r="D714" s="19"/>
      <c r="E714" s="20"/>
      <c r="F714" s="72">
        <v>8131.1177730192721</v>
      </c>
      <c r="G714" s="73">
        <v>73.902702359651855</v>
      </c>
      <c r="H714" s="73">
        <v>51.848801761807124</v>
      </c>
      <c r="I714" s="73">
        <v>3.1458641004529801</v>
      </c>
      <c r="J714" s="73">
        <v>230.89165361638607</v>
      </c>
      <c r="K714" s="74"/>
      <c r="L714" s="75">
        <f t="shared" si="288"/>
        <v>0.81504503932753092</v>
      </c>
      <c r="M714" s="75">
        <f t="shared" si="289"/>
        <v>0.51848801761807128</v>
      </c>
      <c r="N714" s="75">
        <f t="shared" si="290"/>
        <v>9.4779162003731002E-2</v>
      </c>
      <c r="O714" s="75">
        <f t="shared" si="291"/>
        <v>0.22167963329727997</v>
      </c>
      <c r="P714" s="75">
        <f t="shared" si="292"/>
        <v>7.9469230676018687E-2</v>
      </c>
      <c r="Q714" s="75">
        <f t="shared" si="293"/>
        <v>0.24305364430232304</v>
      </c>
    </row>
    <row r="715" spans="1:17" s="8" customFormat="1" ht="12.75" x14ac:dyDescent="0.25">
      <c r="A715" s="69" t="s">
        <v>1296</v>
      </c>
      <c r="B715" s="70">
        <v>10</v>
      </c>
      <c r="C715" s="71" t="s">
        <v>1297</v>
      </c>
      <c r="D715" s="19"/>
      <c r="E715" s="20"/>
      <c r="F715" s="72">
        <v>5459.2933618843681</v>
      </c>
      <c r="G715" s="73">
        <v>74.092781582861264</v>
      </c>
      <c r="H715" s="73">
        <v>46.409357242857553</v>
      </c>
      <c r="I715" s="73">
        <v>4.9429908432827983</v>
      </c>
      <c r="J715" s="73">
        <v>433.70580664321562</v>
      </c>
      <c r="K715" s="74"/>
      <c r="L715" s="75">
        <f t="shared" si="288"/>
        <v>0.81821302638102111</v>
      </c>
      <c r="M715" s="75">
        <f t="shared" si="289"/>
        <v>0.46409357242857552</v>
      </c>
      <c r="N715" s="75">
        <f t="shared" si="290"/>
        <v>0.22133738332977454</v>
      </c>
      <c r="O715" s="75">
        <f t="shared" si="291"/>
        <v>0.32050157088773856</v>
      </c>
      <c r="P715" s="75">
        <f t="shared" si="292"/>
        <v>0.16174677754288666</v>
      </c>
      <c r="Q715" s="75">
        <f t="shared" si="293"/>
        <v>0.34874720015118876</v>
      </c>
    </row>
    <row r="716" spans="1:17" s="8" customFormat="1" ht="12.75" x14ac:dyDescent="0.25">
      <c r="A716" s="69" t="s">
        <v>1298</v>
      </c>
      <c r="B716" s="70">
        <v>11</v>
      </c>
      <c r="C716" s="71" t="s">
        <v>1299</v>
      </c>
      <c r="D716" s="19"/>
      <c r="E716" s="20"/>
      <c r="F716" s="72">
        <v>1210.2334047109207</v>
      </c>
      <c r="G716" s="73">
        <v>72.713729177922815</v>
      </c>
      <c r="H716" s="73">
        <v>36.223435562102701</v>
      </c>
      <c r="I716" s="73">
        <v>3.5053454437693317</v>
      </c>
      <c r="J716" s="73">
        <v>148.20593225294806</v>
      </c>
      <c r="K716" s="74"/>
      <c r="L716" s="75">
        <f t="shared" si="288"/>
        <v>0.79522881963204695</v>
      </c>
      <c r="M716" s="75">
        <f t="shared" si="289"/>
        <v>0.36223435562102702</v>
      </c>
      <c r="N716" s="75">
        <f t="shared" si="290"/>
        <v>0.12009474956122054</v>
      </c>
      <c r="O716" s="75">
        <f t="shared" si="291"/>
        <v>0.20857239563465091</v>
      </c>
      <c r="P716" s="75">
        <f t="shared" si="292"/>
        <v>4.5925327485982985E-2</v>
      </c>
      <c r="Q716" s="75">
        <f t="shared" si="293"/>
        <v>0.19675860465515682</v>
      </c>
    </row>
    <row r="717" spans="1:17" s="8" customFormat="1" ht="12.75" x14ac:dyDescent="0.25">
      <c r="A717" s="69" t="s">
        <v>1300</v>
      </c>
      <c r="B717" s="70">
        <v>12</v>
      </c>
      <c r="C717" s="71" t="s">
        <v>1301</v>
      </c>
      <c r="D717" s="19"/>
      <c r="E717" s="20"/>
      <c r="F717" s="72">
        <v>9191.5417558886511</v>
      </c>
      <c r="G717" s="73">
        <v>72.396779435956958</v>
      </c>
      <c r="H717" s="73">
        <v>38.498720108347271</v>
      </c>
      <c r="I717" s="73">
        <v>3.3061362349525432</v>
      </c>
      <c r="J717" s="73">
        <v>148.75690717418004</v>
      </c>
      <c r="K717" s="74"/>
      <c r="L717" s="75">
        <f t="shared" si="288"/>
        <v>0.78994632393261599</v>
      </c>
      <c r="M717" s="75">
        <f t="shared" si="289"/>
        <v>0.38498720108347273</v>
      </c>
      <c r="N717" s="75">
        <f t="shared" si="290"/>
        <v>0.10606593203891149</v>
      </c>
      <c r="O717" s="75">
        <f t="shared" si="291"/>
        <v>0.20207430887168801</v>
      </c>
      <c r="P717" s="75">
        <f t="shared" si="292"/>
        <v>4.6148846723805294E-2</v>
      </c>
      <c r="Q717" s="75">
        <f t="shared" si="293"/>
        <v>0.19457625738579595</v>
      </c>
    </row>
    <row r="718" spans="1:17" s="8" customFormat="1" ht="12.75" x14ac:dyDescent="0.25">
      <c r="A718" s="69"/>
      <c r="B718" s="77"/>
      <c r="C718" s="71"/>
      <c r="D718" s="19"/>
      <c r="E718" s="20"/>
      <c r="F718" s="72"/>
      <c r="G718" s="73"/>
      <c r="H718" s="73"/>
      <c r="I718" s="73"/>
      <c r="J718" s="73"/>
      <c r="K718" s="74"/>
      <c r="L718" s="75"/>
      <c r="M718" s="75"/>
      <c r="N718" s="75"/>
      <c r="O718" s="75"/>
      <c r="P718" s="75"/>
      <c r="Q718" s="75"/>
    </row>
    <row r="719" spans="1:17" s="8" customFormat="1" ht="12.75" x14ac:dyDescent="0.25">
      <c r="A719" s="60" t="s">
        <v>1302</v>
      </c>
      <c r="B719" s="61"/>
      <c r="C719" s="62" t="s">
        <v>1303</v>
      </c>
      <c r="D719" s="63"/>
      <c r="E719" s="64"/>
      <c r="F719" s="65">
        <v>143476.26552462525</v>
      </c>
      <c r="G719" s="66">
        <v>72.205558609908195</v>
      </c>
      <c r="H719" s="66">
        <v>53.304749154161193</v>
      </c>
      <c r="I719" s="66">
        <v>4.9305763508794129</v>
      </c>
      <c r="J719" s="66">
        <v>463.2292347253437</v>
      </c>
      <c r="K719" s="67"/>
      <c r="L719" s="68">
        <f t="shared" ref="L719:L738" si="294">+(G719-25)/(85-25)</f>
        <v>0.78675931016513656</v>
      </c>
      <c r="M719" s="68">
        <f t="shared" ref="M719:M738" si="295">+H719/100</f>
        <v>0.53304749154161191</v>
      </c>
      <c r="N719" s="68">
        <f t="shared" ref="N719:N738" si="296">+(I719-1.8)/(16-1.8)</f>
        <v>0.22046312330136714</v>
      </c>
      <c r="O719" s="68">
        <f t="shared" ref="O719:O738" si="297">+(M719*N719)^(0.5)</f>
        <v>0.34280798539885682</v>
      </c>
      <c r="P719" s="68">
        <f t="shared" ref="P719:P738" si="298">+(J719-35)/(2500-35)</f>
        <v>0.17372382747478446</v>
      </c>
      <c r="Q719" s="68">
        <f t="shared" ref="Q719:Q738" si="299">GEOMEAN(L719,O719,P719)</f>
        <v>0.36051007255192313</v>
      </c>
    </row>
    <row r="720" spans="1:17" s="8" customFormat="1" ht="12.75" x14ac:dyDescent="0.25">
      <c r="A720" s="69" t="s">
        <v>1304</v>
      </c>
      <c r="B720" s="70">
        <v>1</v>
      </c>
      <c r="C720" s="71" t="s">
        <v>1305</v>
      </c>
      <c r="D720" s="19"/>
      <c r="E720" s="20"/>
      <c r="F720" s="72">
        <v>46090.548179871519</v>
      </c>
      <c r="G720" s="73">
        <v>72.660814368881219</v>
      </c>
      <c r="H720" s="73">
        <v>64.880835320925797</v>
      </c>
      <c r="I720" s="73">
        <v>6.1630181670084063</v>
      </c>
      <c r="J720" s="73">
        <v>756.99715411001603</v>
      </c>
      <c r="K720" s="74"/>
      <c r="L720" s="75">
        <f t="shared" si="294"/>
        <v>0.79434690614802028</v>
      </c>
      <c r="M720" s="75">
        <f t="shared" si="295"/>
        <v>0.648808353209258</v>
      </c>
      <c r="N720" s="75">
        <f t="shared" si="296"/>
        <v>0.30725480049354975</v>
      </c>
      <c r="O720" s="75">
        <f t="shared" si="297"/>
        <v>0.446485700917576</v>
      </c>
      <c r="P720" s="75">
        <f t="shared" si="298"/>
        <v>0.2928994540000065</v>
      </c>
      <c r="Q720" s="75">
        <f t="shared" si="299"/>
        <v>0.47008757791949596</v>
      </c>
    </row>
    <row r="721" spans="1:17" s="8" customFormat="1" ht="12.75" x14ac:dyDescent="0.25">
      <c r="A721" s="69" t="s">
        <v>1306</v>
      </c>
      <c r="B721" s="70">
        <v>2</v>
      </c>
      <c r="C721" s="71" t="s">
        <v>1307</v>
      </c>
      <c r="D721" s="19"/>
      <c r="E721" s="20"/>
      <c r="F721" s="72">
        <v>3600.1263383297642</v>
      </c>
      <c r="G721" s="73">
        <v>72.709181959351881</v>
      </c>
      <c r="H721" s="73">
        <v>43.140597131911406</v>
      </c>
      <c r="I721" s="73">
        <v>3.9788535412117105</v>
      </c>
      <c r="J721" s="73">
        <v>121.79928525490075</v>
      </c>
      <c r="K721" s="74"/>
      <c r="L721" s="75">
        <f t="shared" si="294"/>
        <v>0.79515303265586468</v>
      </c>
      <c r="M721" s="75">
        <f t="shared" si="295"/>
        <v>0.43140597131911407</v>
      </c>
      <c r="N721" s="75">
        <f t="shared" si="296"/>
        <v>0.15344039022617678</v>
      </c>
      <c r="O721" s="75">
        <f t="shared" si="297"/>
        <v>0.25728408537083614</v>
      </c>
      <c r="P721" s="75">
        <f t="shared" si="298"/>
        <v>3.5212691786977994E-2</v>
      </c>
      <c r="Q721" s="75">
        <f t="shared" si="299"/>
        <v>0.19313202291080919</v>
      </c>
    </row>
    <row r="722" spans="1:17" s="8" customFormat="1" ht="12.75" x14ac:dyDescent="0.25">
      <c r="A722" s="69" t="s">
        <v>1308</v>
      </c>
      <c r="B722" s="70">
        <v>3</v>
      </c>
      <c r="C722" s="71" t="s">
        <v>1309</v>
      </c>
      <c r="D722" s="19"/>
      <c r="E722" s="20"/>
      <c r="F722" s="72">
        <v>3134.4282655246247</v>
      </c>
      <c r="G722" s="73">
        <v>70.255360381484465</v>
      </c>
      <c r="H722" s="73">
        <v>55.124797329616342</v>
      </c>
      <c r="I722" s="73">
        <v>4.4831242708932901</v>
      </c>
      <c r="J722" s="73">
        <v>213.57569071749157</v>
      </c>
      <c r="K722" s="74"/>
      <c r="L722" s="75">
        <f t="shared" si="294"/>
        <v>0.75425600635807444</v>
      </c>
      <c r="M722" s="75">
        <f t="shared" si="295"/>
        <v>0.55124797329616337</v>
      </c>
      <c r="N722" s="75">
        <f t="shared" si="296"/>
        <v>0.18895241344318947</v>
      </c>
      <c r="O722" s="75">
        <f t="shared" si="297"/>
        <v>0.322737718526944</v>
      </c>
      <c r="P722" s="75">
        <f t="shared" si="298"/>
        <v>7.2444499276872854E-2</v>
      </c>
      <c r="Q722" s="75">
        <f t="shared" si="299"/>
        <v>0.26029029300841433</v>
      </c>
    </row>
    <row r="723" spans="1:17" s="8" customFormat="1" ht="12.75" x14ac:dyDescent="0.25">
      <c r="A723" s="69" t="s">
        <v>1310</v>
      </c>
      <c r="B723" s="70">
        <v>4</v>
      </c>
      <c r="C723" s="71" t="s">
        <v>1311</v>
      </c>
      <c r="D723" s="19"/>
      <c r="E723" s="20"/>
      <c r="F723" s="72">
        <v>3666.2162740899366</v>
      </c>
      <c r="G723" s="73">
        <v>74.060865842990452</v>
      </c>
      <c r="H723" s="73">
        <v>37.01645622851742</v>
      </c>
      <c r="I723" s="73">
        <v>3.5101922939700114</v>
      </c>
      <c r="J723" s="73">
        <v>168.27766272864821</v>
      </c>
      <c r="K723" s="74"/>
      <c r="L723" s="75">
        <f t="shared" si="294"/>
        <v>0.81768109738317418</v>
      </c>
      <c r="M723" s="75">
        <f t="shared" si="295"/>
        <v>0.37016456228517419</v>
      </c>
      <c r="N723" s="75">
        <f t="shared" si="296"/>
        <v>0.12043607704014166</v>
      </c>
      <c r="O723" s="75">
        <f t="shared" si="297"/>
        <v>0.21114252944612452</v>
      </c>
      <c r="P723" s="75">
        <f t="shared" si="298"/>
        <v>5.4068017334137207E-2</v>
      </c>
      <c r="Q723" s="75">
        <f t="shared" si="299"/>
        <v>0.21055555683334168</v>
      </c>
    </row>
    <row r="724" spans="1:17" s="8" customFormat="1" ht="12.75" x14ac:dyDescent="0.25">
      <c r="A724" s="69" t="s">
        <v>1312</v>
      </c>
      <c r="B724" s="70">
        <v>5</v>
      </c>
      <c r="C724" s="71" t="s">
        <v>1313</v>
      </c>
      <c r="D724" s="19"/>
      <c r="E724" s="20"/>
      <c r="F724" s="72">
        <v>2738.584582441114</v>
      </c>
      <c r="G724" s="73">
        <v>76.091561853214131</v>
      </c>
      <c r="H724" s="73">
        <v>31.816220509217047</v>
      </c>
      <c r="I724" s="73">
        <v>4.4944784933900213</v>
      </c>
      <c r="J724" s="73">
        <v>239.67921067878299</v>
      </c>
      <c r="K724" s="74"/>
      <c r="L724" s="75">
        <f t="shared" si="294"/>
        <v>0.85152603088690215</v>
      </c>
      <c r="M724" s="75">
        <f t="shared" si="295"/>
        <v>0.31816220509217047</v>
      </c>
      <c r="N724" s="75">
        <f t="shared" si="296"/>
        <v>0.18975200657676208</v>
      </c>
      <c r="O724" s="75">
        <f t="shared" si="297"/>
        <v>0.24570697351342444</v>
      </c>
      <c r="P724" s="75">
        <f t="shared" si="298"/>
        <v>8.3034162547173634E-2</v>
      </c>
      <c r="Q724" s="75">
        <f t="shared" si="299"/>
        <v>0.25899461860411976</v>
      </c>
    </row>
    <row r="725" spans="1:17" s="8" customFormat="1" ht="12.75" x14ac:dyDescent="0.25">
      <c r="A725" s="69" t="s">
        <v>1314</v>
      </c>
      <c r="B725" s="70">
        <v>6</v>
      </c>
      <c r="C725" s="71" t="s">
        <v>1315</v>
      </c>
      <c r="D725" s="19"/>
      <c r="E725" s="20"/>
      <c r="F725" s="72">
        <v>1322.0856531049249</v>
      </c>
      <c r="G725" s="73">
        <v>71.103310114827295</v>
      </c>
      <c r="H725" s="73">
        <v>49.737052539517343</v>
      </c>
      <c r="I725" s="73">
        <v>4.8621662909120564</v>
      </c>
      <c r="J725" s="73">
        <v>239.4071821054992</v>
      </c>
      <c r="K725" s="74"/>
      <c r="L725" s="75">
        <f t="shared" si="294"/>
        <v>0.76838850191378827</v>
      </c>
      <c r="M725" s="75">
        <f t="shared" si="295"/>
        <v>0.49737052539517346</v>
      </c>
      <c r="N725" s="75">
        <f t="shared" si="296"/>
        <v>0.21564551344451105</v>
      </c>
      <c r="O725" s="75">
        <f t="shared" si="297"/>
        <v>0.32749919438222808</v>
      </c>
      <c r="P725" s="75">
        <f t="shared" si="298"/>
        <v>8.2923806127991564E-2</v>
      </c>
      <c r="Q725" s="75">
        <f t="shared" si="299"/>
        <v>0.27531092169383392</v>
      </c>
    </row>
    <row r="726" spans="1:17" s="8" customFormat="1" ht="12.75" x14ac:dyDescent="0.25">
      <c r="A726" s="69" t="s">
        <v>1316</v>
      </c>
      <c r="B726" s="70">
        <v>7</v>
      </c>
      <c r="C726" s="71" t="s">
        <v>1317</v>
      </c>
      <c r="D726" s="19"/>
      <c r="E726" s="20"/>
      <c r="F726" s="72">
        <v>5264.3040685224842</v>
      </c>
      <c r="G726" s="73">
        <v>71.971143446611691</v>
      </c>
      <c r="H726" s="73">
        <v>54.499110761386028</v>
      </c>
      <c r="I726" s="73">
        <v>4.0572833124808056</v>
      </c>
      <c r="J726" s="73">
        <v>327.11652498407375</v>
      </c>
      <c r="K726" s="74"/>
      <c r="L726" s="75">
        <f t="shared" si="294"/>
        <v>0.78285239077686153</v>
      </c>
      <c r="M726" s="75">
        <f t="shared" si="295"/>
        <v>0.54499110761386027</v>
      </c>
      <c r="N726" s="75">
        <f t="shared" si="296"/>
        <v>0.15896361355498634</v>
      </c>
      <c r="O726" s="75">
        <f t="shared" si="297"/>
        <v>0.29433612727905772</v>
      </c>
      <c r="P726" s="75">
        <f t="shared" si="298"/>
        <v>0.11850568964871146</v>
      </c>
      <c r="Q726" s="75">
        <f t="shared" si="299"/>
        <v>0.30113013478397038</v>
      </c>
    </row>
    <row r="727" spans="1:17" s="8" customFormat="1" ht="12.75" x14ac:dyDescent="0.25">
      <c r="A727" s="69" t="s">
        <v>1318</v>
      </c>
      <c r="B727" s="70">
        <v>8</v>
      </c>
      <c r="C727" s="71" t="s">
        <v>1319</v>
      </c>
      <c r="D727" s="19"/>
      <c r="E727" s="20"/>
      <c r="F727" s="72">
        <v>6418.1306209850109</v>
      </c>
      <c r="G727" s="73">
        <v>71.990708935578482</v>
      </c>
      <c r="H727" s="73">
        <v>44.997606180050703</v>
      </c>
      <c r="I727" s="73">
        <v>3.6726299052551052</v>
      </c>
      <c r="J727" s="73">
        <v>196.2645120485092</v>
      </c>
      <c r="K727" s="74"/>
      <c r="L727" s="75">
        <f t="shared" si="294"/>
        <v>0.78317848225964137</v>
      </c>
      <c r="M727" s="75">
        <f t="shared" si="295"/>
        <v>0.44997606180050703</v>
      </c>
      <c r="N727" s="75">
        <f t="shared" si="296"/>
        <v>0.13187534544050036</v>
      </c>
      <c r="O727" s="75">
        <f t="shared" si="297"/>
        <v>0.24359956607083233</v>
      </c>
      <c r="P727" s="75">
        <f t="shared" si="298"/>
        <v>6.5421708741788723E-2</v>
      </c>
      <c r="Q727" s="75">
        <f t="shared" si="299"/>
        <v>0.23196353227739139</v>
      </c>
    </row>
    <row r="728" spans="1:17" s="8" customFormat="1" ht="12.75" x14ac:dyDescent="0.25">
      <c r="A728" s="69" t="s">
        <v>1320</v>
      </c>
      <c r="B728" s="70">
        <v>9</v>
      </c>
      <c r="C728" s="71" t="s">
        <v>1321</v>
      </c>
      <c r="D728" s="19"/>
      <c r="E728" s="20"/>
      <c r="F728" s="72">
        <v>8379.0128479657378</v>
      </c>
      <c r="G728" s="73">
        <v>70.411805630733653</v>
      </c>
      <c r="H728" s="73">
        <v>40.809068567998793</v>
      </c>
      <c r="I728" s="73">
        <v>3.6520629599405749</v>
      </c>
      <c r="J728" s="73">
        <v>299.19662560071157</v>
      </c>
      <c r="K728" s="74"/>
      <c r="L728" s="75">
        <f t="shared" si="294"/>
        <v>0.75686342717889421</v>
      </c>
      <c r="M728" s="75">
        <f t="shared" si="295"/>
        <v>0.40809068567998791</v>
      </c>
      <c r="N728" s="75">
        <f t="shared" si="296"/>
        <v>0.13042696900989964</v>
      </c>
      <c r="O728" s="75">
        <f t="shared" si="297"/>
        <v>0.23070767480604645</v>
      </c>
      <c r="P728" s="75">
        <f t="shared" si="298"/>
        <v>0.10717915845870651</v>
      </c>
      <c r="Q728" s="75">
        <f t="shared" si="299"/>
        <v>0.26549925185293827</v>
      </c>
    </row>
    <row r="729" spans="1:17" s="8" customFormat="1" ht="12.75" x14ac:dyDescent="0.25">
      <c r="A729" s="69" t="s">
        <v>1322</v>
      </c>
      <c r="B729" s="70">
        <v>10</v>
      </c>
      <c r="C729" s="71" t="s">
        <v>1323</v>
      </c>
      <c r="D729" s="19"/>
      <c r="E729" s="20"/>
      <c r="F729" s="72">
        <v>10312.132762312636</v>
      </c>
      <c r="G729" s="73">
        <v>71.82871391566232</v>
      </c>
      <c r="H729" s="73">
        <v>54.297542159402163</v>
      </c>
      <c r="I729" s="73">
        <v>4.3165826519321184</v>
      </c>
      <c r="J729" s="73">
        <v>402.81897799252044</v>
      </c>
      <c r="K729" s="74"/>
      <c r="L729" s="75">
        <f t="shared" si="294"/>
        <v>0.78047856526103865</v>
      </c>
      <c r="M729" s="75">
        <f t="shared" si="295"/>
        <v>0.54297542159402168</v>
      </c>
      <c r="N729" s="75">
        <f t="shared" si="296"/>
        <v>0.17722413041775484</v>
      </c>
      <c r="O729" s="75">
        <f t="shared" si="297"/>
        <v>0.31020694210512811</v>
      </c>
      <c r="P729" s="75">
        <f t="shared" si="298"/>
        <v>0.14921662393205698</v>
      </c>
      <c r="Q729" s="75">
        <f t="shared" si="299"/>
        <v>0.33057999407608946</v>
      </c>
    </row>
    <row r="730" spans="1:17" s="8" customFormat="1" ht="12.75" x14ac:dyDescent="0.25">
      <c r="A730" s="69" t="s">
        <v>1324</v>
      </c>
      <c r="B730" s="70">
        <v>11</v>
      </c>
      <c r="C730" s="71" t="s">
        <v>424</v>
      </c>
      <c r="D730" s="19"/>
      <c r="E730" s="20"/>
      <c r="F730" s="72">
        <v>7079.2912205567445</v>
      </c>
      <c r="G730" s="73">
        <v>71.077109789500255</v>
      </c>
      <c r="H730" s="73">
        <v>66.588102254943436</v>
      </c>
      <c r="I730" s="73">
        <v>5.4559936571281851</v>
      </c>
      <c r="J730" s="73">
        <v>608.8154659157517</v>
      </c>
      <c r="K730" s="74"/>
      <c r="L730" s="75">
        <f t="shared" si="294"/>
        <v>0.76795182982500421</v>
      </c>
      <c r="M730" s="75">
        <f t="shared" si="295"/>
        <v>0.66588102254943438</v>
      </c>
      <c r="N730" s="75">
        <f t="shared" si="296"/>
        <v>0.25746434205128066</v>
      </c>
      <c r="O730" s="75">
        <f t="shared" si="297"/>
        <v>0.4140538846033498</v>
      </c>
      <c r="P730" s="75">
        <f t="shared" si="298"/>
        <v>0.2327851788704875</v>
      </c>
      <c r="Q730" s="75">
        <f t="shared" si="299"/>
        <v>0.41987052645005524</v>
      </c>
    </row>
    <row r="731" spans="1:17" s="8" customFormat="1" ht="12.75" x14ac:dyDescent="0.25">
      <c r="A731" s="69" t="s">
        <v>1325</v>
      </c>
      <c r="B731" s="70">
        <v>12</v>
      </c>
      <c r="C731" s="71" t="s">
        <v>1326</v>
      </c>
      <c r="D731" s="19"/>
      <c r="E731" s="20"/>
      <c r="F731" s="72">
        <v>3449.796573875803</v>
      </c>
      <c r="G731" s="73">
        <v>70.829059529336362</v>
      </c>
      <c r="H731" s="73">
        <v>41.351205848159424</v>
      </c>
      <c r="I731" s="73">
        <v>4.0802176244717243</v>
      </c>
      <c r="J731" s="73">
        <v>158.82599593498273</v>
      </c>
      <c r="K731" s="74"/>
      <c r="L731" s="75">
        <f t="shared" si="294"/>
        <v>0.7638176588222727</v>
      </c>
      <c r="M731" s="75">
        <f t="shared" si="295"/>
        <v>0.41351205848159422</v>
      </c>
      <c r="N731" s="75">
        <f t="shared" si="296"/>
        <v>0.16057870594871301</v>
      </c>
      <c r="O731" s="75">
        <f t="shared" si="297"/>
        <v>0.25768436360237873</v>
      </c>
      <c r="P731" s="75">
        <f t="shared" si="298"/>
        <v>5.0233669750500094E-2</v>
      </c>
      <c r="Q731" s="75">
        <f t="shared" si="299"/>
        <v>0.21463022902037113</v>
      </c>
    </row>
    <row r="732" spans="1:17" s="8" customFormat="1" ht="12.75" x14ac:dyDescent="0.25">
      <c r="A732" s="69" t="s">
        <v>1327</v>
      </c>
      <c r="B732" s="70">
        <v>13</v>
      </c>
      <c r="C732" s="71" t="s">
        <v>1328</v>
      </c>
      <c r="D732" s="19"/>
      <c r="E732" s="20"/>
      <c r="F732" s="72">
        <v>4159.9443254817988</v>
      </c>
      <c r="G732" s="73">
        <v>72.95078757788697</v>
      </c>
      <c r="H732" s="73">
        <v>44.894824987314173</v>
      </c>
      <c r="I732" s="73">
        <v>4.5059052912398956</v>
      </c>
      <c r="J732" s="73">
        <v>310.30649977107203</v>
      </c>
      <c r="K732" s="74"/>
      <c r="L732" s="75">
        <f t="shared" si="294"/>
        <v>0.79917979296478281</v>
      </c>
      <c r="M732" s="75">
        <f t="shared" si="295"/>
        <v>0.44894824987314175</v>
      </c>
      <c r="N732" s="75">
        <f t="shared" si="296"/>
        <v>0.1905567106506969</v>
      </c>
      <c r="O732" s="75">
        <f t="shared" si="297"/>
        <v>0.2924894899790641</v>
      </c>
      <c r="P732" s="75">
        <f t="shared" si="298"/>
        <v>0.11168620680368034</v>
      </c>
      <c r="Q732" s="75">
        <f t="shared" si="299"/>
        <v>0.29665483674994825</v>
      </c>
    </row>
    <row r="733" spans="1:17" s="8" customFormat="1" ht="12.75" x14ac:dyDescent="0.25">
      <c r="A733" s="69" t="s">
        <v>1329</v>
      </c>
      <c r="B733" s="70">
        <v>14</v>
      </c>
      <c r="C733" s="71" t="s">
        <v>1330</v>
      </c>
      <c r="D733" s="19"/>
      <c r="E733" s="20"/>
      <c r="F733" s="72">
        <v>1088.995717344754</v>
      </c>
      <c r="G733" s="73">
        <v>75.357579691184043</v>
      </c>
      <c r="H733" s="73">
        <v>18.859636522252202</v>
      </c>
      <c r="I733" s="73">
        <v>5.1445734118420141</v>
      </c>
      <c r="J733" s="73">
        <v>493.19621768770014</v>
      </c>
      <c r="K733" s="74"/>
      <c r="L733" s="75">
        <f t="shared" si="294"/>
        <v>0.83929299485306741</v>
      </c>
      <c r="M733" s="75">
        <f t="shared" si="295"/>
        <v>0.18859636522252202</v>
      </c>
      <c r="N733" s="75">
        <f t="shared" si="296"/>
        <v>0.23553333886211369</v>
      </c>
      <c r="O733" s="75">
        <f t="shared" si="297"/>
        <v>0.21076226322119249</v>
      </c>
      <c r="P733" s="75">
        <f t="shared" si="298"/>
        <v>0.18588081853456395</v>
      </c>
      <c r="Q733" s="75">
        <f t="shared" si="299"/>
        <v>0.32036643563866674</v>
      </c>
    </row>
    <row r="734" spans="1:17" s="8" customFormat="1" ht="12.75" x14ac:dyDescent="0.25">
      <c r="A734" s="69" t="s">
        <v>1331</v>
      </c>
      <c r="B734" s="70">
        <v>15</v>
      </c>
      <c r="C734" s="71" t="s">
        <v>1332</v>
      </c>
      <c r="D734" s="19"/>
      <c r="E734" s="20"/>
      <c r="F734" s="72">
        <v>7739.1477516059967</v>
      </c>
      <c r="G734" s="73">
        <v>69.439407025766741</v>
      </c>
      <c r="H734" s="73">
        <v>52.729303682760495</v>
      </c>
      <c r="I734" s="73">
        <v>5.6912813406335241</v>
      </c>
      <c r="J734" s="73">
        <v>500.75806770607022</v>
      </c>
      <c r="K734" s="74"/>
      <c r="L734" s="75">
        <f t="shared" si="294"/>
        <v>0.74065678376277899</v>
      </c>
      <c r="M734" s="75">
        <f t="shared" si="295"/>
        <v>0.52729303682760498</v>
      </c>
      <c r="N734" s="75">
        <f t="shared" si="296"/>
        <v>0.27403389722771299</v>
      </c>
      <c r="O734" s="75">
        <f t="shared" si="297"/>
        <v>0.38012651297022759</v>
      </c>
      <c r="P734" s="75">
        <f t="shared" si="298"/>
        <v>0.18894850616879116</v>
      </c>
      <c r="Q734" s="75">
        <f t="shared" si="299"/>
        <v>0.37609383097554522</v>
      </c>
    </row>
    <row r="735" spans="1:17" s="8" customFormat="1" ht="12.75" x14ac:dyDescent="0.25">
      <c r="A735" s="69" t="s">
        <v>1333</v>
      </c>
      <c r="B735" s="70">
        <v>16</v>
      </c>
      <c r="C735" s="71" t="s">
        <v>1334</v>
      </c>
      <c r="D735" s="19"/>
      <c r="E735" s="20"/>
      <c r="F735" s="72">
        <v>738.71092077087792</v>
      </c>
      <c r="G735" s="73">
        <v>69.08355457312787</v>
      </c>
      <c r="H735" s="73">
        <v>58.439852142335404</v>
      </c>
      <c r="I735" s="73">
        <v>5.6431315721281701</v>
      </c>
      <c r="J735" s="73">
        <v>257.75731752129491</v>
      </c>
      <c r="K735" s="74"/>
      <c r="L735" s="75">
        <f t="shared" si="294"/>
        <v>0.73472590955213113</v>
      </c>
      <c r="M735" s="75">
        <f t="shared" si="295"/>
        <v>0.58439852142335402</v>
      </c>
      <c r="N735" s="75">
        <f t="shared" si="296"/>
        <v>0.2706430684597303</v>
      </c>
      <c r="O735" s="75">
        <f t="shared" si="297"/>
        <v>0.39769763519707524</v>
      </c>
      <c r="P735" s="75">
        <f t="shared" si="298"/>
        <v>9.0368080130342768E-2</v>
      </c>
      <c r="Q735" s="75">
        <f t="shared" si="299"/>
        <v>0.29778156395930178</v>
      </c>
    </row>
    <row r="736" spans="1:17" s="8" customFormat="1" ht="12.75" x14ac:dyDescent="0.25">
      <c r="A736" s="69" t="s">
        <v>1335</v>
      </c>
      <c r="B736" s="70">
        <v>17</v>
      </c>
      <c r="C736" s="71" t="s">
        <v>1336</v>
      </c>
      <c r="D736" s="19"/>
      <c r="E736" s="20"/>
      <c r="F736" s="72">
        <v>17249.265524625269</v>
      </c>
      <c r="G736" s="73">
        <v>73.326198061156276</v>
      </c>
      <c r="H736" s="73">
        <v>39.473214474928682</v>
      </c>
      <c r="I736" s="73">
        <v>3.8909523191071624</v>
      </c>
      <c r="J736" s="73">
        <v>301.14735481859702</v>
      </c>
      <c r="K736" s="74"/>
      <c r="L736" s="75">
        <f t="shared" si="294"/>
        <v>0.8054366343526046</v>
      </c>
      <c r="M736" s="75">
        <f t="shared" si="295"/>
        <v>0.39473214474928681</v>
      </c>
      <c r="N736" s="75">
        <f t="shared" si="296"/>
        <v>0.14725016331740581</v>
      </c>
      <c r="O736" s="75">
        <f t="shared" si="297"/>
        <v>0.24108996822962658</v>
      </c>
      <c r="P736" s="75">
        <f t="shared" si="298"/>
        <v>0.10797052933817324</v>
      </c>
      <c r="Q736" s="75">
        <f t="shared" si="299"/>
        <v>0.27574347843008151</v>
      </c>
    </row>
    <row r="737" spans="1:17" s="8" customFormat="1" ht="12.75" x14ac:dyDescent="0.25">
      <c r="A737" s="69" t="s">
        <v>1337</v>
      </c>
      <c r="B737" s="70">
        <v>18</v>
      </c>
      <c r="C737" s="71" t="s">
        <v>1338</v>
      </c>
      <c r="D737" s="19"/>
      <c r="E737" s="20"/>
      <c r="F737" s="72">
        <v>878.19700214132774</v>
      </c>
      <c r="G737" s="73">
        <v>72.323915485641947</v>
      </c>
      <c r="H737" s="73">
        <v>14.245473313282382</v>
      </c>
      <c r="I737" s="73">
        <v>4.9621438558262572</v>
      </c>
      <c r="J737" s="73">
        <v>531.55738794923286</v>
      </c>
      <c r="K737" s="74"/>
      <c r="L737" s="75">
        <f t="shared" si="294"/>
        <v>0.78873192476069909</v>
      </c>
      <c r="M737" s="75">
        <f t="shared" si="295"/>
        <v>0.14245473313282381</v>
      </c>
      <c r="N737" s="75">
        <f t="shared" si="296"/>
        <v>0.22268618703001813</v>
      </c>
      <c r="O737" s="75">
        <f t="shared" si="297"/>
        <v>0.17810867846830855</v>
      </c>
      <c r="P737" s="75">
        <f t="shared" si="298"/>
        <v>0.20144315941145349</v>
      </c>
      <c r="Q737" s="75">
        <f t="shared" si="299"/>
        <v>0.30473500297916739</v>
      </c>
    </row>
    <row r="738" spans="1:17" s="8" customFormat="1" ht="12.75" x14ac:dyDescent="0.25">
      <c r="A738" s="69" t="s">
        <v>1339</v>
      </c>
      <c r="B738" s="70">
        <v>19</v>
      </c>
      <c r="C738" s="71" t="s">
        <v>1340</v>
      </c>
      <c r="D738" s="19"/>
      <c r="E738" s="20"/>
      <c r="F738" s="72">
        <v>10167.346895074945</v>
      </c>
      <c r="G738" s="73">
        <v>71.678308601112164</v>
      </c>
      <c r="H738" s="73">
        <v>47.068741797611374</v>
      </c>
      <c r="I738" s="73">
        <v>4.1623267950756206</v>
      </c>
      <c r="J738" s="73">
        <v>277.2159672833011</v>
      </c>
      <c r="K738" s="74"/>
      <c r="L738" s="75">
        <f t="shared" si="294"/>
        <v>0.7779718100185361</v>
      </c>
      <c r="M738" s="75">
        <f t="shared" si="295"/>
        <v>0.47068741797611374</v>
      </c>
      <c r="N738" s="75">
        <f t="shared" si="296"/>
        <v>0.16636104190673387</v>
      </c>
      <c r="O738" s="75">
        <f t="shared" si="297"/>
        <v>0.27982860694878325</v>
      </c>
      <c r="P738" s="75">
        <f t="shared" si="298"/>
        <v>9.8262055693022751E-2</v>
      </c>
      <c r="Q738" s="75">
        <f t="shared" si="299"/>
        <v>0.27759646977395697</v>
      </c>
    </row>
    <row r="739" spans="1:17" s="8" customFormat="1" ht="12.75" x14ac:dyDescent="0.25">
      <c r="A739" s="69"/>
      <c r="B739" s="77"/>
      <c r="C739" s="71"/>
      <c r="D739" s="19"/>
      <c r="E739" s="20"/>
      <c r="F739" s="72"/>
      <c r="G739" s="73"/>
      <c r="H739" s="73"/>
      <c r="I739" s="73"/>
      <c r="J739" s="73"/>
      <c r="K739" s="74"/>
      <c r="L739" s="75"/>
      <c r="M739" s="75"/>
      <c r="N739" s="75"/>
      <c r="O739" s="75"/>
      <c r="P739" s="75"/>
      <c r="Q739" s="75"/>
    </row>
    <row r="740" spans="1:17" s="8" customFormat="1" ht="12.75" x14ac:dyDescent="0.25">
      <c r="A740" s="60" t="s">
        <v>1341</v>
      </c>
      <c r="B740" s="78"/>
      <c r="C740" s="62" t="s">
        <v>1342</v>
      </c>
      <c r="D740" s="63"/>
      <c r="E740" s="64"/>
      <c r="F740" s="65">
        <v>28919.102783725913</v>
      </c>
      <c r="G740" s="66">
        <v>71.661594064656995</v>
      </c>
      <c r="H740" s="66">
        <v>46.740591987481665</v>
      </c>
      <c r="I740" s="66">
        <v>6.2567114646792543</v>
      </c>
      <c r="J740" s="66">
        <v>657.37881940149464</v>
      </c>
      <c r="K740" s="67"/>
      <c r="L740" s="68">
        <f t="shared" ref="L740:L748" si="300">+(G740-25)/(85-25)</f>
        <v>0.77769323441094995</v>
      </c>
      <c r="M740" s="68">
        <f t="shared" ref="M740:M748" si="301">+H740/100</f>
        <v>0.46740591987481667</v>
      </c>
      <c r="N740" s="68">
        <f t="shared" ref="N740:N748" si="302">+(I740-1.8)/(16-1.8)</f>
        <v>0.31385292004783483</v>
      </c>
      <c r="O740" s="68">
        <f t="shared" ref="O740:O748" si="303">+(M740*N740)^(0.5)</f>
        <v>0.38301006879761729</v>
      </c>
      <c r="P740" s="68">
        <f t="shared" ref="P740:P748" si="304">+(J740-35)/(2500-35)</f>
        <v>0.25248633647119456</v>
      </c>
      <c r="Q740" s="68">
        <f t="shared" ref="Q740:Q748" si="305">GEOMEAN(L740,O740,P740)</f>
        <v>0.42210334870185229</v>
      </c>
    </row>
    <row r="741" spans="1:17" s="8" customFormat="1" ht="12.75" x14ac:dyDescent="0.25">
      <c r="A741" s="69" t="s">
        <v>1343</v>
      </c>
      <c r="B741" s="70">
        <v>1</v>
      </c>
      <c r="C741" s="71" t="s">
        <v>1344</v>
      </c>
      <c r="D741" s="19"/>
      <c r="E741" s="20"/>
      <c r="F741" s="72">
        <v>7217.8522483940051</v>
      </c>
      <c r="G741" s="73">
        <v>70.150463260031231</v>
      </c>
      <c r="H741" s="73">
        <v>29.121530560394572</v>
      </c>
      <c r="I741" s="73">
        <v>5.9075811249136212</v>
      </c>
      <c r="J741" s="73">
        <v>529.7596874353078</v>
      </c>
      <c r="K741" s="74"/>
      <c r="L741" s="75">
        <f t="shared" si="300"/>
        <v>0.75250772100052055</v>
      </c>
      <c r="M741" s="75">
        <f t="shared" si="301"/>
        <v>0.29121530560394571</v>
      </c>
      <c r="N741" s="75">
        <f t="shared" si="302"/>
        <v>0.28926627640236774</v>
      </c>
      <c r="O741" s="75">
        <f t="shared" si="303"/>
        <v>0.29023915497987335</v>
      </c>
      <c r="P741" s="75">
        <f t="shared" si="304"/>
        <v>0.2007138691421127</v>
      </c>
      <c r="Q741" s="75">
        <f t="shared" si="305"/>
        <v>0.35259930183814381</v>
      </c>
    </row>
    <row r="742" spans="1:17" s="8" customFormat="1" ht="12.75" x14ac:dyDescent="0.25">
      <c r="A742" s="69" t="s">
        <v>1345</v>
      </c>
      <c r="B742" s="70">
        <v>2</v>
      </c>
      <c r="C742" s="71" t="s">
        <v>1346</v>
      </c>
      <c r="D742" s="19"/>
      <c r="E742" s="20"/>
      <c r="F742" s="72">
        <v>2245.513918629551</v>
      </c>
      <c r="G742" s="73">
        <v>73.660481712085286</v>
      </c>
      <c r="H742" s="73">
        <v>56.60597586491464</v>
      </c>
      <c r="I742" s="73">
        <v>7.9449891593232049</v>
      </c>
      <c r="J742" s="73">
        <v>946.42318122581469</v>
      </c>
      <c r="K742" s="74"/>
      <c r="L742" s="75">
        <f t="shared" si="300"/>
        <v>0.81100802853475473</v>
      </c>
      <c r="M742" s="75">
        <f t="shared" si="301"/>
        <v>0.56605975864914637</v>
      </c>
      <c r="N742" s="75">
        <f t="shared" si="302"/>
        <v>0.43274571544529616</v>
      </c>
      <c r="O742" s="75">
        <f t="shared" si="303"/>
        <v>0.49493427365804493</v>
      </c>
      <c r="P742" s="75">
        <f t="shared" si="304"/>
        <v>0.36974571246483356</v>
      </c>
      <c r="Q742" s="75">
        <f t="shared" si="305"/>
        <v>0.52945039479446832</v>
      </c>
    </row>
    <row r="743" spans="1:17" s="8" customFormat="1" ht="12.75" x14ac:dyDescent="0.25">
      <c r="A743" s="69" t="s">
        <v>1347</v>
      </c>
      <c r="B743" s="70">
        <v>3</v>
      </c>
      <c r="C743" s="71" t="s">
        <v>1348</v>
      </c>
      <c r="D743" s="19"/>
      <c r="E743" s="20"/>
      <c r="F743" s="72">
        <v>1267.8415417558886</v>
      </c>
      <c r="G743" s="73">
        <v>69.000830572916513</v>
      </c>
      <c r="H743" s="73">
        <v>39.636218394426415</v>
      </c>
      <c r="I743" s="73">
        <v>5.0765482392684618</v>
      </c>
      <c r="J743" s="73">
        <v>262.24890824415684</v>
      </c>
      <c r="K743" s="74"/>
      <c r="L743" s="75">
        <f t="shared" si="300"/>
        <v>0.73334717621527523</v>
      </c>
      <c r="M743" s="75">
        <f t="shared" si="301"/>
        <v>0.39636218394426415</v>
      </c>
      <c r="N743" s="75">
        <f t="shared" si="302"/>
        <v>0.23074283375130014</v>
      </c>
      <c r="O743" s="75">
        <f t="shared" si="303"/>
        <v>0.30241979683075243</v>
      </c>
      <c r="P743" s="75">
        <f t="shared" si="304"/>
        <v>9.2190226468217784E-2</v>
      </c>
      <c r="Q743" s="75">
        <f t="shared" si="305"/>
        <v>0.27344390094779442</v>
      </c>
    </row>
    <row r="744" spans="1:17" s="8" customFormat="1" ht="12.75" x14ac:dyDescent="0.25">
      <c r="A744" s="69" t="s">
        <v>1349</v>
      </c>
      <c r="B744" s="70">
        <v>4</v>
      </c>
      <c r="C744" s="71" t="s">
        <v>1350</v>
      </c>
      <c r="D744" s="19"/>
      <c r="E744" s="20"/>
      <c r="F744" s="72">
        <v>2980.9507494646678</v>
      </c>
      <c r="G744" s="73">
        <v>73.980320594294383</v>
      </c>
      <c r="H744" s="73">
        <v>41.378469752423179</v>
      </c>
      <c r="I744" s="73">
        <v>3.7750443623813665</v>
      </c>
      <c r="J744" s="73">
        <v>249.44675002467815</v>
      </c>
      <c r="K744" s="74"/>
      <c r="L744" s="75">
        <f t="shared" si="300"/>
        <v>0.81633867657157311</v>
      </c>
      <c r="M744" s="75">
        <f t="shared" si="301"/>
        <v>0.4137846975242318</v>
      </c>
      <c r="N744" s="75">
        <f t="shared" si="302"/>
        <v>0.13908763115361736</v>
      </c>
      <c r="O744" s="75">
        <f t="shared" si="303"/>
        <v>0.23990067400126552</v>
      </c>
      <c r="P744" s="75">
        <f t="shared" si="304"/>
        <v>8.6996653154027645E-2</v>
      </c>
      <c r="Q744" s="75">
        <f t="shared" si="305"/>
        <v>0.25731679225327636</v>
      </c>
    </row>
    <row r="745" spans="1:17" s="8" customFormat="1" ht="12.75" x14ac:dyDescent="0.25">
      <c r="A745" s="69" t="s">
        <v>1351</v>
      </c>
      <c r="B745" s="70">
        <v>5</v>
      </c>
      <c r="C745" s="71" t="s">
        <v>1352</v>
      </c>
      <c r="D745" s="19"/>
      <c r="E745" s="20"/>
      <c r="F745" s="72">
        <v>3707.070663811563</v>
      </c>
      <c r="G745" s="73">
        <v>71.090684745735189</v>
      </c>
      <c r="H745" s="73">
        <v>45.001407169342805</v>
      </c>
      <c r="I745" s="73">
        <v>5.3184561721416186</v>
      </c>
      <c r="J745" s="73">
        <v>572.31696450187906</v>
      </c>
      <c r="K745" s="74"/>
      <c r="L745" s="75">
        <f t="shared" si="300"/>
        <v>0.76817807909558644</v>
      </c>
      <c r="M745" s="75">
        <f t="shared" si="301"/>
        <v>0.45001407169342805</v>
      </c>
      <c r="N745" s="75">
        <f t="shared" si="302"/>
        <v>0.24777860367194499</v>
      </c>
      <c r="O745" s="75">
        <f t="shared" si="303"/>
        <v>0.33392193446511437</v>
      </c>
      <c r="P745" s="75">
        <f t="shared" si="304"/>
        <v>0.21797848458494079</v>
      </c>
      <c r="Q745" s="75">
        <f t="shared" si="305"/>
        <v>0.38239026631353934</v>
      </c>
    </row>
    <row r="746" spans="1:17" s="8" customFormat="1" ht="12.75" x14ac:dyDescent="0.25">
      <c r="A746" s="69" t="s">
        <v>1353</v>
      </c>
      <c r="B746" s="70">
        <v>6</v>
      </c>
      <c r="C746" s="71" t="s">
        <v>1354</v>
      </c>
      <c r="D746" s="19"/>
      <c r="E746" s="20"/>
      <c r="F746" s="72">
        <v>906.54389721627422</v>
      </c>
      <c r="G746" s="73">
        <v>72.650685455156562</v>
      </c>
      <c r="H746" s="73">
        <v>50.467978481972089</v>
      </c>
      <c r="I746" s="73">
        <v>3.8355845992537727</v>
      </c>
      <c r="J746" s="73">
        <v>195.44053155897035</v>
      </c>
      <c r="K746" s="74"/>
      <c r="L746" s="75">
        <f t="shared" si="300"/>
        <v>0.79417809091927605</v>
      </c>
      <c r="M746" s="75">
        <f t="shared" si="301"/>
        <v>0.50467978481972087</v>
      </c>
      <c r="N746" s="75">
        <f t="shared" si="302"/>
        <v>0.14335102811646289</v>
      </c>
      <c r="O746" s="75">
        <f t="shared" si="303"/>
        <v>0.26897279792481293</v>
      </c>
      <c r="P746" s="75">
        <f t="shared" si="304"/>
        <v>6.5087436737919002E-2</v>
      </c>
      <c r="Q746" s="75">
        <f t="shared" si="305"/>
        <v>0.24045905927350983</v>
      </c>
    </row>
    <row r="747" spans="1:17" s="8" customFormat="1" ht="12.75" x14ac:dyDescent="0.25">
      <c r="A747" s="69" t="s">
        <v>1355</v>
      </c>
      <c r="B747" s="70">
        <v>7</v>
      </c>
      <c r="C747" s="71" t="s">
        <v>1356</v>
      </c>
      <c r="D747" s="19"/>
      <c r="E747" s="20"/>
      <c r="F747" s="72">
        <v>3213.601713062099</v>
      </c>
      <c r="G747" s="73">
        <v>69.956196749534911</v>
      </c>
      <c r="H747" s="73">
        <v>51.158835330268651</v>
      </c>
      <c r="I747" s="73">
        <v>6.0449346482618145</v>
      </c>
      <c r="J747" s="73">
        <v>612.94155211995781</v>
      </c>
      <c r="K747" s="74"/>
      <c r="L747" s="75">
        <f t="shared" si="300"/>
        <v>0.74926994582558182</v>
      </c>
      <c r="M747" s="75">
        <f t="shared" si="301"/>
        <v>0.51158835330268648</v>
      </c>
      <c r="N747" s="75">
        <f t="shared" si="302"/>
        <v>0.2989390597367475</v>
      </c>
      <c r="O747" s="75">
        <f t="shared" si="303"/>
        <v>0.39106743831285173</v>
      </c>
      <c r="P747" s="75">
        <f t="shared" si="304"/>
        <v>0.23445904751316746</v>
      </c>
      <c r="Q747" s="75">
        <f t="shared" si="305"/>
        <v>0.40956137142203125</v>
      </c>
    </row>
    <row r="748" spans="1:17" s="8" customFormat="1" ht="12.75" x14ac:dyDescent="0.25">
      <c r="A748" s="69" t="s">
        <v>1357</v>
      </c>
      <c r="B748" s="70">
        <v>8</v>
      </c>
      <c r="C748" s="71" t="s">
        <v>1358</v>
      </c>
      <c r="D748" s="19"/>
      <c r="E748" s="20"/>
      <c r="F748" s="72">
        <v>7379.728051391864</v>
      </c>
      <c r="G748" s="73">
        <v>73.074066602409715</v>
      </c>
      <c r="H748" s="73">
        <v>65.261172174599295</v>
      </c>
      <c r="I748" s="73">
        <v>7.7798425793277497</v>
      </c>
      <c r="J748" s="73">
        <v>1045.7361851012442</v>
      </c>
      <c r="K748" s="74"/>
      <c r="L748" s="75">
        <f t="shared" si="300"/>
        <v>0.80123444337349525</v>
      </c>
      <c r="M748" s="75">
        <f t="shared" si="301"/>
        <v>0.65261172174599291</v>
      </c>
      <c r="N748" s="75">
        <f t="shared" si="302"/>
        <v>0.42111567460054578</v>
      </c>
      <c r="O748" s="75">
        <f t="shared" si="303"/>
        <v>0.52423756585663284</v>
      </c>
      <c r="P748" s="75">
        <f t="shared" si="304"/>
        <v>0.41003496352991653</v>
      </c>
      <c r="Q748" s="75">
        <f t="shared" si="305"/>
        <v>0.55637748423696642</v>
      </c>
    </row>
    <row r="749" spans="1:17" s="8" customFormat="1" ht="12.75" x14ac:dyDescent="0.25">
      <c r="A749" s="69"/>
      <c r="B749" s="77"/>
      <c r="C749" s="71"/>
      <c r="D749" s="19"/>
      <c r="E749" s="20"/>
      <c r="F749" s="72"/>
      <c r="G749" s="73"/>
      <c r="H749" s="73"/>
      <c r="I749" s="73"/>
      <c r="J749" s="73"/>
      <c r="K749" s="74"/>
      <c r="L749" s="75"/>
      <c r="M749" s="75"/>
      <c r="N749" s="75"/>
      <c r="O749" s="75"/>
      <c r="P749" s="75"/>
      <c r="Q749" s="75"/>
    </row>
    <row r="750" spans="1:17" s="8" customFormat="1" ht="12.75" x14ac:dyDescent="0.25">
      <c r="A750" s="60" t="s">
        <v>1359</v>
      </c>
      <c r="B750" s="78"/>
      <c r="C750" s="62" t="s">
        <v>1360</v>
      </c>
      <c r="D750" s="63"/>
      <c r="E750" s="64"/>
      <c r="F750" s="65">
        <v>124257.77516059959</v>
      </c>
      <c r="G750" s="66">
        <v>76.323532816382112</v>
      </c>
      <c r="H750" s="66">
        <v>47.570044332150701</v>
      </c>
      <c r="I750" s="66">
        <v>4.890198143610152</v>
      </c>
      <c r="J750" s="66">
        <v>434.9084742346609</v>
      </c>
      <c r="K750" s="67"/>
      <c r="L750" s="68">
        <f t="shared" ref="L750:L765" si="306">+(G750-25)/(85-25)</f>
        <v>0.85539221360636852</v>
      </c>
      <c r="M750" s="68">
        <f t="shared" ref="M750:M765" si="307">+H750/100</f>
        <v>0.47570044332150702</v>
      </c>
      <c r="N750" s="68">
        <f t="shared" ref="N750:N765" si="308">+(I750-1.8)/(16-1.8)</f>
        <v>0.21761958757817976</v>
      </c>
      <c r="O750" s="68">
        <f t="shared" ref="O750:O765" si="309">+(M750*N750)^(0.5)</f>
        <v>0.32174793594735557</v>
      </c>
      <c r="P750" s="68">
        <f t="shared" ref="P750:P765" si="310">+(J750-35)/(2500-35)</f>
        <v>0.16223467514590706</v>
      </c>
      <c r="Q750" s="68">
        <f t="shared" ref="Q750:Q765" si="311">GEOMEAN(L750,O750,P750)</f>
        <v>0.35476566556050299</v>
      </c>
    </row>
    <row r="751" spans="1:17" s="8" customFormat="1" ht="12.75" x14ac:dyDescent="0.25">
      <c r="A751" s="69" t="s">
        <v>1361</v>
      </c>
      <c r="B751" s="70">
        <v>1</v>
      </c>
      <c r="C751" s="71" t="s">
        <v>1362</v>
      </c>
      <c r="D751" s="19"/>
      <c r="E751" s="20"/>
      <c r="F751" s="72">
        <v>52449.71734475375</v>
      </c>
      <c r="G751" s="73">
        <v>76.277952857360475</v>
      </c>
      <c r="H751" s="73">
        <v>52.720743697012452</v>
      </c>
      <c r="I751" s="73">
        <v>5.4025680727475143</v>
      </c>
      <c r="J751" s="73">
        <v>535.51314468601186</v>
      </c>
      <c r="K751" s="74"/>
      <c r="L751" s="75">
        <f t="shared" si="306"/>
        <v>0.8546325476226746</v>
      </c>
      <c r="M751" s="75">
        <f t="shared" si="307"/>
        <v>0.52720743697012451</v>
      </c>
      <c r="N751" s="75">
        <f t="shared" si="308"/>
        <v>0.25370197695405033</v>
      </c>
      <c r="O751" s="75">
        <f t="shared" si="309"/>
        <v>0.36572335039507453</v>
      </c>
      <c r="P751" s="75">
        <f t="shared" si="310"/>
        <v>0.20304792887870662</v>
      </c>
      <c r="Q751" s="75">
        <f t="shared" si="311"/>
        <v>0.39888119354964968</v>
      </c>
    </row>
    <row r="752" spans="1:17" s="8" customFormat="1" ht="12.75" x14ac:dyDescent="0.25">
      <c r="A752" s="69" t="s">
        <v>1363</v>
      </c>
      <c r="B752" s="70">
        <v>2</v>
      </c>
      <c r="C752" s="71" t="s">
        <v>1364</v>
      </c>
      <c r="D752" s="19"/>
      <c r="E752" s="20"/>
      <c r="F752" s="72">
        <v>9173.0899357601702</v>
      </c>
      <c r="G752" s="73">
        <v>75.94590632761323</v>
      </c>
      <c r="H752" s="73">
        <v>33.375617175125186</v>
      </c>
      <c r="I752" s="73">
        <v>3.9436884212981411</v>
      </c>
      <c r="J752" s="73">
        <v>532.67625669348104</v>
      </c>
      <c r="K752" s="74"/>
      <c r="L752" s="75">
        <f t="shared" si="306"/>
        <v>0.84909843879355384</v>
      </c>
      <c r="M752" s="75">
        <f t="shared" si="307"/>
        <v>0.33375617175125183</v>
      </c>
      <c r="N752" s="75">
        <f t="shared" si="308"/>
        <v>0.15096397333085504</v>
      </c>
      <c r="O752" s="75">
        <f t="shared" si="309"/>
        <v>0.22446638459079848</v>
      </c>
      <c r="P752" s="75">
        <f t="shared" si="310"/>
        <v>0.20189706153893755</v>
      </c>
      <c r="Q752" s="75">
        <f t="shared" si="311"/>
        <v>0.33760830177134082</v>
      </c>
    </row>
    <row r="753" spans="1:17" s="8" customFormat="1" ht="12.75" x14ac:dyDescent="0.25">
      <c r="A753" s="69" t="s">
        <v>1365</v>
      </c>
      <c r="B753" s="70">
        <v>3</v>
      </c>
      <c r="C753" s="71" t="s">
        <v>1366</v>
      </c>
      <c r="D753" s="19"/>
      <c r="E753" s="20"/>
      <c r="F753" s="72">
        <v>3073.203426124197</v>
      </c>
      <c r="G753" s="73">
        <v>75.427089692743621</v>
      </c>
      <c r="H753" s="73">
        <v>36.604295594523592</v>
      </c>
      <c r="I753" s="73">
        <v>5.0120846324258164</v>
      </c>
      <c r="J753" s="73">
        <v>656.01801746111005</v>
      </c>
      <c r="K753" s="74"/>
      <c r="L753" s="75">
        <f t="shared" si="306"/>
        <v>0.84045149487906035</v>
      </c>
      <c r="M753" s="75">
        <f t="shared" si="307"/>
        <v>0.36604295594523589</v>
      </c>
      <c r="N753" s="75">
        <f t="shared" si="308"/>
        <v>0.22620314312857864</v>
      </c>
      <c r="O753" s="75">
        <f t="shared" si="309"/>
        <v>0.28775000808842421</v>
      </c>
      <c r="P753" s="75">
        <f t="shared" si="310"/>
        <v>0.25193428700247872</v>
      </c>
      <c r="Q753" s="75">
        <f t="shared" si="311"/>
        <v>0.39349428132240238</v>
      </c>
    </row>
    <row r="754" spans="1:17" s="8" customFormat="1" ht="12.75" x14ac:dyDescent="0.25">
      <c r="A754" s="69" t="s">
        <v>1367</v>
      </c>
      <c r="B754" s="70">
        <v>4</v>
      </c>
      <c r="C754" s="71" t="s">
        <v>1368</v>
      </c>
      <c r="D754" s="19"/>
      <c r="E754" s="20"/>
      <c r="F754" s="72">
        <v>2584.6167023554608</v>
      </c>
      <c r="G754" s="73">
        <v>74.197699345971671</v>
      </c>
      <c r="H754" s="73">
        <v>41.632358176188923</v>
      </c>
      <c r="I754" s="73">
        <v>4.7603748948730642</v>
      </c>
      <c r="J754" s="73">
        <v>344.82614934040953</v>
      </c>
      <c r="K754" s="74"/>
      <c r="L754" s="75">
        <f t="shared" si="306"/>
        <v>0.81996165576619451</v>
      </c>
      <c r="M754" s="75">
        <f t="shared" si="307"/>
        <v>0.41632358176188922</v>
      </c>
      <c r="N754" s="75">
        <f t="shared" si="308"/>
        <v>0.20847710527275101</v>
      </c>
      <c r="O754" s="75">
        <f t="shared" si="309"/>
        <v>0.29460810440736712</v>
      </c>
      <c r="P754" s="75">
        <f t="shared" si="310"/>
        <v>0.12569012143627162</v>
      </c>
      <c r="Q754" s="75">
        <f t="shared" si="311"/>
        <v>0.31197021083935267</v>
      </c>
    </row>
    <row r="755" spans="1:17" s="8" customFormat="1" ht="12.75" x14ac:dyDescent="0.25">
      <c r="A755" s="69" t="s">
        <v>1369</v>
      </c>
      <c r="B755" s="70">
        <v>5</v>
      </c>
      <c r="C755" s="71" t="s">
        <v>1370</v>
      </c>
      <c r="D755" s="19"/>
      <c r="E755" s="20"/>
      <c r="F755" s="72">
        <v>4014.1820128479658</v>
      </c>
      <c r="G755" s="73">
        <v>76.304082996391102</v>
      </c>
      <c r="H755" s="73">
        <v>32.403300576493621</v>
      </c>
      <c r="I755" s="73">
        <v>4.277466996729884</v>
      </c>
      <c r="J755" s="73">
        <v>284.6504766256914</v>
      </c>
      <c r="K755" s="74"/>
      <c r="L755" s="75">
        <f t="shared" si="306"/>
        <v>0.85506804993985175</v>
      </c>
      <c r="M755" s="75">
        <f t="shared" si="307"/>
        <v>0.32403300576493621</v>
      </c>
      <c r="N755" s="75">
        <f t="shared" si="308"/>
        <v>0.17446950681196369</v>
      </c>
      <c r="O755" s="75">
        <f t="shared" si="309"/>
        <v>0.23776854019530549</v>
      </c>
      <c r="P755" s="75">
        <f t="shared" si="310"/>
        <v>0.1012780838238099</v>
      </c>
      <c r="Q755" s="75">
        <f t="shared" si="311"/>
        <v>0.27408810114978543</v>
      </c>
    </row>
    <row r="756" spans="1:17" s="8" customFormat="1" ht="12.75" x14ac:dyDescent="0.25">
      <c r="A756" s="69" t="s">
        <v>1371</v>
      </c>
      <c r="B756" s="70">
        <v>6</v>
      </c>
      <c r="C756" s="71" t="s">
        <v>1372</v>
      </c>
      <c r="D756" s="19"/>
      <c r="E756" s="20"/>
      <c r="F756" s="72">
        <v>4772.8158458244106</v>
      </c>
      <c r="G756" s="73">
        <v>76.846025815303378</v>
      </c>
      <c r="H756" s="73">
        <v>42.366058875875453</v>
      </c>
      <c r="I756" s="73">
        <v>4.7750435968693781</v>
      </c>
      <c r="J756" s="73">
        <v>237.1562113182656</v>
      </c>
      <c r="K756" s="74"/>
      <c r="L756" s="75">
        <f t="shared" si="306"/>
        <v>0.86410043025505634</v>
      </c>
      <c r="M756" s="75">
        <f t="shared" si="307"/>
        <v>0.42366058875875451</v>
      </c>
      <c r="N756" s="75">
        <f t="shared" si="308"/>
        <v>0.20951011245559004</v>
      </c>
      <c r="O756" s="75">
        <f t="shared" si="309"/>
        <v>0.29792814166145526</v>
      </c>
      <c r="P756" s="75">
        <f t="shared" si="310"/>
        <v>8.2010633394833915E-2</v>
      </c>
      <c r="Q756" s="75">
        <f t="shared" si="311"/>
        <v>0.2763855319034314</v>
      </c>
    </row>
    <row r="757" spans="1:17" s="8" customFormat="1" ht="12.75" x14ac:dyDescent="0.25">
      <c r="A757" s="69" t="s">
        <v>1373</v>
      </c>
      <c r="B757" s="70">
        <v>7</v>
      </c>
      <c r="C757" s="71" t="s">
        <v>1374</v>
      </c>
      <c r="D757" s="19"/>
      <c r="E757" s="20"/>
      <c r="F757" s="72">
        <v>14725.552462526768</v>
      </c>
      <c r="G757" s="73">
        <v>74.595885350124817</v>
      </c>
      <c r="H757" s="73">
        <v>53.76867024071715</v>
      </c>
      <c r="I757" s="73">
        <v>4.3437245050742455</v>
      </c>
      <c r="J757" s="73">
        <v>233.14797525309496</v>
      </c>
      <c r="K757" s="74"/>
      <c r="L757" s="75">
        <f t="shared" si="306"/>
        <v>0.826598089168747</v>
      </c>
      <c r="M757" s="75">
        <f t="shared" si="307"/>
        <v>0.53768670240717154</v>
      </c>
      <c r="N757" s="75">
        <f t="shared" si="308"/>
        <v>0.17913552852635534</v>
      </c>
      <c r="O757" s="75">
        <f t="shared" si="309"/>
        <v>0.31035268907696256</v>
      </c>
      <c r="P757" s="75">
        <f t="shared" si="310"/>
        <v>8.0384574139186593E-2</v>
      </c>
      <c r="Q757" s="75">
        <f t="shared" si="311"/>
        <v>0.27422531351471086</v>
      </c>
    </row>
    <row r="758" spans="1:17" s="8" customFormat="1" ht="12.75" x14ac:dyDescent="0.25">
      <c r="A758" s="69" t="s">
        <v>1375</v>
      </c>
      <c r="B758" s="70">
        <v>8</v>
      </c>
      <c r="C758" s="71" t="s">
        <v>1376</v>
      </c>
      <c r="D758" s="19"/>
      <c r="E758" s="20"/>
      <c r="F758" s="72">
        <v>4267.1113490364023</v>
      </c>
      <c r="G758" s="73">
        <v>75.83069872108004</v>
      </c>
      <c r="H758" s="73">
        <v>47.430918235157328</v>
      </c>
      <c r="I758" s="73">
        <v>5.488100714218378</v>
      </c>
      <c r="J758" s="73">
        <v>376.48927540674708</v>
      </c>
      <c r="K758" s="74"/>
      <c r="L758" s="75">
        <f t="shared" si="306"/>
        <v>0.84717831201800065</v>
      </c>
      <c r="M758" s="75">
        <f t="shared" si="307"/>
        <v>0.47430918235157327</v>
      </c>
      <c r="N758" s="75">
        <f t="shared" si="308"/>
        <v>0.25972540240974495</v>
      </c>
      <c r="O758" s="75">
        <f t="shared" si="309"/>
        <v>0.35098453420756232</v>
      </c>
      <c r="P758" s="75">
        <f t="shared" si="310"/>
        <v>0.13853520300476554</v>
      </c>
      <c r="Q758" s="75">
        <f t="shared" si="311"/>
        <v>0.34536181517958964</v>
      </c>
    </row>
    <row r="759" spans="1:17" s="8" customFormat="1" ht="12.75" x14ac:dyDescent="0.25">
      <c r="A759" s="69" t="s">
        <v>1377</v>
      </c>
      <c r="B759" s="70">
        <v>9</v>
      </c>
      <c r="C759" s="71" t="s">
        <v>1378</v>
      </c>
      <c r="D759" s="19"/>
      <c r="E759" s="20"/>
      <c r="F759" s="72">
        <v>1636.3468950749464</v>
      </c>
      <c r="G759" s="73">
        <v>78.994229809460421</v>
      </c>
      <c r="H759" s="73">
        <v>34.595903273171075</v>
      </c>
      <c r="I759" s="73">
        <v>4.5600606619559505</v>
      </c>
      <c r="J759" s="73">
        <v>598.98002227419556</v>
      </c>
      <c r="K759" s="74"/>
      <c r="L759" s="75">
        <f t="shared" si="306"/>
        <v>0.89990383015767372</v>
      </c>
      <c r="M759" s="75">
        <f t="shared" si="307"/>
        <v>0.34595903273171075</v>
      </c>
      <c r="N759" s="75">
        <f t="shared" si="308"/>
        <v>0.19437046915182751</v>
      </c>
      <c r="O759" s="75">
        <f t="shared" si="309"/>
        <v>0.25931490412117669</v>
      </c>
      <c r="P759" s="75">
        <f t="shared" si="310"/>
        <v>0.2287951408820266</v>
      </c>
      <c r="Q759" s="75">
        <f t="shared" si="311"/>
        <v>0.37655069933606972</v>
      </c>
    </row>
    <row r="760" spans="1:17" s="8" customFormat="1" ht="12.75" x14ac:dyDescent="0.25">
      <c r="A760" s="69" t="s">
        <v>1379</v>
      </c>
      <c r="B760" s="70">
        <v>10</v>
      </c>
      <c r="C760" s="71" t="s">
        <v>1380</v>
      </c>
      <c r="D760" s="19"/>
      <c r="E760" s="20"/>
      <c r="F760" s="72">
        <v>3309.0770877944333</v>
      </c>
      <c r="G760" s="73">
        <v>77.998386021421467</v>
      </c>
      <c r="H760" s="73">
        <v>33.915116322808473</v>
      </c>
      <c r="I760" s="73">
        <v>4.2404591026413225</v>
      </c>
      <c r="J760" s="73">
        <v>322.74564512660919</v>
      </c>
      <c r="K760" s="74"/>
      <c r="L760" s="75">
        <f t="shared" si="306"/>
        <v>0.88330643369035777</v>
      </c>
      <c r="M760" s="75">
        <f t="shared" si="307"/>
        <v>0.33915116322808475</v>
      </c>
      <c r="N760" s="75">
        <f t="shared" si="308"/>
        <v>0.17186331708741709</v>
      </c>
      <c r="O760" s="75">
        <f t="shared" si="309"/>
        <v>0.24142834114170333</v>
      </c>
      <c r="P760" s="75">
        <f t="shared" si="310"/>
        <v>0.11673251323594694</v>
      </c>
      <c r="Q760" s="75">
        <f t="shared" si="311"/>
        <v>0.29198720886931395</v>
      </c>
    </row>
    <row r="761" spans="1:17" s="8" customFormat="1" ht="12.75" x14ac:dyDescent="0.25">
      <c r="A761" s="69" t="s">
        <v>1381</v>
      </c>
      <c r="B761" s="70">
        <v>11</v>
      </c>
      <c r="C761" s="71" t="s">
        <v>408</v>
      </c>
      <c r="D761" s="19"/>
      <c r="E761" s="20"/>
      <c r="F761" s="72">
        <v>2342.6017130620985</v>
      </c>
      <c r="G761" s="73">
        <v>78.42051839102497</v>
      </c>
      <c r="H761" s="73">
        <v>45.661107853248474</v>
      </c>
      <c r="I761" s="73">
        <v>4.6734823255898501</v>
      </c>
      <c r="J761" s="73">
        <v>332.21544407304867</v>
      </c>
      <c r="K761" s="74"/>
      <c r="L761" s="75">
        <f t="shared" si="306"/>
        <v>0.89034197318374952</v>
      </c>
      <c r="M761" s="75">
        <f t="shared" si="307"/>
        <v>0.45661107853248473</v>
      </c>
      <c r="N761" s="75">
        <f t="shared" si="308"/>
        <v>0.20235791025280636</v>
      </c>
      <c r="O761" s="75">
        <f t="shared" si="309"/>
        <v>0.30397181390733197</v>
      </c>
      <c r="P761" s="75">
        <f t="shared" si="310"/>
        <v>0.12057421666249439</v>
      </c>
      <c r="Q761" s="75">
        <f t="shared" si="311"/>
        <v>0.31955690332572528</v>
      </c>
    </row>
    <row r="762" spans="1:17" s="8" customFormat="1" ht="12.75" x14ac:dyDescent="0.25">
      <c r="A762" s="69" t="s">
        <v>1382</v>
      </c>
      <c r="B762" s="70">
        <v>12</v>
      </c>
      <c r="C762" s="71" t="s">
        <v>1383</v>
      </c>
      <c r="D762" s="19"/>
      <c r="E762" s="20"/>
      <c r="F762" s="72">
        <v>4972.7623126338331</v>
      </c>
      <c r="G762" s="73">
        <v>81.541409138385646</v>
      </c>
      <c r="H762" s="73">
        <v>38.396457618936886</v>
      </c>
      <c r="I762" s="73">
        <v>3.6271260773268033</v>
      </c>
      <c r="J762" s="73">
        <v>269.1754478734465</v>
      </c>
      <c r="K762" s="74"/>
      <c r="L762" s="75">
        <f t="shared" si="306"/>
        <v>0.94235681897309409</v>
      </c>
      <c r="M762" s="75">
        <f t="shared" si="307"/>
        <v>0.38396457618936886</v>
      </c>
      <c r="N762" s="75">
        <f t="shared" si="308"/>
        <v>0.12867085051597207</v>
      </c>
      <c r="O762" s="75">
        <f t="shared" si="309"/>
        <v>0.22227246475056431</v>
      </c>
      <c r="P762" s="75">
        <f t="shared" si="310"/>
        <v>9.5000181693081748E-2</v>
      </c>
      <c r="Q762" s="75">
        <f t="shared" si="311"/>
        <v>0.27098286260303994</v>
      </c>
    </row>
    <row r="763" spans="1:17" s="8" customFormat="1" ht="12.75" x14ac:dyDescent="0.25">
      <c r="A763" s="69" t="s">
        <v>1384</v>
      </c>
      <c r="B763" s="70">
        <v>13</v>
      </c>
      <c r="C763" s="71" t="s">
        <v>1385</v>
      </c>
      <c r="D763" s="19"/>
      <c r="E763" s="20"/>
      <c r="F763" s="72">
        <v>6771.3319057815843</v>
      </c>
      <c r="G763" s="73">
        <v>75.809893143340119</v>
      </c>
      <c r="H763" s="73">
        <v>49.62459820353336</v>
      </c>
      <c r="I763" s="73">
        <v>4.8127324462011165</v>
      </c>
      <c r="J763" s="73">
        <v>441.77174669715976</v>
      </c>
      <c r="K763" s="74"/>
      <c r="L763" s="75">
        <f t="shared" si="306"/>
        <v>0.84683155238900198</v>
      </c>
      <c r="M763" s="75">
        <f t="shared" si="307"/>
        <v>0.4962459820353336</v>
      </c>
      <c r="N763" s="75">
        <f t="shared" si="308"/>
        <v>0.21216425677472653</v>
      </c>
      <c r="O763" s="75">
        <f t="shared" si="309"/>
        <v>0.32447751841378908</v>
      </c>
      <c r="P763" s="75">
        <f t="shared" si="310"/>
        <v>0.16501896417734677</v>
      </c>
      <c r="Q763" s="75">
        <f t="shared" si="311"/>
        <v>0.35659219503430678</v>
      </c>
    </row>
    <row r="764" spans="1:17" s="8" customFormat="1" ht="12.75" x14ac:dyDescent="0.25">
      <c r="A764" s="69" t="s">
        <v>1386</v>
      </c>
      <c r="B764" s="70">
        <v>14</v>
      </c>
      <c r="C764" s="71" t="s">
        <v>1387</v>
      </c>
      <c r="D764" s="19"/>
      <c r="E764" s="20"/>
      <c r="F764" s="72">
        <v>9254.372591006424</v>
      </c>
      <c r="G764" s="73">
        <v>75.740255248319031</v>
      </c>
      <c r="H764" s="73">
        <v>52.374246125101166</v>
      </c>
      <c r="I764" s="73">
        <v>4.8502311409163221</v>
      </c>
      <c r="J764" s="73">
        <v>360.1510557667936</v>
      </c>
      <c r="K764" s="74"/>
      <c r="L764" s="75">
        <f t="shared" si="306"/>
        <v>0.84567092080531714</v>
      </c>
      <c r="M764" s="75">
        <f t="shared" si="307"/>
        <v>0.52374246125101165</v>
      </c>
      <c r="N764" s="75">
        <f t="shared" si="308"/>
        <v>0.21480500992368468</v>
      </c>
      <c r="O764" s="75">
        <f t="shared" si="309"/>
        <v>0.33541393022126942</v>
      </c>
      <c r="P764" s="75">
        <f t="shared" si="310"/>
        <v>0.13190712201492641</v>
      </c>
      <c r="Q764" s="75">
        <f t="shared" si="311"/>
        <v>0.33446466732030483</v>
      </c>
    </row>
    <row r="765" spans="1:17" s="8" customFormat="1" ht="12.75" x14ac:dyDescent="0.25">
      <c r="A765" s="69" t="s">
        <v>1388</v>
      </c>
      <c r="B765" s="70">
        <v>15</v>
      </c>
      <c r="C765" s="71" t="s">
        <v>1389</v>
      </c>
      <c r="D765" s="19"/>
      <c r="E765" s="20"/>
      <c r="F765" s="72">
        <v>910.99357601713086</v>
      </c>
      <c r="G765" s="73">
        <v>78.150099058622956</v>
      </c>
      <c r="H765" s="73">
        <v>23.122572639639202</v>
      </c>
      <c r="I765" s="73">
        <v>4.9122153507608681</v>
      </c>
      <c r="J765" s="73">
        <v>390.85263563721855</v>
      </c>
      <c r="K765" s="74"/>
      <c r="L765" s="75">
        <f t="shared" si="306"/>
        <v>0.88583498431038266</v>
      </c>
      <c r="M765" s="75">
        <f t="shared" si="307"/>
        <v>0.23122572639639202</v>
      </c>
      <c r="N765" s="75">
        <f t="shared" si="308"/>
        <v>0.21917009512400482</v>
      </c>
      <c r="O765" s="75">
        <f t="shared" si="309"/>
        <v>0.22511722379554691</v>
      </c>
      <c r="P765" s="75">
        <f t="shared" si="310"/>
        <v>0.14436212399075804</v>
      </c>
      <c r="Q765" s="75">
        <f t="shared" si="311"/>
        <v>0.30648197558920814</v>
      </c>
    </row>
    <row r="766" spans="1:17" s="8" customFormat="1" ht="12.75" x14ac:dyDescent="0.25">
      <c r="A766" s="69"/>
      <c r="B766" s="77"/>
      <c r="C766" s="71"/>
      <c r="D766" s="19"/>
      <c r="E766" s="20"/>
      <c r="F766" s="72"/>
      <c r="G766" s="73"/>
      <c r="H766" s="73"/>
      <c r="I766" s="73"/>
      <c r="J766" s="73"/>
      <c r="K766" s="74"/>
      <c r="L766" s="75"/>
      <c r="M766" s="75"/>
      <c r="N766" s="75"/>
      <c r="O766" s="75"/>
      <c r="P766" s="75"/>
      <c r="Q766" s="75"/>
    </row>
    <row r="767" spans="1:17" s="8" customFormat="1" ht="12.75" x14ac:dyDescent="0.25">
      <c r="A767" s="60" t="s">
        <v>1390</v>
      </c>
      <c r="B767" s="61"/>
      <c r="C767" s="62" t="s">
        <v>1391</v>
      </c>
      <c r="D767" s="63"/>
      <c r="E767" s="64"/>
      <c r="F767" s="65">
        <v>94959.766595289053</v>
      </c>
      <c r="G767" s="66">
        <v>76.972203646930311</v>
      </c>
      <c r="H767" s="66">
        <v>54.595974729095445</v>
      </c>
      <c r="I767" s="66">
        <v>4.3825324533858074</v>
      </c>
      <c r="J767" s="66">
        <v>490.01823342660742</v>
      </c>
      <c r="K767" s="67"/>
      <c r="L767" s="68">
        <f>+(G767-25)/(85-25)</f>
        <v>0.86620339411550518</v>
      </c>
      <c r="M767" s="68">
        <f>+H767/100</f>
        <v>0.54595974729095442</v>
      </c>
      <c r="N767" s="68">
        <f>+(I767-1.8)/(16-1.8)</f>
        <v>0.18186848263280336</v>
      </c>
      <c r="O767" s="68">
        <f>+(M767*N767)^(0.5)</f>
        <v>0.31510771304173857</v>
      </c>
      <c r="P767" s="68">
        <f>+(J767-35)/(2500-35)</f>
        <v>0.18459157542661558</v>
      </c>
      <c r="Q767" s="68">
        <f>GEOMEAN(L767,O767,P767)</f>
        <v>0.3693433327883538</v>
      </c>
    </row>
    <row r="768" spans="1:17" s="8" customFormat="1" ht="12.75" x14ac:dyDescent="0.25">
      <c r="A768" s="69" t="s">
        <v>1392</v>
      </c>
      <c r="B768" s="70">
        <v>1</v>
      </c>
      <c r="C768" s="71" t="s">
        <v>1393</v>
      </c>
      <c r="D768" s="19"/>
      <c r="E768" s="20"/>
      <c r="F768" s="72">
        <v>76209.584582441094</v>
      </c>
      <c r="G768" s="73">
        <v>76.336774696662516</v>
      </c>
      <c r="H768" s="73">
        <v>53.286722184752122</v>
      </c>
      <c r="I768" s="73">
        <v>4.1319818388634273</v>
      </c>
      <c r="J768" s="73">
        <v>447.16585315812125</v>
      </c>
      <c r="K768" s="74"/>
      <c r="L768" s="75">
        <f>+(G768-25)/(85-25)</f>
        <v>0.85561291161104192</v>
      </c>
      <c r="M768" s="75">
        <f>+H768/100</f>
        <v>0.53286722184752122</v>
      </c>
      <c r="N768" s="75">
        <f>+(I768-1.8)/(16-1.8)</f>
        <v>0.1642240731593963</v>
      </c>
      <c r="O768" s="75">
        <f>+(M768*N768)^(0.5)</f>
        <v>0.29582025898327446</v>
      </c>
      <c r="P768" s="75">
        <f>+(J768-35)/(2500-35)</f>
        <v>0.16720724266049544</v>
      </c>
      <c r="Q768" s="75">
        <f>GEOMEAN(L768,O768,P768)</f>
        <v>0.34848715580229439</v>
      </c>
    </row>
    <row r="769" spans="1:17" s="8" customFormat="1" ht="12.75" x14ac:dyDescent="0.25">
      <c r="A769" s="69" t="s">
        <v>1394</v>
      </c>
      <c r="B769" s="70">
        <v>2</v>
      </c>
      <c r="C769" s="71" t="s">
        <v>1395</v>
      </c>
      <c r="D769" s="19"/>
      <c r="E769" s="20"/>
      <c r="F769" s="72">
        <v>3124.3704496788009</v>
      </c>
      <c r="G769" s="73">
        <v>74.468795613567409</v>
      </c>
      <c r="H769" s="73">
        <v>59.082962623918895</v>
      </c>
      <c r="I769" s="73">
        <v>5.6080111531975803</v>
      </c>
      <c r="J769" s="73">
        <v>434.93236595957359</v>
      </c>
      <c r="K769" s="74"/>
      <c r="L769" s="75">
        <f>+(G769-25)/(85-25)</f>
        <v>0.82447992689279015</v>
      </c>
      <c r="M769" s="75">
        <f>+H769/100</f>
        <v>0.590829626239189</v>
      </c>
      <c r="N769" s="75">
        <f>+(I769-1.8)/(16-1.8)</f>
        <v>0.26816979952095638</v>
      </c>
      <c r="O769" s="75">
        <f>+(M769*N769)^(0.5)</f>
        <v>0.39804856791553073</v>
      </c>
      <c r="P769" s="75">
        <f>+(J769-35)/(2500-35)</f>
        <v>0.16224436752923876</v>
      </c>
      <c r="Q769" s="75">
        <f>GEOMEAN(L769,O769,P769)</f>
        <v>0.37620849134391321</v>
      </c>
    </row>
    <row r="770" spans="1:17" s="8" customFormat="1" ht="12.75" x14ac:dyDescent="0.25">
      <c r="A770" s="69" t="s">
        <v>1396</v>
      </c>
      <c r="B770" s="70">
        <v>3</v>
      </c>
      <c r="C770" s="71" t="s">
        <v>1397</v>
      </c>
      <c r="D770" s="19"/>
      <c r="E770" s="20"/>
      <c r="F770" s="72">
        <v>15625.811563169165</v>
      </c>
      <c r="G770" s="73">
        <v>79.171322436796942</v>
      </c>
      <c r="H770" s="73">
        <v>59.439106855583233</v>
      </c>
      <c r="I770" s="73">
        <v>5.1615280575319291</v>
      </c>
      <c r="J770" s="73">
        <v>710.03053430717614</v>
      </c>
      <c r="K770" s="74"/>
      <c r="L770" s="75">
        <f>+(G770-25)/(85-25)</f>
        <v>0.90285537394661575</v>
      </c>
      <c r="M770" s="75">
        <f>+H770/100</f>
        <v>0.59439106855583235</v>
      </c>
      <c r="N770" s="75">
        <f>+(I770-1.8)/(16-1.8)</f>
        <v>0.23672732799520629</v>
      </c>
      <c r="O770" s="75">
        <f>+(M770*N770)^(0.5)</f>
        <v>0.37511146269267442</v>
      </c>
      <c r="P770" s="75">
        <f>+(J770-35)/(2500-35)</f>
        <v>0.27384605854246497</v>
      </c>
      <c r="Q770" s="75">
        <f>GEOMEAN(L770,O770,P770)</f>
        <v>0.45264911176587957</v>
      </c>
    </row>
    <row r="771" spans="1:17" s="8" customFormat="1" ht="12.75" x14ac:dyDescent="0.25">
      <c r="A771" s="69"/>
      <c r="B771" s="77"/>
      <c r="C771" s="71"/>
      <c r="D771" s="19"/>
      <c r="E771" s="20"/>
      <c r="F771" s="72"/>
      <c r="G771" s="73"/>
      <c r="H771" s="73"/>
      <c r="I771" s="73"/>
      <c r="J771" s="73"/>
      <c r="K771" s="74"/>
      <c r="L771" s="75"/>
      <c r="M771" s="75"/>
      <c r="N771" s="75"/>
      <c r="O771" s="75"/>
      <c r="P771" s="75"/>
      <c r="Q771" s="75"/>
    </row>
    <row r="772" spans="1:17" s="8" customFormat="1" ht="12.75" x14ac:dyDescent="0.25">
      <c r="A772" s="60" t="s">
        <v>1398</v>
      </c>
      <c r="B772" s="61"/>
      <c r="C772" s="62" t="s">
        <v>1399</v>
      </c>
      <c r="D772" s="63"/>
      <c r="E772" s="64"/>
      <c r="F772" s="65">
        <v>187367.64882226984</v>
      </c>
      <c r="G772" s="66">
        <v>75.506005522998365</v>
      </c>
      <c r="H772" s="66">
        <v>56.158305529311164</v>
      </c>
      <c r="I772" s="66">
        <v>7.0798691921398396</v>
      </c>
      <c r="J772" s="66">
        <v>809.42916926071575</v>
      </c>
      <c r="K772" s="67"/>
      <c r="L772" s="68">
        <f t="shared" ref="L772:L784" si="312">+(G772-25)/(85-25)</f>
        <v>0.84176675871663942</v>
      </c>
      <c r="M772" s="68">
        <f t="shared" ref="M772:M784" si="313">+H772/100</f>
        <v>0.56158305529311159</v>
      </c>
      <c r="N772" s="68">
        <f t="shared" ref="N772:N784" si="314">+(I772-1.8)/(16-1.8)</f>
        <v>0.37182177409435491</v>
      </c>
      <c r="O772" s="68">
        <f t="shared" ref="O772:O784" si="315">+(M772*N772)^(0.5)</f>
        <v>0.45695602405528363</v>
      </c>
      <c r="P772" s="68">
        <f t="shared" ref="P772:P784" si="316">+(J772-35)/(2500-35)</f>
        <v>0.3141700483816291</v>
      </c>
      <c r="Q772" s="68">
        <f t="shared" ref="Q772:Q784" si="317">GEOMEAN(L772,O772,P772)</f>
        <v>0.49439831941815704</v>
      </c>
    </row>
    <row r="773" spans="1:17" s="8" customFormat="1" ht="12.75" x14ac:dyDescent="0.25">
      <c r="A773" s="69" t="s">
        <v>1400</v>
      </c>
      <c r="B773" s="70">
        <v>1</v>
      </c>
      <c r="C773" s="71" t="s">
        <v>1401</v>
      </c>
      <c r="D773" s="19"/>
      <c r="E773" s="20"/>
      <c r="F773" s="72">
        <v>102362.46895074946</v>
      </c>
      <c r="G773" s="73">
        <v>74.495442785987919</v>
      </c>
      <c r="H773" s="73">
        <v>68.330653564431842</v>
      </c>
      <c r="I773" s="73">
        <v>8.7331793449693951</v>
      </c>
      <c r="J773" s="73">
        <v>1046.0781170869841</v>
      </c>
      <c r="K773" s="74"/>
      <c r="L773" s="75">
        <f t="shared" si="312"/>
        <v>0.824924046433132</v>
      </c>
      <c r="M773" s="75">
        <f t="shared" si="313"/>
        <v>0.68330653564431842</v>
      </c>
      <c r="N773" s="75">
        <f t="shared" si="314"/>
        <v>0.48825206654714054</v>
      </c>
      <c r="O773" s="75">
        <f t="shared" si="315"/>
        <v>0.57760352155566519</v>
      </c>
      <c r="P773" s="75">
        <f t="shared" si="316"/>
        <v>0.4101736783314337</v>
      </c>
      <c r="Q773" s="75">
        <f t="shared" si="317"/>
        <v>0.58032399468293838</v>
      </c>
    </row>
    <row r="774" spans="1:17" s="8" customFormat="1" ht="12.75" x14ac:dyDescent="0.25">
      <c r="A774" s="69" t="s">
        <v>1402</v>
      </c>
      <c r="B774" s="70">
        <v>2</v>
      </c>
      <c r="C774" s="71" t="s">
        <v>1403</v>
      </c>
      <c r="D774" s="19"/>
      <c r="E774" s="20"/>
      <c r="F774" s="72">
        <v>13071.734475374731</v>
      </c>
      <c r="G774" s="73">
        <v>74.686090137312419</v>
      </c>
      <c r="H774" s="73">
        <v>51.19107770858362</v>
      </c>
      <c r="I774" s="73">
        <v>5.8805671245880617</v>
      </c>
      <c r="J774" s="73">
        <v>905.99117050968516</v>
      </c>
      <c r="K774" s="74"/>
      <c r="L774" s="75">
        <f t="shared" si="312"/>
        <v>0.82810150228854029</v>
      </c>
      <c r="M774" s="75">
        <f t="shared" si="313"/>
        <v>0.51191077708583621</v>
      </c>
      <c r="N774" s="75">
        <f t="shared" si="314"/>
        <v>0.28736388201324381</v>
      </c>
      <c r="O774" s="75">
        <f t="shared" si="315"/>
        <v>0.38354226383516354</v>
      </c>
      <c r="P774" s="75">
        <f t="shared" si="316"/>
        <v>0.35334327404044025</v>
      </c>
      <c r="Q774" s="75">
        <f t="shared" si="317"/>
        <v>0.48235251011557817</v>
      </c>
    </row>
    <row r="775" spans="1:17" s="8" customFormat="1" ht="12.75" x14ac:dyDescent="0.25">
      <c r="A775" s="69" t="s">
        <v>1404</v>
      </c>
      <c r="B775" s="70">
        <v>3</v>
      </c>
      <c r="C775" s="71" t="s">
        <v>1405</v>
      </c>
      <c r="D775" s="19"/>
      <c r="E775" s="20"/>
      <c r="F775" s="72">
        <v>9195.3276231263371</v>
      </c>
      <c r="G775" s="73">
        <v>75.203809979977891</v>
      </c>
      <c r="H775" s="73">
        <v>41.084620424788966</v>
      </c>
      <c r="I775" s="73">
        <v>5.3010730929182461</v>
      </c>
      <c r="J775" s="73">
        <v>366.11020365407541</v>
      </c>
      <c r="K775" s="74"/>
      <c r="L775" s="75">
        <f t="shared" si="312"/>
        <v>0.83673016633296482</v>
      </c>
      <c r="M775" s="75">
        <f t="shared" si="313"/>
        <v>0.41084620424788965</v>
      </c>
      <c r="N775" s="75">
        <f t="shared" si="314"/>
        <v>0.24655444316325678</v>
      </c>
      <c r="O775" s="75">
        <f t="shared" si="315"/>
        <v>0.31827025797908937</v>
      </c>
      <c r="P775" s="75">
        <f t="shared" si="316"/>
        <v>0.13432462622883384</v>
      </c>
      <c r="Q775" s="75">
        <f t="shared" si="317"/>
        <v>0.32949263229697318</v>
      </c>
    </row>
    <row r="776" spans="1:17" s="8" customFormat="1" ht="12.75" x14ac:dyDescent="0.25">
      <c r="A776" s="69" t="s">
        <v>1406</v>
      </c>
      <c r="B776" s="70">
        <v>4</v>
      </c>
      <c r="C776" s="71" t="s">
        <v>1407</v>
      </c>
      <c r="D776" s="19"/>
      <c r="E776" s="20"/>
      <c r="F776" s="72">
        <v>8750.2483940042839</v>
      </c>
      <c r="G776" s="73">
        <v>75.570541032021154</v>
      </c>
      <c r="H776" s="73">
        <v>31.865363777188865</v>
      </c>
      <c r="I776" s="73">
        <v>4.708610319942836</v>
      </c>
      <c r="J776" s="73">
        <v>405.44902859861929</v>
      </c>
      <c r="K776" s="74"/>
      <c r="L776" s="75">
        <f t="shared" si="312"/>
        <v>0.84284235053368595</v>
      </c>
      <c r="M776" s="75">
        <f t="shared" si="313"/>
        <v>0.31865363777188865</v>
      </c>
      <c r="N776" s="75">
        <f t="shared" si="314"/>
        <v>0.20483171267203074</v>
      </c>
      <c r="O776" s="75">
        <f t="shared" si="315"/>
        <v>0.25548066536234959</v>
      </c>
      <c r="P776" s="75">
        <f t="shared" si="316"/>
        <v>0.15028358158158997</v>
      </c>
      <c r="Q776" s="75">
        <f t="shared" si="317"/>
        <v>0.31866813715917247</v>
      </c>
    </row>
    <row r="777" spans="1:17" s="8" customFormat="1" ht="12.75" x14ac:dyDescent="0.25">
      <c r="A777" s="69" t="s">
        <v>1408</v>
      </c>
      <c r="B777" s="70">
        <v>5</v>
      </c>
      <c r="C777" s="71" t="s">
        <v>1409</v>
      </c>
      <c r="D777" s="19"/>
      <c r="E777" s="20"/>
      <c r="F777" s="72">
        <v>4879.1027837259107</v>
      </c>
      <c r="G777" s="73">
        <v>74.113451798921034</v>
      </c>
      <c r="H777" s="73">
        <v>49.401532402178191</v>
      </c>
      <c r="I777" s="73">
        <v>4.2719757097044271</v>
      </c>
      <c r="J777" s="73">
        <v>552.10831496447918</v>
      </c>
      <c r="K777" s="74"/>
      <c r="L777" s="75">
        <f t="shared" si="312"/>
        <v>0.81855752998201725</v>
      </c>
      <c r="M777" s="75">
        <f t="shared" si="313"/>
        <v>0.49401532402178189</v>
      </c>
      <c r="N777" s="75">
        <f t="shared" si="314"/>
        <v>0.17408279645805827</v>
      </c>
      <c r="O777" s="75">
        <f t="shared" si="315"/>
        <v>0.29325683129101282</v>
      </c>
      <c r="P777" s="75">
        <f t="shared" si="316"/>
        <v>0.20978024947849053</v>
      </c>
      <c r="Q777" s="75">
        <f t="shared" si="317"/>
        <v>0.36927846428269584</v>
      </c>
    </row>
    <row r="778" spans="1:17" s="8" customFormat="1" ht="12.75" x14ac:dyDescent="0.25">
      <c r="A778" s="69" t="s">
        <v>1410</v>
      </c>
      <c r="B778" s="70">
        <v>6</v>
      </c>
      <c r="C778" s="71" t="s">
        <v>1411</v>
      </c>
      <c r="D778" s="19"/>
      <c r="E778" s="20"/>
      <c r="F778" s="72">
        <v>3104.1027837259098</v>
      </c>
      <c r="G778" s="73">
        <v>78.901732000276183</v>
      </c>
      <c r="H778" s="73">
        <v>32.659168753985362</v>
      </c>
      <c r="I778" s="73">
        <v>4.2506376013427252</v>
      </c>
      <c r="J778" s="73">
        <v>422.57532288991604</v>
      </c>
      <c r="K778" s="74"/>
      <c r="L778" s="75">
        <f t="shared" si="312"/>
        <v>0.8983622000046031</v>
      </c>
      <c r="M778" s="75">
        <f t="shared" si="313"/>
        <v>0.32659168753985363</v>
      </c>
      <c r="N778" s="75">
        <f t="shared" si="314"/>
        <v>0.17258011277061447</v>
      </c>
      <c r="O778" s="75">
        <f t="shared" si="315"/>
        <v>0.23740941486296036</v>
      </c>
      <c r="P778" s="75">
        <f t="shared" si="316"/>
        <v>0.15723136831233916</v>
      </c>
      <c r="Q778" s="75">
        <f t="shared" si="317"/>
        <v>0.32247511070214785</v>
      </c>
    </row>
    <row r="779" spans="1:17" s="8" customFormat="1" ht="12.75" x14ac:dyDescent="0.25">
      <c r="A779" s="69" t="s">
        <v>1412</v>
      </c>
      <c r="B779" s="70">
        <v>7</v>
      </c>
      <c r="C779" s="71" t="s">
        <v>1413</v>
      </c>
      <c r="D779" s="19"/>
      <c r="E779" s="20"/>
      <c r="F779" s="72">
        <v>9305.9421841541753</v>
      </c>
      <c r="G779" s="73">
        <v>78.929541872598875</v>
      </c>
      <c r="H779" s="73">
        <v>28.408182611093515</v>
      </c>
      <c r="I779" s="73">
        <v>4.5374584937440723</v>
      </c>
      <c r="J779" s="73">
        <v>443.59769217347161</v>
      </c>
      <c r="K779" s="74"/>
      <c r="L779" s="75">
        <f t="shared" si="312"/>
        <v>0.8988256978766479</v>
      </c>
      <c r="M779" s="75">
        <f t="shared" si="313"/>
        <v>0.28408182611093513</v>
      </c>
      <c r="N779" s="75">
        <f t="shared" si="314"/>
        <v>0.19277876716507553</v>
      </c>
      <c r="O779" s="75">
        <f t="shared" si="315"/>
        <v>0.23401911078300727</v>
      </c>
      <c r="P779" s="75">
        <f t="shared" si="316"/>
        <v>0.16575971284927854</v>
      </c>
      <c r="Q779" s="75">
        <f t="shared" si="317"/>
        <v>0.32668956582345615</v>
      </c>
    </row>
    <row r="780" spans="1:17" s="8" customFormat="1" ht="12.75" x14ac:dyDescent="0.25">
      <c r="A780" s="69" t="s">
        <v>1414</v>
      </c>
      <c r="B780" s="70">
        <v>8</v>
      </c>
      <c r="C780" s="71" t="s">
        <v>1415</v>
      </c>
      <c r="D780" s="19"/>
      <c r="E780" s="20"/>
      <c r="F780" s="72">
        <v>6985.9571734475376</v>
      </c>
      <c r="G780" s="73">
        <v>75.495938594593767</v>
      </c>
      <c r="H780" s="73">
        <v>56.744923309773114</v>
      </c>
      <c r="I780" s="73">
        <v>6.7435391714757422</v>
      </c>
      <c r="J780" s="73">
        <v>903.5347616610203</v>
      </c>
      <c r="K780" s="74"/>
      <c r="L780" s="75">
        <f t="shared" si="312"/>
        <v>0.8415989765765628</v>
      </c>
      <c r="M780" s="75">
        <f t="shared" si="313"/>
        <v>0.5674492330977311</v>
      </c>
      <c r="N780" s="75">
        <f t="shared" si="314"/>
        <v>0.34813656137153115</v>
      </c>
      <c r="O780" s="75">
        <f t="shared" si="315"/>
        <v>0.4444657745693773</v>
      </c>
      <c r="P780" s="75">
        <f t="shared" si="316"/>
        <v>0.35234675929453158</v>
      </c>
      <c r="Q780" s="75">
        <f t="shared" si="317"/>
        <v>0.5089064260692896</v>
      </c>
    </row>
    <row r="781" spans="1:17" s="8" customFormat="1" ht="12.75" x14ac:dyDescent="0.25">
      <c r="A781" s="69" t="s">
        <v>1416</v>
      </c>
      <c r="B781" s="70">
        <v>9</v>
      </c>
      <c r="C781" s="71" t="s">
        <v>1417</v>
      </c>
      <c r="D781" s="19"/>
      <c r="E781" s="20"/>
      <c r="F781" s="72">
        <v>7753.5117773019283</v>
      </c>
      <c r="G781" s="73">
        <v>79.25960591117375</v>
      </c>
      <c r="H781" s="73">
        <v>34.571646957433984</v>
      </c>
      <c r="I781" s="73">
        <v>3.8964091996409791</v>
      </c>
      <c r="J781" s="73">
        <v>162.23212564284137</v>
      </c>
      <c r="K781" s="74"/>
      <c r="L781" s="75">
        <f t="shared" si="312"/>
        <v>0.90432676518622912</v>
      </c>
      <c r="M781" s="75">
        <f t="shared" si="313"/>
        <v>0.34571646957433982</v>
      </c>
      <c r="N781" s="75">
        <f t="shared" si="314"/>
        <v>0.14763445067894218</v>
      </c>
      <c r="O781" s="75">
        <f t="shared" si="315"/>
        <v>0.22591958984619037</v>
      </c>
      <c r="P781" s="75">
        <f t="shared" si="316"/>
        <v>5.1615466792227734E-2</v>
      </c>
      <c r="Q781" s="75">
        <f t="shared" si="317"/>
        <v>0.21929044641463588</v>
      </c>
    </row>
    <row r="782" spans="1:17" s="8" customFormat="1" ht="12.75" x14ac:dyDescent="0.25">
      <c r="A782" s="69" t="s">
        <v>1418</v>
      </c>
      <c r="B782" s="70">
        <v>10</v>
      </c>
      <c r="C782" s="71" t="s">
        <v>1419</v>
      </c>
      <c r="D782" s="19"/>
      <c r="E782" s="20"/>
      <c r="F782" s="72">
        <v>5424.7323340471085</v>
      </c>
      <c r="G782" s="73">
        <v>75.695740576029792</v>
      </c>
      <c r="H782" s="73">
        <v>41.162876844645702</v>
      </c>
      <c r="I782" s="73">
        <v>4.7679242184050308</v>
      </c>
      <c r="J782" s="73">
        <v>297.64961822948345</v>
      </c>
      <c r="K782" s="74"/>
      <c r="L782" s="75">
        <f t="shared" si="312"/>
        <v>0.84492900960049655</v>
      </c>
      <c r="M782" s="75">
        <f t="shared" si="313"/>
        <v>0.41162876844645702</v>
      </c>
      <c r="N782" s="75">
        <f t="shared" si="314"/>
        <v>0.2090087477750022</v>
      </c>
      <c r="O782" s="75">
        <f t="shared" si="315"/>
        <v>0.29331555267520393</v>
      </c>
      <c r="P782" s="75">
        <f t="shared" si="316"/>
        <v>0.10655156926145373</v>
      </c>
      <c r="Q782" s="75">
        <f t="shared" si="317"/>
        <v>0.29778653361268298</v>
      </c>
    </row>
    <row r="783" spans="1:17" s="8" customFormat="1" ht="12.75" x14ac:dyDescent="0.25">
      <c r="A783" s="69" t="s">
        <v>1420</v>
      </c>
      <c r="B783" s="70">
        <v>11</v>
      </c>
      <c r="C783" s="71" t="s">
        <v>1421</v>
      </c>
      <c r="D783" s="19"/>
      <c r="E783" s="20"/>
      <c r="F783" s="72">
        <v>7049.2633832976444</v>
      </c>
      <c r="G783" s="73">
        <v>74.603743782631014</v>
      </c>
      <c r="H783" s="73">
        <v>44.437196593651606</v>
      </c>
      <c r="I783" s="73">
        <v>5.1453182682911152</v>
      </c>
      <c r="J783" s="73">
        <v>344.39151300708772</v>
      </c>
      <c r="K783" s="74"/>
      <c r="L783" s="75">
        <f t="shared" si="312"/>
        <v>0.82672906304385019</v>
      </c>
      <c r="M783" s="75">
        <f t="shared" si="313"/>
        <v>0.44437196593651607</v>
      </c>
      <c r="N783" s="75">
        <f t="shared" si="314"/>
        <v>0.23558579354162784</v>
      </c>
      <c r="O783" s="75">
        <f t="shared" si="315"/>
        <v>0.32355482104707906</v>
      </c>
      <c r="P783" s="75">
        <f t="shared" si="316"/>
        <v>0.1255137983801573</v>
      </c>
      <c r="Q783" s="75">
        <f t="shared" si="317"/>
        <v>0.32260234334268495</v>
      </c>
    </row>
    <row r="784" spans="1:17" s="8" customFormat="1" ht="12.75" x14ac:dyDescent="0.25">
      <c r="A784" s="69" t="s">
        <v>1422</v>
      </c>
      <c r="B784" s="70">
        <v>12</v>
      </c>
      <c r="C784" s="71" t="s">
        <v>176</v>
      </c>
      <c r="D784" s="19"/>
      <c r="E784" s="20"/>
      <c r="F784" s="72">
        <v>9485.2569593147746</v>
      </c>
      <c r="G784" s="73">
        <v>74.755829260621553</v>
      </c>
      <c r="H784" s="73">
        <v>36.831394495711805</v>
      </c>
      <c r="I784" s="73">
        <v>5.0531570427609829</v>
      </c>
      <c r="J784" s="73">
        <v>640.85114555390965</v>
      </c>
      <c r="K784" s="74"/>
      <c r="L784" s="75">
        <f t="shared" si="312"/>
        <v>0.82926382101035923</v>
      </c>
      <c r="M784" s="75">
        <f t="shared" si="313"/>
        <v>0.36831394495711806</v>
      </c>
      <c r="N784" s="75">
        <f t="shared" si="314"/>
        <v>0.22909556639161854</v>
      </c>
      <c r="O784" s="75">
        <f t="shared" si="315"/>
        <v>0.29048079425304935</v>
      </c>
      <c r="P784" s="75">
        <f t="shared" si="316"/>
        <v>0.24578139779063271</v>
      </c>
      <c r="Q784" s="75">
        <f t="shared" si="317"/>
        <v>0.38975023334821712</v>
      </c>
    </row>
    <row r="785" spans="1:17" s="8" customFormat="1" ht="12.75" x14ac:dyDescent="0.25">
      <c r="A785" s="69"/>
      <c r="B785" s="77"/>
      <c r="C785" s="71"/>
      <c r="D785" s="19"/>
      <c r="E785" s="20"/>
      <c r="F785" s="72"/>
      <c r="G785" s="73"/>
      <c r="H785" s="73"/>
      <c r="I785" s="73"/>
      <c r="J785" s="73"/>
      <c r="K785" s="74"/>
      <c r="L785" s="75"/>
      <c r="M785" s="75"/>
      <c r="N785" s="75"/>
      <c r="O785" s="75"/>
      <c r="P785" s="75"/>
      <c r="Q785" s="75"/>
    </row>
    <row r="786" spans="1:17" s="8" customFormat="1" ht="12.75" x14ac:dyDescent="0.25">
      <c r="A786" s="60" t="s">
        <v>1423</v>
      </c>
      <c r="B786" s="78"/>
      <c r="C786" s="62" t="s">
        <v>1424</v>
      </c>
      <c r="D786" s="63"/>
      <c r="E786" s="64"/>
      <c r="F786" s="65">
        <v>139858.9892933619</v>
      </c>
      <c r="G786" s="66">
        <v>75.591466993791641</v>
      </c>
      <c r="H786" s="66">
        <v>47.540537905667698</v>
      </c>
      <c r="I786" s="66">
        <v>5.3532272466978723</v>
      </c>
      <c r="J786" s="66">
        <v>429.46112439992118</v>
      </c>
      <c r="K786" s="67"/>
      <c r="L786" s="68">
        <f t="shared" ref="L786:L793" si="318">+(G786-25)/(85-25)</f>
        <v>0.84319111656319401</v>
      </c>
      <c r="M786" s="68">
        <f t="shared" ref="M786:M793" si="319">+H786/100</f>
        <v>0.47540537905667696</v>
      </c>
      <c r="N786" s="68">
        <f t="shared" ref="N786:N793" si="320">+(I786-1.8)/(16-1.8)</f>
        <v>0.25022727089421637</v>
      </c>
      <c r="O786" s="68">
        <f t="shared" ref="O786:O793" si="321">+(M786*N786)^(0.5)</f>
        <v>0.34490490076219954</v>
      </c>
      <c r="P786" s="68">
        <f t="shared" ref="P786:P793" si="322">+(J786-35)/(2500-35)</f>
        <v>0.16002479691680371</v>
      </c>
      <c r="Q786" s="68">
        <f t="shared" ref="Q786:Q793" si="323">GEOMEAN(L786,O786,P786)</f>
        <v>0.3596976143894472</v>
      </c>
    </row>
    <row r="787" spans="1:17" s="8" customFormat="1" ht="12.75" x14ac:dyDescent="0.25">
      <c r="A787" s="69" t="s">
        <v>1425</v>
      </c>
      <c r="B787" s="70">
        <v>1</v>
      </c>
      <c r="C787" s="71" t="s">
        <v>1426</v>
      </c>
      <c r="D787" s="19"/>
      <c r="E787" s="20"/>
      <c r="F787" s="72">
        <v>37111.995717344755</v>
      </c>
      <c r="G787" s="73">
        <v>75.541743170981562</v>
      </c>
      <c r="H787" s="73">
        <v>56.236342149889175</v>
      </c>
      <c r="I787" s="73">
        <v>6.489422517034793</v>
      </c>
      <c r="J787" s="73">
        <v>610.20857557076442</v>
      </c>
      <c r="K787" s="74"/>
      <c r="L787" s="75">
        <f t="shared" si="318"/>
        <v>0.84236238618302606</v>
      </c>
      <c r="M787" s="75">
        <f t="shared" si="319"/>
        <v>0.56236342149889174</v>
      </c>
      <c r="N787" s="75">
        <f t="shared" si="320"/>
        <v>0.33024102232639391</v>
      </c>
      <c r="O787" s="75">
        <f t="shared" si="321"/>
        <v>0.43094717917021197</v>
      </c>
      <c r="P787" s="75">
        <f t="shared" si="322"/>
        <v>0.23335033491714582</v>
      </c>
      <c r="Q787" s="75">
        <f t="shared" si="323"/>
        <v>0.43918127211670566</v>
      </c>
    </row>
    <row r="788" spans="1:17" s="8" customFormat="1" ht="12.75" x14ac:dyDescent="0.25">
      <c r="A788" s="69" t="s">
        <v>1427</v>
      </c>
      <c r="B788" s="70">
        <v>2</v>
      </c>
      <c r="C788" s="71" t="s">
        <v>1428</v>
      </c>
      <c r="D788" s="19"/>
      <c r="E788" s="20"/>
      <c r="F788" s="72">
        <v>13817.460385438972</v>
      </c>
      <c r="G788" s="73">
        <v>75.571962780003602</v>
      </c>
      <c r="H788" s="73">
        <v>47.674888718003544</v>
      </c>
      <c r="I788" s="73">
        <v>5.313057380273734</v>
      </c>
      <c r="J788" s="73">
        <v>537.39869716690384</v>
      </c>
      <c r="K788" s="74"/>
      <c r="L788" s="75">
        <f t="shared" si="318"/>
        <v>0.84286604633339335</v>
      </c>
      <c r="M788" s="75">
        <f t="shared" si="319"/>
        <v>0.47674888718003544</v>
      </c>
      <c r="N788" s="75">
        <f t="shared" si="320"/>
        <v>0.24739840706153057</v>
      </c>
      <c r="O788" s="75">
        <f t="shared" si="321"/>
        <v>0.3434340042230794</v>
      </c>
      <c r="P788" s="75">
        <f t="shared" si="322"/>
        <v>0.20381285889123887</v>
      </c>
      <c r="Q788" s="75">
        <f t="shared" si="323"/>
        <v>0.38929409054571967</v>
      </c>
    </row>
    <row r="789" spans="1:17" s="8" customFormat="1" ht="12.75" x14ac:dyDescent="0.25">
      <c r="A789" s="69" t="s">
        <v>1429</v>
      </c>
      <c r="B789" s="70">
        <v>3</v>
      </c>
      <c r="C789" s="71" t="s">
        <v>1430</v>
      </c>
      <c r="D789" s="19"/>
      <c r="E789" s="20"/>
      <c r="F789" s="72">
        <v>17735.164882226982</v>
      </c>
      <c r="G789" s="73">
        <v>74.038885547742012</v>
      </c>
      <c r="H789" s="73">
        <v>48.678930887965087</v>
      </c>
      <c r="I789" s="73">
        <v>5.069382155259464</v>
      </c>
      <c r="J789" s="73">
        <v>360.3496932729621</v>
      </c>
      <c r="K789" s="74"/>
      <c r="L789" s="75">
        <f t="shared" si="318"/>
        <v>0.81731475912903351</v>
      </c>
      <c r="M789" s="75">
        <f t="shared" si="319"/>
        <v>0.48678930887965088</v>
      </c>
      <c r="N789" s="75">
        <f t="shared" si="320"/>
        <v>0.23023817994784959</v>
      </c>
      <c r="O789" s="75">
        <f t="shared" si="321"/>
        <v>0.33477975520410791</v>
      </c>
      <c r="P789" s="75">
        <f t="shared" si="322"/>
        <v>0.13198770518172906</v>
      </c>
      <c r="Q789" s="75">
        <f t="shared" si="323"/>
        <v>0.33054252145303509</v>
      </c>
    </row>
    <row r="790" spans="1:17" s="8" customFormat="1" ht="12.75" x14ac:dyDescent="0.25">
      <c r="A790" s="69" t="s">
        <v>1431</v>
      </c>
      <c r="B790" s="70">
        <v>4</v>
      </c>
      <c r="C790" s="71" t="s">
        <v>1432</v>
      </c>
      <c r="D790" s="19"/>
      <c r="E790" s="20"/>
      <c r="F790" s="72">
        <v>20423.736616702357</v>
      </c>
      <c r="G790" s="73">
        <v>77.940548052692591</v>
      </c>
      <c r="H790" s="73">
        <v>33.8215197424298</v>
      </c>
      <c r="I790" s="73">
        <v>4.7947956120329467</v>
      </c>
      <c r="J790" s="73">
        <v>366.38912043992468</v>
      </c>
      <c r="K790" s="74"/>
      <c r="L790" s="75">
        <f t="shared" si="318"/>
        <v>0.88234246754487655</v>
      </c>
      <c r="M790" s="75">
        <f t="shared" si="319"/>
        <v>0.33821519742429801</v>
      </c>
      <c r="N790" s="75">
        <f t="shared" si="320"/>
        <v>0.21090109943893992</v>
      </c>
      <c r="O790" s="75">
        <f t="shared" si="321"/>
        <v>0.26707668745838259</v>
      </c>
      <c r="P790" s="75">
        <f t="shared" si="322"/>
        <v>0.13443777705473617</v>
      </c>
      <c r="Q790" s="75">
        <f t="shared" si="323"/>
        <v>0.31642065760109039</v>
      </c>
    </row>
    <row r="791" spans="1:17" s="8" customFormat="1" ht="12.75" x14ac:dyDescent="0.25">
      <c r="A791" s="69" t="s">
        <v>1433</v>
      </c>
      <c r="B791" s="70">
        <v>5</v>
      </c>
      <c r="C791" s="71" t="s">
        <v>1434</v>
      </c>
      <c r="D791" s="19"/>
      <c r="E791" s="20"/>
      <c r="F791" s="72">
        <v>9812.9528907922904</v>
      </c>
      <c r="G791" s="73">
        <v>73.364491847047873</v>
      </c>
      <c r="H791" s="73">
        <v>52.889649517020892</v>
      </c>
      <c r="I791" s="73">
        <v>5.4063998381353118</v>
      </c>
      <c r="J791" s="73">
        <v>296.15974608341378</v>
      </c>
      <c r="K791" s="74"/>
      <c r="L791" s="75">
        <f t="shared" si="318"/>
        <v>0.80607486411746454</v>
      </c>
      <c r="M791" s="75">
        <f t="shared" si="319"/>
        <v>0.52889649517020887</v>
      </c>
      <c r="N791" s="75">
        <f t="shared" si="320"/>
        <v>0.25397181958699383</v>
      </c>
      <c r="O791" s="75">
        <f t="shared" si="321"/>
        <v>0.36650348600192284</v>
      </c>
      <c r="P791" s="75">
        <f t="shared" si="322"/>
        <v>0.10594715865452892</v>
      </c>
      <c r="Q791" s="75">
        <f t="shared" si="323"/>
        <v>0.31514779115059854</v>
      </c>
    </row>
    <row r="792" spans="1:17" s="8" customFormat="1" ht="12.75" x14ac:dyDescent="0.25">
      <c r="A792" s="69" t="s">
        <v>1435</v>
      </c>
      <c r="B792" s="70">
        <v>6</v>
      </c>
      <c r="C792" s="71" t="s">
        <v>1436</v>
      </c>
      <c r="D792" s="19"/>
      <c r="E792" s="20"/>
      <c r="F792" s="72">
        <v>19778.702355460384</v>
      </c>
      <c r="G792" s="73">
        <v>74.798754809442059</v>
      </c>
      <c r="H792" s="73">
        <v>46.483185976622508</v>
      </c>
      <c r="I792" s="73">
        <v>4.6997410927094867</v>
      </c>
      <c r="J792" s="73">
        <v>359.90243197179922</v>
      </c>
      <c r="K792" s="74"/>
      <c r="L792" s="75">
        <f t="shared" si="318"/>
        <v>0.82997924682403434</v>
      </c>
      <c r="M792" s="75">
        <f t="shared" si="319"/>
        <v>0.4648318597662251</v>
      </c>
      <c r="N792" s="75">
        <f t="shared" si="320"/>
        <v>0.20420711920489346</v>
      </c>
      <c r="O792" s="75">
        <f t="shared" si="321"/>
        <v>0.30809410088074363</v>
      </c>
      <c r="P792" s="75">
        <f t="shared" si="322"/>
        <v>0.13180626043480698</v>
      </c>
      <c r="Q792" s="75">
        <f t="shared" si="323"/>
        <v>0.32301960734976609</v>
      </c>
    </row>
    <row r="793" spans="1:17" s="8" customFormat="1" ht="12.75" x14ac:dyDescent="0.25">
      <c r="A793" s="69" t="s">
        <v>1437</v>
      </c>
      <c r="B793" s="70">
        <v>7</v>
      </c>
      <c r="C793" s="71" t="s">
        <v>1438</v>
      </c>
      <c r="D793" s="19"/>
      <c r="E793" s="20"/>
      <c r="F793" s="72">
        <v>21178.976445396147</v>
      </c>
      <c r="G793" s="73">
        <v>77.884381701122336</v>
      </c>
      <c r="H793" s="73">
        <v>41.865698637632718</v>
      </c>
      <c r="I793" s="73">
        <v>4.6001915731840626</v>
      </c>
      <c r="J793" s="73">
        <v>287.73603514445216</v>
      </c>
      <c r="K793" s="74"/>
      <c r="L793" s="75">
        <f t="shared" si="318"/>
        <v>0.88140636168537223</v>
      </c>
      <c r="M793" s="75">
        <f t="shared" si="319"/>
        <v>0.4186569863763272</v>
      </c>
      <c r="N793" s="75">
        <f t="shared" si="320"/>
        <v>0.19719658966084949</v>
      </c>
      <c r="O793" s="75">
        <f t="shared" si="321"/>
        <v>0.28732860969819979</v>
      </c>
      <c r="P793" s="75">
        <f t="shared" si="322"/>
        <v>0.10252983170160331</v>
      </c>
      <c r="Q793" s="75">
        <f t="shared" si="323"/>
        <v>0.29612047151056153</v>
      </c>
    </row>
    <row r="794" spans="1:17" s="8" customFormat="1" ht="12.75" x14ac:dyDescent="0.25">
      <c r="A794" s="69"/>
      <c r="B794" s="77"/>
      <c r="C794" s="71"/>
      <c r="D794" s="19"/>
      <c r="E794" s="20"/>
      <c r="F794" s="72"/>
      <c r="G794" s="73"/>
      <c r="H794" s="73"/>
      <c r="I794" s="73"/>
      <c r="J794" s="73"/>
      <c r="K794" s="74"/>
      <c r="L794" s="75"/>
      <c r="M794" s="75"/>
      <c r="N794" s="75"/>
      <c r="O794" s="75"/>
      <c r="P794" s="75"/>
      <c r="Q794" s="75"/>
    </row>
    <row r="795" spans="1:17" s="8" customFormat="1" ht="12.75" x14ac:dyDescent="0.25">
      <c r="A795" s="60" t="s">
        <v>1439</v>
      </c>
      <c r="B795" s="78"/>
      <c r="C795" s="62" t="s">
        <v>1440</v>
      </c>
      <c r="D795" s="63"/>
      <c r="E795" s="64"/>
      <c r="F795" s="65">
        <v>49248.71734475375</v>
      </c>
      <c r="G795" s="66">
        <v>70.045564284885046</v>
      </c>
      <c r="H795" s="66">
        <v>43.464746976400761</v>
      </c>
      <c r="I795" s="66">
        <v>4.6876233936965122</v>
      </c>
      <c r="J795" s="66">
        <v>465.1426095654088</v>
      </c>
      <c r="K795" s="67"/>
      <c r="L795" s="68">
        <f t="shared" ref="L795:L802" si="324">+(G795-25)/(85-25)</f>
        <v>0.75075940474808411</v>
      </c>
      <c r="M795" s="68">
        <f t="shared" ref="M795:M802" si="325">+H795/100</f>
        <v>0.43464746976400759</v>
      </c>
      <c r="N795" s="68">
        <f t="shared" ref="N795:N802" si="326">+(I795-1.8)/(16-1.8)</f>
        <v>0.2033537601194727</v>
      </c>
      <c r="O795" s="68">
        <f t="shared" ref="O795:O802" si="327">+(M795*N795)^(0.5)</f>
        <v>0.29729984410175153</v>
      </c>
      <c r="P795" s="68">
        <f t="shared" ref="P795:P802" si="328">+(J795-35)/(2500-35)</f>
        <v>0.17450004444844169</v>
      </c>
      <c r="Q795" s="68">
        <f t="shared" ref="Q795:Q802" si="329">GEOMEAN(L795,O795,P795)</f>
        <v>0.33897187702209669</v>
      </c>
    </row>
    <row r="796" spans="1:17" s="8" customFormat="1" ht="12.75" x14ac:dyDescent="0.25">
      <c r="A796" s="69" t="s">
        <v>1441</v>
      </c>
      <c r="B796" s="70">
        <v>1</v>
      </c>
      <c r="C796" s="71" t="s">
        <v>1442</v>
      </c>
      <c r="D796" s="19"/>
      <c r="E796" s="20"/>
      <c r="F796" s="72">
        <v>21466.321199143469</v>
      </c>
      <c r="G796" s="73">
        <v>68.763713192461651</v>
      </c>
      <c r="H796" s="73">
        <v>57.446543719681998</v>
      </c>
      <c r="I796" s="73">
        <v>6.1074730487198838</v>
      </c>
      <c r="J796" s="73">
        <v>617.99089032978054</v>
      </c>
      <c r="K796" s="74"/>
      <c r="L796" s="75">
        <f t="shared" si="324"/>
        <v>0.72939521987436085</v>
      </c>
      <c r="M796" s="75">
        <f t="shared" si="325"/>
        <v>0.57446543719681997</v>
      </c>
      <c r="N796" s="75">
        <f t="shared" si="326"/>
        <v>0.30334317244506226</v>
      </c>
      <c r="O796" s="75">
        <f t="shared" si="327"/>
        <v>0.41744480854278576</v>
      </c>
      <c r="P796" s="75">
        <f t="shared" si="328"/>
        <v>0.23650746058003266</v>
      </c>
      <c r="Q796" s="75">
        <f t="shared" si="329"/>
        <v>0.41604049787081709</v>
      </c>
    </row>
    <row r="797" spans="1:17" s="8" customFormat="1" ht="12.75" x14ac:dyDescent="0.25">
      <c r="A797" s="69" t="s">
        <v>1443</v>
      </c>
      <c r="B797" s="70">
        <v>2</v>
      </c>
      <c r="C797" s="71" t="s">
        <v>1444</v>
      </c>
      <c r="D797" s="19"/>
      <c r="E797" s="20"/>
      <c r="F797" s="72">
        <v>2504.8222698072805</v>
      </c>
      <c r="G797" s="73">
        <v>73.632259147658885</v>
      </c>
      <c r="H797" s="73">
        <v>44.628681829593987</v>
      </c>
      <c r="I797" s="73">
        <v>3.4443250774209382</v>
      </c>
      <c r="J797" s="73">
        <v>156.12964239372511</v>
      </c>
      <c r="K797" s="74"/>
      <c r="L797" s="75">
        <f t="shared" si="324"/>
        <v>0.81053765246098142</v>
      </c>
      <c r="M797" s="75">
        <f t="shared" si="325"/>
        <v>0.44628681829593986</v>
      </c>
      <c r="N797" s="75">
        <f t="shared" si="326"/>
        <v>0.11579754066344636</v>
      </c>
      <c r="O797" s="75">
        <f t="shared" si="327"/>
        <v>0.22732997160335941</v>
      </c>
      <c r="P797" s="75">
        <f t="shared" si="328"/>
        <v>4.9139814358509171E-2</v>
      </c>
      <c r="Q797" s="75">
        <f t="shared" si="329"/>
        <v>0.20842723528154666</v>
      </c>
    </row>
    <row r="798" spans="1:17" s="8" customFormat="1" ht="12.75" x14ac:dyDescent="0.25">
      <c r="A798" s="69" t="s">
        <v>1445</v>
      </c>
      <c r="B798" s="70">
        <v>3</v>
      </c>
      <c r="C798" s="71" t="s">
        <v>1446</v>
      </c>
      <c r="D798" s="19"/>
      <c r="E798" s="20"/>
      <c r="F798" s="72">
        <v>2146.9079229122058</v>
      </c>
      <c r="G798" s="73">
        <v>68.07040173068836</v>
      </c>
      <c r="H798" s="73">
        <v>33.41980993356065</v>
      </c>
      <c r="I798" s="73">
        <v>5.1134413716273004</v>
      </c>
      <c r="J798" s="73">
        <v>484.49091612455345</v>
      </c>
      <c r="K798" s="74"/>
      <c r="L798" s="75">
        <f t="shared" si="324"/>
        <v>0.71784002884480602</v>
      </c>
      <c r="M798" s="75">
        <f t="shared" si="325"/>
        <v>0.33419809933560651</v>
      </c>
      <c r="N798" s="75">
        <f t="shared" si="326"/>
        <v>0.23334094166389441</v>
      </c>
      <c r="O798" s="75">
        <f t="shared" si="327"/>
        <v>0.27925275146586137</v>
      </c>
      <c r="P798" s="75">
        <f t="shared" si="328"/>
        <v>0.1823492560343016</v>
      </c>
      <c r="Q798" s="75">
        <f t="shared" si="329"/>
        <v>0.33187640444368932</v>
      </c>
    </row>
    <row r="799" spans="1:17" s="8" customFormat="1" ht="12.75" x14ac:dyDescent="0.25">
      <c r="A799" s="69" t="s">
        <v>1447</v>
      </c>
      <c r="B799" s="70">
        <v>4</v>
      </c>
      <c r="C799" s="71" t="s">
        <v>1448</v>
      </c>
      <c r="D799" s="19"/>
      <c r="E799" s="20"/>
      <c r="F799" s="72">
        <v>5022.4197002141327</v>
      </c>
      <c r="G799" s="73">
        <v>71.869407304798074</v>
      </c>
      <c r="H799" s="73">
        <v>40.39097341188932</v>
      </c>
      <c r="I799" s="73">
        <v>3.5762485388565097</v>
      </c>
      <c r="J799" s="73">
        <v>194.53057273302582</v>
      </c>
      <c r="K799" s="74"/>
      <c r="L799" s="75">
        <f t="shared" si="324"/>
        <v>0.78115678841330127</v>
      </c>
      <c r="M799" s="75">
        <f t="shared" si="325"/>
        <v>0.40390973411889319</v>
      </c>
      <c r="N799" s="75">
        <f t="shared" si="326"/>
        <v>0.12508792527158519</v>
      </c>
      <c r="O799" s="75">
        <f t="shared" si="327"/>
        <v>0.22477595653879431</v>
      </c>
      <c r="P799" s="75">
        <f t="shared" si="328"/>
        <v>6.4718285084391813E-2</v>
      </c>
      <c r="Q799" s="75">
        <f t="shared" si="329"/>
        <v>0.22482176629332673</v>
      </c>
    </row>
    <row r="800" spans="1:17" s="8" customFormat="1" ht="12.75" x14ac:dyDescent="0.25">
      <c r="A800" s="69" t="s">
        <v>1449</v>
      </c>
      <c r="B800" s="70">
        <v>5</v>
      </c>
      <c r="C800" s="71" t="s">
        <v>1450</v>
      </c>
      <c r="D800" s="19"/>
      <c r="E800" s="20"/>
      <c r="F800" s="72">
        <v>1240.0428265524629</v>
      </c>
      <c r="G800" s="73">
        <v>68.7622191785171</v>
      </c>
      <c r="H800" s="73">
        <v>42.11578088566062</v>
      </c>
      <c r="I800" s="73">
        <v>5.620034093077237</v>
      </c>
      <c r="J800" s="73">
        <v>435.9007514783612</v>
      </c>
      <c r="K800" s="74"/>
      <c r="L800" s="75">
        <f t="shared" si="324"/>
        <v>0.72937031964195165</v>
      </c>
      <c r="M800" s="75">
        <f t="shared" si="325"/>
        <v>0.4211578088566062</v>
      </c>
      <c r="N800" s="75">
        <f t="shared" si="326"/>
        <v>0.26901648542797446</v>
      </c>
      <c r="O800" s="75">
        <f t="shared" si="327"/>
        <v>0.336598267299686</v>
      </c>
      <c r="P800" s="75">
        <f t="shared" si="328"/>
        <v>0.16263722169507555</v>
      </c>
      <c r="Q800" s="75">
        <f t="shared" si="329"/>
        <v>0.34179048610119184</v>
      </c>
    </row>
    <row r="801" spans="1:17" s="8" customFormat="1" ht="12.75" x14ac:dyDescent="0.25">
      <c r="A801" s="69" t="s">
        <v>1451</v>
      </c>
      <c r="B801" s="70">
        <v>6</v>
      </c>
      <c r="C801" s="71" t="s">
        <v>1452</v>
      </c>
      <c r="D801" s="19"/>
      <c r="E801" s="20"/>
      <c r="F801" s="72">
        <v>3128.8329764453965</v>
      </c>
      <c r="G801" s="73">
        <v>74.153093699016438</v>
      </c>
      <c r="H801" s="73">
        <v>41.021740948490759</v>
      </c>
      <c r="I801" s="73">
        <v>3.2406210126599562</v>
      </c>
      <c r="J801" s="73">
        <v>203.52504844402571</v>
      </c>
      <c r="K801" s="74"/>
      <c r="L801" s="75">
        <f t="shared" si="324"/>
        <v>0.81921822831694058</v>
      </c>
      <c r="M801" s="75">
        <f t="shared" si="325"/>
        <v>0.41021740948490759</v>
      </c>
      <c r="N801" s="75">
        <f t="shared" si="326"/>
        <v>0.10145218399013776</v>
      </c>
      <c r="O801" s="75">
        <f t="shared" si="327"/>
        <v>0.20400355904498463</v>
      </c>
      <c r="P801" s="75">
        <f t="shared" si="328"/>
        <v>6.8367159612180817E-2</v>
      </c>
      <c r="Q801" s="75">
        <f t="shared" si="329"/>
        <v>0.22523106797983092</v>
      </c>
    </row>
    <row r="802" spans="1:17" s="8" customFormat="1" ht="12.75" x14ac:dyDescent="0.25">
      <c r="A802" s="69" t="s">
        <v>1453</v>
      </c>
      <c r="B802" s="70">
        <v>7</v>
      </c>
      <c r="C802" s="71" t="s">
        <v>1454</v>
      </c>
      <c r="D802" s="19"/>
      <c r="E802" s="20"/>
      <c r="F802" s="72">
        <v>13739.370449678801</v>
      </c>
      <c r="G802" s="73">
        <v>67.687853730411817</v>
      </c>
      <c r="H802" s="73">
        <v>23.527021078368037</v>
      </c>
      <c r="I802" s="73">
        <v>2.7445995857262715</v>
      </c>
      <c r="J802" s="73">
        <v>440.78481763056459</v>
      </c>
      <c r="K802" s="74"/>
      <c r="L802" s="75">
        <f t="shared" si="324"/>
        <v>0.711464228840197</v>
      </c>
      <c r="M802" s="75">
        <f t="shared" si="325"/>
        <v>0.23527021078368038</v>
      </c>
      <c r="N802" s="75">
        <f t="shared" si="326"/>
        <v>6.6521097586357145E-2</v>
      </c>
      <c r="O802" s="75">
        <f t="shared" si="327"/>
        <v>0.12510168924000994</v>
      </c>
      <c r="P802" s="75">
        <f t="shared" si="328"/>
        <v>0.1646185872740627</v>
      </c>
      <c r="Q802" s="75">
        <f t="shared" si="329"/>
        <v>0.24469872393269618</v>
      </c>
    </row>
    <row r="803" spans="1:17" s="8" customFormat="1" ht="12.75" x14ac:dyDescent="0.25">
      <c r="A803" s="69"/>
      <c r="B803" s="77"/>
      <c r="C803" s="71"/>
      <c r="D803" s="19"/>
      <c r="E803" s="20"/>
      <c r="F803" s="72"/>
      <c r="G803" s="73"/>
      <c r="H803" s="73"/>
      <c r="I803" s="73"/>
      <c r="J803" s="73"/>
      <c r="K803" s="74"/>
      <c r="L803" s="75"/>
      <c r="M803" s="75"/>
      <c r="N803" s="75"/>
      <c r="O803" s="75"/>
      <c r="P803" s="75"/>
      <c r="Q803" s="75"/>
    </row>
    <row r="804" spans="1:17" s="8" customFormat="1" ht="12.75" x14ac:dyDescent="0.25">
      <c r="A804" s="60" t="s">
        <v>1455</v>
      </c>
      <c r="B804" s="61"/>
      <c r="C804" s="62" t="s">
        <v>1456</v>
      </c>
      <c r="D804" s="63"/>
      <c r="E804" s="64"/>
      <c r="F804" s="65">
        <v>47004.633832976448</v>
      </c>
      <c r="G804" s="66">
        <v>74.703678289559562</v>
      </c>
      <c r="H804" s="66">
        <v>51.475678213760183</v>
      </c>
      <c r="I804" s="66">
        <v>5.1552836848856387</v>
      </c>
      <c r="J804" s="66">
        <v>469.65311859926123</v>
      </c>
      <c r="K804" s="67"/>
      <c r="L804" s="68">
        <f t="shared" ref="L804:L817" si="330">+(G804-25)/(85-25)</f>
        <v>0.82839463815932601</v>
      </c>
      <c r="M804" s="68">
        <f t="shared" ref="M804:M817" si="331">+H804/100</f>
        <v>0.51475678213760179</v>
      </c>
      <c r="N804" s="68">
        <f t="shared" ref="N804:N817" si="332">+(I804-1.8)/(16-1.8)</f>
        <v>0.23628758344265063</v>
      </c>
      <c r="O804" s="68">
        <f t="shared" ref="O804:O817" si="333">+(M804*N804)^(0.5)</f>
        <v>0.34875584025505424</v>
      </c>
      <c r="P804" s="68">
        <f t="shared" ref="P804:P817" si="334">+(J804-35)/(2500-35)</f>
        <v>0.17632986555750962</v>
      </c>
      <c r="Q804" s="68">
        <f t="shared" ref="Q804:Q817" si="335">GEOMEAN(L804,O804,P804)</f>
        <v>0.37070480463948641</v>
      </c>
    </row>
    <row r="805" spans="1:17" s="8" customFormat="1" ht="12.75" x14ac:dyDescent="0.25">
      <c r="A805" s="69" t="s">
        <v>1457</v>
      </c>
      <c r="B805" s="70">
        <v>1</v>
      </c>
      <c r="C805" s="71" t="s">
        <v>1072</v>
      </c>
      <c r="D805" s="19"/>
      <c r="E805" s="20"/>
      <c r="F805" s="72">
        <v>14086.278372591007</v>
      </c>
      <c r="G805" s="73">
        <v>73.102471138973542</v>
      </c>
      <c r="H805" s="73">
        <v>55.634414059187684</v>
      </c>
      <c r="I805" s="73">
        <v>5.2888551461277897</v>
      </c>
      <c r="J805" s="73">
        <v>559.1636034389503</v>
      </c>
      <c r="K805" s="74"/>
      <c r="L805" s="75">
        <f t="shared" si="330"/>
        <v>0.80170785231622566</v>
      </c>
      <c r="M805" s="75">
        <f t="shared" si="331"/>
        <v>0.55634414059187687</v>
      </c>
      <c r="N805" s="75">
        <f t="shared" si="332"/>
        <v>0.2456940243751965</v>
      </c>
      <c r="O805" s="75">
        <f t="shared" si="333"/>
        <v>0.36971668996622042</v>
      </c>
      <c r="P805" s="75">
        <f t="shared" si="334"/>
        <v>0.2126424354721908</v>
      </c>
      <c r="Q805" s="75">
        <f t="shared" si="335"/>
        <v>0.39796515127566989</v>
      </c>
    </row>
    <row r="806" spans="1:17" s="8" customFormat="1" ht="12.75" x14ac:dyDescent="0.25">
      <c r="A806" s="69" t="s">
        <v>1458</v>
      </c>
      <c r="B806" s="70">
        <v>2</v>
      </c>
      <c r="C806" s="71" t="s">
        <v>1459</v>
      </c>
      <c r="D806" s="19"/>
      <c r="E806" s="20"/>
      <c r="F806" s="72">
        <v>1174.5867237687366</v>
      </c>
      <c r="G806" s="73">
        <v>76.332985680594049</v>
      </c>
      <c r="H806" s="73">
        <v>56.24889781685075</v>
      </c>
      <c r="I806" s="73">
        <v>5.9877559431349905</v>
      </c>
      <c r="J806" s="73">
        <v>508.13651013528533</v>
      </c>
      <c r="K806" s="74"/>
      <c r="L806" s="75">
        <f t="shared" si="330"/>
        <v>0.85554976134323413</v>
      </c>
      <c r="M806" s="75">
        <f t="shared" si="331"/>
        <v>0.56248897816850751</v>
      </c>
      <c r="N806" s="75">
        <f t="shared" si="332"/>
        <v>0.29491239036161909</v>
      </c>
      <c r="O806" s="75">
        <f t="shared" si="333"/>
        <v>0.40728978516989489</v>
      </c>
      <c r="P806" s="75">
        <f t="shared" si="334"/>
        <v>0.19194178910153564</v>
      </c>
      <c r="Q806" s="75">
        <f t="shared" si="335"/>
        <v>0.40591905958363544</v>
      </c>
    </row>
    <row r="807" spans="1:17" s="8" customFormat="1" ht="12.75" x14ac:dyDescent="0.25">
      <c r="A807" s="69" t="s">
        <v>1460</v>
      </c>
      <c r="B807" s="70">
        <v>3</v>
      </c>
      <c r="C807" s="71" t="s">
        <v>1461</v>
      </c>
      <c r="D807" s="19"/>
      <c r="E807" s="20"/>
      <c r="F807" s="72">
        <v>3999.7494646680943</v>
      </c>
      <c r="G807" s="73">
        <v>73.981031619247744</v>
      </c>
      <c r="H807" s="73">
        <v>65.223254446881768</v>
      </c>
      <c r="I807" s="73">
        <v>4.3940360242581207</v>
      </c>
      <c r="J807" s="73">
        <v>341.27031984099062</v>
      </c>
      <c r="K807" s="74"/>
      <c r="L807" s="75">
        <f t="shared" si="330"/>
        <v>0.81635052698746235</v>
      </c>
      <c r="M807" s="75">
        <f t="shared" si="331"/>
        <v>0.65223254446881773</v>
      </c>
      <c r="N807" s="75">
        <f t="shared" si="332"/>
        <v>0.18267859325761415</v>
      </c>
      <c r="O807" s="75">
        <f t="shared" si="333"/>
        <v>0.34517955284228219</v>
      </c>
      <c r="P807" s="75">
        <f t="shared" si="334"/>
        <v>0.12424759425597996</v>
      </c>
      <c r="Q807" s="75">
        <f t="shared" si="335"/>
        <v>0.32714220448996201</v>
      </c>
    </row>
    <row r="808" spans="1:17" s="8" customFormat="1" ht="12.75" x14ac:dyDescent="0.25">
      <c r="A808" s="69" t="s">
        <v>1462</v>
      </c>
      <c r="B808" s="70">
        <v>4</v>
      </c>
      <c r="C808" s="71" t="s">
        <v>1463</v>
      </c>
      <c r="D808" s="19"/>
      <c r="E808" s="20"/>
      <c r="F808" s="72">
        <v>2929.7901498929336</v>
      </c>
      <c r="G808" s="73">
        <v>78.246600859563202</v>
      </c>
      <c r="H808" s="73">
        <v>34.087873723267428</v>
      </c>
      <c r="I808" s="73">
        <v>4.6201840157726028</v>
      </c>
      <c r="J808" s="73">
        <v>169.89067456375145</v>
      </c>
      <c r="K808" s="74"/>
      <c r="L808" s="75">
        <f t="shared" si="330"/>
        <v>0.88744334765938671</v>
      </c>
      <c r="M808" s="75">
        <f t="shared" si="331"/>
        <v>0.34087873723267426</v>
      </c>
      <c r="N808" s="75">
        <f t="shared" si="332"/>
        <v>0.19860450815300024</v>
      </c>
      <c r="O808" s="75">
        <f t="shared" si="333"/>
        <v>0.26019234029446575</v>
      </c>
      <c r="P808" s="75">
        <f t="shared" si="334"/>
        <v>5.4722383190162857E-2</v>
      </c>
      <c r="Q808" s="75">
        <f t="shared" si="335"/>
        <v>0.23291638957260075</v>
      </c>
    </row>
    <row r="809" spans="1:17" s="8" customFormat="1" ht="12.75" x14ac:dyDescent="0.25">
      <c r="A809" s="69" t="s">
        <v>1464</v>
      </c>
      <c r="B809" s="70">
        <v>5</v>
      </c>
      <c r="C809" s="71" t="s">
        <v>1465</v>
      </c>
      <c r="D809" s="19"/>
      <c r="E809" s="20"/>
      <c r="F809" s="72">
        <v>579.58672376873665</v>
      </c>
      <c r="G809" s="73">
        <v>74.172656475061515</v>
      </c>
      <c r="H809" s="73">
        <v>34.889941340285482</v>
      </c>
      <c r="I809" s="73">
        <v>4.757606731060549</v>
      </c>
      <c r="J809" s="73">
        <v>395.84435192671481</v>
      </c>
      <c r="K809" s="74"/>
      <c r="L809" s="75">
        <f t="shared" si="330"/>
        <v>0.81954427458435863</v>
      </c>
      <c r="M809" s="75">
        <f t="shared" si="331"/>
        <v>0.3488994134028548</v>
      </c>
      <c r="N809" s="75">
        <f t="shared" si="332"/>
        <v>0.20828216415919362</v>
      </c>
      <c r="O809" s="75">
        <f t="shared" si="333"/>
        <v>0.2695728563810158</v>
      </c>
      <c r="P809" s="75">
        <f t="shared" si="334"/>
        <v>0.14638716102503643</v>
      </c>
      <c r="Q809" s="75">
        <f t="shared" si="335"/>
        <v>0.3186034858525077</v>
      </c>
    </row>
    <row r="810" spans="1:17" s="8" customFormat="1" ht="12.75" x14ac:dyDescent="0.25">
      <c r="A810" s="69" t="s">
        <v>1466</v>
      </c>
      <c r="B810" s="70">
        <v>6</v>
      </c>
      <c r="C810" s="71" t="s">
        <v>1467</v>
      </c>
      <c r="D810" s="19"/>
      <c r="E810" s="20"/>
      <c r="F810" s="72">
        <v>1760.2997858672375</v>
      </c>
      <c r="G810" s="73">
        <v>74.898734893042587</v>
      </c>
      <c r="H810" s="73">
        <v>48.322916760839973</v>
      </c>
      <c r="I810" s="73">
        <v>6.1968090012701857</v>
      </c>
      <c r="J810" s="73">
        <v>690.85275700515945</v>
      </c>
      <c r="K810" s="74"/>
      <c r="L810" s="75">
        <f t="shared" si="330"/>
        <v>0.83164558155070978</v>
      </c>
      <c r="M810" s="75">
        <f t="shared" si="331"/>
        <v>0.48322916760839973</v>
      </c>
      <c r="N810" s="75">
        <f t="shared" si="332"/>
        <v>0.30963443670916801</v>
      </c>
      <c r="O810" s="75">
        <f t="shared" si="333"/>
        <v>0.38681312169297849</v>
      </c>
      <c r="P810" s="75">
        <f t="shared" si="334"/>
        <v>0.26606602718262046</v>
      </c>
      <c r="Q810" s="75">
        <f t="shared" si="335"/>
        <v>0.44069991744175119</v>
      </c>
    </row>
    <row r="811" spans="1:17" s="8" customFormat="1" ht="12.75" x14ac:dyDescent="0.25">
      <c r="A811" s="69" t="s">
        <v>1468</v>
      </c>
      <c r="B811" s="70">
        <v>7</v>
      </c>
      <c r="C811" s="71" t="s">
        <v>1469</v>
      </c>
      <c r="D811" s="19"/>
      <c r="E811" s="20"/>
      <c r="F811" s="72">
        <v>5564.1049250535325</v>
      </c>
      <c r="G811" s="73">
        <v>77.344905080337085</v>
      </c>
      <c r="H811" s="73">
        <v>47.443858335273056</v>
      </c>
      <c r="I811" s="73">
        <v>4.5921053817543083</v>
      </c>
      <c r="J811" s="73">
        <v>477.83341676391223</v>
      </c>
      <c r="K811" s="74"/>
      <c r="L811" s="75">
        <f t="shared" si="330"/>
        <v>0.87241508467228479</v>
      </c>
      <c r="M811" s="75">
        <f t="shared" si="331"/>
        <v>0.47443858335273054</v>
      </c>
      <c r="N811" s="75">
        <f t="shared" si="332"/>
        <v>0.19662713956016259</v>
      </c>
      <c r="O811" s="75">
        <f t="shared" si="333"/>
        <v>0.30543002724294016</v>
      </c>
      <c r="P811" s="75">
        <f t="shared" si="334"/>
        <v>0.17964844493464999</v>
      </c>
      <c r="Q811" s="75">
        <f t="shared" si="335"/>
        <v>0.36309431829716665</v>
      </c>
    </row>
    <row r="812" spans="1:17" s="8" customFormat="1" ht="12.75" x14ac:dyDescent="0.25">
      <c r="A812" s="69" t="s">
        <v>1470</v>
      </c>
      <c r="B812" s="70">
        <v>8</v>
      </c>
      <c r="C812" s="71" t="s">
        <v>1471</v>
      </c>
      <c r="D812" s="19"/>
      <c r="E812" s="20"/>
      <c r="F812" s="72">
        <v>1374.4411134903642</v>
      </c>
      <c r="G812" s="73">
        <v>75.485835694112453</v>
      </c>
      <c r="H812" s="73">
        <v>47.735959787042432</v>
      </c>
      <c r="I812" s="73">
        <v>6.566856415846904</v>
      </c>
      <c r="J812" s="73">
        <v>777.77502138219404</v>
      </c>
      <c r="K812" s="74"/>
      <c r="L812" s="75">
        <f t="shared" si="330"/>
        <v>0.84143059490187422</v>
      </c>
      <c r="M812" s="75">
        <f t="shared" si="331"/>
        <v>0.47735959787042431</v>
      </c>
      <c r="N812" s="75">
        <f t="shared" si="332"/>
        <v>0.33569411379203551</v>
      </c>
      <c r="O812" s="75">
        <f t="shared" si="333"/>
        <v>0.4003083900784925</v>
      </c>
      <c r="P812" s="75">
        <f t="shared" si="334"/>
        <v>0.30132860907999759</v>
      </c>
      <c r="Q812" s="75">
        <f t="shared" si="335"/>
        <v>0.46646362849957462</v>
      </c>
    </row>
    <row r="813" spans="1:17" s="8" customFormat="1" ht="12.75" x14ac:dyDescent="0.25">
      <c r="A813" s="69" t="s">
        <v>1472</v>
      </c>
      <c r="B813" s="70">
        <v>9</v>
      </c>
      <c r="C813" s="71" t="s">
        <v>1473</v>
      </c>
      <c r="D813" s="19"/>
      <c r="E813" s="20"/>
      <c r="F813" s="72">
        <v>3130.2912205567445</v>
      </c>
      <c r="G813" s="73">
        <v>74.923043632077366</v>
      </c>
      <c r="H813" s="73">
        <v>41.893710353175301</v>
      </c>
      <c r="I813" s="73">
        <v>5.7415236006040544</v>
      </c>
      <c r="J813" s="73">
        <v>346.46065260120037</v>
      </c>
      <c r="K813" s="74"/>
      <c r="L813" s="75">
        <f t="shared" si="330"/>
        <v>0.83205072720128948</v>
      </c>
      <c r="M813" s="75">
        <f t="shared" si="331"/>
        <v>0.41893710353175301</v>
      </c>
      <c r="N813" s="75">
        <f t="shared" si="332"/>
        <v>0.27757208454958132</v>
      </c>
      <c r="O813" s="75">
        <f t="shared" si="333"/>
        <v>0.34100622446294504</v>
      </c>
      <c r="P813" s="75">
        <f t="shared" si="334"/>
        <v>0.12635320592340785</v>
      </c>
      <c r="Q813" s="75">
        <f t="shared" si="335"/>
        <v>0.32973581796692492</v>
      </c>
    </row>
    <row r="814" spans="1:17" s="8" customFormat="1" ht="12.75" x14ac:dyDescent="0.25">
      <c r="A814" s="69" t="s">
        <v>1474</v>
      </c>
      <c r="B814" s="70">
        <v>10</v>
      </c>
      <c r="C814" s="71" t="s">
        <v>1475</v>
      </c>
      <c r="D814" s="19"/>
      <c r="E814" s="20"/>
      <c r="F814" s="72">
        <v>1965.0728051391861</v>
      </c>
      <c r="G814" s="73">
        <v>74.616559047445776</v>
      </c>
      <c r="H814" s="73">
        <v>57.420749854701818</v>
      </c>
      <c r="I814" s="73">
        <v>5.3794338350343311</v>
      </c>
      <c r="J814" s="73">
        <v>682.95465990574996</v>
      </c>
      <c r="K814" s="74"/>
      <c r="L814" s="75">
        <f t="shared" si="330"/>
        <v>0.8269426507907629</v>
      </c>
      <c r="M814" s="75">
        <f t="shared" si="331"/>
        <v>0.57420749854701814</v>
      </c>
      <c r="N814" s="75">
        <f t="shared" si="332"/>
        <v>0.25207280528410786</v>
      </c>
      <c r="O814" s="75">
        <f t="shared" si="333"/>
        <v>0.38044985868563175</v>
      </c>
      <c r="P814" s="75">
        <f t="shared" si="334"/>
        <v>0.26286193099624744</v>
      </c>
      <c r="Q814" s="75">
        <f t="shared" si="335"/>
        <v>0.43567921113996166</v>
      </c>
    </row>
    <row r="815" spans="1:17" s="8" customFormat="1" ht="12.75" x14ac:dyDescent="0.25">
      <c r="A815" s="69" t="s">
        <v>1476</v>
      </c>
      <c r="B815" s="70">
        <v>11</v>
      </c>
      <c r="C815" s="71" t="s">
        <v>1477</v>
      </c>
      <c r="D815" s="19"/>
      <c r="E815" s="20"/>
      <c r="F815" s="72">
        <v>3570.5738758029975</v>
      </c>
      <c r="G815" s="73">
        <v>74.745785505142109</v>
      </c>
      <c r="H815" s="73">
        <v>45.729534766393591</v>
      </c>
      <c r="I815" s="73">
        <v>4.5333447498594204</v>
      </c>
      <c r="J815" s="73">
        <v>306.34190760889817</v>
      </c>
      <c r="K815" s="74"/>
      <c r="L815" s="75">
        <f t="shared" si="330"/>
        <v>0.8290964250857018</v>
      </c>
      <c r="M815" s="75">
        <f t="shared" si="331"/>
        <v>0.45729534766393592</v>
      </c>
      <c r="N815" s="75">
        <f t="shared" si="332"/>
        <v>0.19248906689150849</v>
      </c>
      <c r="O815" s="75">
        <f t="shared" si="333"/>
        <v>0.29668898659313087</v>
      </c>
      <c r="P815" s="75">
        <f t="shared" si="334"/>
        <v>0.11007785298535423</v>
      </c>
      <c r="Q815" s="75">
        <f t="shared" si="335"/>
        <v>0.30028626810986431</v>
      </c>
    </row>
    <row r="816" spans="1:17" s="8" customFormat="1" ht="12.75" x14ac:dyDescent="0.25">
      <c r="A816" s="69" t="s">
        <v>1478</v>
      </c>
      <c r="B816" s="70">
        <v>12</v>
      </c>
      <c r="C816" s="71" t="s">
        <v>1479</v>
      </c>
      <c r="D816" s="19"/>
      <c r="E816" s="20"/>
      <c r="F816" s="72">
        <v>3821.7023554603857</v>
      </c>
      <c r="G816" s="73">
        <v>73.958912077608005</v>
      </c>
      <c r="H816" s="73">
        <v>71.574339044069006</v>
      </c>
      <c r="I816" s="73">
        <v>5.602290397288809</v>
      </c>
      <c r="J816" s="73">
        <v>320.52736545421197</v>
      </c>
      <c r="K816" s="74"/>
      <c r="L816" s="75">
        <f t="shared" si="330"/>
        <v>0.81598186796013339</v>
      </c>
      <c r="M816" s="75">
        <f t="shared" si="331"/>
        <v>0.71574339044069002</v>
      </c>
      <c r="N816" s="75">
        <f t="shared" si="332"/>
        <v>0.26776692938653585</v>
      </c>
      <c r="O816" s="75">
        <f t="shared" si="333"/>
        <v>0.43778123519288947</v>
      </c>
      <c r="P816" s="75">
        <f t="shared" si="334"/>
        <v>0.11583260261834157</v>
      </c>
      <c r="Q816" s="75">
        <f t="shared" si="335"/>
        <v>0.34587790655180867</v>
      </c>
    </row>
    <row r="817" spans="1:17" s="8" customFormat="1" ht="12.75" x14ac:dyDescent="0.25">
      <c r="A817" s="69" t="s">
        <v>1480</v>
      </c>
      <c r="B817" s="70">
        <v>13</v>
      </c>
      <c r="C817" s="71" t="s">
        <v>1481</v>
      </c>
      <c r="D817" s="19"/>
      <c r="E817" s="20"/>
      <c r="F817" s="72">
        <v>3048.1563169164883</v>
      </c>
      <c r="G817" s="73">
        <v>74.34827059692671</v>
      </c>
      <c r="H817" s="73">
        <v>35.448524144994494</v>
      </c>
      <c r="I817" s="73">
        <v>4.8495068587601668</v>
      </c>
      <c r="J817" s="73">
        <v>597.455644915932</v>
      </c>
      <c r="K817" s="74"/>
      <c r="L817" s="75">
        <f t="shared" si="330"/>
        <v>0.82247117661544522</v>
      </c>
      <c r="M817" s="75">
        <f t="shared" si="331"/>
        <v>0.35448524144994492</v>
      </c>
      <c r="N817" s="75">
        <f t="shared" si="332"/>
        <v>0.21475400413803994</v>
      </c>
      <c r="O817" s="75">
        <f t="shared" si="333"/>
        <v>0.27591144414325325</v>
      </c>
      <c r="P817" s="75">
        <f t="shared" si="334"/>
        <v>0.22817673221741663</v>
      </c>
      <c r="Q817" s="75">
        <f t="shared" si="335"/>
        <v>0.37272390929945703</v>
      </c>
    </row>
    <row r="818" spans="1:17" s="8" customFormat="1" ht="12.75" x14ac:dyDescent="0.25">
      <c r="A818" s="69"/>
      <c r="B818" s="77"/>
      <c r="C818" s="71"/>
      <c r="D818" s="19"/>
      <c r="E818" s="20"/>
      <c r="F818" s="72"/>
      <c r="G818" s="73"/>
      <c r="H818" s="73"/>
      <c r="I818" s="73"/>
      <c r="J818" s="73"/>
      <c r="K818" s="74"/>
      <c r="L818" s="75"/>
      <c r="M818" s="75"/>
      <c r="N818" s="75"/>
      <c r="O818" s="75"/>
      <c r="P818" s="75"/>
      <c r="Q818" s="75"/>
    </row>
    <row r="819" spans="1:17" s="8" customFormat="1" ht="12.75" x14ac:dyDescent="0.25">
      <c r="A819" s="60" t="s">
        <v>1482</v>
      </c>
      <c r="B819" s="61"/>
      <c r="C819" s="62" t="s">
        <v>1483</v>
      </c>
      <c r="D819" s="63"/>
      <c r="E819" s="64"/>
      <c r="F819" s="65">
        <v>19668.207708779442</v>
      </c>
      <c r="G819" s="66">
        <v>66.58570201986052</v>
      </c>
      <c r="H819" s="66">
        <v>43.11948954514321</v>
      </c>
      <c r="I819" s="66">
        <v>4.8251858885900623</v>
      </c>
      <c r="J819" s="66">
        <v>393.44471164241685</v>
      </c>
      <c r="K819" s="67"/>
      <c r="L819" s="68">
        <f>+(G819-25)/(85-25)</f>
        <v>0.693095033664342</v>
      </c>
      <c r="M819" s="68">
        <f>+H819/100</f>
        <v>0.43119489545143208</v>
      </c>
      <c r="N819" s="68">
        <f>+(I819-1.8)/(16-1.8)</f>
        <v>0.21304125975986357</v>
      </c>
      <c r="O819" s="68">
        <f>+(M819*N819)^(0.5)</f>
        <v>0.3030879471852943</v>
      </c>
      <c r="P819" s="68">
        <f>+(J819-35)/(2500-35)</f>
        <v>0.14541367612268433</v>
      </c>
      <c r="Q819" s="68">
        <f>GEOMEAN(L819,O819,P819)</f>
        <v>0.31259994862552415</v>
      </c>
    </row>
    <row r="820" spans="1:17" s="8" customFormat="1" ht="12.75" x14ac:dyDescent="0.25">
      <c r="A820" s="69" t="s">
        <v>1484</v>
      </c>
      <c r="B820" s="70">
        <v>1</v>
      </c>
      <c r="C820" s="71" t="s">
        <v>1485</v>
      </c>
      <c r="D820" s="19"/>
      <c r="E820" s="20"/>
      <c r="F820" s="72">
        <v>11921.895074946468</v>
      </c>
      <c r="G820" s="73">
        <v>65.701034070759277</v>
      </c>
      <c r="H820" s="73">
        <v>46.927854537315518</v>
      </c>
      <c r="I820" s="73">
        <v>5.3770794357784428</v>
      </c>
      <c r="J820" s="73">
        <v>426.73734798426068</v>
      </c>
      <c r="K820" s="74"/>
      <c r="L820" s="75">
        <f>+(G820-25)/(85-25)</f>
        <v>0.67835056784598791</v>
      </c>
      <c r="M820" s="75">
        <f>+H820/100</f>
        <v>0.46927854537315516</v>
      </c>
      <c r="N820" s="75">
        <f>+(I820-1.8)/(16-1.8)</f>
        <v>0.25190700251960868</v>
      </c>
      <c r="O820" s="75">
        <f>+(M820*N820)^(0.5)</f>
        <v>0.34382343101032786</v>
      </c>
      <c r="P820" s="75">
        <f>+(J820-35)/(2500-35)</f>
        <v>0.15891981662647492</v>
      </c>
      <c r="Q820" s="75">
        <f>GEOMEAN(L820,O820,P820)</f>
        <v>0.33341815143518788</v>
      </c>
    </row>
    <row r="821" spans="1:17" s="8" customFormat="1" ht="12.75" x14ac:dyDescent="0.25">
      <c r="A821" s="69" t="s">
        <v>1486</v>
      </c>
      <c r="B821" s="70">
        <v>2</v>
      </c>
      <c r="C821" s="71" t="s">
        <v>1487</v>
      </c>
      <c r="D821" s="19"/>
      <c r="E821" s="20"/>
      <c r="F821" s="72">
        <v>4122.6017130620985</v>
      </c>
      <c r="G821" s="73">
        <v>67.639666333969046</v>
      </c>
      <c r="H821" s="73">
        <v>40.953211486842825</v>
      </c>
      <c r="I821" s="73">
        <v>3.7263390622442008</v>
      </c>
      <c r="J821" s="73">
        <v>336.78785003448525</v>
      </c>
      <c r="K821" s="74"/>
      <c r="L821" s="75">
        <f>+(G821-25)/(85-25)</f>
        <v>0.71066110556615081</v>
      </c>
      <c r="M821" s="75">
        <f>+H821/100</f>
        <v>0.40953211486842828</v>
      </c>
      <c r="N821" s="75">
        <f>+(I821-1.8)/(16-1.8)</f>
        <v>0.13565768043973245</v>
      </c>
      <c r="O821" s="75">
        <f>+(M821*N821)^(0.5)</f>
        <v>0.2357035781837625</v>
      </c>
      <c r="P821" s="75">
        <f>+(J821-35)/(2500-35)</f>
        <v>0.12242914808701227</v>
      </c>
      <c r="Q821" s="75">
        <f>GEOMEAN(L821,O821,P821)</f>
        <v>0.27371873028519822</v>
      </c>
    </row>
    <row r="822" spans="1:17" s="8" customFormat="1" ht="12.75" x14ac:dyDescent="0.25">
      <c r="A822" s="69" t="s">
        <v>1488</v>
      </c>
      <c r="B822" s="70">
        <v>3</v>
      </c>
      <c r="C822" s="71" t="s">
        <v>316</v>
      </c>
      <c r="D822" s="19"/>
      <c r="E822" s="20"/>
      <c r="F822" s="72">
        <v>639.04925053533179</v>
      </c>
      <c r="G822" s="73">
        <v>66.868041369042302</v>
      </c>
      <c r="H822" s="73">
        <v>39.150239911950379</v>
      </c>
      <c r="I822" s="73">
        <v>4.8665297881360914</v>
      </c>
      <c r="J822" s="73">
        <v>386.88339067325785</v>
      </c>
      <c r="K822" s="74"/>
      <c r="L822" s="75">
        <f>+(G822-25)/(85-25)</f>
        <v>0.69780068948403839</v>
      </c>
      <c r="M822" s="75">
        <f>+H822/100</f>
        <v>0.3915023991195038</v>
      </c>
      <c r="N822" s="75">
        <f>+(I822-1.8)/(16-1.8)</f>
        <v>0.21595280198141492</v>
      </c>
      <c r="O822" s="75">
        <f>+(M822*N822)^(0.5)</f>
        <v>0.29076801762281745</v>
      </c>
      <c r="P822" s="75">
        <f>+(J822-35)/(2500-35)</f>
        <v>0.14275188262606808</v>
      </c>
      <c r="Q822" s="75">
        <f>GEOMEAN(L822,O822,P822)</f>
        <v>0.30710481435886072</v>
      </c>
    </row>
    <row r="823" spans="1:17" s="8" customFormat="1" ht="12.75" x14ac:dyDescent="0.25">
      <c r="A823" s="69" t="s">
        <v>1489</v>
      </c>
      <c r="B823" s="70">
        <v>4</v>
      </c>
      <c r="C823" s="71" t="s">
        <v>1490</v>
      </c>
      <c r="D823" s="19"/>
      <c r="E823" s="20"/>
      <c r="F823" s="72">
        <v>2984.6616702355464</v>
      </c>
      <c r="G823" s="73">
        <v>67.873279804963772</v>
      </c>
      <c r="H823" s="73">
        <v>34.628248862049752</v>
      </c>
      <c r="I823" s="73">
        <v>4.0277679028885833</v>
      </c>
      <c r="J823" s="73">
        <v>340.12388239954726</v>
      </c>
      <c r="K823" s="74"/>
      <c r="L823" s="75">
        <f>+(G823-25)/(85-25)</f>
        <v>0.71455466341606289</v>
      </c>
      <c r="M823" s="75">
        <f>+H823/100</f>
        <v>0.34628248862049754</v>
      </c>
      <c r="N823" s="75">
        <f>+(I823-1.8)/(16-1.8)</f>
        <v>0.15688506358370308</v>
      </c>
      <c r="O823" s="75">
        <f>+(M823*N823)^(0.5)</f>
        <v>0.2330805659962874</v>
      </c>
      <c r="P823" s="75">
        <f>+(J823-35)/(2500-35)</f>
        <v>0.12378250807283864</v>
      </c>
      <c r="Q823" s="75">
        <f>GEOMEAN(L823,O823,P823)</f>
        <v>0.27419967351441216</v>
      </c>
    </row>
    <row r="824" spans="1:17" s="8" customFormat="1" ht="12.75" x14ac:dyDescent="0.25">
      <c r="A824" s="69"/>
      <c r="B824" s="77"/>
      <c r="C824" s="71"/>
      <c r="D824" s="19"/>
      <c r="E824" s="20"/>
      <c r="F824" s="72"/>
      <c r="G824" s="73"/>
      <c r="H824" s="73"/>
      <c r="I824" s="73"/>
      <c r="J824" s="73"/>
      <c r="K824" s="74"/>
      <c r="L824" s="75"/>
      <c r="M824" s="75"/>
      <c r="N824" s="75"/>
      <c r="O824" s="75"/>
      <c r="P824" s="75"/>
      <c r="Q824" s="75"/>
    </row>
    <row r="825" spans="1:17" s="8" customFormat="1" ht="12.75" x14ac:dyDescent="0.25">
      <c r="A825" s="60" t="s">
        <v>1491</v>
      </c>
      <c r="B825" s="78"/>
      <c r="C825" s="62" t="s">
        <v>1492</v>
      </c>
      <c r="D825" s="63"/>
      <c r="E825" s="64"/>
      <c r="F825" s="65">
        <v>39970.357601713062</v>
      </c>
      <c r="G825" s="66">
        <v>71.397563886917766</v>
      </c>
      <c r="H825" s="66">
        <v>51.37688858325906</v>
      </c>
      <c r="I825" s="66">
        <v>5.992443241872909</v>
      </c>
      <c r="J825" s="66">
        <v>524.15951236014678</v>
      </c>
      <c r="K825" s="67"/>
      <c r="L825" s="68">
        <f t="shared" ref="L825:L836" si="336">+(G825-25)/(85-25)</f>
        <v>0.77329273144862942</v>
      </c>
      <c r="M825" s="68">
        <f t="shared" ref="M825:M836" si="337">+H825/100</f>
        <v>0.51376888583259062</v>
      </c>
      <c r="N825" s="68">
        <f t="shared" ref="N825:N836" si="338">+(I825-1.8)/(16-1.8)</f>
        <v>0.29524248182203588</v>
      </c>
      <c r="O825" s="68">
        <f t="shared" ref="O825:O836" si="339">+(M825*N825)^(0.5)</f>
        <v>0.38946938382388452</v>
      </c>
      <c r="P825" s="68">
        <f t="shared" ref="P825:P836" si="340">+(J825-35)/(2500-35)</f>
        <v>0.19844199284387293</v>
      </c>
      <c r="Q825" s="68">
        <f t="shared" ref="Q825:Q836" si="341">GEOMEAN(L825,O825,P825)</f>
        <v>0.39097616022984349</v>
      </c>
    </row>
    <row r="826" spans="1:17" s="8" customFormat="1" ht="12.75" x14ac:dyDescent="0.25">
      <c r="A826" s="69" t="s">
        <v>1493</v>
      </c>
      <c r="B826" s="70">
        <v>1</v>
      </c>
      <c r="C826" s="71" t="s">
        <v>408</v>
      </c>
      <c r="D826" s="19"/>
      <c r="E826" s="20"/>
      <c r="F826" s="72">
        <v>11721.599571734474</v>
      </c>
      <c r="G826" s="73">
        <v>71.895095115222361</v>
      </c>
      <c r="H826" s="73">
        <v>60.438561229436282</v>
      </c>
      <c r="I826" s="73">
        <v>7.2546814297244593</v>
      </c>
      <c r="J826" s="73">
        <v>713.66800569963118</v>
      </c>
      <c r="K826" s="74"/>
      <c r="L826" s="75">
        <f t="shared" si="336"/>
        <v>0.78158491858703938</v>
      </c>
      <c r="M826" s="75">
        <f t="shared" si="337"/>
        <v>0.60438561229436283</v>
      </c>
      <c r="N826" s="75">
        <f t="shared" si="338"/>
        <v>0.38413249505101832</v>
      </c>
      <c r="O826" s="75">
        <f t="shared" si="339"/>
        <v>0.48183415531027995</v>
      </c>
      <c r="P826" s="75">
        <f t="shared" si="340"/>
        <v>0.27532170616617896</v>
      </c>
      <c r="Q826" s="75">
        <f t="shared" si="341"/>
        <v>0.46979104594278498</v>
      </c>
    </row>
    <row r="827" spans="1:17" s="8" customFormat="1" ht="12.75" x14ac:dyDescent="0.25">
      <c r="A827" s="69" t="s">
        <v>1494</v>
      </c>
      <c r="B827" s="70">
        <v>2</v>
      </c>
      <c r="C827" s="71" t="s">
        <v>1495</v>
      </c>
      <c r="D827" s="19"/>
      <c r="E827" s="20"/>
      <c r="F827" s="72">
        <v>1119.5974304068523</v>
      </c>
      <c r="G827" s="73">
        <v>73.958526779841534</v>
      </c>
      <c r="H827" s="73">
        <v>50.063909064136659</v>
      </c>
      <c r="I827" s="73">
        <v>5.7819742480347216</v>
      </c>
      <c r="J827" s="73">
        <v>322.17934102533866</v>
      </c>
      <c r="K827" s="74"/>
      <c r="L827" s="75">
        <f t="shared" si="336"/>
        <v>0.81597544633069219</v>
      </c>
      <c r="M827" s="75">
        <f t="shared" si="337"/>
        <v>0.50063909064136658</v>
      </c>
      <c r="N827" s="75">
        <f t="shared" si="338"/>
        <v>0.28042072169258603</v>
      </c>
      <c r="O827" s="75">
        <f t="shared" si="339"/>
        <v>0.37468596865264653</v>
      </c>
      <c r="P827" s="75">
        <f t="shared" si="340"/>
        <v>0.11650277526382907</v>
      </c>
      <c r="Q827" s="75">
        <f t="shared" si="341"/>
        <v>0.32902350952155696</v>
      </c>
    </row>
    <row r="828" spans="1:17" s="8" customFormat="1" ht="12.75" x14ac:dyDescent="0.25">
      <c r="A828" s="69" t="s">
        <v>1496</v>
      </c>
      <c r="B828" s="70">
        <v>3</v>
      </c>
      <c r="C828" s="71" t="s">
        <v>1497</v>
      </c>
      <c r="D828" s="19"/>
      <c r="E828" s="20"/>
      <c r="F828" s="72">
        <v>9468.5610278372587</v>
      </c>
      <c r="G828" s="73">
        <v>70.5613358502723</v>
      </c>
      <c r="H828" s="73">
        <v>41.352223193089159</v>
      </c>
      <c r="I828" s="73">
        <v>6.1403053078666892</v>
      </c>
      <c r="J828" s="73">
        <v>667.71765678822567</v>
      </c>
      <c r="K828" s="74"/>
      <c r="L828" s="75">
        <f t="shared" si="336"/>
        <v>0.75935559750453829</v>
      </c>
      <c r="M828" s="75">
        <f t="shared" si="337"/>
        <v>0.4135222319308916</v>
      </c>
      <c r="N828" s="75">
        <f t="shared" si="338"/>
        <v>0.30565530337089364</v>
      </c>
      <c r="O828" s="75">
        <f t="shared" si="339"/>
        <v>0.35552111505710277</v>
      </c>
      <c r="P828" s="75">
        <f t="shared" si="340"/>
        <v>0.2566805909891382</v>
      </c>
      <c r="Q828" s="75">
        <f t="shared" si="341"/>
        <v>0.41074082983646348</v>
      </c>
    </row>
    <row r="829" spans="1:17" s="8" customFormat="1" ht="12.75" x14ac:dyDescent="0.25">
      <c r="A829" s="69" t="s">
        <v>1498</v>
      </c>
      <c r="B829" s="70">
        <v>4</v>
      </c>
      <c r="C829" s="71" t="s">
        <v>1499</v>
      </c>
      <c r="D829" s="19"/>
      <c r="E829" s="20"/>
      <c r="F829" s="72">
        <v>3397.7858672376874</v>
      </c>
      <c r="G829" s="73">
        <v>68.028970981575753</v>
      </c>
      <c r="H829" s="73">
        <v>52.732414505141008</v>
      </c>
      <c r="I829" s="73">
        <v>4.8550812016563816</v>
      </c>
      <c r="J829" s="73">
        <v>304.07779281586915</v>
      </c>
      <c r="K829" s="74"/>
      <c r="L829" s="75">
        <f t="shared" si="336"/>
        <v>0.7171495163595959</v>
      </c>
      <c r="M829" s="75">
        <f t="shared" si="337"/>
        <v>0.52732414505141012</v>
      </c>
      <c r="N829" s="75">
        <f t="shared" si="338"/>
        <v>0.21514656349692832</v>
      </c>
      <c r="O829" s="75">
        <f t="shared" si="339"/>
        <v>0.33682633159651676</v>
      </c>
      <c r="P829" s="75">
        <f t="shared" si="340"/>
        <v>0.10915934799832419</v>
      </c>
      <c r="Q829" s="75">
        <f t="shared" si="341"/>
        <v>0.29764063751537029</v>
      </c>
    </row>
    <row r="830" spans="1:17" s="8" customFormat="1" ht="12.75" x14ac:dyDescent="0.25">
      <c r="A830" s="69" t="s">
        <v>1500</v>
      </c>
      <c r="B830" s="70">
        <v>5</v>
      </c>
      <c r="C830" s="71" t="s">
        <v>1501</v>
      </c>
      <c r="D830" s="19"/>
      <c r="E830" s="20"/>
      <c r="F830" s="72">
        <v>2098.1605995717346</v>
      </c>
      <c r="G830" s="73">
        <v>70.897421323592852</v>
      </c>
      <c r="H830" s="73">
        <v>54.831900403578246</v>
      </c>
      <c r="I830" s="73">
        <v>4.8573120312950975</v>
      </c>
      <c r="J830" s="73">
        <v>207.75333184054151</v>
      </c>
      <c r="K830" s="74"/>
      <c r="L830" s="75">
        <f t="shared" si="336"/>
        <v>0.76495702205988081</v>
      </c>
      <c r="M830" s="75">
        <f t="shared" si="337"/>
        <v>0.54831900403578249</v>
      </c>
      <c r="N830" s="75">
        <f t="shared" si="338"/>
        <v>0.21530366417571112</v>
      </c>
      <c r="O830" s="75">
        <f t="shared" si="339"/>
        <v>0.34359145901212462</v>
      </c>
      <c r="P830" s="75">
        <f t="shared" si="340"/>
        <v>7.0082487562085807E-2</v>
      </c>
      <c r="Q830" s="75">
        <f t="shared" si="341"/>
        <v>0.26409669599777935</v>
      </c>
    </row>
    <row r="831" spans="1:17" s="8" customFormat="1" ht="12.75" x14ac:dyDescent="0.25">
      <c r="A831" s="69" t="s">
        <v>1502</v>
      </c>
      <c r="B831" s="70">
        <v>6</v>
      </c>
      <c r="C831" s="71" t="s">
        <v>1503</v>
      </c>
      <c r="D831" s="19"/>
      <c r="E831" s="20"/>
      <c r="F831" s="72">
        <v>2091.6616702355459</v>
      </c>
      <c r="G831" s="73">
        <v>69.387534583718292</v>
      </c>
      <c r="H831" s="73">
        <v>49.438321547968791</v>
      </c>
      <c r="I831" s="73">
        <v>6.2104941799320184</v>
      </c>
      <c r="J831" s="73">
        <v>371.37740207611711</v>
      </c>
      <c r="K831" s="74"/>
      <c r="L831" s="75">
        <f t="shared" si="336"/>
        <v>0.73979224306197156</v>
      </c>
      <c r="M831" s="75">
        <f t="shared" si="337"/>
        <v>0.49438321547968789</v>
      </c>
      <c r="N831" s="75">
        <f t="shared" si="338"/>
        <v>0.31059818168535341</v>
      </c>
      <c r="O831" s="75">
        <f t="shared" si="339"/>
        <v>0.39186034219317128</v>
      </c>
      <c r="P831" s="75">
        <f t="shared" si="340"/>
        <v>0.13646142072053433</v>
      </c>
      <c r="Q831" s="75">
        <f t="shared" si="341"/>
        <v>0.34073519262384405</v>
      </c>
    </row>
    <row r="832" spans="1:17" s="8" customFormat="1" ht="12.75" x14ac:dyDescent="0.25">
      <c r="A832" s="69" t="s">
        <v>1504</v>
      </c>
      <c r="B832" s="70">
        <v>7</v>
      </c>
      <c r="C832" s="71" t="s">
        <v>1505</v>
      </c>
      <c r="D832" s="19"/>
      <c r="E832" s="20"/>
      <c r="F832" s="72">
        <v>3622.505353319058</v>
      </c>
      <c r="G832" s="73">
        <v>73.403056544404734</v>
      </c>
      <c r="H832" s="73">
        <v>52.245403171178474</v>
      </c>
      <c r="I832" s="73">
        <v>5.3414832554632001</v>
      </c>
      <c r="J832" s="73">
        <v>336.79378247246962</v>
      </c>
      <c r="K832" s="74"/>
      <c r="L832" s="75">
        <f t="shared" si="336"/>
        <v>0.80671760907341228</v>
      </c>
      <c r="M832" s="75">
        <f t="shared" si="337"/>
        <v>0.52245403171178473</v>
      </c>
      <c r="N832" s="75">
        <f t="shared" si="338"/>
        <v>0.24940022925797187</v>
      </c>
      <c r="O832" s="75">
        <f t="shared" si="339"/>
        <v>0.36097112804997411</v>
      </c>
      <c r="P832" s="75">
        <f t="shared" si="340"/>
        <v>0.12243155475556576</v>
      </c>
      <c r="Q832" s="75">
        <f t="shared" si="341"/>
        <v>0.3291262003606375</v>
      </c>
    </row>
    <row r="833" spans="1:17" s="8" customFormat="1" ht="12.75" x14ac:dyDescent="0.25">
      <c r="A833" s="69" t="s">
        <v>1506</v>
      </c>
      <c r="B833" s="70">
        <v>8</v>
      </c>
      <c r="C833" s="71" t="s">
        <v>1507</v>
      </c>
      <c r="D833" s="19"/>
      <c r="E833" s="20"/>
      <c r="F833" s="72">
        <v>1541.0985010706638</v>
      </c>
      <c r="G833" s="73">
        <v>71.159161238810341</v>
      </c>
      <c r="H833" s="73">
        <v>58.431733864856639</v>
      </c>
      <c r="I833" s="73">
        <v>4.2365364810386623</v>
      </c>
      <c r="J833" s="73">
        <v>197.11466705213411</v>
      </c>
      <c r="K833" s="74"/>
      <c r="L833" s="75">
        <f t="shared" si="336"/>
        <v>0.76931935398017237</v>
      </c>
      <c r="M833" s="75">
        <f t="shared" si="337"/>
        <v>0.58431733864856639</v>
      </c>
      <c r="N833" s="75">
        <f t="shared" si="338"/>
        <v>0.17158707612948329</v>
      </c>
      <c r="O833" s="75">
        <f t="shared" si="339"/>
        <v>0.31664065384986279</v>
      </c>
      <c r="P833" s="75">
        <f t="shared" si="340"/>
        <v>6.5766599209790708E-2</v>
      </c>
      <c r="Q833" s="75">
        <f t="shared" si="341"/>
        <v>0.25209229518138493</v>
      </c>
    </row>
    <row r="834" spans="1:17" s="8" customFormat="1" ht="12.75" x14ac:dyDescent="0.25">
      <c r="A834" s="69" t="s">
        <v>1508</v>
      </c>
      <c r="B834" s="70">
        <v>9</v>
      </c>
      <c r="C834" s="71" t="s">
        <v>1509</v>
      </c>
      <c r="D834" s="19"/>
      <c r="E834" s="20"/>
      <c r="F834" s="72">
        <v>503.31477516059959</v>
      </c>
      <c r="G834" s="73">
        <v>75.634721546660444</v>
      </c>
      <c r="H834" s="73">
        <v>87.867268969709244</v>
      </c>
      <c r="I834" s="73">
        <v>7.1586188581451848</v>
      </c>
      <c r="J834" s="73">
        <v>769.85985228982577</v>
      </c>
      <c r="K834" s="74"/>
      <c r="L834" s="75">
        <f t="shared" si="336"/>
        <v>0.8439120257776741</v>
      </c>
      <c r="M834" s="75">
        <f t="shared" si="337"/>
        <v>0.87867268969709245</v>
      </c>
      <c r="N834" s="75">
        <f t="shared" si="338"/>
        <v>0.37736752522149192</v>
      </c>
      <c r="O834" s="75">
        <f t="shared" si="339"/>
        <v>0.57583204008695421</v>
      </c>
      <c r="P834" s="75">
        <f t="shared" si="340"/>
        <v>0.29811758713583197</v>
      </c>
      <c r="Q834" s="75">
        <f t="shared" si="341"/>
        <v>0.52520259878336151</v>
      </c>
    </row>
    <row r="835" spans="1:17" s="8" customFormat="1" ht="12.75" x14ac:dyDescent="0.25">
      <c r="A835" s="69" t="s">
        <v>1510</v>
      </c>
      <c r="B835" s="70">
        <v>10</v>
      </c>
      <c r="C835" s="71" t="s">
        <v>1511</v>
      </c>
      <c r="D835" s="19"/>
      <c r="E835" s="20"/>
      <c r="F835" s="72">
        <v>1251.8415417558886</v>
      </c>
      <c r="G835" s="73">
        <v>69.224939505520922</v>
      </c>
      <c r="H835" s="73">
        <v>19.713810345768103</v>
      </c>
      <c r="I835" s="73">
        <v>5.267587349880066</v>
      </c>
      <c r="J835" s="73">
        <v>283.7102906674192</v>
      </c>
      <c r="K835" s="74"/>
      <c r="L835" s="75">
        <f t="shared" si="336"/>
        <v>0.73708232509201532</v>
      </c>
      <c r="M835" s="75">
        <f t="shared" si="337"/>
        <v>0.19713810345768101</v>
      </c>
      <c r="N835" s="75">
        <f t="shared" si="338"/>
        <v>0.24419629224507511</v>
      </c>
      <c r="O835" s="75">
        <f t="shared" si="339"/>
        <v>0.21940919288988719</v>
      </c>
      <c r="P835" s="75">
        <f t="shared" si="340"/>
        <v>0.10089666964195505</v>
      </c>
      <c r="Q835" s="75">
        <f t="shared" si="341"/>
        <v>0.25363891271718336</v>
      </c>
    </row>
    <row r="836" spans="1:17" s="8" customFormat="1" ht="12.75" x14ac:dyDescent="0.25">
      <c r="A836" s="69" t="s">
        <v>1512</v>
      </c>
      <c r="B836" s="70">
        <v>11</v>
      </c>
      <c r="C836" s="71" t="s">
        <v>1513</v>
      </c>
      <c r="D836" s="19"/>
      <c r="E836" s="20"/>
      <c r="F836" s="72">
        <v>3154.2312633832976</v>
      </c>
      <c r="G836" s="73">
        <v>72.295211517459521</v>
      </c>
      <c r="H836" s="73">
        <v>50.230788761017124</v>
      </c>
      <c r="I836" s="73">
        <v>4.9868171291854164</v>
      </c>
      <c r="J836" s="73">
        <v>440.72116940468425</v>
      </c>
      <c r="K836" s="74"/>
      <c r="L836" s="75">
        <f t="shared" si="336"/>
        <v>0.78825352529099202</v>
      </c>
      <c r="M836" s="75">
        <f t="shared" si="337"/>
        <v>0.5023078876101712</v>
      </c>
      <c r="N836" s="75">
        <f t="shared" si="338"/>
        <v>0.22442374149193076</v>
      </c>
      <c r="O836" s="75">
        <f t="shared" si="339"/>
        <v>0.33575261059056993</v>
      </c>
      <c r="P836" s="75">
        <f t="shared" si="340"/>
        <v>0.16459276649277252</v>
      </c>
      <c r="Q836" s="75">
        <f t="shared" si="341"/>
        <v>0.35185631899600883</v>
      </c>
    </row>
    <row r="837" spans="1:17" s="8" customFormat="1" ht="12.75" x14ac:dyDescent="0.25">
      <c r="A837" s="69"/>
      <c r="B837" s="77"/>
      <c r="C837" s="71"/>
      <c r="D837" s="19"/>
      <c r="E837" s="20"/>
      <c r="F837" s="72"/>
      <c r="G837" s="73"/>
      <c r="H837" s="73"/>
      <c r="I837" s="73"/>
      <c r="J837" s="73"/>
      <c r="K837" s="74"/>
      <c r="L837" s="75"/>
      <c r="M837" s="75"/>
      <c r="N837" s="75"/>
      <c r="O837" s="75"/>
      <c r="P837" s="75"/>
      <c r="Q837" s="75"/>
    </row>
    <row r="838" spans="1:17" s="8" customFormat="1" ht="12.75" x14ac:dyDescent="0.25">
      <c r="A838" s="91" t="s">
        <v>1514</v>
      </c>
      <c r="B838" s="92" t="s">
        <v>1515</v>
      </c>
      <c r="C838" s="92"/>
      <c r="D838" s="19"/>
      <c r="E838" s="20"/>
      <c r="F838" s="93">
        <v>1044457.0920770878</v>
      </c>
      <c r="G838" s="94">
        <v>78.08759279411737</v>
      </c>
      <c r="H838" s="94">
        <v>73.14389478226957</v>
      </c>
      <c r="I838" s="94">
        <v>9.9581644490204368</v>
      </c>
      <c r="J838" s="94">
        <v>1162.4725464692549</v>
      </c>
      <c r="K838" s="95"/>
      <c r="L838" s="96">
        <f t="shared" ref="L838:L845" si="342">+(G838-25)/(85-25)</f>
        <v>0.88479321323528948</v>
      </c>
      <c r="M838" s="96">
        <f t="shared" ref="M838:M845" si="343">+H838/100</f>
        <v>0.7314389478226957</v>
      </c>
      <c r="N838" s="96">
        <f t="shared" ref="N838:N845" si="344">+(I838-1.8)/(16-1.8)</f>
        <v>0.57451862317045332</v>
      </c>
      <c r="O838" s="96">
        <f t="shared" ref="O838:O845" si="345">+(M838*N838)^(0.5)</f>
        <v>0.64824786712826155</v>
      </c>
      <c r="P838" s="96">
        <f t="shared" ref="P838:P845" si="346">+(J838-35)/(2500-35)</f>
        <v>0.45739251378063078</v>
      </c>
      <c r="Q838" s="96">
        <f t="shared" ref="Q838:Q845" si="347">GEOMEAN(L838,O838,P838)</f>
        <v>0.64016310985959857</v>
      </c>
    </row>
    <row r="839" spans="1:17" s="8" customFormat="1" ht="12.75" x14ac:dyDescent="0.25">
      <c r="A839" s="69" t="s">
        <v>1516</v>
      </c>
      <c r="B839" s="70">
        <v>1</v>
      </c>
      <c r="C839" s="71" t="s">
        <v>1517</v>
      </c>
      <c r="D839" s="19"/>
      <c r="E839" s="20"/>
      <c r="F839" s="72">
        <v>431181.65310492506</v>
      </c>
      <c r="G839" s="73">
        <v>80.996925864249079</v>
      </c>
      <c r="H839" s="73">
        <v>75.82755385797482</v>
      </c>
      <c r="I839" s="73">
        <v>10.623434581746487</v>
      </c>
      <c r="J839" s="73">
        <v>1224.713201234219</v>
      </c>
      <c r="K839" s="74"/>
      <c r="L839" s="75">
        <f t="shared" si="342"/>
        <v>0.93328209773748461</v>
      </c>
      <c r="M839" s="75">
        <f t="shared" si="343"/>
        <v>0.75827553857974817</v>
      </c>
      <c r="N839" s="75">
        <f t="shared" si="344"/>
        <v>0.62136863251735819</v>
      </c>
      <c r="O839" s="75">
        <f t="shared" si="345"/>
        <v>0.68641724517866054</v>
      </c>
      <c r="P839" s="75">
        <f t="shared" si="346"/>
        <v>0.48264227230597118</v>
      </c>
      <c r="Q839" s="75">
        <f t="shared" si="347"/>
        <v>0.67620050806001142</v>
      </c>
    </row>
    <row r="840" spans="1:17" s="8" customFormat="1" ht="12.75" x14ac:dyDescent="0.25">
      <c r="A840" s="69" t="s">
        <v>1518</v>
      </c>
      <c r="B840" s="70">
        <v>2</v>
      </c>
      <c r="C840" s="71" t="s">
        <v>1403</v>
      </c>
      <c r="D840" s="19"/>
      <c r="E840" s="20"/>
      <c r="F840" s="72">
        <v>70075.128479657389</v>
      </c>
      <c r="G840" s="73">
        <v>81.606076913039402</v>
      </c>
      <c r="H840" s="73">
        <v>77.639225568660905</v>
      </c>
      <c r="I840" s="73">
        <v>11.686408068752142</v>
      </c>
      <c r="J840" s="73">
        <v>1409.0852412978486</v>
      </c>
      <c r="K840" s="74"/>
      <c r="L840" s="75">
        <f t="shared" si="342"/>
        <v>0.94343461521732341</v>
      </c>
      <c r="M840" s="75">
        <f t="shared" si="343"/>
        <v>0.77639225568660908</v>
      </c>
      <c r="N840" s="75">
        <f t="shared" si="344"/>
        <v>0.69622592033465791</v>
      </c>
      <c r="O840" s="75">
        <f t="shared" si="345"/>
        <v>0.73521725548038552</v>
      </c>
      <c r="P840" s="75">
        <f t="shared" si="346"/>
        <v>0.55743823176383311</v>
      </c>
      <c r="Q840" s="75">
        <f t="shared" si="347"/>
        <v>0.72851989527447658</v>
      </c>
    </row>
    <row r="841" spans="1:17" s="8" customFormat="1" ht="12.75" x14ac:dyDescent="0.25">
      <c r="A841" s="69" t="s">
        <v>1519</v>
      </c>
      <c r="B841" s="70">
        <v>3</v>
      </c>
      <c r="C841" s="71" t="s">
        <v>1520</v>
      </c>
      <c r="D841" s="19"/>
      <c r="E841" s="20"/>
      <c r="F841" s="72">
        <v>40808.398286937903</v>
      </c>
      <c r="G841" s="73">
        <v>80.939238824311957</v>
      </c>
      <c r="H841" s="73">
        <v>73.918414288926783</v>
      </c>
      <c r="I841" s="73">
        <v>10.401246578794073</v>
      </c>
      <c r="J841" s="73">
        <v>1257.818803562192</v>
      </c>
      <c r="K841" s="74"/>
      <c r="L841" s="75">
        <f t="shared" si="342"/>
        <v>0.9323206470718659</v>
      </c>
      <c r="M841" s="75">
        <f t="shared" si="343"/>
        <v>0.73918414288926781</v>
      </c>
      <c r="N841" s="75">
        <f t="shared" si="344"/>
        <v>0.60572159005592063</v>
      </c>
      <c r="O841" s="75">
        <f t="shared" si="345"/>
        <v>0.66913361473999355</v>
      </c>
      <c r="P841" s="75">
        <f t="shared" si="346"/>
        <v>0.49607253694206571</v>
      </c>
      <c r="Q841" s="75">
        <f t="shared" si="347"/>
        <v>0.67640650914095035</v>
      </c>
    </row>
    <row r="842" spans="1:17" s="8" customFormat="1" ht="12.75" x14ac:dyDescent="0.25">
      <c r="A842" s="69" t="s">
        <v>1521</v>
      </c>
      <c r="B842" s="70">
        <v>4</v>
      </c>
      <c r="C842" s="71" t="s">
        <v>1522</v>
      </c>
      <c r="D842" s="19"/>
      <c r="E842" s="20"/>
      <c r="F842" s="72">
        <v>58025.642398286931</v>
      </c>
      <c r="G842" s="73">
        <v>81.923120545986748</v>
      </c>
      <c r="H842" s="73">
        <v>77.329008585281656</v>
      </c>
      <c r="I842" s="73">
        <v>11.863812566475994</v>
      </c>
      <c r="J842" s="73">
        <v>1455.2480109451362</v>
      </c>
      <c r="K842" s="74"/>
      <c r="L842" s="75">
        <f t="shared" si="342"/>
        <v>0.94871867576644575</v>
      </c>
      <c r="M842" s="75">
        <f t="shared" si="343"/>
        <v>0.77329008585281656</v>
      </c>
      <c r="N842" s="75">
        <f t="shared" si="344"/>
        <v>0.7087191948222531</v>
      </c>
      <c r="O842" s="75">
        <f t="shared" si="345"/>
        <v>0.74030097055835276</v>
      </c>
      <c r="P842" s="75">
        <f t="shared" si="346"/>
        <v>0.57616552168159685</v>
      </c>
      <c r="Q842" s="75">
        <f t="shared" si="347"/>
        <v>0.73965808978303771</v>
      </c>
    </row>
    <row r="843" spans="1:17" s="8" customFormat="1" ht="12.75" x14ac:dyDescent="0.25">
      <c r="A843" s="69" t="s">
        <v>1523</v>
      </c>
      <c r="B843" s="70">
        <v>5</v>
      </c>
      <c r="C843" s="71" t="s">
        <v>1524</v>
      </c>
      <c r="D843" s="19"/>
      <c r="E843" s="20"/>
      <c r="F843" s="72">
        <v>2449.1841541755894</v>
      </c>
      <c r="G843" s="73">
        <v>81.225201907370405</v>
      </c>
      <c r="H843" s="73">
        <v>69.272934427295141</v>
      </c>
      <c r="I843" s="73">
        <v>12.93915278784905</v>
      </c>
      <c r="J843" s="73">
        <v>1556.7182486514175</v>
      </c>
      <c r="K843" s="74"/>
      <c r="L843" s="75">
        <f t="shared" si="342"/>
        <v>0.93708669845617343</v>
      </c>
      <c r="M843" s="75">
        <f t="shared" si="343"/>
        <v>0.69272934427295141</v>
      </c>
      <c r="N843" s="75">
        <f t="shared" si="344"/>
        <v>0.78444737942598941</v>
      </c>
      <c r="O843" s="75">
        <f t="shared" si="345"/>
        <v>0.73716329179253137</v>
      </c>
      <c r="P843" s="75">
        <f t="shared" si="346"/>
        <v>0.61732991831700512</v>
      </c>
      <c r="Q843" s="75">
        <f t="shared" si="347"/>
        <v>0.75269714090879114</v>
      </c>
    </row>
    <row r="844" spans="1:17" s="8" customFormat="1" ht="12.75" x14ac:dyDescent="0.25">
      <c r="A844" s="69" t="s">
        <v>1525</v>
      </c>
      <c r="B844" s="70">
        <v>6</v>
      </c>
      <c r="C844" s="71" t="s">
        <v>1526</v>
      </c>
      <c r="D844" s="19"/>
      <c r="E844" s="20"/>
      <c r="F844" s="72">
        <v>410328.08565310494</v>
      </c>
      <c r="G844" s="73">
        <v>79.164046672293267</v>
      </c>
      <c r="H844" s="73">
        <v>69.088719485411772</v>
      </c>
      <c r="I844" s="73">
        <v>9.571949750227045</v>
      </c>
      <c r="J844" s="73">
        <v>995.66461901167804</v>
      </c>
      <c r="K844" s="74"/>
      <c r="L844" s="75">
        <f t="shared" si="342"/>
        <v>0.90273411120488778</v>
      </c>
      <c r="M844" s="75">
        <f t="shared" si="343"/>
        <v>0.69088719485411776</v>
      </c>
      <c r="N844" s="75">
        <f t="shared" si="344"/>
        <v>0.54732040494556655</v>
      </c>
      <c r="O844" s="75">
        <f t="shared" si="345"/>
        <v>0.61492817406528244</v>
      </c>
      <c r="P844" s="75">
        <f t="shared" si="346"/>
        <v>0.38972195497431156</v>
      </c>
      <c r="Q844" s="75">
        <f t="shared" si="347"/>
        <v>0.6003157057624201</v>
      </c>
    </row>
    <row r="845" spans="1:17" s="8" customFormat="1" ht="12.75" x14ac:dyDescent="0.25">
      <c r="A845" s="271" t="s">
        <v>1527</v>
      </c>
      <c r="B845" s="70">
        <v>7</v>
      </c>
      <c r="C845" s="71" t="s">
        <v>1528</v>
      </c>
      <c r="D845" s="19"/>
      <c r="E845" s="20"/>
      <c r="F845" s="72">
        <v>31589</v>
      </c>
      <c r="G845" s="73">
        <v>81.186619609262323</v>
      </c>
      <c r="H845" s="73">
        <v>67.812626320528679</v>
      </c>
      <c r="I845" s="73">
        <v>8.8966147071963899</v>
      </c>
      <c r="J845" s="73">
        <v>1241.0612986547437</v>
      </c>
      <c r="K845" s="74"/>
      <c r="L845" s="75">
        <f t="shared" si="342"/>
        <v>0.93644366015437208</v>
      </c>
      <c r="M845" s="75">
        <f t="shared" si="343"/>
        <v>0.67812626320528679</v>
      </c>
      <c r="N845" s="75">
        <f t="shared" si="344"/>
        <v>0.49976159909833734</v>
      </c>
      <c r="O845" s="75">
        <f t="shared" si="345"/>
        <v>0.58215244196864291</v>
      </c>
      <c r="P845" s="75">
        <f t="shared" si="346"/>
        <v>0.48927436050902384</v>
      </c>
      <c r="Q845" s="75">
        <f t="shared" si="347"/>
        <v>0.64371003336163846</v>
      </c>
    </row>
    <row r="846" spans="1:17" s="8" customFormat="1" ht="12.75" x14ac:dyDescent="0.25">
      <c r="A846" s="71"/>
      <c r="B846" s="77"/>
      <c r="C846" s="71"/>
      <c r="D846" s="80"/>
      <c r="E846" s="81"/>
      <c r="F846" s="82"/>
      <c r="G846" s="83"/>
      <c r="H846" s="83"/>
      <c r="I846" s="83"/>
      <c r="J846" s="83"/>
      <c r="K846" s="84"/>
      <c r="L846" s="85"/>
      <c r="M846" s="85"/>
      <c r="N846" s="85"/>
      <c r="O846" s="85"/>
      <c r="P846" s="85"/>
      <c r="Q846" s="85"/>
    </row>
    <row r="847" spans="1:17" s="8" customFormat="1" ht="12.75" x14ac:dyDescent="0.25">
      <c r="A847" s="37" t="s">
        <v>1529</v>
      </c>
      <c r="B847" s="38" t="s">
        <v>1530</v>
      </c>
      <c r="C847" s="53"/>
      <c r="D847" s="54"/>
      <c r="E847" s="55"/>
      <c r="F847" s="56">
        <v>1289337.895604332</v>
      </c>
      <c r="G847" s="57">
        <v>72.409303892465616</v>
      </c>
      <c r="H847" s="57">
        <v>71.772936277686455</v>
      </c>
      <c r="I847" s="57">
        <v>8.3217022941165091</v>
      </c>
      <c r="J847" s="57">
        <v>764.59214901182213</v>
      </c>
      <c r="K847" s="58"/>
      <c r="L847" s="59">
        <f t="shared" ref="L847:L856" si="348">+(G847-25)/(85-25)</f>
        <v>0.79015506487442688</v>
      </c>
      <c r="M847" s="59">
        <f t="shared" ref="M847:M856" si="349">+H847/100</f>
        <v>0.7177293627768645</v>
      </c>
      <c r="N847" s="59">
        <f t="shared" ref="N847:N856" si="350">+(I847-1.8)/(16-1.8)</f>
        <v>0.45927480944482463</v>
      </c>
      <c r="O847" s="59">
        <f t="shared" ref="O847:O856" si="351">+(M847*N847)^(0.5)</f>
        <v>0.57413849925109517</v>
      </c>
      <c r="P847" s="59">
        <f t="shared" ref="P847:P856" si="352">+(J847-35)/(2500-35)</f>
        <v>0.29598058783441061</v>
      </c>
      <c r="Q847" s="59">
        <f t="shared" ref="Q847:Q856" si="353">GEOMEAN(L847,O847,P847)</f>
        <v>0.51207166135561821</v>
      </c>
    </row>
    <row r="848" spans="1:17" s="8" customFormat="1" ht="12.75" x14ac:dyDescent="0.25">
      <c r="A848" s="60" t="s">
        <v>1531</v>
      </c>
      <c r="B848" s="61"/>
      <c r="C848" s="62" t="s">
        <v>1532</v>
      </c>
      <c r="D848" s="63"/>
      <c r="E848" s="64"/>
      <c r="F848" s="65">
        <v>484949.37473233411</v>
      </c>
      <c r="G848" s="66">
        <v>76.702969914805692</v>
      </c>
      <c r="H848" s="66">
        <v>80.345818501485709</v>
      </c>
      <c r="I848" s="66">
        <v>11.111159773029565</v>
      </c>
      <c r="J848" s="66">
        <v>1195.4957099949288</v>
      </c>
      <c r="K848" s="67"/>
      <c r="L848" s="68">
        <f t="shared" si="348"/>
        <v>0.86171616524676153</v>
      </c>
      <c r="M848" s="68">
        <f t="shared" si="349"/>
        <v>0.80345818501485711</v>
      </c>
      <c r="N848" s="68">
        <f t="shared" si="350"/>
        <v>0.65571547697391297</v>
      </c>
      <c r="O848" s="68">
        <f t="shared" si="351"/>
        <v>0.72583742464522416</v>
      </c>
      <c r="P848" s="68">
        <f t="shared" si="352"/>
        <v>0.47078933468354112</v>
      </c>
      <c r="Q848" s="68">
        <f t="shared" si="353"/>
        <v>0.66528858351010423</v>
      </c>
    </row>
    <row r="849" spans="1:17" s="8" customFormat="1" ht="12.75" x14ac:dyDescent="0.25">
      <c r="A849" s="69" t="s">
        <v>1533</v>
      </c>
      <c r="B849" s="70">
        <v>1</v>
      </c>
      <c r="C849" s="71" t="s">
        <v>1534</v>
      </c>
      <c r="D849" s="19"/>
      <c r="E849" s="20"/>
      <c r="F849" s="72">
        <v>122604.71092077087</v>
      </c>
      <c r="G849" s="73">
        <v>75.61465237849653</v>
      </c>
      <c r="H849" s="73">
        <v>81.097093851880018</v>
      </c>
      <c r="I849" s="73">
        <v>11.294406746128049</v>
      </c>
      <c r="J849" s="73">
        <v>1171.1134172238742</v>
      </c>
      <c r="K849" s="74"/>
      <c r="L849" s="75">
        <f t="shared" si="348"/>
        <v>0.84357753964160886</v>
      </c>
      <c r="M849" s="75">
        <f t="shared" si="349"/>
        <v>0.8109709385188002</v>
      </c>
      <c r="N849" s="75">
        <f t="shared" si="350"/>
        <v>0.66862019338929923</v>
      </c>
      <c r="O849" s="75">
        <f t="shared" si="351"/>
        <v>0.73636373195964888</v>
      </c>
      <c r="P849" s="75">
        <f t="shared" si="352"/>
        <v>0.46089793802185564</v>
      </c>
      <c r="Q849" s="75">
        <f t="shared" si="353"/>
        <v>0.65908392765781298</v>
      </c>
    </row>
    <row r="850" spans="1:17" s="8" customFormat="1" ht="12.75" x14ac:dyDescent="0.25">
      <c r="A850" s="69" t="s">
        <v>1535</v>
      </c>
      <c r="B850" s="70">
        <v>2</v>
      </c>
      <c r="C850" s="71" t="s">
        <v>1536</v>
      </c>
      <c r="D850" s="19"/>
      <c r="E850" s="20"/>
      <c r="F850" s="72">
        <v>2139.4325481798714</v>
      </c>
      <c r="G850" s="73">
        <v>69.316045451899726</v>
      </c>
      <c r="H850" s="73">
        <v>58.489066771899807</v>
      </c>
      <c r="I850" s="73">
        <v>3.2205400049614132</v>
      </c>
      <c r="J850" s="73">
        <v>213.86838221038107</v>
      </c>
      <c r="K850" s="74"/>
      <c r="L850" s="75">
        <f t="shared" si="348"/>
        <v>0.7386007575316621</v>
      </c>
      <c r="M850" s="75">
        <f t="shared" si="349"/>
        <v>0.58489066771899811</v>
      </c>
      <c r="N850" s="75">
        <f t="shared" si="350"/>
        <v>0.10003802851840939</v>
      </c>
      <c r="O850" s="75">
        <f t="shared" si="351"/>
        <v>0.24189111041422054</v>
      </c>
      <c r="P850" s="75">
        <f t="shared" si="352"/>
        <v>7.2563238219221532E-2</v>
      </c>
      <c r="Q850" s="75">
        <f t="shared" si="353"/>
        <v>0.23491753624921535</v>
      </c>
    </row>
    <row r="851" spans="1:17" s="8" customFormat="1" ht="12.75" x14ac:dyDescent="0.25">
      <c r="A851" s="69" t="s">
        <v>1537</v>
      </c>
      <c r="B851" s="70">
        <v>3</v>
      </c>
      <c r="C851" s="71" t="s">
        <v>1538</v>
      </c>
      <c r="D851" s="19"/>
      <c r="E851" s="20"/>
      <c r="F851" s="72">
        <v>6254.1905781584583</v>
      </c>
      <c r="G851" s="73">
        <v>73.004251885465166</v>
      </c>
      <c r="H851" s="73">
        <v>71.952312098568086</v>
      </c>
      <c r="I851" s="73">
        <v>7.816640161557368</v>
      </c>
      <c r="J851" s="73">
        <v>853.75784032135448</v>
      </c>
      <c r="K851" s="74"/>
      <c r="L851" s="75">
        <f t="shared" si="348"/>
        <v>0.8000708647577528</v>
      </c>
      <c r="M851" s="75">
        <f t="shared" si="349"/>
        <v>0.71952312098568083</v>
      </c>
      <c r="N851" s="75">
        <f t="shared" si="350"/>
        <v>0.42370705363080058</v>
      </c>
      <c r="O851" s="75">
        <f t="shared" si="351"/>
        <v>0.5521476447582484</v>
      </c>
      <c r="P851" s="75">
        <f t="shared" si="352"/>
        <v>0.33215328207762856</v>
      </c>
      <c r="Q851" s="75">
        <f t="shared" si="353"/>
        <v>0.5274412304401489</v>
      </c>
    </row>
    <row r="852" spans="1:17" s="8" customFormat="1" ht="12.75" x14ac:dyDescent="0.25">
      <c r="A852" s="69" t="s">
        <v>1539</v>
      </c>
      <c r="B852" s="70">
        <v>4</v>
      </c>
      <c r="C852" s="71" t="s">
        <v>616</v>
      </c>
      <c r="D852" s="19"/>
      <c r="E852" s="20"/>
      <c r="F852" s="72">
        <v>59698.743040685236</v>
      </c>
      <c r="G852" s="73">
        <v>78.596375008703191</v>
      </c>
      <c r="H852" s="73">
        <v>78.62696287300767</v>
      </c>
      <c r="I852" s="73">
        <v>10.432612491698492</v>
      </c>
      <c r="J852" s="73">
        <v>1156.1148957567648</v>
      </c>
      <c r="K852" s="74"/>
      <c r="L852" s="75">
        <f t="shared" si="348"/>
        <v>0.89327291681171983</v>
      </c>
      <c r="M852" s="75">
        <f t="shared" si="349"/>
        <v>0.78626962873007666</v>
      </c>
      <c r="N852" s="75">
        <f t="shared" si="350"/>
        <v>0.60793045716186567</v>
      </c>
      <c r="O852" s="75">
        <f t="shared" si="351"/>
        <v>0.69137345541058048</v>
      </c>
      <c r="P852" s="75">
        <f t="shared" si="352"/>
        <v>0.45481334513459015</v>
      </c>
      <c r="Q852" s="75">
        <f t="shared" si="353"/>
        <v>0.65490256153328053</v>
      </c>
    </row>
    <row r="853" spans="1:17" s="8" customFormat="1" ht="12.75" x14ac:dyDescent="0.25">
      <c r="A853" s="69" t="s">
        <v>1540</v>
      </c>
      <c r="B853" s="70">
        <v>5</v>
      </c>
      <c r="C853" s="71" t="s">
        <v>1541</v>
      </c>
      <c r="D853" s="19"/>
      <c r="E853" s="20"/>
      <c r="F853" s="72">
        <v>131240.79443254819</v>
      </c>
      <c r="G853" s="73">
        <v>77.514478061429571</v>
      </c>
      <c r="H853" s="73">
        <v>82.659981238564399</v>
      </c>
      <c r="I853" s="73">
        <v>11.044400293146794</v>
      </c>
      <c r="J853" s="73">
        <v>1245.5372385926626</v>
      </c>
      <c r="K853" s="74"/>
      <c r="L853" s="75">
        <f t="shared" si="348"/>
        <v>0.87524130102382613</v>
      </c>
      <c r="M853" s="75">
        <f t="shared" si="349"/>
        <v>0.82659981238564395</v>
      </c>
      <c r="N853" s="75">
        <f t="shared" si="350"/>
        <v>0.65101410515118263</v>
      </c>
      <c r="O853" s="75">
        <f t="shared" si="351"/>
        <v>0.73357217584800438</v>
      </c>
      <c r="P853" s="75">
        <f t="shared" si="352"/>
        <v>0.49109015764408215</v>
      </c>
      <c r="Q853" s="75">
        <f t="shared" si="353"/>
        <v>0.6806292796157144</v>
      </c>
    </row>
    <row r="854" spans="1:17" s="8" customFormat="1" ht="12.75" x14ac:dyDescent="0.25">
      <c r="A854" s="69" t="s">
        <v>1542</v>
      </c>
      <c r="B854" s="70">
        <v>6</v>
      </c>
      <c r="C854" s="71" t="s">
        <v>1543</v>
      </c>
      <c r="D854" s="19"/>
      <c r="E854" s="20"/>
      <c r="F854" s="72">
        <v>94654.623126338338</v>
      </c>
      <c r="G854" s="73">
        <v>77.624571505907298</v>
      </c>
      <c r="H854" s="73">
        <v>78.73535107148551</v>
      </c>
      <c r="I854" s="73">
        <v>10.276562257168175</v>
      </c>
      <c r="J854" s="73">
        <v>1084.1455565765216</v>
      </c>
      <c r="K854" s="74"/>
      <c r="L854" s="75">
        <f t="shared" si="348"/>
        <v>0.87707619176512164</v>
      </c>
      <c r="M854" s="75">
        <f t="shared" si="349"/>
        <v>0.78735351071485515</v>
      </c>
      <c r="N854" s="75">
        <f t="shared" si="350"/>
        <v>0.59694100402592776</v>
      </c>
      <c r="O854" s="75">
        <f t="shared" si="351"/>
        <v>0.68556808211108011</v>
      </c>
      <c r="P854" s="75">
        <f t="shared" si="352"/>
        <v>0.42561685865173288</v>
      </c>
      <c r="Q854" s="75">
        <f t="shared" si="353"/>
        <v>0.63489549392979194</v>
      </c>
    </row>
    <row r="855" spans="1:17" s="8" customFormat="1" ht="12.75" x14ac:dyDescent="0.25">
      <c r="A855" s="69" t="s">
        <v>1544</v>
      </c>
      <c r="B855" s="70">
        <v>7</v>
      </c>
      <c r="C855" s="71" t="s">
        <v>1545</v>
      </c>
      <c r="D855" s="19"/>
      <c r="E855" s="20"/>
      <c r="F855" s="72">
        <v>6457.1220556745175</v>
      </c>
      <c r="G855" s="73">
        <v>77.879333725632108</v>
      </c>
      <c r="H855" s="73">
        <v>69.467590951180696</v>
      </c>
      <c r="I855" s="73">
        <v>8.3758649834095884</v>
      </c>
      <c r="J855" s="73">
        <v>727.11623638549349</v>
      </c>
      <c r="K855" s="74"/>
      <c r="L855" s="75">
        <f t="shared" si="348"/>
        <v>0.88132222876053512</v>
      </c>
      <c r="M855" s="75">
        <f t="shared" si="349"/>
        <v>0.69467590951180691</v>
      </c>
      <c r="N855" s="75">
        <f t="shared" si="350"/>
        <v>0.46308908333870347</v>
      </c>
      <c r="O855" s="75">
        <f t="shared" si="351"/>
        <v>0.56718324213018034</v>
      </c>
      <c r="P855" s="75">
        <f t="shared" si="352"/>
        <v>0.28077737784401358</v>
      </c>
      <c r="Q855" s="75">
        <f t="shared" si="353"/>
        <v>0.51968487382991757</v>
      </c>
    </row>
    <row r="856" spans="1:17" s="8" customFormat="1" ht="12.75" x14ac:dyDescent="0.25">
      <c r="A856" s="69" t="s">
        <v>1546</v>
      </c>
      <c r="B856" s="70">
        <v>8</v>
      </c>
      <c r="C856" s="71" t="s">
        <v>1547</v>
      </c>
      <c r="D856" s="19"/>
      <c r="E856" s="20"/>
      <c r="F856" s="72">
        <v>61899.758029978584</v>
      </c>
      <c r="G856" s="73">
        <v>77.12870395561643</v>
      </c>
      <c r="H856" s="73">
        <v>80.536595109820425</v>
      </c>
      <c r="I856" s="73">
        <v>13.123552539892291</v>
      </c>
      <c r="J856" s="73">
        <v>1463.2590919973347</v>
      </c>
      <c r="K856" s="74"/>
      <c r="L856" s="75">
        <f t="shared" si="348"/>
        <v>0.86881173259360722</v>
      </c>
      <c r="M856" s="75">
        <f t="shared" si="349"/>
        <v>0.8053659510982043</v>
      </c>
      <c r="N856" s="75">
        <f t="shared" si="350"/>
        <v>0.7974332774572036</v>
      </c>
      <c r="O856" s="75">
        <f t="shared" si="351"/>
        <v>0.80138979899714158</v>
      </c>
      <c r="P856" s="75">
        <f t="shared" si="352"/>
        <v>0.57941545314293497</v>
      </c>
      <c r="Q856" s="75">
        <f t="shared" si="353"/>
        <v>0.7389014524656411</v>
      </c>
    </row>
    <row r="857" spans="1:17" s="8" customFormat="1" ht="12.75" x14ac:dyDescent="0.25">
      <c r="A857" s="69"/>
      <c r="B857" s="77"/>
      <c r="C857" s="71"/>
      <c r="D857" s="19"/>
      <c r="E857" s="20"/>
      <c r="F857" s="72"/>
      <c r="G857" s="73"/>
      <c r="H857" s="73"/>
      <c r="I857" s="73"/>
      <c r="J857" s="73"/>
      <c r="K857" s="74"/>
      <c r="L857" s="75"/>
      <c r="M857" s="75"/>
      <c r="N857" s="75"/>
      <c r="O857" s="75"/>
      <c r="P857" s="75"/>
      <c r="Q857" s="75"/>
    </row>
    <row r="858" spans="1:17" s="8" customFormat="1" ht="12.75" x14ac:dyDescent="0.25">
      <c r="A858" s="60" t="s">
        <v>1548</v>
      </c>
      <c r="B858" s="61"/>
      <c r="C858" s="62" t="s">
        <v>1549</v>
      </c>
      <c r="D858" s="63"/>
      <c r="E858" s="64"/>
      <c r="F858" s="65">
        <v>23096.070663811563</v>
      </c>
      <c r="G858" s="66">
        <v>60.613286593946469</v>
      </c>
      <c r="H858" s="66">
        <v>61.133290009573393</v>
      </c>
      <c r="I858" s="66">
        <v>5.0309793293213545</v>
      </c>
      <c r="J858" s="66">
        <v>328.64107282957605</v>
      </c>
      <c r="K858" s="67"/>
      <c r="L858" s="68">
        <f t="shared" ref="L858:L865" si="354">+(G858-25)/(85-25)</f>
        <v>0.59355477656577449</v>
      </c>
      <c r="M858" s="68">
        <f t="shared" ref="M858:M865" si="355">+H858/100</f>
        <v>0.61133290009573393</v>
      </c>
      <c r="N858" s="68">
        <f t="shared" ref="N858:N865" si="356">+(I858-1.8)/(16-1.8)</f>
        <v>0.22753375558601091</v>
      </c>
      <c r="O858" s="68">
        <f t="shared" ref="O858:O865" si="357">+(M858*N858)^(0.5)</f>
        <v>0.37295960997414979</v>
      </c>
      <c r="P858" s="68">
        <f t="shared" ref="P858:P865" si="358">+(J858-35)/(2500-35)</f>
        <v>0.11912416747650144</v>
      </c>
      <c r="Q858" s="68">
        <f t="shared" ref="Q858:Q865" si="359">GEOMEAN(L858,O858,P858)</f>
        <v>0.29765110209544271</v>
      </c>
    </row>
    <row r="859" spans="1:17" s="8" customFormat="1" ht="12.75" x14ac:dyDescent="0.25">
      <c r="A859" s="69" t="s">
        <v>1550</v>
      </c>
      <c r="B859" s="70">
        <v>1</v>
      </c>
      <c r="C859" s="71" t="s">
        <v>1551</v>
      </c>
      <c r="D859" s="19"/>
      <c r="E859" s="20"/>
      <c r="F859" s="72">
        <v>4771.886509635975</v>
      </c>
      <c r="G859" s="73">
        <v>59.775487754447433</v>
      </c>
      <c r="H859" s="73">
        <v>60.402556706685367</v>
      </c>
      <c r="I859" s="73">
        <v>5.493250610151307</v>
      </c>
      <c r="J859" s="73">
        <v>487.2486939236959</v>
      </c>
      <c r="K859" s="74"/>
      <c r="L859" s="75">
        <f t="shared" si="354"/>
        <v>0.57959146257412386</v>
      </c>
      <c r="M859" s="75">
        <f t="shared" si="355"/>
        <v>0.60402556706685362</v>
      </c>
      <c r="N859" s="75">
        <f t="shared" si="356"/>
        <v>0.260088071137416</v>
      </c>
      <c r="O859" s="75">
        <f t="shared" si="357"/>
        <v>0.39635822768816326</v>
      </c>
      <c r="P859" s="75">
        <f t="shared" si="358"/>
        <v>0.18346802998932896</v>
      </c>
      <c r="Q859" s="75">
        <f t="shared" si="359"/>
        <v>0.34800868708065069</v>
      </c>
    </row>
    <row r="860" spans="1:17" s="8" customFormat="1" ht="12.75" x14ac:dyDescent="0.25">
      <c r="A860" s="69" t="s">
        <v>1552</v>
      </c>
      <c r="B860" s="70">
        <v>2</v>
      </c>
      <c r="C860" s="71" t="s">
        <v>1553</v>
      </c>
      <c r="D860" s="19"/>
      <c r="E860" s="20"/>
      <c r="F860" s="72">
        <v>2123.2591006423982</v>
      </c>
      <c r="G860" s="73">
        <v>64.19224905142373</v>
      </c>
      <c r="H860" s="73">
        <v>77.912100460838388</v>
      </c>
      <c r="I860" s="73">
        <v>5.1360721127356319</v>
      </c>
      <c r="J860" s="73">
        <v>243.26434259941578</v>
      </c>
      <c r="K860" s="74"/>
      <c r="L860" s="75">
        <f t="shared" si="354"/>
        <v>0.65320415085706218</v>
      </c>
      <c r="M860" s="75">
        <f t="shared" si="355"/>
        <v>0.77912100460838385</v>
      </c>
      <c r="N860" s="75">
        <f t="shared" si="356"/>
        <v>0.23493465582645298</v>
      </c>
      <c r="O860" s="75">
        <f t="shared" si="357"/>
        <v>0.42783469361989679</v>
      </c>
      <c r="P860" s="75">
        <f t="shared" si="358"/>
        <v>8.4488577119438454E-2</v>
      </c>
      <c r="Q860" s="75">
        <f t="shared" si="359"/>
        <v>0.2868848693968708</v>
      </c>
    </row>
    <row r="861" spans="1:17" s="8" customFormat="1" ht="12.75" x14ac:dyDescent="0.25">
      <c r="A861" s="69" t="s">
        <v>1554</v>
      </c>
      <c r="B861" s="70">
        <v>3</v>
      </c>
      <c r="C861" s="71" t="s">
        <v>1555</v>
      </c>
      <c r="D861" s="19"/>
      <c r="E861" s="20"/>
      <c r="F861" s="72">
        <v>1903.5331905781588</v>
      </c>
      <c r="G861" s="73">
        <v>61.176294509332628</v>
      </c>
      <c r="H861" s="73">
        <v>48.468369388378051</v>
      </c>
      <c r="I861" s="73">
        <v>4.6259973806050327</v>
      </c>
      <c r="J861" s="73">
        <v>341.18457390343997</v>
      </c>
      <c r="K861" s="74"/>
      <c r="L861" s="75">
        <f t="shared" si="354"/>
        <v>0.60293824182221045</v>
      </c>
      <c r="M861" s="75">
        <f t="shared" si="355"/>
        <v>0.48468369388378052</v>
      </c>
      <c r="N861" s="75">
        <f t="shared" si="356"/>
        <v>0.19901390004260797</v>
      </c>
      <c r="O861" s="75">
        <f t="shared" si="357"/>
        <v>0.31057815796811711</v>
      </c>
      <c r="P861" s="75">
        <f t="shared" si="358"/>
        <v>0.12421280888577686</v>
      </c>
      <c r="Q861" s="75">
        <f t="shared" si="359"/>
        <v>0.28545437765050929</v>
      </c>
    </row>
    <row r="862" spans="1:17" s="8" customFormat="1" ht="12.75" x14ac:dyDescent="0.25">
      <c r="A862" s="69" t="s">
        <v>1556</v>
      </c>
      <c r="B862" s="70">
        <v>4</v>
      </c>
      <c r="C862" s="71" t="s">
        <v>1557</v>
      </c>
      <c r="D862" s="19"/>
      <c r="E862" s="20"/>
      <c r="F862" s="72">
        <v>1790.2997858672375</v>
      </c>
      <c r="G862" s="73">
        <v>56.84947393215996</v>
      </c>
      <c r="H862" s="73">
        <v>62.32780725650673</v>
      </c>
      <c r="I862" s="73">
        <v>5.743110713119207</v>
      </c>
      <c r="J862" s="73">
        <v>182.18550475203298</v>
      </c>
      <c r="K862" s="74"/>
      <c r="L862" s="75">
        <f t="shared" si="354"/>
        <v>0.53082456553599933</v>
      </c>
      <c r="M862" s="75">
        <f t="shared" si="355"/>
        <v>0.62327807256506729</v>
      </c>
      <c r="N862" s="75">
        <f t="shared" si="356"/>
        <v>0.2776838530365639</v>
      </c>
      <c r="O862" s="75">
        <f t="shared" si="357"/>
        <v>0.41602194257403174</v>
      </c>
      <c r="P862" s="75">
        <f t="shared" si="358"/>
        <v>5.9710143915632043E-2</v>
      </c>
      <c r="Q862" s="75">
        <f t="shared" si="359"/>
        <v>0.23624998493657276</v>
      </c>
    </row>
    <row r="863" spans="1:17" s="8" customFormat="1" ht="12.75" x14ac:dyDescent="0.25">
      <c r="A863" s="69" t="s">
        <v>1558</v>
      </c>
      <c r="B863" s="70">
        <v>5</v>
      </c>
      <c r="C863" s="71" t="s">
        <v>1559</v>
      </c>
      <c r="D863" s="19"/>
      <c r="E863" s="20"/>
      <c r="F863" s="72">
        <v>8016.4496788008555</v>
      </c>
      <c r="G863" s="73">
        <v>60.801586281470016</v>
      </c>
      <c r="H863" s="73">
        <v>61.376645050577672</v>
      </c>
      <c r="I863" s="73">
        <v>5.1953737676385305</v>
      </c>
      <c r="J863" s="73">
        <v>309.95906171534688</v>
      </c>
      <c r="K863" s="74"/>
      <c r="L863" s="75">
        <f t="shared" si="354"/>
        <v>0.59669310469116688</v>
      </c>
      <c r="M863" s="75">
        <f t="shared" si="355"/>
        <v>0.61376645050577672</v>
      </c>
      <c r="N863" s="75">
        <f t="shared" si="356"/>
        <v>0.23911082870693878</v>
      </c>
      <c r="O863" s="75">
        <f t="shared" si="357"/>
        <v>0.38309033479448762</v>
      </c>
      <c r="P863" s="75">
        <f t="shared" si="358"/>
        <v>0.11154525830237196</v>
      </c>
      <c r="Q863" s="75">
        <f t="shared" si="359"/>
        <v>0.2943299404713372</v>
      </c>
    </row>
    <row r="864" spans="1:17" s="8" customFormat="1" ht="12.75" x14ac:dyDescent="0.25">
      <c r="A864" s="69" t="s">
        <v>1560</v>
      </c>
      <c r="B864" s="70">
        <v>6</v>
      </c>
      <c r="C864" s="71" t="s">
        <v>1561</v>
      </c>
      <c r="D864" s="19"/>
      <c r="E864" s="20"/>
      <c r="F864" s="72">
        <v>1275.3832976445401</v>
      </c>
      <c r="G864" s="73">
        <v>59.777957420083219</v>
      </c>
      <c r="H864" s="73">
        <v>37.596666623176255</v>
      </c>
      <c r="I864" s="73">
        <v>3.6640471348995978</v>
      </c>
      <c r="J864" s="73">
        <v>282.84976809960779</v>
      </c>
      <c r="K864" s="74"/>
      <c r="L864" s="75">
        <f t="shared" si="354"/>
        <v>0.57963262366805368</v>
      </c>
      <c r="M864" s="75">
        <f t="shared" si="355"/>
        <v>0.37596666623176256</v>
      </c>
      <c r="N864" s="75">
        <f t="shared" si="356"/>
        <v>0.13127092499292942</v>
      </c>
      <c r="O864" s="75">
        <f t="shared" si="357"/>
        <v>0.22215645847634372</v>
      </c>
      <c r="P864" s="75">
        <f t="shared" si="358"/>
        <v>0.10054757326556096</v>
      </c>
      <c r="Q864" s="75">
        <f t="shared" si="359"/>
        <v>0.23481605416898038</v>
      </c>
    </row>
    <row r="865" spans="1:17" s="8" customFormat="1" ht="12.75" x14ac:dyDescent="0.25">
      <c r="A865" s="69" t="s">
        <v>1562</v>
      </c>
      <c r="B865" s="70">
        <v>7</v>
      </c>
      <c r="C865" s="71" t="s">
        <v>1563</v>
      </c>
      <c r="D865" s="19"/>
      <c r="E865" s="20"/>
      <c r="F865" s="72">
        <v>3215.2591006423982</v>
      </c>
      <c r="G865" s="73">
        <v>60.622023106540041</v>
      </c>
      <c r="H865" s="73">
        <v>65.343727293954899</v>
      </c>
      <c r="I865" s="73">
        <v>4.8572018669366708</v>
      </c>
      <c r="J865" s="73">
        <v>288.49084693322231</v>
      </c>
      <c r="K865" s="74"/>
      <c r="L865" s="75">
        <f t="shared" si="354"/>
        <v>0.59370038510900069</v>
      </c>
      <c r="M865" s="75">
        <f t="shared" si="355"/>
        <v>0.65343727293954901</v>
      </c>
      <c r="N865" s="75">
        <f t="shared" si="356"/>
        <v>0.21529590612230079</v>
      </c>
      <c r="O865" s="75">
        <f t="shared" si="357"/>
        <v>0.3750764852288202</v>
      </c>
      <c r="P865" s="75">
        <f t="shared" si="358"/>
        <v>0.10283604338061757</v>
      </c>
      <c r="Q865" s="75">
        <f t="shared" si="359"/>
        <v>0.2839733004600617</v>
      </c>
    </row>
    <row r="866" spans="1:17" s="8" customFormat="1" ht="12.75" x14ac:dyDescent="0.25">
      <c r="A866" s="69"/>
      <c r="B866" s="77"/>
      <c r="C866" s="71"/>
      <c r="D866" s="19"/>
      <c r="E866" s="20"/>
      <c r="F866" s="72"/>
      <c r="G866" s="73"/>
      <c r="H866" s="73"/>
      <c r="I866" s="73"/>
      <c r="J866" s="73"/>
      <c r="K866" s="74"/>
      <c r="L866" s="75"/>
      <c r="M866" s="75"/>
      <c r="N866" s="75"/>
      <c r="O866" s="75"/>
      <c r="P866" s="75"/>
      <c r="Q866" s="75"/>
    </row>
    <row r="867" spans="1:17" s="8" customFormat="1" ht="12.75" x14ac:dyDescent="0.25">
      <c r="A867" s="60" t="s">
        <v>1564</v>
      </c>
      <c r="B867" s="78"/>
      <c r="C867" s="62" t="s">
        <v>1565</v>
      </c>
      <c r="D867" s="63"/>
      <c r="E867" s="64"/>
      <c r="F867" s="65">
        <v>53884.914346895072</v>
      </c>
      <c r="G867" s="66">
        <v>74.58923894662955</v>
      </c>
      <c r="H867" s="66">
        <v>62.928474872721544</v>
      </c>
      <c r="I867" s="66">
        <v>6.4858370303610799</v>
      </c>
      <c r="J867" s="66">
        <v>436.88210174115892</v>
      </c>
      <c r="K867" s="67"/>
      <c r="L867" s="68">
        <f t="shared" ref="L867:L876" si="360">+(G867-25)/(85-25)</f>
        <v>0.82648731577715917</v>
      </c>
      <c r="M867" s="68">
        <f t="shared" ref="M867:M876" si="361">+H867/100</f>
        <v>0.6292847487272154</v>
      </c>
      <c r="N867" s="68">
        <f t="shared" ref="N867:N876" si="362">+(I867-1.8)/(16-1.8)</f>
        <v>0.32998852326486483</v>
      </c>
      <c r="O867" s="68">
        <f t="shared" ref="O867:O876" si="363">+(M867*N867)^(0.5)</f>
        <v>0.45569369640757085</v>
      </c>
      <c r="P867" s="68">
        <f t="shared" ref="P867:P876" si="364">+(J867-35)/(2500-35)</f>
        <v>0.16303533539195089</v>
      </c>
      <c r="Q867" s="68">
        <f t="shared" ref="Q867:Q876" si="365">GEOMEAN(L867,O867,P867)</f>
        <v>0.39451511932314709</v>
      </c>
    </row>
    <row r="868" spans="1:17" s="8" customFormat="1" ht="12.75" x14ac:dyDescent="0.25">
      <c r="A868" s="69" t="s">
        <v>1566</v>
      </c>
      <c r="B868" s="70">
        <v>1</v>
      </c>
      <c r="C868" s="71" t="s">
        <v>298</v>
      </c>
      <c r="D868" s="19"/>
      <c r="E868" s="20"/>
      <c r="F868" s="72">
        <v>18328.770877944324</v>
      </c>
      <c r="G868" s="73">
        <v>73.215026708010129</v>
      </c>
      <c r="H868" s="73">
        <v>72.399283309503247</v>
      </c>
      <c r="I868" s="73">
        <v>7.6370170723278719</v>
      </c>
      <c r="J868" s="73">
        <v>534.399353077353</v>
      </c>
      <c r="K868" s="74"/>
      <c r="L868" s="75">
        <f t="shared" si="360"/>
        <v>0.80358377846683549</v>
      </c>
      <c r="M868" s="75">
        <f t="shared" si="361"/>
        <v>0.72399283309503248</v>
      </c>
      <c r="N868" s="75">
        <f t="shared" si="362"/>
        <v>0.41105754030477976</v>
      </c>
      <c r="O868" s="75">
        <f t="shared" si="363"/>
        <v>0.54552975461502828</v>
      </c>
      <c r="P868" s="75">
        <f t="shared" si="364"/>
        <v>0.20259608644111685</v>
      </c>
      <c r="Q868" s="75">
        <f t="shared" si="365"/>
        <v>0.44616300039624751</v>
      </c>
    </row>
    <row r="869" spans="1:17" s="8" customFormat="1" ht="12.75" x14ac:dyDescent="0.25">
      <c r="A869" s="69" t="s">
        <v>1567</v>
      </c>
      <c r="B869" s="70">
        <v>2</v>
      </c>
      <c r="C869" s="71" t="s">
        <v>1568</v>
      </c>
      <c r="D869" s="19"/>
      <c r="E869" s="20"/>
      <c r="F869" s="72">
        <v>6402.2269807280509</v>
      </c>
      <c r="G869" s="73">
        <v>77.111007639060574</v>
      </c>
      <c r="H869" s="73">
        <v>59.782235745863233</v>
      </c>
      <c r="I869" s="73">
        <v>5.0122391163762767</v>
      </c>
      <c r="J869" s="73">
        <v>206.45731953948768</v>
      </c>
      <c r="K869" s="74"/>
      <c r="L869" s="75">
        <f t="shared" si="360"/>
        <v>0.86851679398434289</v>
      </c>
      <c r="M869" s="75">
        <f t="shared" si="361"/>
        <v>0.59782235745863233</v>
      </c>
      <c r="N869" s="75">
        <f t="shared" si="362"/>
        <v>0.22621402228001952</v>
      </c>
      <c r="O869" s="75">
        <f t="shared" si="363"/>
        <v>0.36774420469891955</v>
      </c>
      <c r="P869" s="75">
        <f t="shared" si="364"/>
        <v>6.9556721922713061E-2</v>
      </c>
      <c r="Q869" s="75">
        <f t="shared" si="365"/>
        <v>0.28111739608918834</v>
      </c>
    </row>
    <row r="870" spans="1:17" s="8" customFormat="1" ht="12.75" x14ac:dyDescent="0.25">
      <c r="A870" s="69" t="s">
        <v>1569</v>
      </c>
      <c r="B870" s="70">
        <v>3</v>
      </c>
      <c r="C870" s="71" t="s">
        <v>1570</v>
      </c>
      <c r="D870" s="19"/>
      <c r="E870" s="20"/>
      <c r="F870" s="72">
        <v>2400.9036402569595</v>
      </c>
      <c r="G870" s="73">
        <v>74.570180766625512</v>
      </c>
      <c r="H870" s="73">
        <v>79.68189360555867</v>
      </c>
      <c r="I870" s="73">
        <v>8.9578923955129799</v>
      </c>
      <c r="J870" s="73">
        <v>819.04898119095765</v>
      </c>
      <c r="K870" s="74"/>
      <c r="L870" s="75">
        <f t="shared" si="360"/>
        <v>0.82616967944375852</v>
      </c>
      <c r="M870" s="75">
        <f t="shared" si="361"/>
        <v>0.79681893605558674</v>
      </c>
      <c r="N870" s="75">
        <f t="shared" si="362"/>
        <v>0.50407692926147751</v>
      </c>
      <c r="O870" s="75">
        <f t="shared" si="363"/>
        <v>0.63376497415390332</v>
      </c>
      <c r="P870" s="75">
        <f t="shared" si="364"/>
        <v>0.31807260900241691</v>
      </c>
      <c r="Q870" s="75">
        <f t="shared" si="365"/>
        <v>0.55018395262474407</v>
      </c>
    </row>
    <row r="871" spans="1:17" s="8" customFormat="1" ht="12.75" x14ac:dyDescent="0.25">
      <c r="A871" s="69" t="s">
        <v>1571</v>
      </c>
      <c r="B871" s="70">
        <v>4</v>
      </c>
      <c r="C871" s="71" t="s">
        <v>1572</v>
      </c>
      <c r="D871" s="19"/>
      <c r="E871" s="20"/>
      <c r="F871" s="72">
        <v>3523.3854389721623</v>
      </c>
      <c r="G871" s="73">
        <v>75.433453222942518</v>
      </c>
      <c r="H871" s="73">
        <v>44.46514893903143</v>
      </c>
      <c r="I871" s="73">
        <v>4.4019118063377825</v>
      </c>
      <c r="J871" s="73">
        <v>146.29272183158662</v>
      </c>
      <c r="K871" s="74"/>
      <c r="L871" s="75">
        <f t="shared" si="360"/>
        <v>0.84055755371570862</v>
      </c>
      <c r="M871" s="75">
        <f t="shared" si="361"/>
        <v>0.44465148939031429</v>
      </c>
      <c r="N871" s="75">
        <f t="shared" si="362"/>
        <v>0.1832332257984354</v>
      </c>
      <c r="O871" s="75">
        <f t="shared" si="363"/>
        <v>0.28543813122472977</v>
      </c>
      <c r="P871" s="75">
        <f t="shared" si="364"/>
        <v>4.5149177213625401E-2</v>
      </c>
      <c r="Q871" s="75">
        <f t="shared" si="365"/>
        <v>0.22126349172604903</v>
      </c>
    </row>
    <row r="872" spans="1:17" s="8" customFormat="1" ht="12.75" x14ac:dyDescent="0.25">
      <c r="A872" s="69" t="s">
        <v>1573</v>
      </c>
      <c r="B872" s="70">
        <v>5</v>
      </c>
      <c r="C872" s="71" t="s">
        <v>1574</v>
      </c>
      <c r="D872" s="19"/>
      <c r="E872" s="20"/>
      <c r="F872" s="72">
        <v>4926.6017130620985</v>
      </c>
      <c r="G872" s="73">
        <v>78.428462270060763</v>
      </c>
      <c r="H872" s="73">
        <v>53.519472766552141</v>
      </c>
      <c r="I872" s="73">
        <v>5.3060394024381052</v>
      </c>
      <c r="J872" s="73">
        <v>320.87510272046393</v>
      </c>
      <c r="K872" s="74"/>
      <c r="L872" s="75">
        <f t="shared" si="360"/>
        <v>0.89047437116767936</v>
      </c>
      <c r="M872" s="75">
        <f t="shared" si="361"/>
        <v>0.53519472766552145</v>
      </c>
      <c r="N872" s="75">
        <f t="shared" si="362"/>
        <v>0.24690418327028912</v>
      </c>
      <c r="O872" s="75">
        <f t="shared" si="363"/>
        <v>0.36351315949332619</v>
      </c>
      <c r="P872" s="75">
        <f t="shared" si="364"/>
        <v>0.1159736725032308</v>
      </c>
      <c r="Q872" s="75">
        <f t="shared" si="365"/>
        <v>0.33483716585216361</v>
      </c>
    </row>
    <row r="873" spans="1:17" s="8" customFormat="1" ht="12.75" x14ac:dyDescent="0.25">
      <c r="A873" s="69" t="s">
        <v>1575</v>
      </c>
      <c r="B873" s="70">
        <v>6</v>
      </c>
      <c r="C873" s="71" t="s">
        <v>1576</v>
      </c>
      <c r="D873" s="19"/>
      <c r="E873" s="20"/>
      <c r="F873" s="72">
        <v>8685.1584582441119</v>
      </c>
      <c r="G873" s="73">
        <v>71.109914561219043</v>
      </c>
      <c r="H873" s="73">
        <v>48.969869344604874</v>
      </c>
      <c r="I873" s="73">
        <v>5.376243173322119</v>
      </c>
      <c r="J873" s="73">
        <v>394.56112469910249</v>
      </c>
      <c r="K873" s="74"/>
      <c r="L873" s="75">
        <f t="shared" si="360"/>
        <v>0.76849857602031735</v>
      </c>
      <c r="M873" s="75">
        <f t="shared" si="361"/>
        <v>0.48969869344604872</v>
      </c>
      <c r="N873" s="75">
        <f t="shared" si="362"/>
        <v>0.25184811079733233</v>
      </c>
      <c r="O873" s="75">
        <f t="shared" si="363"/>
        <v>0.35118327238681141</v>
      </c>
      <c r="P873" s="75">
        <f t="shared" si="364"/>
        <v>0.14586658202803346</v>
      </c>
      <c r="Q873" s="75">
        <f t="shared" si="365"/>
        <v>0.34018166179772225</v>
      </c>
    </row>
    <row r="874" spans="1:17" s="8" customFormat="1" ht="12.75" x14ac:dyDescent="0.25">
      <c r="A874" s="69" t="s">
        <v>1577</v>
      </c>
      <c r="B874" s="70">
        <v>7</v>
      </c>
      <c r="C874" s="71" t="s">
        <v>1578</v>
      </c>
      <c r="D874" s="19"/>
      <c r="E874" s="20"/>
      <c r="F874" s="72">
        <v>2500.27408993576</v>
      </c>
      <c r="G874" s="73">
        <v>73.01962146656598</v>
      </c>
      <c r="H874" s="73">
        <v>46.462786926551615</v>
      </c>
      <c r="I874" s="73">
        <v>6.2333856452358809</v>
      </c>
      <c r="J874" s="73">
        <v>568.09016645529277</v>
      </c>
      <c r="K874" s="74"/>
      <c r="L874" s="75">
        <f t="shared" si="360"/>
        <v>0.80032702444276638</v>
      </c>
      <c r="M874" s="75">
        <f t="shared" si="361"/>
        <v>0.46462786926551614</v>
      </c>
      <c r="N874" s="75">
        <f t="shared" si="362"/>
        <v>0.31221025670675223</v>
      </c>
      <c r="O874" s="75">
        <f t="shared" si="363"/>
        <v>0.38086951352989401</v>
      </c>
      <c r="P874" s="75">
        <f t="shared" si="364"/>
        <v>0.21626375921107213</v>
      </c>
      <c r="Q874" s="75">
        <f t="shared" si="365"/>
        <v>0.40396382925031038</v>
      </c>
    </row>
    <row r="875" spans="1:17" s="8" customFormat="1" ht="12.75" x14ac:dyDescent="0.25">
      <c r="A875" s="69" t="s">
        <v>1579</v>
      </c>
      <c r="B875" s="70">
        <v>8</v>
      </c>
      <c r="C875" s="71" t="s">
        <v>1580</v>
      </c>
      <c r="D875" s="19"/>
      <c r="E875" s="20"/>
      <c r="F875" s="72">
        <v>3892.2805139186289</v>
      </c>
      <c r="G875" s="73">
        <v>78.292923344379986</v>
      </c>
      <c r="H875" s="73">
        <v>54.999469253142287</v>
      </c>
      <c r="I875" s="73">
        <v>7.0112179734325961</v>
      </c>
      <c r="J875" s="73">
        <v>519.90048637660368</v>
      </c>
      <c r="K875" s="74"/>
      <c r="L875" s="75">
        <f t="shared" si="360"/>
        <v>0.88821538907299979</v>
      </c>
      <c r="M875" s="75">
        <f t="shared" si="361"/>
        <v>0.54999469253142286</v>
      </c>
      <c r="N875" s="75">
        <f t="shared" si="362"/>
        <v>0.36698718122764762</v>
      </c>
      <c r="O875" s="75">
        <f t="shared" si="363"/>
        <v>0.44926718320201575</v>
      </c>
      <c r="P875" s="75">
        <f t="shared" si="364"/>
        <v>0.19671419325622869</v>
      </c>
      <c r="Q875" s="75">
        <f t="shared" si="365"/>
        <v>0.42817328024172341</v>
      </c>
    </row>
    <row r="876" spans="1:17" s="8" customFormat="1" ht="12.75" x14ac:dyDescent="0.25">
      <c r="A876" s="69" t="s">
        <v>1581</v>
      </c>
      <c r="B876" s="70">
        <v>9</v>
      </c>
      <c r="C876" s="71" t="s">
        <v>1582</v>
      </c>
      <c r="D876" s="19"/>
      <c r="E876" s="20"/>
      <c r="F876" s="72">
        <v>3225.3126338329757</v>
      </c>
      <c r="G876" s="73">
        <v>74.259168706369266</v>
      </c>
      <c r="H876" s="73">
        <v>79.515665578648054</v>
      </c>
      <c r="I876" s="73">
        <v>7.3663364863353751</v>
      </c>
      <c r="J876" s="73">
        <v>462.32789717794617</v>
      </c>
      <c r="K876" s="74"/>
      <c r="L876" s="75">
        <f t="shared" si="360"/>
        <v>0.82098614510615442</v>
      </c>
      <c r="M876" s="75">
        <f t="shared" si="361"/>
        <v>0.79515665578648054</v>
      </c>
      <c r="N876" s="75">
        <f t="shared" si="362"/>
        <v>0.3919955272067166</v>
      </c>
      <c r="O876" s="75">
        <f t="shared" si="363"/>
        <v>0.55829907083654651</v>
      </c>
      <c r="P876" s="75">
        <f t="shared" si="364"/>
        <v>0.17335817329734124</v>
      </c>
      <c r="Q876" s="75">
        <f t="shared" si="365"/>
        <v>0.42991475604598506</v>
      </c>
    </row>
    <row r="877" spans="1:17" s="8" customFormat="1" ht="12.75" x14ac:dyDescent="0.25">
      <c r="A877" s="69"/>
      <c r="B877" s="77"/>
      <c r="C877" s="71"/>
      <c r="D877" s="19"/>
      <c r="E877" s="20"/>
      <c r="F877" s="72"/>
      <c r="G877" s="73"/>
      <c r="H877" s="73"/>
      <c r="I877" s="73"/>
      <c r="J877" s="73"/>
      <c r="K877" s="74"/>
      <c r="L877" s="75"/>
      <c r="M877" s="75"/>
      <c r="N877" s="75"/>
      <c r="O877" s="75"/>
      <c r="P877" s="75"/>
      <c r="Q877" s="75"/>
    </row>
    <row r="878" spans="1:17" s="8" customFormat="1" ht="12.75" x14ac:dyDescent="0.25">
      <c r="A878" s="60" t="s">
        <v>1583</v>
      </c>
      <c r="B878" s="78"/>
      <c r="C878" s="62" t="s">
        <v>1584</v>
      </c>
      <c r="D878" s="63"/>
      <c r="E878" s="64"/>
      <c r="F878" s="65">
        <v>70888.271948608148</v>
      </c>
      <c r="G878" s="66">
        <v>73.151105419620066</v>
      </c>
      <c r="H878" s="66">
        <v>58.716352279881932</v>
      </c>
      <c r="I878" s="66">
        <v>6.1137554324165082</v>
      </c>
      <c r="J878" s="66">
        <v>464.22533736074996</v>
      </c>
      <c r="K878" s="67"/>
      <c r="L878" s="68">
        <f t="shared" ref="L878:L886" si="366">+(G878-25)/(85-25)</f>
        <v>0.80251842366033443</v>
      </c>
      <c r="M878" s="68">
        <f t="shared" ref="M878:M886" si="367">+H878/100</f>
        <v>0.58716352279881934</v>
      </c>
      <c r="N878" s="68">
        <f t="shared" ref="N878:N886" si="368">+(I878-1.8)/(16-1.8)</f>
        <v>0.30378559383214848</v>
      </c>
      <c r="O878" s="68">
        <f t="shared" ref="O878:O886" si="369">+(M878*N878)^(0.5)</f>
        <v>0.4223408806284511</v>
      </c>
      <c r="P878" s="68">
        <f t="shared" ref="P878:P886" si="370">+(J878-35)/(2500-35)</f>
        <v>0.17412792590699797</v>
      </c>
      <c r="Q878" s="68">
        <f t="shared" ref="Q878:Q886" si="371">GEOMEAN(L878,O878,P878)</f>
        <v>0.38933984639209385</v>
      </c>
    </row>
    <row r="879" spans="1:17" s="8" customFormat="1" ht="12.75" x14ac:dyDescent="0.25">
      <c r="A879" s="69" t="s">
        <v>1585</v>
      </c>
      <c r="B879" s="70">
        <v>1</v>
      </c>
      <c r="C879" s="71" t="s">
        <v>1586</v>
      </c>
      <c r="D879" s="19"/>
      <c r="E879" s="20"/>
      <c r="F879" s="72">
        <v>23833.353319057816</v>
      </c>
      <c r="G879" s="73">
        <v>70.991440934890875</v>
      </c>
      <c r="H879" s="73">
        <v>58.8848672914879</v>
      </c>
      <c r="I879" s="73">
        <v>7.7684520233591119</v>
      </c>
      <c r="J879" s="73">
        <v>649.10452176888327</v>
      </c>
      <c r="K879" s="74"/>
      <c r="L879" s="75">
        <f t="shared" si="366"/>
        <v>0.76652401558151462</v>
      </c>
      <c r="M879" s="75">
        <f t="shared" si="367"/>
        <v>0.58884867291487897</v>
      </c>
      <c r="N879" s="75">
        <f t="shared" si="368"/>
        <v>0.42031352277176848</v>
      </c>
      <c r="O879" s="75">
        <f t="shared" si="369"/>
        <v>0.49749478398505209</v>
      </c>
      <c r="P879" s="75">
        <f t="shared" si="370"/>
        <v>0.24912962343565245</v>
      </c>
      <c r="Q879" s="75">
        <f t="shared" si="371"/>
        <v>0.45629588946339433</v>
      </c>
    </row>
    <row r="880" spans="1:17" s="8" customFormat="1" ht="12.75" x14ac:dyDescent="0.25">
      <c r="A880" s="69" t="s">
        <v>1587</v>
      </c>
      <c r="B880" s="70">
        <v>2</v>
      </c>
      <c r="C880" s="71" t="s">
        <v>1588</v>
      </c>
      <c r="D880" s="19"/>
      <c r="E880" s="20"/>
      <c r="F880" s="72">
        <v>3745.2055674518201</v>
      </c>
      <c r="G880" s="73">
        <v>71.363163803840322</v>
      </c>
      <c r="H880" s="73">
        <v>64.803806113435087</v>
      </c>
      <c r="I880" s="73">
        <v>6.177703479874463</v>
      </c>
      <c r="J880" s="73">
        <v>369.63464888267197</v>
      </c>
      <c r="K880" s="74"/>
      <c r="L880" s="75">
        <f t="shared" si="366"/>
        <v>0.77271939673067203</v>
      </c>
      <c r="M880" s="75">
        <f t="shared" si="367"/>
        <v>0.64803806113435092</v>
      </c>
      <c r="N880" s="75">
        <f t="shared" si="368"/>
        <v>0.30828897745594813</v>
      </c>
      <c r="O880" s="75">
        <f t="shared" si="369"/>
        <v>0.44697090645772936</v>
      </c>
      <c r="P880" s="75">
        <f t="shared" si="370"/>
        <v>0.13575442145341662</v>
      </c>
      <c r="Q880" s="75">
        <f t="shared" si="371"/>
        <v>0.36059387946411808</v>
      </c>
    </row>
    <row r="881" spans="1:17" s="8" customFormat="1" ht="12.75" x14ac:dyDescent="0.25">
      <c r="A881" s="69" t="s">
        <v>1589</v>
      </c>
      <c r="B881" s="70">
        <v>3</v>
      </c>
      <c r="C881" s="71" t="s">
        <v>1590</v>
      </c>
      <c r="D881" s="19"/>
      <c r="E881" s="20"/>
      <c r="F881" s="72">
        <v>5497.5888650963598</v>
      </c>
      <c r="G881" s="73">
        <v>75.904121419146392</v>
      </c>
      <c r="H881" s="73">
        <v>57.871687943632907</v>
      </c>
      <c r="I881" s="73">
        <v>5.1144465974567783</v>
      </c>
      <c r="J881" s="73">
        <v>338.43385321852941</v>
      </c>
      <c r="K881" s="74"/>
      <c r="L881" s="75">
        <f t="shared" si="366"/>
        <v>0.84840202365243989</v>
      </c>
      <c r="M881" s="75">
        <f t="shared" si="367"/>
        <v>0.5787168794363291</v>
      </c>
      <c r="N881" s="75">
        <f t="shared" si="368"/>
        <v>0.23341173221526609</v>
      </c>
      <c r="O881" s="75">
        <f t="shared" si="369"/>
        <v>0.36753137184660423</v>
      </c>
      <c r="P881" s="75">
        <f t="shared" si="370"/>
        <v>0.12309689785741558</v>
      </c>
      <c r="Q881" s="75">
        <f t="shared" si="371"/>
        <v>0.33732438711054386</v>
      </c>
    </row>
    <row r="882" spans="1:17" s="8" customFormat="1" ht="12.75" x14ac:dyDescent="0.25">
      <c r="A882" s="69" t="s">
        <v>1591</v>
      </c>
      <c r="B882" s="70">
        <v>4</v>
      </c>
      <c r="C882" s="71" t="s">
        <v>1592</v>
      </c>
      <c r="D882" s="19"/>
      <c r="E882" s="20"/>
      <c r="F882" s="72">
        <v>5501.6680942184157</v>
      </c>
      <c r="G882" s="73">
        <v>69.704839739769682</v>
      </c>
      <c r="H882" s="73">
        <v>39.260797855090487</v>
      </c>
      <c r="I882" s="73">
        <v>3.4363371208003386</v>
      </c>
      <c r="J882" s="73">
        <v>226.75902356836997</v>
      </c>
      <c r="K882" s="74"/>
      <c r="L882" s="75">
        <f t="shared" si="366"/>
        <v>0.74508066232949466</v>
      </c>
      <c r="M882" s="75">
        <f t="shared" si="367"/>
        <v>0.3926079785509049</v>
      </c>
      <c r="N882" s="75">
        <f t="shared" si="368"/>
        <v>0.1152350085070661</v>
      </c>
      <c r="O882" s="75">
        <f t="shared" si="369"/>
        <v>0.21270210094932196</v>
      </c>
      <c r="P882" s="75">
        <f t="shared" si="370"/>
        <v>7.7792707329967528E-2</v>
      </c>
      <c r="Q882" s="75">
        <f t="shared" si="371"/>
        <v>0.23101383291668043</v>
      </c>
    </row>
    <row r="883" spans="1:17" s="8" customFormat="1" ht="12.75" x14ac:dyDescent="0.25">
      <c r="A883" s="69" t="s">
        <v>1593</v>
      </c>
      <c r="B883" s="70">
        <v>5</v>
      </c>
      <c r="C883" s="71" t="s">
        <v>1594</v>
      </c>
      <c r="D883" s="19"/>
      <c r="E883" s="20"/>
      <c r="F883" s="72">
        <v>10179.415417558886</v>
      </c>
      <c r="G883" s="73">
        <v>76.749401524085044</v>
      </c>
      <c r="H883" s="73">
        <v>64.553273665558038</v>
      </c>
      <c r="I883" s="73">
        <v>6.067767533089989</v>
      </c>
      <c r="J883" s="73">
        <v>505.03694456704477</v>
      </c>
      <c r="K883" s="74"/>
      <c r="L883" s="75">
        <f t="shared" si="366"/>
        <v>0.86249002540141739</v>
      </c>
      <c r="M883" s="75">
        <f t="shared" si="367"/>
        <v>0.64553273665558042</v>
      </c>
      <c r="N883" s="75">
        <f t="shared" si="368"/>
        <v>0.30054700937253448</v>
      </c>
      <c r="O883" s="75">
        <f t="shared" si="369"/>
        <v>0.44046899261344441</v>
      </c>
      <c r="P883" s="75">
        <f t="shared" si="370"/>
        <v>0.1906843588507281</v>
      </c>
      <c r="Q883" s="75">
        <f t="shared" si="371"/>
        <v>0.41686442196092233</v>
      </c>
    </row>
    <row r="884" spans="1:17" s="8" customFormat="1" ht="12.75" x14ac:dyDescent="0.25">
      <c r="A884" s="69" t="s">
        <v>1595</v>
      </c>
      <c r="B884" s="70">
        <v>6</v>
      </c>
      <c r="C884" s="71" t="s">
        <v>1596</v>
      </c>
      <c r="D884" s="19"/>
      <c r="E884" s="20"/>
      <c r="F884" s="72">
        <v>5530.6937901498932</v>
      </c>
      <c r="G884" s="73">
        <v>73.963258152728542</v>
      </c>
      <c r="H884" s="73">
        <v>51.573882012893037</v>
      </c>
      <c r="I884" s="73">
        <v>4.44307015911855</v>
      </c>
      <c r="J884" s="73">
        <v>305.2037031086013</v>
      </c>
      <c r="K884" s="74"/>
      <c r="L884" s="75">
        <f t="shared" si="366"/>
        <v>0.81605430254547573</v>
      </c>
      <c r="M884" s="75">
        <f t="shared" si="367"/>
        <v>0.51573882012893035</v>
      </c>
      <c r="N884" s="75">
        <f t="shared" si="368"/>
        <v>0.18613170134637677</v>
      </c>
      <c r="O884" s="75">
        <f t="shared" si="369"/>
        <v>0.30983115408391521</v>
      </c>
      <c r="P884" s="75">
        <f t="shared" si="370"/>
        <v>0.10961610673776929</v>
      </c>
      <c r="Q884" s="75">
        <f t="shared" si="371"/>
        <v>0.30262595448734753</v>
      </c>
    </row>
    <row r="885" spans="1:17" s="8" customFormat="1" ht="12.75" x14ac:dyDescent="0.25">
      <c r="A885" s="69" t="s">
        <v>1597</v>
      </c>
      <c r="B885" s="70">
        <v>7</v>
      </c>
      <c r="C885" s="71" t="s">
        <v>1598</v>
      </c>
      <c r="D885" s="19"/>
      <c r="E885" s="20"/>
      <c r="F885" s="72">
        <v>4673.1134903640259</v>
      </c>
      <c r="G885" s="73">
        <v>78.88797910851082</v>
      </c>
      <c r="H885" s="73">
        <v>75.262986014336988</v>
      </c>
      <c r="I885" s="73">
        <v>5.9427003793551023</v>
      </c>
      <c r="J885" s="73">
        <v>370.45025002358932</v>
      </c>
      <c r="K885" s="74"/>
      <c r="L885" s="75">
        <f t="shared" si="366"/>
        <v>0.89813298514184703</v>
      </c>
      <c r="M885" s="75">
        <f t="shared" si="367"/>
        <v>0.75262986014336986</v>
      </c>
      <c r="N885" s="75">
        <f t="shared" si="368"/>
        <v>0.29173946333486639</v>
      </c>
      <c r="O885" s="75">
        <f t="shared" si="369"/>
        <v>0.46858492452064893</v>
      </c>
      <c r="P885" s="75">
        <f t="shared" si="370"/>
        <v>0.13608529412721676</v>
      </c>
      <c r="Q885" s="75">
        <f t="shared" si="371"/>
        <v>0.38546065206706753</v>
      </c>
    </row>
    <row r="886" spans="1:17" s="8" customFormat="1" ht="12.75" x14ac:dyDescent="0.25">
      <c r="A886" s="69" t="s">
        <v>1599</v>
      </c>
      <c r="B886" s="70">
        <v>8</v>
      </c>
      <c r="C886" s="71" t="s">
        <v>1600</v>
      </c>
      <c r="D886" s="19"/>
      <c r="E886" s="20"/>
      <c r="F886" s="72">
        <v>11927.233404710922</v>
      </c>
      <c r="G886" s="73">
        <v>71.92356146222339</v>
      </c>
      <c r="H886" s="73">
        <v>58.361386501504661</v>
      </c>
      <c r="I886" s="73">
        <v>5.5365997991864022</v>
      </c>
      <c r="J886" s="73">
        <v>367.66184108199946</v>
      </c>
      <c r="K886" s="74"/>
      <c r="L886" s="75">
        <f t="shared" si="366"/>
        <v>0.78205935770372315</v>
      </c>
      <c r="M886" s="75">
        <f t="shared" si="367"/>
        <v>0.58361386501504664</v>
      </c>
      <c r="N886" s="75">
        <f t="shared" si="368"/>
        <v>0.2631408309286199</v>
      </c>
      <c r="O886" s="75">
        <f t="shared" si="369"/>
        <v>0.39188344872107417</v>
      </c>
      <c r="P886" s="75">
        <f t="shared" si="370"/>
        <v>0.13495409374523304</v>
      </c>
      <c r="Q886" s="75">
        <f t="shared" si="371"/>
        <v>0.34582859516253883</v>
      </c>
    </row>
    <row r="887" spans="1:17" s="8" customFormat="1" ht="12.75" x14ac:dyDescent="0.25">
      <c r="A887" s="69"/>
      <c r="B887" s="77"/>
      <c r="C887" s="71"/>
      <c r="D887" s="19"/>
      <c r="E887" s="20"/>
      <c r="F887" s="72"/>
      <c r="G887" s="73"/>
      <c r="H887" s="73"/>
      <c r="I887" s="73"/>
      <c r="J887" s="73"/>
      <c r="K887" s="74"/>
      <c r="L887" s="75"/>
      <c r="M887" s="75"/>
      <c r="N887" s="75"/>
      <c r="O887" s="75"/>
      <c r="P887" s="75"/>
      <c r="Q887" s="75"/>
    </row>
    <row r="888" spans="1:17" s="8" customFormat="1" ht="12.75" x14ac:dyDescent="0.25">
      <c r="A888" s="60" t="s">
        <v>1601</v>
      </c>
      <c r="B888" s="61"/>
      <c r="C888" s="62" t="s">
        <v>1602</v>
      </c>
      <c r="D888" s="63"/>
      <c r="E888" s="64"/>
      <c r="F888" s="65">
        <v>34076.539614561028</v>
      </c>
      <c r="G888" s="66">
        <v>62.243036625924248</v>
      </c>
      <c r="H888" s="66">
        <v>62.97574495883822</v>
      </c>
      <c r="I888" s="66">
        <v>5.2178129810152631</v>
      </c>
      <c r="J888" s="66">
        <v>207.71280474447408</v>
      </c>
      <c r="K888" s="67"/>
      <c r="L888" s="68">
        <f t="shared" ref="L888:L896" si="372">+(G888-25)/(85-25)</f>
        <v>0.62071727709873747</v>
      </c>
      <c r="M888" s="68">
        <f t="shared" ref="M888:M896" si="373">+H888/100</f>
        <v>0.6297574495883822</v>
      </c>
      <c r="N888" s="68">
        <f t="shared" ref="N888:N896" si="374">+(I888-1.8)/(16-1.8)</f>
        <v>0.24069105500107491</v>
      </c>
      <c r="O888" s="68">
        <f t="shared" ref="O888:O896" si="375">+(M888*N888)^(0.5)</f>
        <v>0.38932889044638591</v>
      </c>
      <c r="P888" s="68">
        <f t="shared" ref="P888:P896" si="376">+(J888-35)/(2500-35)</f>
        <v>7.0066046549482383E-2</v>
      </c>
      <c r="Q888" s="68">
        <f t="shared" ref="Q888:Q896" si="377">GEOMEAN(L888,O888,P888)</f>
        <v>0.25678679867286863</v>
      </c>
    </row>
    <row r="889" spans="1:17" s="8" customFormat="1" ht="12.75" x14ac:dyDescent="0.25">
      <c r="A889" s="69" t="s">
        <v>1603</v>
      </c>
      <c r="B889" s="70">
        <v>1</v>
      </c>
      <c r="C889" s="71" t="s">
        <v>1604</v>
      </c>
      <c r="D889" s="19"/>
      <c r="E889" s="20"/>
      <c r="F889" s="72">
        <v>8821.7280513918631</v>
      </c>
      <c r="G889" s="73">
        <v>61.105307438693615</v>
      </c>
      <c r="H889" s="73">
        <v>62.647237004555492</v>
      </c>
      <c r="I889" s="73">
        <v>5.7094198861901022</v>
      </c>
      <c r="J889" s="73">
        <v>271.29556508538451</v>
      </c>
      <c r="K889" s="74"/>
      <c r="L889" s="75">
        <f t="shared" si="372"/>
        <v>0.60175512397822695</v>
      </c>
      <c r="M889" s="75">
        <f t="shared" si="373"/>
        <v>0.62647237004555489</v>
      </c>
      <c r="N889" s="75">
        <f t="shared" si="374"/>
        <v>0.27531125959085229</v>
      </c>
      <c r="O889" s="75">
        <f t="shared" si="375"/>
        <v>0.41530097194216659</v>
      </c>
      <c r="P889" s="75">
        <f t="shared" si="376"/>
        <v>9.586026981151502E-2</v>
      </c>
      <c r="Q889" s="75">
        <f t="shared" si="377"/>
        <v>0.28827509937067836</v>
      </c>
    </row>
    <row r="890" spans="1:17" s="8" customFormat="1" ht="12.75" x14ac:dyDescent="0.25">
      <c r="A890" s="69" t="s">
        <v>1605</v>
      </c>
      <c r="B890" s="70">
        <v>2</v>
      </c>
      <c r="C890" s="71" t="s">
        <v>1606</v>
      </c>
      <c r="D890" s="19"/>
      <c r="E890" s="20"/>
      <c r="F890" s="72">
        <v>5532.9250535331903</v>
      </c>
      <c r="G890" s="73">
        <v>64.591771666240902</v>
      </c>
      <c r="H890" s="73">
        <v>49.236568431257616</v>
      </c>
      <c r="I890" s="73">
        <v>4.5458104764280858</v>
      </c>
      <c r="J890" s="73">
        <v>79.985333899788813</v>
      </c>
      <c r="K890" s="74"/>
      <c r="L890" s="75">
        <f t="shared" si="372"/>
        <v>0.65986286110401504</v>
      </c>
      <c r="M890" s="75">
        <f t="shared" si="373"/>
        <v>0.49236568431257616</v>
      </c>
      <c r="N890" s="75">
        <f t="shared" si="374"/>
        <v>0.19336693495972437</v>
      </c>
      <c r="O890" s="75">
        <f t="shared" si="375"/>
        <v>0.30855670994951656</v>
      </c>
      <c r="P890" s="75">
        <f t="shared" si="376"/>
        <v>1.8249628356912299E-2</v>
      </c>
      <c r="Q890" s="75">
        <f t="shared" si="377"/>
        <v>0.15488673865029853</v>
      </c>
    </row>
    <row r="891" spans="1:17" s="8" customFormat="1" ht="12.75" x14ac:dyDescent="0.25">
      <c r="A891" s="69" t="s">
        <v>1607</v>
      </c>
      <c r="B891" s="70">
        <v>3</v>
      </c>
      <c r="C891" s="71" t="s">
        <v>1608</v>
      </c>
      <c r="D891" s="19"/>
      <c r="E891" s="20"/>
      <c r="F891" s="72">
        <v>5060.0256959314775</v>
      </c>
      <c r="G891" s="73">
        <v>59.947817253218233</v>
      </c>
      <c r="H891" s="73">
        <v>66.333630235029005</v>
      </c>
      <c r="I891" s="73">
        <v>5.4644509669645567</v>
      </c>
      <c r="J891" s="73">
        <v>274.31024771584441</v>
      </c>
      <c r="K891" s="74"/>
      <c r="L891" s="75">
        <f t="shared" si="372"/>
        <v>0.58246362088697057</v>
      </c>
      <c r="M891" s="75">
        <f t="shared" si="373"/>
        <v>0.66333630235029006</v>
      </c>
      <c r="N891" s="75">
        <f t="shared" si="374"/>
        <v>0.25805992725102517</v>
      </c>
      <c r="O891" s="75">
        <f t="shared" si="375"/>
        <v>0.41373967410375317</v>
      </c>
      <c r="P891" s="75">
        <f t="shared" si="376"/>
        <v>9.7083264793446006E-2</v>
      </c>
      <c r="Q891" s="75">
        <f t="shared" si="377"/>
        <v>0.28600927392622794</v>
      </c>
    </row>
    <row r="892" spans="1:17" s="8" customFormat="1" ht="12.75" x14ac:dyDescent="0.25">
      <c r="A892" s="69" t="s">
        <v>1609</v>
      </c>
      <c r="B892" s="70">
        <v>4</v>
      </c>
      <c r="C892" s="71" t="s">
        <v>1610</v>
      </c>
      <c r="D892" s="19"/>
      <c r="E892" s="20"/>
      <c r="F892" s="72">
        <v>1833.1670235546039</v>
      </c>
      <c r="G892" s="73">
        <v>64.766997775630813</v>
      </c>
      <c r="H892" s="73">
        <v>82.894658026500508</v>
      </c>
      <c r="I892" s="73">
        <v>5.6931888247507736</v>
      </c>
      <c r="J892" s="73">
        <v>324.52702171263775</v>
      </c>
      <c r="K892" s="74"/>
      <c r="L892" s="75">
        <f t="shared" si="372"/>
        <v>0.66278329626051358</v>
      </c>
      <c r="M892" s="75">
        <f t="shared" si="373"/>
        <v>0.82894658026500512</v>
      </c>
      <c r="N892" s="75">
        <f t="shared" si="374"/>
        <v>0.27416822709512495</v>
      </c>
      <c r="O892" s="75">
        <f t="shared" si="375"/>
        <v>0.47672928824210409</v>
      </c>
      <c r="P892" s="75">
        <f t="shared" si="376"/>
        <v>0.11745518122216542</v>
      </c>
      <c r="Q892" s="75">
        <f t="shared" si="377"/>
        <v>0.33355838002556387</v>
      </c>
    </row>
    <row r="893" spans="1:17" s="8" customFormat="1" ht="12.75" x14ac:dyDescent="0.25">
      <c r="A893" s="69" t="s">
        <v>1611</v>
      </c>
      <c r="B893" s="70">
        <v>5</v>
      </c>
      <c r="C893" s="71" t="s">
        <v>1612</v>
      </c>
      <c r="D893" s="19"/>
      <c r="E893" s="20"/>
      <c r="F893" s="72">
        <v>5406.6809421841544</v>
      </c>
      <c r="G893" s="73">
        <v>63.218505173614794</v>
      </c>
      <c r="H893" s="73">
        <v>53.311955542624631</v>
      </c>
      <c r="I893" s="73">
        <v>5.0748775895044744</v>
      </c>
      <c r="J893" s="73">
        <v>153.07870837763025</v>
      </c>
      <c r="K893" s="74"/>
      <c r="L893" s="75">
        <f t="shared" si="372"/>
        <v>0.63697508622691323</v>
      </c>
      <c r="M893" s="75">
        <f t="shared" si="373"/>
        <v>0.53311955542624634</v>
      </c>
      <c r="N893" s="75">
        <f t="shared" si="374"/>
        <v>0.23062518235947005</v>
      </c>
      <c r="O893" s="75">
        <f t="shared" si="375"/>
        <v>0.35064340103526498</v>
      </c>
      <c r="P893" s="75">
        <f t="shared" si="376"/>
        <v>4.7902112932101518E-2</v>
      </c>
      <c r="Q893" s="75">
        <f t="shared" si="377"/>
        <v>0.22035061258647087</v>
      </c>
    </row>
    <row r="894" spans="1:17" s="8" customFormat="1" ht="12.75" x14ac:dyDescent="0.25">
      <c r="A894" s="69" t="s">
        <v>1613</v>
      </c>
      <c r="B894" s="70">
        <v>6</v>
      </c>
      <c r="C894" s="71" t="s">
        <v>1614</v>
      </c>
      <c r="D894" s="19"/>
      <c r="E894" s="20"/>
      <c r="F894" s="72">
        <v>1773.610278372591</v>
      </c>
      <c r="G894" s="73">
        <v>62.219175746322463</v>
      </c>
      <c r="H894" s="73">
        <v>64.883515052156142</v>
      </c>
      <c r="I894" s="73">
        <v>6.0973920664690242</v>
      </c>
      <c r="J894" s="73">
        <v>274.9537670789565</v>
      </c>
      <c r="K894" s="74"/>
      <c r="L894" s="75">
        <f t="shared" si="372"/>
        <v>0.6203195957720411</v>
      </c>
      <c r="M894" s="75">
        <f t="shared" si="373"/>
        <v>0.64883515052156138</v>
      </c>
      <c r="N894" s="75">
        <f t="shared" si="374"/>
        <v>0.30263324411753695</v>
      </c>
      <c r="O894" s="75">
        <f t="shared" si="375"/>
        <v>0.44312423370859616</v>
      </c>
      <c r="P894" s="75">
        <f t="shared" si="376"/>
        <v>9.7344327415398182E-2</v>
      </c>
      <c r="Q894" s="75">
        <f t="shared" si="377"/>
        <v>0.29910055368299326</v>
      </c>
    </row>
    <row r="895" spans="1:17" s="8" customFormat="1" ht="12.75" x14ac:dyDescent="0.25">
      <c r="A895" s="69" t="s">
        <v>1615</v>
      </c>
      <c r="B895" s="70">
        <v>7</v>
      </c>
      <c r="C895" s="71" t="s">
        <v>1616</v>
      </c>
      <c r="D895" s="19"/>
      <c r="E895" s="20"/>
      <c r="F895" s="72">
        <v>3174.7194860813706</v>
      </c>
      <c r="G895" s="73">
        <v>65.027721545461034</v>
      </c>
      <c r="H895" s="73">
        <v>67.966740356997903</v>
      </c>
      <c r="I895" s="73">
        <v>4.5455959746322989</v>
      </c>
      <c r="J895" s="73">
        <v>131.97741948317159</v>
      </c>
      <c r="K895" s="74"/>
      <c r="L895" s="75">
        <f t="shared" si="372"/>
        <v>0.66712869242435058</v>
      </c>
      <c r="M895" s="75">
        <f t="shared" si="373"/>
        <v>0.67966740356997901</v>
      </c>
      <c r="N895" s="75">
        <f t="shared" si="374"/>
        <v>0.1933518291994577</v>
      </c>
      <c r="O895" s="75">
        <f t="shared" si="375"/>
        <v>0.36251198011583213</v>
      </c>
      <c r="P895" s="75">
        <f t="shared" si="376"/>
        <v>3.9341752325830259E-2</v>
      </c>
      <c r="Q895" s="75">
        <f t="shared" si="377"/>
        <v>0.21189883109694552</v>
      </c>
    </row>
    <row r="896" spans="1:17" s="8" customFormat="1" ht="12.75" x14ac:dyDescent="0.25">
      <c r="A896" s="69" t="s">
        <v>1617</v>
      </c>
      <c r="B896" s="70">
        <v>8</v>
      </c>
      <c r="C896" s="71" t="s">
        <v>1618</v>
      </c>
      <c r="D896" s="19"/>
      <c r="E896" s="20"/>
      <c r="F896" s="72">
        <v>2473.6830835117771</v>
      </c>
      <c r="G896" s="73">
        <v>59.101007166399768</v>
      </c>
      <c r="H896" s="73">
        <v>80.426103872034858</v>
      </c>
      <c r="I896" s="73">
        <v>4.4695583975440742</v>
      </c>
      <c r="J896" s="73">
        <v>212.25680998735371</v>
      </c>
      <c r="K896" s="74"/>
      <c r="L896" s="75">
        <f t="shared" si="372"/>
        <v>0.56835011943999614</v>
      </c>
      <c r="M896" s="75">
        <f t="shared" si="373"/>
        <v>0.8042610387203486</v>
      </c>
      <c r="N896" s="75">
        <f t="shared" si="374"/>
        <v>0.1879970702495827</v>
      </c>
      <c r="O896" s="75">
        <f t="shared" si="375"/>
        <v>0.38884279470669342</v>
      </c>
      <c r="P896" s="75">
        <f t="shared" si="376"/>
        <v>7.1909456384321987E-2</v>
      </c>
      <c r="Q896" s="75">
        <f t="shared" si="377"/>
        <v>0.25141547502232481</v>
      </c>
    </row>
    <row r="897" spans="1:17" s="8" customFormat="1" ht="12.75" x14ac:dyDescent="0.25">
      <c r="A897" s="69"/>
      <c r="B897" s="77"/>
      <c r="C897" s="71"/>
      <c r="D897" s="19"/>
      <c r="E897" s="20"/>
      <c r="F897" s="72"/>
      <c r="G897" s="73"/>
      <c r="H897" s="73"/>
      <c r="I897" s="73"/>
      <c r="J897" s="73"/>
      <c r="K897" s="74"/>
      <c r="L897" s="75"/>
      <c r="M897" s="75"/>
      <c r="N897" s="75"/>
      <c r="O897" s="75"/>
      <c r="P897" s="75"/>
      <c r="Q897" s="75"/>
    </row>
    <row r="898" spans="1:17" s="8" customFormat="1" ht="12.75" x14ac:dyDescent="0.25">
      <c r="A898" s="60" t="s">
        <v>1619</v>
      </c>
      <c r="B898" s="61"/>
      <c r="C898" s="62" t="s">
        <v>1620</v>
      </c>
      <c r="D898" s="63"/>
      <c r="E898" s="64"/>
      <c r="F898" s="65">
        <v>97607.130620985015</v>
      </c>
      <c r="G898" s="66">
        <v>75.806372447890624</v>
      </c>
      <c r="H898" s="66">
        <v>69.100033972701524</v>
      </c>
      <c r="I898" s="66">
        <v>7.4574286028305128</v>
      </c>
      <c r="J898" s="66">
        <v>604.52235452375908</v>
      </c>
      <c r="K898" s="67"/>
      <c r="L898" s="68">
        <f t="shared" ref="L898:L906" si="378">+(G898-25)/(85-25)</f>
        <v>0.84677287413151037</v>
      </c>
      <c r="M898" s="68">
        <f t="shared" ref="M898:M906" si="379">+H898/100</f>
        <v>0.69100033972701524</v>
      </c>
      <c r="N898" s="68">
        <f t="shared" ref="N898:N906" si="380">+(I898-1.8)/(16-1.8)</f>
        <v>0.39841046498806432</v>
      </c>
      <c r="O898" s="68">
        <f t="shared" ref="O898:O906" si="381">+(M898*N898)^(0.5)</f>
        <v>0.52469206841494243</v>
      </c>
      <c r="P898" s="68">
        <f t="shared" ref="P898:P906" si="382">+(J898-35)/(2500-35)</f>
        <v>0.23104355153093675</v>
      </c>
      <c r="Q898" s="68">
        <f t="shared" ref="Q898:Q906" si="383">GEOMEAN(L898,O898,P898)</f>
        <v>0.46822553661641408</v>
      </c>
    </row>
    <row r="899" spans="1:17" s="8" customFormat="1" ht="12.75" x14ac:dyDescent="0.25">
      <c r="A899" s="69" t="s">
        <v>1621</v>
      </c>
      <c r="B899" s="70">
        <v>1</v>
      </c>
      <c r="C899" s="71" t="s">
        <v>1622</v>
      </c>
      <c r="D899" s="19"/>
      <c r="E899" s="20"/>
      <c r="F899" s="72">
        <v>59032.117773019272</v>
      </c>
      <c r="G899" s="73">
        <v>76.320215042293896</v>
      </c>
      <c r="H899" s="73">
        <v>72.592408029388849</v>
      </c>
      <c r="I899" s="73">
        <v>8.6363994009850753</v>
      </c>
      <c r="J899" s="73">
        <v>746.73611269290132</v>
      </c>
      <c r="K899" s="74"/>
      <c r="L899" s="75">
        <f t="shared" si="378"/>
        <v>0.85533691737156492</v>
      </c>
      <c r="M899" s="75">
        <f t="shared" si="379"/>
        <v>0.72592408029388844</v>
      </c>
      <c r="N899" s="75">
        <f t="shared" si="380"/>
        <v>0.48143657753416025</v>
      </c>
      <c r="O899" s="75">
        <f t="shared" si="381"/>
        <v>0.59117375175689468</v>
      </c>
      <c r="P899" s="75">
        <f t="shared" si="382"/>
        <v>0.28873675971314455</v>
      </c>
      <c r="Q899" s="75">
        <f t="shared" si="383"/>
        <v>0.52656438249237714</v>
      </c>
    </row>
    <row r="900" spans="1:17" s="8" customFormat="1" ht="12.75" x14ac:dyDescent="0.25">
      <c r="A900" s="69" t="s">
        <v>1623</v>
      </c>
      <c r="B900" s="70">
        <v>2</v>
      </c>
      <c r="C900" s="71" t="s">
        <v>1624</v>
      </c>
      <c r="D900" s="19"/>
      <c r="E900" s="20"/>
      <c r="F900" s="72">
        <v>4833.4561027837262</v>
      </c>
      <c r="G900" s="73">
        <v>74.278279038936205</v>
      </c>
      <c r="H900" s="73">
        <v>69.850886812492689</v>
      </c>
      <c r="I900" s="73">
        <v>5.8161841271441137</v>
      </c>
      <c r="J900" s="73">
        <v>302.53841952167744</v>
      </c>
      <c r="K900" s="74"/>
      <c r="L900" s="75">
        <f t="shared" si="378"/>
        <v>0.82130465064893676</v>
      </c>
      <c r="M900" s="75">
        <f t="shared" si="379"/>
        <v>0.69850886812492685</v>
      </c>
      <c r="N900" s="75">
        <f t="shared" si="380"/>
        <v>0.28282986810874045</v>
      </c>
      <c r="O900" s="75">
        <f t="shared" si="381"/>
        <v>0.44447628850655085</v>
      </c>
      <c r="P900" s="75">
        <f t="shared" si="382"/>
        <v>0.10853485578972716</v>
      </c>
      <c r="Q900" s="75">
        <f t="shared" si="383"/>
        <v>0.34091075648419722</v>
      </c>
    </row>
    <row r="901" spans="1:17" s="8" customFormat="1" ht="12.75" x14ac:dyDescent="0.25">
      <c r="A901" s="69" t="s">
        <v>1625</v>
      </c>
      <c r="B901" s="70">
        <v>3</v>
      </c>
      <c r="C901" s="71" t="s">
        <v>1626</v>
      </c>
      <c r="D901" s="19"/>
      <c r="E901" s="20"/>
      <c r="F901" s="72">
        <v>4791.610278372591</v>
      </c>
      <c r="G901" s="73">
        <v>76.442274235613894</v>
      </c>
      <c r="H901" s="73">
        <v>59.828995024315425</v>
      </c>
      <c r="I901" s="73">
        <v>6.0076064430309932</v>
      </c>
      <c r="J901" s="73">
        <v>385.73605799411865</v>
      </c>
      <c r="K901" s="74"/>
      <c r="L901" s="75">
        <f t="shared" si="378"/>
        <v>0.85737123726023157</v>
      </c>
      <c r="M901" s="75">
        <f t="shared" si="379"/>
        <v>0.59828995024315423</v>
      </c>
      <c r="N901" s="75">
        <f t="shared" si="380"/>
        <v>0.2963103128895066</v>
      </c>
      <c r="O901" s="75">
        <f t="shared" si="381"/>
        <v>0.42104570102923072</v>
      </c>
      <c r="P901" s="75">
        <f t="shared" si="382"/>
        <v>0.14228643326333415</v>
      </c>
      <c r="Q901" s="75">
        <f t="shared" si="383"/>
        <v>0.3717239528846259</v>
      </c>
    </row>
    <row r="902" spans="1:17" s="8" customFormat="1" ht="12.75" x14ac:dyDescent="0.25">
      <c r="A902" s="69" t="s">
        <v>1627</v>
      </c>
      <c r="B902" s="70">
        <v>4</v>
      </c>
      <c r="C902" s="71" t="s">
        <v>1628</v>
      </c>
      <c r="D902" s="19"/>
      <c r="E902" s="20"/>
      <c r="F902" s="72">
        <v>9957.0214132762321</v>
      </c>
      <c r="G902" s="73">
        <v>76.472834506342721</v>
      </c>
      <c r="H902" s="73">
        <v>62.257519082136113</v>
      </c>
      <c r="I902" s="73">
        <v>5.9696521090432615</v>
      </c>
      <c r="J902" s="73">
        <v>372.12077817776571</v>
      </c>
      <c r="K902" s="74"/>
      <c r="L902" s="75">
        <f t="shared" si="378"/>
        <v>0.85788057510571203</v>
      </c>
      <c r="M902" s="75">
        <f t="shared" si="379"/>
        <v>0.62257519082136115</v>
      </c>
      <c r="N902" s="75">
        <f t="shared" si="380"/>
        <v>0.29363747246783534</v>
      </c>
      <c r="O902" s="75">
        <f t="shared" si="381"/>
        <v>0.42756450443642391</v>
      </c>
      <c r="P902" s="75">
        <f t="shared" si="382"/>
        <v>0.13676299317556417</v>
      </c>
      <c r="Q902" s="75">
        <f t="shared" si="383"/>
        <v>0.36880688928938332</v>
      </c>
    </row>
    <row r="903" spans="1:17" s="8" customFormat="1" ht="12.75" x14ac:dyDescent="0.25">
      <c r="A903" s="69" t="s">
        <v>1629</v>
      </c>
      <c r="B903" s="70">
        <v>5</v>
      </c>
      <c r="C903" s="71" t="s">
        <v>1630</v>
      </c>
      <c r="D903" s="19"/>
      <c r="E903" s="20"/>
      <c r="F903" s="72">
        <v>7289.1006423982881</v>
      </c>
      <c r="G903" s="73">
        <v>74.93726764380844</v>
      </c>
      <c r="H903" s="73">
        <v>47.172618784541847</v>
      </c>
      <c r="I903" s="73">
        <v>4.1636196645479835</v>
      </c>
      <c r="J903" s="73">
        <v>407.91265245913132</v>
      </c>
      <c r="K903" s="74"/>
      <c r="L903" s="75">
        <f t="shared" si="378"/>
        <v>0.83228779406347397</v>
      </c>
      <c r="M903" s="75">
        <f t="shared" si="379"/>
        <v>0.47172618784541848</v>
      </c>
      <c r="N903" s="75">
        <f t="shared" si="380"/>
        <v>0.16645208905267492</v>
      </c>
      <c r="O903" s="75">
        <f t="shared" si="381"/>
        <v>0.28021386373219376</v>
      </c>
      <c r="P903" s="75">
        <f t="shared" si="382"/>
        <v>0.15128302330999241</v>
      </c>
      <c r="Q903" s="75">
        <f t="shared" si="383"/>
        <v>0.32798283313294196</v>
      </c>
    </row>
    <row r="904" spans="1:17" s="8" customFormat="1" ht="12.75" x14ac:dyDescent="0.25">
      <c r="A904" s="69" t="s">
        <v>1631</v>
      </c>
      <c r="B904" s="70">
        <v>6</v>
      </c>
      <c r="C904" s="71" t="s">
        <v>1485</v>
      </c>
      <c r="D904" s="19"/>
      <c r="E904" s="20"/>
      <c r="F904" s="72">
        <v>4044.2376873661678</v>
      </c>
      <c r="G904" s="73">
        <v>73.739817372495111</v>
      </c>
      <c r="H904" s="73">
        <v>67.034415448960942</v>
      </c>
      <c r="I904" s="73">
        <v>5.3483786469971442</v>
      </c>
      <c r="J904" s="73">
        <v>334.18752502890294</v>
      </c>
      <c r="K904" s="74"/>
      <c r="L904" s="75">
        <f t="shared" si="378"/>
        <v>0.81233028954158515</v>
      </c>
      <c r="M904" s="75">
        <f t="shared" si="379"/>
        <v>0.67034415448960938</v>
      </c>
      <c r="N904" s="75">
        <f t="shared" si="380"/>
        <v>0.24988582021106651</v>
      </c>
      <c r="O904" s="75">
        <f t="shared" si="381"/>
        <v>0.40927924314376107</v>
      </c>
      <c r="P904" s="75">
        <f t="shared" si="382"/>
        <v>0.12137424950462594</v>
      </c>
      <c r="Q904" s="75">
        <f t="shared" si="383"/>
        <v>0.34299909550370228</v>
      </c>
    </row>
    <row r="905" spans="1:17" s="8" customFormat="1" ht="12.75" x14ac:dyDescent="0.25">
      <c r="A905" s="69" t="s">
        <v>1632</v>
      </c>
      <c r="B905" s="70">
        <v>7</v>
      </c>
      <c r="C905" s="71" t="s">
        <v>450</v>
      </c>
      <c r="D905" s="19"/>
      <c r="E905" s="20"/>
      <c r="F905" s="72">
        <v>2466.2826552462529</v>
      </c>
      <c r="G905" s="73">
        <v>72.154771982602199</v>
      </c>
      <c r="H905" s="73">
        <v>75.116916773772218</v>
      </c>
      <c r="I905" s="73">
        <v>6.8407943828610396</v>
      </c>
      <c r="J905" s="73">
        <v>455.90875643743823</v>
      </c>
      <c r="K905" s="74"/>
      <c r="L905" s="75">
        <f t="shared" si="378"/>
        <v>0.78591286637670332</v>
      </c>
      <c r="M905" s="75">
        <f t="shared" si="379"/>
        <v>0.75116916773772213</v>
      </c>
      <c r="N905" s="75">
        <f t="shared" si="380"/>
        <v>0.35498551991979155</v>
      </c>
      <c r="O905" s="75">
        <f t="shared" si="381"/>
        <v>0.51638568682438557</v>
      </c>
      <c r="P905" s="75">
        <f t="shared" si="382"/>
        <v>0.17075405940666866</v>
      </c>
      <c r="Q905" s="75">
        <f t="shared" si="383"/>
        <v>0.41074587499714571</v>
      </c>
    </row>
    <row r="906" spans="1:17" s="8" customFormat="1" ht="12.75" x14ac:dyDescent="0.25">
      <c r="A906" s="69" t="s">
        <v>1633</v>
      </c>
      <c r="B906" s="70">
        <v>8</v>
      </c>
      <c r="C906" s="71" t="s">
        <v>1634</v>
      </c>
      <c r="D906" s="19"/>
      <c r="E906" s="20"/>
      <c r="F906" s="72">
        <v>5193.3040685224842</v>
      </c>
      <c r="G906" s="73">
        <v>75.150650041399416</v>
      </c>
      <c r="H906" s="73">
        <v>79.997472349270893</v>
      </c>
      <c r="I906" s="73">
        <v>7.1435244827113777</v>
      </c>
      <c r="J906" s="73">
        <v>473.53488899316744</v>
      </c>
      <c r="K906" s="74"/>
      <c r="L906" s="75">
        <f t="shared" si="378"/>
        <v>0.8358441673566569</v>
      </c>
      <c r="M906" s="75">
        <f t="shared" si="379"/>
        <v>0.79997472349270893</v>
      </c>
      <c r="N906" s="75">
        <f t="shared" si="380"/>
        <v>0.37630454103601257</v>
      </c>
      <c r="O906" s="75">
        <f t="shared" si="381"/>
        <v>0.54866576452730753</v>
      </c>
      <c r="P906" s="75">
        <f t="shared" si="382"/>
        <v>0.17790462028120382</v>
      </c>
      <c r="Q906" s="75">
        <f t="shared" si="383"/>
        <v>0.43371735621046414</v>
      </c>
    </row>
    <row r="907" spans="1:17" s="8" customFormat="1" ht="12.75" x14ac:dyDescent="0.25">
      <c r="A907" s="69"/>
      <c r="B907" s="77"/>
      <c r="C907" s="71"/>
      <c r="D907" s="19"/>
      <c r="E907" s="20"/>
      <c r="F907" s="72"/>
      <c r="G907" s="73"/>
      <c r="H907" s="73"/>
      <c r="I907" s="73"/>
      <c r="J907" s="73"/>
      <c r="K907" s="74"/>
      <c r="L907" s="75"/>
      <c r="M907" s="75"/>
      <c r="N907" s="75"/>
      <c r="O907" s="75"/>
      <c r="P907" s="75"/>
      <c r="Q907" s="75"/>
    </row>
    <row r="908" spans="1:17" s="8" customFormat="1" ht="12.75" x14ac:dyDescent="0.25">
      <c r="A908" s="60" t="s">
        <v>1635</v>
      </c>
      <c r="B908" s="78"/>
      <c r="C908" s="62" t="s">
        <v>1636</v>
      </c>
      <c r="D908" s="63"/>
      <c r="E908" s="64"/>
      <c r="F908" s="65">
        <v>75401.057815845823</v>
      </c>
      <c r="G908" s="66">
        <v>68.759644745572572</v>
      </c>
      <c r="H908" s="66">
        <v>58.087099247748931</v>
      </c>
      <c r="I908" s="66">
        <v>5.0083485042448688</v>
      </c>
      <c r="J908" s="66">
        <v>392.79127229641568</v>
      </c>
      <c r="K908" s="67"/>
      <c r="L908" s="68">
        <f t="shared" ref="L908:L916" si="384">+(G908-25)/(85-25)</f>
        <v>0.72932741242620958</v>
      </c>
      <c r="M908" s="68">
        <f t="shared" ref="M908:M916" si="385">+H908/100</f>
        <v>0.5808709924774893</v>
      </c>
      <c r="N908" s="68">
        <f t="shared" ref="N908:N916" si="386">+(I908-1.8)/(16-1.8)</f>
        <v>0.22594003551020206</v>
      </c>
      <c r="O908" s="68">
        <f t="shared" ref="O908:O916" si="387">+(M908*N908)^(0.5)</f>
        <v>0.36227339492048027</v>
      </c>
      <c r="P908" s="68">
        <f t="shared" ref="P908:P916" si="388">+(J908-35)/(2500-35)</f>
        <v>0.1451485891669029</v>
      </c>
      <c r="Q908" s="68">
        <f t="shared" ref="Q908:Q916" si="389">GEOMEAN(L908,O908,P908)</f>
        <v>0.3372282372057504</v>
      </c>
    </row>
    <row r="909" spans="1:17" s="8" customFormat="1" ht="12.75" x14ac:dyDescent="0.25">
      <c r="A909" s="69" t="s">
        <v>1637</v>
      </c>
      <c r="B909" s="70">
        <v>1</v>
      </c>
      <c r="C909" s="71" t="s">
        <v>1385</v>
      </c>
      <c r="D909" s="19"/>
      <c r="E909" s="20"/>
      <c r="F909" s="72">
        <v>24527.03426124197</v>
      </c>
      <c r="G909" s="73">
        <v>67.8567694463257</v>
      </c>
      <c r="H909" s="73">
        <v>60.573677132379146</v>
      </c>
      <c r="I909" s="73">
        <v>5.2063214784314278</v>
      </c>
      <c r="J909" s="73">
        <v>388.71288793703764</v>
      </c>
      <c r="K909" s="74"/>
      <c r="L909" s="75">
        <f t="shared" si="384"/>
        <v>0.71427949077209496</v>
      </c>
      <c r="M909" s="75">
        <f t="shared" si="385"/>
        <v>0.60573677132379145</v>
      </c>
      <c r="N909" s="75">
        <f t="shared" si="386"/>
        <v>0.23988179425573439</v>
      </c>
      <c r="O909" s="75">
        <f t="shared" si="387"/>
        <v>0.3811892227645301</v>
      </c>
      <c r="P909" s="75">
        <f t="shared" si="388"/>
        <v>0.1434940721854108</v>
      </c>
      <c r="Q909" s="75">
        <f t="shared" si="389"/>
        <v>0.33932374494091899</v>
      </c>
    </row>
    <row r="910" spans="1:17" s="8" customFormat="1" ht="12.75" x14ac:dyDescent="0.25">
      <c r="A910" s="69" t="s">
        <v>1638</v>
      </c>
      <c r="B910" s="70">
        <v>2</v>
      </c>
      <c r="C910" s="71" t="s">
        <v>1639</v>
      </c>
      <c r="D910" s="19"/>
      <c r="E910" s="20"/>
      <c r="F910" s="72">
        <v>3880.4925053533188</v>
      </c>
      <c r="G910" s="73">
        <v>68.517651037862763</v>
      </c>
      <c r="H910" s="73">
        <v>63.190004970960786</v>
      </c>
      <c r="I910" s="73">
        <v>4.0870075486600879</v>
      </c>
      <c r="J910" s="73">
        <v>207.46685718238331</v>
      </c>
      <c r="K910" s="74"/>
      <c r="L910" s="75">
        <f t="shared" si="384"/>
        <v>0.72529418396437939</v>
      </c>
      <c r="M910" s="75">
        <f t="shared" si="385"/>
        <v>0.63190004970960789</v>
      </c>
      <c r="N910" s="75">
        <f t="shared" si="386"/>
        <v>0.16105686962394988</v>
      </c>
      <c r="O910" s="75">
        <f t="shared" si="387"/>
        <v>0.3190169962893008</v>
      </c>
      <c r="P910" s="75">
        <f t="shared" si="388"/>
        <v>6.9966270662224467E-2</v>
      </c>
      <c r="Q910" s="75">
        <f t="shared" si="389"/>
        <v>0.25297187950516187</v>
      </c>
    </row>
    <row r="911" spans="1:17" s="8" customFormat="1" ht="12.75" x14ac:dyDescent="0.25">
      <c r="A911" s="69" t="s">
        <v>1640</v>
      </c>
      <c r="B911" s="70">
        <v>3</v>
      </c>
      <c r="C911" s="71" t="s">
        <v>1641</v>
      </c>
      <c r="D911" s="19"/>
      <c r="E911" s="20"/>
      <c r="F911" s="72">
        <v>8001.2591006423982</v>
      </c>
      <c r="G911" s="73">
        <v>68.434976603413645</v>
      </c>
      <c r="H911" s="73">
        <v>60.627187447867115</v>
      </c>
      <c r="I911" s="73">
        <v>5.0425672235695549</v>
      </c>
      <c r="J911" s="73">
        <v>255.78633529092875</v>
      </c>
      <c r="K911" s="74"/>
      <c r="L911" s="75">
        <f t="shared" si="384"/>
        <v>0.72391627672356074</v>
      </c>
      <c r="M911" s="75">
        <f t="shared" si="385"/>
        <v>0.60627187447867115</v>
      </c>
      <c r="N911" s="75">
        <f t="shared" si="386"/>
        <v>0.22834980447672923</v>
      </c>
      <c r="O911" s="75">
        <f t="shared" si="387"/>
        <v>0.3720780348219237</v>
      </c>
      <c r="P911" s="75">
        <f t="shared" si="388"/>
        <v>8.9568493018632359E-2</v>
      </c>
      <c r="Q911" s="75">
        <f t="shared" si="389"/>
        <v>0.2889521169082136</v>
      </c>
    </row>
    <row r="912" spans="1:17" s="8" customFormat="1" ht="12.75" x14ac:dyDescent="0.25">
      <c r="A912" s="69" t="s">
        <v>1642</v>
      </c>
      <c r="B912" s="70">
        <v>4</v>
      </c>
      <c r="C912" s="71" t="s">
        <v>1643</v>
      </c>
      <c r="D912" s="19"/>
      <c r="E912" s="20"/>
      <c r="F912" s="72">
        <v>7210.2740899357595</v>
      </c>
      <c r="G912" s="73">
        <v>73.721255136250392</v>
      </c>
      <c r="H912" s="73">
        <v>50.689122385457821</v>
      </c>
      <c r="I912" s="73">
        <v>4.3709340775926764</v>
      </c>
      <c r="J912" s="73">
        <v>495.5648271945098</v>
      </c>
      <c r="K912" s="74"/>
      <c r="L912" s="75">
        <f t="shared" si="384"/>
        <v>0.8120209189375065</v>
      </c>
      <c r="M912" s="75">
        <f t="shared" si="385"/>
        <v>0.50689122385457819</v>
      </c>
      <c r="N912" s="75">
        <f t="shared" si="386"/>
        <v>0.18105169560511808</v>
      </c>
      <c r="O912" s="75">
        <f t="shared" si="387"/>
        <v>0.3029414391697261</v>
      </c>
      <c r="P912" s="75">
        <f t="shared" si="388"/>
        <v>0.18684171488621087</v>
      </c>
      <c r="Q912" s="75">
        <f t="shared" si="389"/>
        <v>0.3582063239468129</v>
      </c>
    </row>
    <row r="913" spans="1:17" s="8" customFormat="1" ht="12.75" x14ac:dyDescent="0.25">
      <c r="A913" s="69" t="s">
        <v>1644</v>
      </c>
      <c r="B913" s="70">
        <v>5</v>
      </c>
      <c r="C913" s="71" t="s">
        <v>1645</v>
      </c>
      <c r="D913" s="19"/>
      <c r="E913" s="20"/>
      <c r="F913" s="72">
        <v>12588.336188436831</v>
      </c>
      <c r="G913" s="73">
        <v>67.820248318162001</v>
      </c>
      <c r="H913" s="73">
        <v>51.979308104781111</v>
      </c>
      <c r="I913" s="73">
        <v>4.3253059121653443</v>
      </c>
      <c r="J913" s="73">
        <v>347.71194333490178</v>
      </c>
      <c r="K913" s="74"/>
      <c r="L913" s="75">
        <f t="shared" si="384"/>
        <v>0.7136708053027</v>
      </c>
      <c r="M913" s="75">
        <f t="shared" si="385"/>
        <v>0.51979308104781108</v>
      </c>
      <c r="N913" s="75">
        <f t="shared" si="386"/>
        <v>0.17783844451868625</v>
      </c>
      <c r="O913" s="75">
        <f t="shared" si="387"/>
        <v>0.30403814399696322</v>
      </c>
      <c r="P913" s="75">
        <f t="shared" si="388"/>
        <v>0.12686082893910822</v>
      </c>
      <c r="Q913" s="75">
        <f t="shared" si="389"/>
        <v>0.30193805252133649</v>
      </c>
    </row>
    <row r="914" spans="1:17" s="8" customFormat="1" ht="12.75" x14ac:dyDescent="0.25">
      <c r="A914" s="69" t="s">
        <v>1646</v>
      </c>
      <c r="B914" s="70">
        <v>6</v>
      </c>
      <c r="C914" s="71" t="s">
        <v>1647</v>
      </c>
      <c r="D914" s="19"/>
      <c r="E914" s="20"/>
      <c r="F914" s="72">
        <v>5724.1113490364023</v>
      </c>
      <c r="G914" s="73">
        <v>68.934366376474884</v>
      </c>
      <c r="H914" s="73">
        <v>56.525050897310116</v>
      </c>
      <c r="I914" s="73">
        <v>3.595831043892824</v>
      </c>
      <c r="J914" s="73">
        <v>252.41474699004451</v>
      </c>
      <c r="K914" s="74"/>
      <c r="L914" s="75">
        <f t="shared" si="384"/>
        <v>0.73223943960791471</v>
      </c>
      <c r="M914" s="75">
        <f t="shared" si="385"/>
        <v>0.56525050897310114</v>
      </c>
      <c r="N914" s="75">
        <f t="shared" si="386"/>
        <v>0.12646697492202988</v>
      </c>
      <c r="O914" s="75">
        <f t="shared" si="387"/>
        <v>0.26736776534011314</v>
      </c>
      <c r="P914" s="75">
        <f t="shared" si="388"/>
        <v>8.82007087180708E-2</v>
      </c>
      <c r="Q914" s="75">
        <f t="shared" si="389"/>
        <v>0.25847075575590178</v>
      </c>
    </row>
    <row r="915" spans="1:17" s="8" customFormat="1" ht="12.75" x14ac:dyDescent="0.25">
      <c r="A915" s="69" t="s">
        <v>1648</v>
      </c>
      <c r="B915" s="70">
        <v>7</v>
      </c>
      <c r="C915" s="71" t="s">
        <v>1649</v>
      </c>
      <c r="D915" s="19"/>
      <c r="E915" s="20"/>
      <c r="F915" s="72">
        <v>4403.6702355460384</v>
      </c>
      <c r="G915" s="73">
        <v>71.16845637511706</v>
      </c>
      <c r="H915" s="73">
        <v>43.017295436043987</v>
      </c>
      <c r="I915" s="73">
        <v>3.905041875737651</v>
      </c>
      <c r="J915" s="73">
        <v>212.90840002451836</v>
      </c>
      <c r="K915" s="74"/>
      <c r="L915" s="75">
        <f t="shared" si="384"/>
        <v>0.7694742729186177</v>
      </c>
      <c r="M915" s="75">
        <f t="shared" si="385"/>
        <v>0.4301729543604399</v>
      </c>
      <c r="N915" s="75">
        <f t="shared" si="386"/>
        <v>0.14824238561532757</v>
      </c>
      <c r="O915" s="75">
        <f t="shared" si="387"/>
        <v>0.25252695892039934</v>
      </c>
      <c r="P915" s="75">
        <f t="shared" si="388"/>
        <v>7.2173793113394877E-2</v>
      </c>
      <c r="Q915" s="75">
        <f t="shared" si="389"/>
        <v>0.24115362486759148</v>
      </c>
    </row>
    <row r="916" spans="1:17" s="8" customFormat="1" ht="12.75" x14ac:dyDescent="0.25">
      <c r="A916" s="69" t="s">
        <v>1650</v>
      </c>
      <c r="B916" s="70">
        <v>8</v>
      </c>
      <c r="C916" s="71" t="s">
        <v>1651</v>
      </c>
      <c r="D916" s="19"/>
      <c r="E916" s="20"/>
      <c r="F916" s="72">
        <v>9065.8800856531052</v>
      </c>
      <c r="G916" s="73">
        <v>65.523770955297294</v>
      </c>
      <c r="H916" s="73">
        <v>70.612731932563364</v>
      </c>
      <c r="I916" s="73">
        <v>7.074467358088314</v>
      </c>
      <c r="J916" s="73">
        <v>760.93166292532578</v>
      </c>
      <c r="K916" s="74"/>
      <c r="L916" s="75">
        <f t="shared" si="384"/>
        <v>0.67539618258828826</v>
      </c>
      <c r="M916" s="75">
        <f t="shared" si="385"/>
        <v>0.70612731932563366</v>
      </c>
      <c r="N916" s="75">
        <f t="shared" si="386"/>
        <v>0.37144136324565596</v>
      </c>
      <c r="O916" s="75">
        <f t="shared" si="387"/>
        <v>0.51213757342662725</v>
      </c>
      <c r="P916" s="75">
        <f t="shared" si="388"/>
        <v>0.29449560362082183</v>
      </c>
      <c r="Q916" s="75">
        <f t="shared" si="389"/>
        <v>0.46702631535029332</v>
      </c>
    </row>
    <row r="917" spans="1:17" s="8" customFormat="1" ht="12.75" x14ac:dyDescent="0.25">
      <c r="A917" s="69"/>
      <c r="B917" s="77"/>
      <c r="C917" s="71"/>
      <c r="D917" s="19"/>
      <c r="E917" s="20"/>
      <c r="F917" s="72"/>
      <c r="G917" s="73"/>
      <c r="H917" s="73"/>
      <c r="I917" s="73"/>
      <c r="J917" s="73"/>
      <c r="K917" s="74"/>
      <c r="L917" s="75"/>
      <c r="M917" s="75"/>
      <c r="N917" s="75"/>
      <c r="O917" s="75"/>
      <c r="P917" s="75"/>
      <c r="Q917" s="75"/>
    </row>
    <row r="918" spans="1:17" s="8" customFormat="1" ht="12.75" x14ac:dyDescent="0.25">
      <c r="A918" s="60" t="s">
        <v>1652</v>
      </c>
      <c r="B918" s="78"/>
      <c r="C918" s="62" t="s">
        <v>1653</v>
      </c>
      <c r="D918" s="63"/>
      <c r="E918" s="64"/>
      <c r="F918" s="65">
        <v>63483.398286937911</v>
      </c>
      <c r="G918" s="66">
        <v>68.421808703033861</v>
      </c>
      <c r="H918" s="66">
        <v>72.325176705304798</v>
      </c>
      <c r="I918" s="66">
        <v>6.9748957782166219</v>
      </c>
      <c r="J918" s="66">
        <v>695.03398916075901</v>
      </c>
      <c r="K918" s="67"/>
      <c r="L918" s="68">
        <f t="shared" ref="L918:L926" si="390">+(G918-25)/(85-25)</f>
        <v>0.72369681171723099</v>
      </c>
      <c r="M918" s="68">
        <f t="shared" ref="M918:M926" si="391">+H918/100</f>
        <v>0.72325176705304794</v>
      </c>
      <c r="N918" s="68">
        <f t="shared" ref="N918:N926" si="392">+(I918-1.8)/(16-1.8)</f>
        <v>0.36442928015610015</v>
      </c>
      <c r="O918" s="68">
        <f t="shared" ref="O918:O926" si="393">+(M918*N918)^(0.5)</f>
        <v>0.51339470277630417</v>
      </c>
      <c r="P918" s="68">
        <f t="shared" ref="P918:P926" si="394">+(J918-35)/(2500-35)</f>
        <v>0.26776226740801584</v>
      </c>
      <c r="Q918" s="68">
        <f t="shared" ref="Q918:Q926" si="395">GEOMEAN(L918,O918,P918)</f>
        <v>0.46336063981481773</v>
      </c>
    </row>
    <row r="919" spans="1:17" s="8" customFormat="1" ht="12.75" x14ac:dyDescent="0.25">
      <c r="A919" s="69" t="s">
        <v>1654</v>
      </c>
      <c r="B919" s="70">
        <v>1</v>
      </c>
      <c r="C919" s="71" t="s">
        <v>1655</v>
      </c>
      <c r="D919" s="19"/>
      <c r="E919" s="20"/>
      <c r="F919" s="72">
        <v>33976.192719486084</v>
      </c>
      <c r="G919" s="73">
        <v>69.217264345505228</v>
      </c>
      <c r="H919" s="73">
        <v>74.041287618265073</v>
      </c>
      <c r="I919" s="73">
        <v>8.7092800275192381</v>
      </c>
      <c r="J919" s="73">
        <v>977.68488416655032</v>
      </c>
      <c r="K919" s="74"/>
      <c r="L919" s="75">
        <f t="shared" si="390"/>
        <v>0.73695440575842042</v>
      </c>
      <c r="M919" s="75">
        <f t="shared" si="391"/>
        <v>0.74041287618265073</v>
      </c>
      <c r="N919" s="75">
        <f t="shared" si="392"/>
        <v>0.48656901602248159</v>
      </c>
      <c r="O919" s="75">
        <f t="shared" si="393"/>
        <v>0.60021826414610868</v>
      </c>
      <c r="P919" s="75">
        <f t="shared" si="394"/>
        <v>0.38242794489515225</v>
      </c>
      <c r="Q919" s="75">
        <f t="shared" si="395"/>
        <v>0.55305265545633397</v>
      </c>
    </row>
    <row r="920" spans="1:17" s="8" customFormat="1" ht="12.75" x14ac:dyDescent="0.25">
      <c r="A920" s="69" t="s">
        <v>1656</v>
      </c>
      <c r="B920" s="70">
        <v>2</v>
      </c>
      <c r="C920" s="71" t="s">
        <v>1657</v>
      </c>
      <c r="D920" s="19"/>
      <c r="E920" s="20"/>
      <c r="F920" s="72">
        <v>1204.2119914346897</v>
      </c>
      <c r="G920" s="73">
        <v>68.536441989399762</v>
      </c>
      <c r="H920" s="73">
        <v>64.038906254090804</v>
      </c>
      <c r="I920" s="73">
        <v>6.2284102256497507</v>
      </c>
      <c r="J920" s="73">
        <v>607.12805951606174</v>
      </c>
      <c r="K920" s="74"/>
      <c r="L920" s="75">
        <f t="shared" si="390"/>
        <v>0.72560736648999602</v>
      </c>
      <c r="M920" s="75">
        <f t="shared" si="391"/>
        <v>0.64038906254090799</v>
      </c>
      <c r="N920" s="75">
        <f t="shared" si="392"/>
        <v>0.31185987504575713</v>
      </c>
      <c r="O920" s="75">
        <f t="shared" si="393"/>
        <v>0.4468910974999134</v>
      </c>
      <c r="P920" s="75">
        <f t="shared" si="394"/>
        <v>0.23210063266371672</v>
      </c>
      <c r="Q920" s="75">
        <f t="shared" si="395"/>
        <v>0.42220810899998862</v>
      </c>
    </row>
    <row r="921" spans="1:17" s="8" customFormat="1" ht="12.75" x14ac:dyDescent="0.25">
      <c r="A921" s="69" t="s">
        <v>1658</v>
      </c>
      <c r="B921" s="70">
        <v>3</v>
      </c>
      <c r="C921" s="71" t="s">
        <v>901</v>
      </c>
      <c r="D921" s="19"/>
      <c r="E921" s="20"/>
      <c r="F921" s="72">
        <v>14410.650963597433</v>
      </c>
      <c r="G921" s="73">
        <v>68.537889480782482</v>
      </c>
      <c r="H921" s="73">
        <v>75.551078735542177</v>
      </c>
      <c r="I921" s="73">
        <v>4.3622798167019958</v>
      </c>
      <c r="J921" s="73">
        <v>258.3477698263705</v>
      </c>
      <c r="K921" s="74"/>
      <c r="L921" s="75">
        <f t="shared" si="390"/>
        <v>0.72563149134637472</v>
      </c>
      <c r="M921" s="75">
        <f t="shared" si="391"/>
        <v>0.75551078735542176</v>
      </c>
      <c r="N921" s="75">
        <f t="shared" si="392"/>
        <v>0.18044224061281663</v>
      </c>
      <c r="O921" s="75">
        <f t="shared" si="393"/>
        <v>0.36922358981728881</v>
      </c>
      <c r="P921" s="75">
        <f t="shared" si="394"/>
        <v>9.0607614534024536E-2</v>
      </c>
      <c r="Q921" s="75">
        <f t="shared" si="395"/>
        <v>0.28954990033818739</v>
      </c>
    </row>
    <row r="922" spans="1:17" s="8" customFormat="1" ht="12.75" x14ac:dyDescent="0.25">
      <c r="A922" s="69" t="s">
        <v>1659</v>
      </c>
      <c r="B922" s="70">
        <v>4</v>
      </c>
      <c r="C922" s="71" t="s">
        <v>1660</v>
      </c>
      <c r="D922" s="19"/>
      <c r="E922" s="20"/>
      <c r="F922" s="72">
        <v>1114.627408993576</v>
      </c>
      <c r="G922" s="73">
        <v>68.345794731933225</v>
      </c>
      <c r="H922" s="73">
        <v>63.63866309000273</v>
      </c>
      <c r="I922" s="73">
        <v>4.9845518741244046</v>
      </c>
      <c r="J922" s="73">
        <v>419.36068685534286</v>
      </c>
      <c r="K922" s="74"/>
      <c r="L922" s="75">
        <f t="shared" si="390"/>
        <v>0.72242991219888708</v>
      </c>
      <c r="M922" s="75">
        <f t="shared" si="391"/>
        <v>0.63638663090002734</v>
      </c>
      <c r="N922" s="75">
        <f t="shared" si="392"/>
        <v>0.22426421648763414</v>
      </c>
      <c r="O922" s="75">
        <f t="shared" si="393"/>
        <v>0.37778135099816651</v>
      </c>
      <c r="P922" s="75">
        <f t="shared" si="394"/>
        <v>0.1559272563307679</v>
      </c>
      <c r="Q922" s="75">
        <f t="shared" si="395"/>
        <v>0.34912913364340847</v>
      </c>
    </row>
    <row r="923" spans="1:17" s="8" customFormat="1" ht="12.75" x14ac:dyDescent="0.25">
      <c r="A923" s="69" t="s">
        <v>1661</v>
      </c>
      <c r="B923" s="70">
        <v>5</v>
      </c>
      <c r="C923" s="71" t="s">
        <v>1662</v>
      </c>
      <c r="D923" s="19"/>
      <c r="E923" s="20"/>
      <c r="F923" s="72">
        <v>5092.1391862955024</v>
      </c>
      <c r="G923" s="73">
        <v>66.646820763327909</v>
      </c>
      <c r="H923" s="73">
        <v>61.058717289056673</v>
      </c>
      <c r="I923" s="73">
        <v>5.9994096967506643</v>
      </c>
      <c r="J923" s="73">
        <v>549.02216565677008</v>
      </c>
      <c r="K923" s="74"/>
      <c r="L923" s="75">
        <f t="shared" si="390"/>
        <v>0.69411367938879853</v>
      </c>
      <c r="M923" s="75">
        <f t="shared" si="391"/>
        <v>0.61058717289056674</v>
      </c>
      <c r="N923" s="75">
        <f t="shared" si="392"/>
        <v>0.29573307723596232</v>
      </c>
      <c r="O923" s="75">
        <f t="shared" si="393"/>
        <v>0.42493625823143621</v>
      </c>
      <c r="P923" s="75">
        <f t="shared" si="394"/>
        <v>0.20852826192972418</v>
      </c>
      <c r="Q923" s="75">
        <f t="shared" si="395"/>
        <v>0.39473572988227495</v>
      </c>
    </row>
    <row r="924" spans="1:17" s="8" customFormat="1" ht="12.75" x14ac:dyDescent="0.25">
      <c r="A924" s="69" t="s">
        <v>1663</v>
      </c>
      <c r="B924" s="70">
        <v>6</v>
      </c>
      <c r="C924" s="71" t="s">
        <v>1664</v>
      </c>
      <c r="D924" s="19"/>
      <c r="E924" s="20"/>
      <c r="F924" s="72">
        <v>2834.9678800856527</v>
      </c>
      <c r="G924" s="73">
        <v>66.627495755797881</v>
      </c>
      <c r="H924" s="73">
        <v>75.468927382375043</v>
      </c>
      <c r="I924" s="73">
        <v>5.461562681537619</v>
      </c>
      <c r="J924" s="73">
        <v>405.10117722012762</v>
      </c>
      <c r="K924" s="74"/>
      <c r="L924" s="75">
        <f t="shared" si="390"/>
        <v>0.69379159592996464</v>
      </c>
      <c r="M924" s="75">
        <f t="shared" si="391"/>
        <v>0.7546892738237504</v>
      </c>
      <c r="N924" s="75">
        <f t="shared" si="392"/>
        <v>0.25785652686884641</v>
      </c>
      <c r="O924" s="75">
        <f t="shared" si="393"/>
        <v>0.4411366625132897</v>
      </c>
      <c r="P924" s="75">
        <f t="shared" si="394"/>
        <v>0.15014246540370288</v>
      </c>
      <c r="Q924" s="75">
        <f t="shared" si="395"/>
        <v>0.35818047683507853</v>
      </c>
    </row>
    <row r="925" spans="1:17" s="8" customFormat="1" ht="12.75" x14ac:dyDescent="0.25">
      <c r="A925" s="69" t="s">
        <v>1665</v>
      </c>
      <c r="B925" s="70">
        <v>7</v>
      </c>
      <c r="C925" s="71" t="s">
        <v>1666</v>
      </c>
      <c r="D925" s="19"/>
      <c r="E925" s="20"/>
      <c r="F925" s="72">
        <v>1999.8501070663815</v>
      </c>
      <c r="G925" s="73">
        <v>71.720560549123874</v>
      </c>
      <c r="H925" s="73">
        <v>71.797466050259487</v>
      </c>
      <c r="I925" s="73">
        <v>3.7101436893392412</v>
      </c>
      <c r="J925" s="73">
        <v>367.57619386959385</v>
      </c>
      <c r="K925" s="74"/>
      <c r="L925" s="75">
        <f t="shared" si="390"/>
        <v>0.77867600915206459</v>
      </c>
      <c r="M925" s="75">
        <f t="shared" si="391"/>
        <v>0.71797466050259484</v>
      </c>
      <c r="N925" s="75">
        <f t="shared" si="392"/>
        <v>0.13451716122107332</v>
      </c>
      <c r="O925" s="75">
        <f t="shared" si="393"/>
        <v>0.31077308950337534</v>
      </c>
      <c r="P925" s="75">
        <f t="shared" si="394"/>
        <v>0.13491934842579872</v>
      </c>
      <c r="Q925" s="75">
        <f t="shared" si="395"/>
        <v>0.31961327673315787</v>
      </c>
    </row>
    <row r="926" spans="1:17" s="8" customFormat="1" ht="12.75" x14ac:dyDescent="0.25">
      <c r="A926" s="69" t="s">
        <v>1667</v>
      </c>
      <c r="B926" s="70">
        <v>8</v>
      </c>
      <c r="C926" s="71" t="s">
        <v>1668</v>
      </c>
      <c r="D926" s="19"/>
      <c r="E926" s="20"/>
      <c r="F926" s="72">
        <v>2850.7580299785868</v>
      </c>
      <c r="G926" s="73">
        <v>64.751079725494307</v>
      </c>
      <c r="H926" s="73">
        <v>51.559102040511469</v>
      </c>
      <c r="I926" s="73">
        <v>4.9040431319469402</v>
      </c>
      <c r="J926" s="73">
        <v>457.55015192045596</v>
      </c>
      <c r="K926" s="74"/>
      <c r="L926" s="75">
        <f t="shared" si="390"/>
        <v>0.66251799542490508</v>
      </c>
      <c r="M926" s="75">
        <f t="shared" si="391"/>
        <v>0.51559102040511473</v>
      </c>
      <c r="N926" s="75">
        <f t="shared" si="392"/>
        <v>0.2185945867568268</v>
      </c>
      <c r="O926" s="75">
        <f t="shared" si="393"/>
        <v>0.335716258231541</v>
      </c>
      <c r="P926" s="75">
        <f t="shared" si="394"/>
        <v>0.17141993992716267</v>
      </c>
      <c r="Q926" s="75">
        <f t="shared" si="395"/>
        <v>0.33657133903510583</v>
      </c>
    </row>
    <row r="927" spans="1:17" s="8" customFormat="1" ht="12.75" x14ac:dyDescent="0.25">
      <c r="A927" s="69"/>
      <c r="B927" s="77"/>
      <c r="C927" s="71"/>
      <c r="D927" s="19"/>
      <c r="E927" s="20"/>
      <c r="F927" s="72"/>
      <c r="G927" s="73"/>
      <c r="H927" s="73"/>
      <c r="I927" s="73"/>
      <c r="J927" s="73"/>
      <c r="K927" s="74"/>
      <c r="L927" s="75"/>
      <c r="M927" s="75"/>
      <c r="N927" s="75"/>
      <c r="O927" s="75"/>
      <c r="P927" s="75"/>
      <c r="Q927" s="75"/>
    </row>
    <row r="928" spans="1:17" s="8" customFormat="1" ht="12.75" x14ac:dyDescent="0.25">
      <c r="A928" s="60" t="s">
        <v>1669</v>
      </c>
      <c r="B928" s="61"/>
      <c r="C928" s="62" t="s">
        <v>1670</v>
      </c>
      <c r="D928" s="63"/>
      <c r="E928" s="64"/>
      <c r="F928" s="65">
        <v>160092.74571139831</v>
      </c>
      <c r="G928" s="66">
        <v>75.972738483910589</v>
      </c>
      <c r="H928" s="66">
        <v>60.905603851247427</v>
      </c>
      <c r="I928" s="66">
        <v>7.1199945556262918</v>
      </c>
      <c r="J928" s="66">
        <v>590.40280920240832</v>
      </c>
      <c r="K928" s="67"/>
      <c r="L928" s="68">
        <f t="shared" ref="L928:L942" si="396">+(G928-25)/(85-25)</f>
        <v>0.84954564139850985</v>
      </c>
      <c r="M928" s="68">
        <f t="shared" ref="M928:M942" si="397">+H928/100</f>
        <v>0.60905603851247425</v>
      </c>
      <c r="N928" s="68">
        <f t="shared" ref="N928:N942" si="398">+(I928-1.8)/(16-1.8)</f>
        <v>0.37464750391734453</v>
      </c>
      <c r="O928" s="68">
        <f t="shared" ref="O928:O942" si="399">+(M928*N928)^(0.5)</f>
        <v>0.47768328898390883</v>
      </c>
      <c r="P928" s="68">
        <f t="shared" ref="P928:P942" si="400">+(J928-35)/(2500-35)</f>
        <v>0.2253155412585835</v>
      </c>
      <c r="Q928" s="68">
        <f t="shared" ref="Q928:Q942" si="401">GEOMEAN(L928,O928,P928)</f>
        <v>0.45051159283270986</v>
      </c>
    </row>
    <row r="929" spans="1:17" s="8" customFormat="1" ht="12.75" x14ac:dyDescent="0.25">
      <c r="A929" s="69" t="s">
        <v>1671</v>
      </c>
      <c r="B929" s="70">
        <v>1</v>
      </c>
      <c r="C929" s="71" t="s">
        <v>1672</v>
      </c>
      <c r="D929" s="19"/>
      <c r="E929" s="20"/>
      <c r="F929" s="72">
        <v>30810.066381156314</v>
      </c>
      <c r="G929" s="73">
        <v>77.201581574532142</v>
      </c>
      <c r="H929" s="73">
        <v>80.097643224210188</v>
      </c>
      <c r="I929" s="73">
        <v>9.6329346648812386</v>
      </c>
      <c r="J929" s="73">
        <v>868.32528776710933</v>
      </c>
      <c r="K929" s="74"/>
      <c r="L929" s="75">
        <f t="shared" si="396"/>
        <v>0.87002635957553565</v>
      </c>
      <c r="M929" s="75">
        <f t="shared" si="397"/>
        <v>0.80097643224210191</v>
      </c>
      <c r="N929" s="75">
        <f t="shared" si="398"/>
        <v>0.55161511724515766</v>
      </c>
      <c r="O929" s="75">
        <f t="shared" si="399"/>
        <v>0.66470347417614362</v>
      </c>
      <c r="P929" s="75">
        <f t="shared" si="400"/>
        <v>0.33806299706576443</v>
      </c>
      <c r="Q929" s="75">
        <f t="shared" si="401"/>
        <v>0.5803892132127203</v>
      </c>
    </row>
    <row r="930" spans="1:17" s="8" customFormat="1" ht="12.75" x14ac:dyDescent="0.25">
      <c r="A930" s="69" t="s">
        <v>1673</v>
      </c>
      <c r="B930" s="70">
        <v>2</v>
      </c>
      <c r="C930" s="71" t="s">
        <v>1674</v>
      </c>
      <c r="D930" s="19"/>
      <c r="E930" s="20"/>
      <c r="F930" s="72">
        <v>29458.584582441119</v>
      </c>
      <c r="G930" s="73">
        <v>76.159047957037174</v>
      </c>
      <c r="H930" s="73">
        <v>58.638239367318747</v>
      </c>
      <c r="I930" s="73">
        <v>6.0972646292290476</v>
      </c>
      <c r="J930" s="73">
        <v>579.62572444614398</v>
      </c>
      <c r="K930" s="74"/>
      <c r="L930" s="75">
        <f t="shared" si="396"/>
        <v>0.85265079928395293</v>
      </c>
      <c r="M930" s="75">
        <f t="shared" si="397"/>
        <v>0.58638239367318745</v>
      </c>
      <c r="N930" s="75">
        <f t="shared" si="398"/>
        <v>0.30262426966401745</v>
      </c>
      <c r="O930" s="75">
        <f t="shared" si="399"/>
        <v>0.42125235148208579</v>
      </c>
      <c r="P930" s="75">
        <f t="shared" si="400"/>
        <v>0.22094349876111319</v>
      </c>
      <c r="Q930" s="75">
        <f t="shared" si="401"/>
        <v>0.42973255569878516</v>
      </c>
    </row>
    <row r="931" spans="1:17" s="8" customFormat="1" ht="12.75" x14ac:dyDescent="0.25">
      <c r="A931" s="69" t="s">
        <v>1675</v>
      </c>
      <c r="B931" s="70">
        <v>3</v>
      </c>
      <c r="C931" s="71" t="s">
        <v>1676</v>
      </c>
      <c r="D931" s="19"/>
      <c r="E931" s="20"/>
      <c r="F931" s="72">
        <v>3282.6252676659524</v>
      </c>
      <c r="G931" s="73">
        <v>76.794061765957778</v>
      </c>
      <c r="H931" s="73">
        <v>61.64424635983724</v>
      </c>
      <c r="I931" s="73">
        <v>7.1412551981105814</v>
      </c>
      <c r="J931" s="73">
        <v>653.41753191421253</v>
      </c>
      <c r="K931" s="74"/>
      <c r="L931" s="75">
        <f t="shared" si="396"/>
        <v>0.86323436276596299</v>
      </c>
      <c r="M931" s="75">
        <f t="shared" si="397"/>
        <v>0.6164424635983724</v>
      </c>
      <c r="N931" s="75">
        <f t="shared" si="398"/>
        <v>0.37614473226130857</v>
      </c>
      <c r="O931" s="75">
        <f t="shared" si="399"/>
        <v>0.48153046157508167</v>
      </c>
      <c r="P931" s="75">
        <f t="shared" si="400"/>
        <v>0.25087932329176976</v>
      </c>
      <c r="Q931" s="75">
        <f t="shared" si="401"/>
        <v>0.47069449432995553</v>
      </c>
    </row>
    <row r="932" spans="1:17" s="8" customFormat="1" ht="12.75" x14ac:dyDescent="0.25">
      <c r="A932" s="69" t="s">
        <v>1677</v>
      </c>
      <c r="B932" s="70">
        <v>4</v>
      </c>
      <c r="C932" s="71" t="s">
        <v>1678</v>
      </c>
      <c r="D932" s="19"/>
      <c r="E932" s="20"/>
      <c r="F932" s="72">
        <v>4086.4775160599565</v>
      </c>
      <c r="G932" s="73">
        <v>78.604209869289079</v>
      </c>
      <c r="H932" s="73">
        <v>65.972024239645336</v>
      </c>
      <c r="I932" s="73">
        <v>7.0147021896379735</v>
      </c>
      <c r="J932" s="73">
        <v>445.44154649172413</v>
      </c>
      <c r="K932" s="74"/>
      <c r="L932" s="75">
        <f t="shared" si="396"/>
        <v>0.89340349782148465</v>
      </c>
      <c r="M932" s="75">
        <f t="shared" si="397"/>
        <v>0.65972024239645333</v>
      </c>
      <c r="N932" s="75">
        <f t="shared" si="398"/>
        <v>0.36723254856605453</v>
      </c>
      <c r="O932" s="75">
        <f t="shared" si="399"/>
        <v>0.49221006283482749</v>
      </c>
      <c r="P932" s="75">
        <f t="shared" si="400"/>
        <v>0.16650772677149051</v>
      </c>
      <c r="Q932" s="75">
        <f t="shared" si="401"/>
        <v>0.41835424119778641</v>
      </c>
    </row>
    <row r="933" spans="1:17" s="8" customFormat="1" ht="12.75" x14ac:dyDescent="0.25">
      <c r="A933" s="69" t="s">
        <v>1679</v>
      </c>
      <c r="B933" s="70">
        <v>5</v>
      </c>
      <c r="C933" s="71" t="s">
        <v>708</v>
      </c>
      <c r="D933" s="19"/>
      <c r="E933" s="20"/>
      <c r="F933" s="72">
        <v>5158.7580299785868</v>
      </c>
      <c r="G933" s="73">
        <v>70.573736648596096</v>
      </c>
      <c r="H933" s="73">
        <v>59.004932586072947</v>
      </c>
      <c r="I933" s="73">
        <v>5.9235978172421699</v>
      </c>
      <c r="J933" s="73">
        <v>263.05702621809252</v>
      </c>
      <c r="K933" s="74"/>
      <c r="L933" s="75">
        <f t="shared" si="396"/>
        <v>0.75956227747660165</v>
      </c>
      <c r="M933" s="75">
        <f t="shared" si="397"/>
        <v>0.59004932586072945</v>
      </c>
      <c r="N933" s="75">
        <f t="shared" si="398"/>
        <v>0.29039421248184299</v>
      </c>
      <c r="O933" s="75">
        <f t="shared" si="399"/>
        <v>0.41394070747966899</v>
      </c>
      <c r="P933" s="75">
        <f t="shared" si="400"/>
        <v>9.2518063374479723E-2</v>
      </c>
      <c r="Q933" s="75">
        <f t="shared" si="401"/>
        <v>0.30754548312869495</v>
      </c>
    </row>
    <row r="934" spans="1:17" s="8" customFormat="1" ht="12.75" x14ac:dyDescent="0.25">
      <c r="A934" s="69" t="s">
        <v>1680</v>
      </c>
      <c r="B934" s="70">
        <v>6</v>
      </c>
      <c r="C934" s="71" t="s">
        <v>1681</v>
      </c>
      <c r="D934" s="19"/>
      <c r="E934" s="20"/>
      <c r="F934" s="72">
        <v>17387.97858672377</v>
      </c>
      <c r="G934" s="73">
        <v>73.65891617421137</v>
      </c>
      <c r="H934" s="73">
        <v>66.527985449157796</v>
      </c>
      <c r="I934" s="73">
        <v>5.8089475918189883</v>
      </c>
      <c r="J934" s="73">
        <v>270.08697278161645</v>
      </c>
      <c r="K934" s="74"/>
      <c r="L934" s="75">
        <f t="shared" si="396"/>
        <v>0.81098193623685622</v>
      </c>
      <c r="M934" s="75">
        <f t="shared" si="397"/>
        <v>0.665279854491578</v>
      </c>
      <c r="N934" s="75">
        <f t="shared" si="398"/>
        <v>0.28232025294499918</v>
      </c>
      <c r="O934" s="75">
        <f t="shared" si="399"/>
        <v>0.43338432920362335</v>
      </c>
      <c r="P934" s="75">
        <f t="shared" si="400"/>
        <v>9.536996867408376E-2</v>
      </c>
      <c r="Q934" s="75">
        <f t="shared" si="401"/>
        <v>0.32242744969026188</v>
      </c>
    </row>
    <row r="935" spans="1:17" s="8" customFormat="1" ht="12.75" x14ac:dyDescent="0.25">
      <c r="A935" s="69" t="s">
        <v>1682</v>
      </c>
      <c r="B935" s="70">
        <v>7</v>
      </c>
      <c r="C935" s="71" t="s">
        <v>1683</v>
      </c>
      <c r="D935" s="19"/>
      <c r="E935" s="20"/>
      <c r="F935" s="72">
        <v>14951.593147751608</v>
      </c>
      <c r="G935" s="73">
        <v>73.404816550876461</v>
      </c>
      <c r="H935" s="73">
        <v>49.292932860654652</v>
      </c>
      <c r="I935" s="73">
        <v>6.0822203841382683</v>
      </c>
      <c r="J935" s="73">
        <v>542.39678368679688</v>
      </c>
      <c r="K935" s="74"/>
      <c r="L935" s="75">
        <f t="shared" si="396"/>
        <v>0.80674694251460766</v>
      </c>
      <c r="M935" s="75">
        <f t="shared" si="397"/>
        <v>0.49292932860654654</v>
      </c>
      <c r="N935" s="75">
        <f t="shared" si="398"/>
        <v>0.3015648157843851</v>
      </c>
      <c r="O935" s="75">
        <f t="shared" si="399"/>
        <v>0.38555173735304815</v>
      </c>
      <c r="P935" s="75">
        <f t="shared" si="400"/>
        <v>0.20584048019748352</v>
      </c>
      <c r="Q935" s="75">
        <f t="shared" si="401"/>
        <v>0.40005244250367189</v>
      </c>
    </row>
    <row r="936" spans="1:17" s="8" customFormat="1" ht="12.75" x14ac:dyDescent="0.25">
      <c r="A936" s="69" t="s">
        <v>1684</v>
      </c>
      <c r="B936" s="70">
        <v>8</v>
      </c>
      <c r="C936" s="71" t="s">
        <v>1685</v>
      </c>
      <c r="D936" s="19"/>
      <c r="E936" s="20"/>
      <c r="F936" s="72">
        <v>5045.9571734475376</v>
      </c>
      <c r="G936" s="73">
        <v>76.39884073986579</v>
      </c>
      <c r="H936" s="73">
        <v>59.363988970978056</v>
      </c>
      <c r="I936" s="73">
        <v>6.5591257000348282</v>
      </c>
      <c r="J936" s="73">
        <v>507.29897716596827</v>
      </c>
      <c r="K936" s="74"/>
      <c r="L936" s="75">
        <f t="shared" si="396"/>
        <v>0.85664734566442979</v>
      </c>
      <c r="M936" s="75">
        <f t="shared" si="397"/>
        <v>0.59363988970978054</v>
      </c>
      <c r="N936" s="75">
        <f t="shared" si="398"/>
        <v>0.33514969718555132</v>
      </c>
      <c r="O936" s="75">
        <f t="shared" si="399"/>
        <v>0.44604733972247501</v>
      </c>
      <c r="P936" s="75">
        <f t="shared" si="400"/>
        <v>0.19160201913426705</v>
      </c>
      <c r="Q936" s="75">
        <f t="shared" si="401"/>
        <v>0.41833837282978126</v>
      </c>
    </row>
    <row r="937" spans="1:17" s="8" customFormat="1" ht="12.75" x14ac:dyDescent="0.25">
      <c r="A937" s="69" t="s">
        <v>1686</v>
      </c>
      <c r="B937" s="70">
        <v>9</v>
      </c>
      <c r="C937" s="71" t="s">
        <v>745</v>
      </c>
      <c r="D937" s="19"/>
      <c r="E937" s="20"/>
      <c r="F937" s="72">
        <v>14163.826552462526</v>
      </c>
      <c r="G937" s="73">
        <v>75.799984504532915</v>
      </c>
      <c r="H937" s="73">
        <v>52.197880017738235</v>
      </c>
      <c r="I937" s="73">
        <v>5.6385932019309744</v>
      </c>
      <c r="J937" s="73">
        <v>300.73355652354127</v>
      </c>
      <c r="K937" s="74"/>
      <c r="L937" s="75">
        <f t="shared" si="396"/>
        <v>0.84666640840888197</v>
      </c>
      <c r="M937" s="75">
        <f t="shared" si="397"/>
        <v>0.52197880017738241</v>
      </c>
      <c r="N937" s="75">
        <f t="shared" si="398"/>
        <v>0.27032346492471654</v>
      </c>
      <c r="O937" s="75">
        <f t="shared" si="399"/>
        <v>0.37563694956859112</v>
      </c>
      <c r="P937" s="75">
        <f t="shared" si="400"/>
        <v>0.10780265984727841</v>
      </c>
      <c r="Q937" s="75">
        <f t="shared" si="401"/>
        <v>0.32486533368180137</v>
      </c>
    </row>
    <row r="938" spans="1:17" s="8" customFormat="1" ht="12.75" x14ac:dyDescent="0.25">
      <c r="A938" s="69" t="s">
        <v>1687</v>
      </c>
      <c r="B938" s="70">
        <v>10</v>
      </c>
      <c r="C938" s="71" t="s">
        <v>1688</v>
      </c>
      <c r="D938" s="19"/>
      <c r="E938" s="20"/>
      <c r="F938" s="72">
        <v>22179.179871520344</v>
      </c>
      <c r="G938" s="73">
        <v>75.769880732236615</v>
      </c>
      <c r="H938" s="73">
        <v>55.297962329130243</v>
      </c>
      <c r="I938" s="73">
        <v>7.3867814727842021</v>
      </c>
      <c r="J938" s="73">
        <v>715.56383335450312</v>
      </c>
      <c r="K938" s="74"/>
      <c r="L938" s="75">
        <f t="shared" si="396"/>
        <v>0.8461646788706102</v>
      </c>
      <c r="M938" s="75">
        <f t="shared" si="397"/>
        <v>0.55297962329130246</v>
      </c>
      <c r="N938" s="75">
        <f t="shared" si="398"/>
        <v>0.393435314984803</v>
      </c>
      <c r="O938" s="75">
        <f t="shared" si="399"/>
        <v>0.46643511045995595</v>
      </c>
      <c r="P938" s="75">
        <f t="shared" si="400"/>
        <v>0.27609080460628932</v>
      </c>
      <c r="Q938" s="75">
        <f t="shared" si="401"/>
        <v>0.47763853369002274</v>
      </c>
    </row>
    <row r="939" spans="1:17" s="8" customFormat="1" ht="12.75" x14ac:dyDescent="0.25">
      <c r="A939" s="271" t="s">
        <v>1689</v>
      </c>
      <c r="B939" s="70">
        <v>11</v>
      </c>
      <c r="C939" s="71" t="s">
        <v>1690</v>
      </c>
      <c r="D939" s="19"/>
      <c r="E939" s="20"/>
      <c r="F939" s="72">
        <v>3516</v>
      </c>
      <c r="G939" s="73">
        <v>77.511370808663969</v>
      </c>
      <c r="H939" s="73">
        <v>52.990827992862549</v>
      </c>
      <c r="I939" s="73">
        <v>5.3130072811806821</v>
      </c>
      <c r="J939" s="73">
        <v>250.0063437218964</v>
      </c>
      <c r="K939" s="74"/>
      <c r="L939" s="75">
        <f t="shared" si="396"/>
        <v>0.87518951347773277</v>
      </c>
      <c r="M939" s="75">
        <f t="shared" si="397"/>
        <v>0.52990827992862544</v>
      </c>
      <c r="N939" s="75">
        <f t="shared" si="398"/>
        <v>0.24739487895638609</v>
      </c>
      <c r="O939" s="75">
        <f t="shared" si="399"/>
        <v>0.36207263742366536</v>
      </c>
      <c r="P939" s="75">
        <f t="shared" si="400"/>
        <v>8.7223668852696307E-2</v>
      </c>
      <c r="Q939" s="75">
        <f t="shared" si="401"/>
        <v>0.30235052034727905</v>
      </c>
    </row>
    <row r="940" spans="1:17" s="8" customFormat="1" ht="12.75" x14ac:dyDescent="0.25">
      <c r="A940" s="271" t="s">
        <v>1691</v>
      </c>
      <c r="B940" s="70">
        <v>12</v>
      </c>
      <c r="C940" s="71" t="s">
        <v>1692</v>
      </c>
      <c r="D940" s="80"/>
      <c r="E940" s="81"/>
      <c r="F940" s="72">
        <v>2143</v>
      </c>
      <c r="G940" s="83">
        <v>76.61261287162742</v>
      </c>
      <c r="H940" s="83">
        <v>47.200671655285333</v>
      </c>
      <c r="I940" s="83">
        <v>6.0274444338953277</v>
      </c>
      <c r="J940" s="83">
        <v>608.6802175274579</v>
      </c>
      <c r="K940" s="84"/>
      <c r="L940" s="85">
        <f t="shared" si="396"/>
        <v>0.86021021452712365</v>
      </c>
      <c r="M940" s="85">
        <f t="shared" si="397"/>
        <v>0.47200671655285331</v>
      </c>
      <c r="N940" s="85">
        <f t="shared" si="398"/>
        <v>0.29770735449967101</v>
      </c>
      <c r="O940" s="85">
        <f t="shared" si="399"/>
        <v>0.3748598016472639</v>
      </c>
      <c r="P940" s="85">
        <f t="shared" si="400"/>
        <v>0.23273031137016548</v>
      </c>
      <c r="Q940" s="85">
        <f t="shared" si="401"/>
        <v>0.42180216605990306</v>
      </c>
    </row>
    <row r="941" spans="1:17" s="8" customFormat="1" ht="12.75" x14ac:dyDescent="0.25">
      <c r="A941" s="271" t="s">
        <v>1693</v>
      </c>
      <c r="B941" s="70">
        <v>13</v>
      </c>
      <c r="C941" s="71" t="s">
        <v>1694</v>
      </c>
      <c r="D941" s="80"/>
      <c r="E941" s="81"/>
      <c r="F941" s="72">
        <v>1820</v>
      </c>
      <c r="G941" s="83">
        <v>72.537714009275646</v>
      </c>
      <c r="H941" s="83">
        <v>52.486453663364749</v>
      </c>
      <c r="I941" s="83">
        <v>4.6447629665859838</v>
      </c>
      <c r="J941" s="83">
        <v>349.12109125392556</v>
      </c>
      <c r="K941" s="84"/>
      <c r="L941" s="85">
        <f t="shared" si="396"/>
        <v>0.79229523348792741</v>
      </c>
      <c r="M941" s="85">
        <f t="shared" si="397"/>
        <v>0.52486453663364752</v>
      </c>
      <c r="N941" s="85">
        <f t="shared" si="398"/>
        <v>0.20033542018211156</v>
      </c>
      <c r="O941" s="85">
        <f t="shared" si="399"/>
        <v>0.32426679985035634</v>
      </c>
      <c r="P941" s="85">
        <f t="shared" si="400"/>
        <v>0.12743249138090287</v>
      </c>
      <c r="Q941" s="85">
        <f t="shared" si="401"/>
        <v>0.31990662512486912</v>
      </c>
    </row>
    <row r="942" spans="1:17" s="8" customFormat="1" ht="12.75" x14ac:dyDescent="0.25">
      <c r="A942" s="271" t="s">
        <v>1695</v>
      </c>
      <c r="B942" s="70">
        <v>14</v>
      </c>
      <c r="C942" s="71" t="s">
        <v>1696</v>
      </c>
      <c r="D942" s="80"/>
      <c r="E942" s="81"/>
      <c r="F942" s="72">
        <v>6088.6986021905886</v>
      </c>
      <c r="G942" s="83">
        <v>76.191927904027494</v>
      </c>
      <c r="H942" s="83">
        <v>51.074379878951078</v>
      </c>
      <c r="I942" s="83">
        <v>8.9605141928117416</v>
      </c>
      <c r="J942" s="83">
        <v>1158.5532505708957</v>
      </c>
      <c r="K942" s="84"/>
      <c r="L942" s="85">
        <f t="shared" si="396"/>
        <v>0.8531987984004582</v>
      </c>
      <c r="M942" s="85">
        <f t="shared" si="397"/>
        <v>0.51074379878951082</v>
      </c>
      <c r="N942" s="85">
        <f t="shared" si="398"/>
        <v>0.50426156287406632</v>
      </c>
      <c r="O942" s="85">
        <f t="shared" si="399"/>
        <v>0.50749233117933557</v>
      </c>
      <c r="P942" s="85">
        <f t="shared" si="400"/>
        <v>0.45580253572855806</v>
      </c>
      <c r="Q942" s="85">
        <f t="shared" si="401"/>
        <v>0.58221780864217387</v>
      </c>
    </row>
    <row r="943" spans="1:17" s="8" customFormat="1" ht="12.75" x14ac:dyDescent="0.25">
      <c r="A943" s="71"/>
      <c r="B943" s="77"/>
      <c r="C943" s="71"/>
      <c r="D943" s="80"/>
      <c r="E943" s="81"/>
      <c r="F943" s="90"/>
      <c r="G943" s="83"/>
      <c r="H943" s="83"/>
      <c r="I943" s="83"/>
      <c r="J943" s="83"/>
      <c r="K943" s="84"/>
      <c r="L943" s="85"/>
      <c r="M943" s="85"/>
      <c r="N943" s="85"/>
      <c r="O943" s="85"/>
      <c r="P943" s="85"/>
      <c r="Q943" s="85"/>
    </row>
    <row r="944" spans="1:17" s="8" customFormat="1" ht="12.75" x14ac:dyDescent="0.25">
      <c r="A944" s="60" t="s">
        <v>1697</v>
      </c>
      <c r="B944" s="61"/>
      <c r="C944" s="62" t="s">
        <v>1698</v>
      </c>
      <c r="D944" s="63"/>
      <c r="E944" s="64"/>
      <c r="F944" s="65">
        <v>25218.053533190581</v>
      </c>
      <c r="G944" s="66">
        <v>63.798331488068278</v>
      </c>
      <c r="H944" s="66">
        <v>51.021149522649921</v>
      </c>
      <c r="I944" s="66">
        <v>4.382657849956173</v>
      </c>
      <c r="J944" s="66">
        <v>226.78726094351649</v>
      </c>
      <c r="K944" s="67"/>
      <c r="L944" s="68">
        <f t="shared" ref="L944:L953" si="402">+(G944-25)/(85-25)</f>
        <v>0.64663885813447131</v>
      </c>
      <c r="M944" s="68">
        <f t="shared" ref="M944:M953" si="403">+H944/100</f>
        <v>0.51021149522649922</v>
      </c>
      <c r="N944" s="68">
        <f t="shared" ref="N944:N953" si="404">+(I944-1.8)/(16-1.8)</f>
        <v>0.18187731337719532</v>
      </c>
      <c r="O944" s="68">
        <f t="shared" ref="O944:O953" si="405">+(M944*N944)^(0.5)</f>
        <v>0.30462418814985359</v>
      </c>
      <c r="P944" s="68">
        <f t="shared" ref="P944:P953" si="406">+(J944-35)/(2500-35)</f>
        <v>7.7804162654570588E-2</v>
      </c>
      <c r="Q944" s="68">
        <f t="shared" ref="Q944:Q953" si="407">GEOMEAN(L944,O944,P944)</f>
        <v>0.24839508922803816</v>
      </c>
    </row>
    <row r="945" spans="1:17" s="8" customFormat="1" ht="12.75" x14ac:dyDescent="0.25">
      <c r="A945" s="69" t="s">
        <v>1699</v>
      </c>
      <c r="B945" s="70">
        <v>1</v>
      </c>
      <c r="C945" s="71" t="s">
        <v>1700</v>
      </c>
      <c r="D945" s="19"/>
      <c r="E945" s="20"/>
      <c r="F945" s="72">
        <v>2809.8586723768731</v>
      </c>
      <c r="G945" s="73">
        <v>64.326777001224144</v>
      </c>
      <c r="H945" s="73">
        <v>56.32182386607596</v>
      </c>
      <c r="I945" s="73">
        <v>6.5576066899548202</v>
      </c>
      <c r="J945" s="73">
        <v>505.63813048880053</v>
      </c>
      <c r="K945" s="74"/>
      <c r="L945" s="75">
        <f t="shared" si="402"/>
        <v>0.65544628335373578</v>
      </c>
      <c r="M945" s="75">
        <f t="shared" si="403"/>
        <v>0.5632182386607596</v>
      </c>
      <c r="N945" s="75">
        <f t="shared" si="404"/>
        <v>0.33504272464470569</v>
      </c>
      <c r="O945" s="75">
        <f t="shared" si="405"/>
        <v>0.43439863403387102</v>
      </c>
      <c r="P945" s="75">
        <f t="shared" si="406"/>
        <v>0.19092824766279939</v>
      </c>
      <c r="Q945" s="75">
        <f t="shared" si="407"/>
        <v>0.3788191403918959</v>
      </c>
    </row>
    <row r="946" spans="1:17" s="8" customFormat="1" ht="12.75" x14ac:dyDescent="0.25">
      <c r="A946" s="69" t="s">
        <v>1701</v>
      </c>
      <c r="B946" s="70">
        <v>2</v>
      </c>
      <c r="C946" s="71" t="s">
        <v>1702</v>
      </c>
      <c r="D946" s="19"/>
      <c r="E946" s="20"/>
      <c r="F946" s="72">
        <v>3015.7087794432546</v>
      </c>
      <c r="G946" s="73">
        <v>60.271421786263183</v>
      </c>
      <c r="H946" s="73">
        <v>64.58664746889059</v>
      </c>
      <c r="I946" s="73">
        <v>4.7753807269146842</v>
      </c>
      <c r="J946" s="73">
        <v>344.68977019730767</v>
      </c>
      <c r="K946" s="74"/>
      <c r="L946" s="75">
        <f t="shared" si="402"/>
        <v>0.58785702977105303</v>
      </c>
      <c r="M946" s="75">
        <f t="shared" si="403"/>
        <v>0.6458664746889059</v>
      </c>
      <c r="N946" s="75">
        <f t="shared" si="404"/>
        <v>0.20953385400807636</v>
      </c>
      <c r="O946" s="75">
        <f t="shared" si="405"/>
        <v>0.3678734722920044</v>
      </c>
      <c r="P946" s="75">
        <f t="shared" si="406"/>
        <v>0.12563479521188953</v>
      </c>
      <c r="Q946" s="75">
        <f t="shared" si="407"/>
        <v>0.30062611737202799</v>
      </c>
    </row>
    <row r="947" spans="1:17" s="8" customFormat="1" ht="12.75" x14ac:dyDescent="0.25">
      <c r="A947" s="69" t="s">
        <v>1703</v>
      </c>
      <c r="B947" s="70">
        <v>3</v>
      </c>
      <c r="C947" s="71" t="s">
        <v>1704</v>
      </c>
      <c r="D947" s="19"/>
      <c r="E947" s="20"/>
      <c r="F947" s="72">
        <v>2897.1991434689512</v>
      </c>
      <c r="G947" s="73">
        <v>64.640827945509855</v>
      </c>
      <c r="H947" s="73">
        <v>42.795438259848936</v>
      </c>
      <c r="I947" s="73">
        <v>3.8093388734134699</v>
      </c>
      <c r="J947" s="73">
        <v>206.36543146846338</v>
      </c>
      <c r="K947" s="74"/>
      <c r="L947" s="75">
        <f t="shared" si="402"/>
        <v>0.66068046575849759</v>
      </c>
      <c r="M947" s="75">
        <f t="shared" si="403"/>
        <v>0.42795438259848934</v>
      </c>
      <c r="N947" s="75">
        <f t="shared" si="404"/>
        <v>0.14150273756432888</v>
      </c>
      <c r="O947" s="75">
        <f t="shared" si="405"/>
        <v>0.24608274358503571</v>
      </c>
      <c r="P947" s="75">
        <f t="shared" si="406"/>
        <v>6.9519444814792442E-2</v>
      </c>
      <c r="Q947" s="75">
        <f t="shared" si="407"/>
        <v>0.22441900913342294</v>
      </c>
    </row>
    <row r="948" spans="1:17" s="8" customFormat="1" ht="12.75" x14ac:dyDescent="0.25">
      <c r="A948" s="69" t="s">
        <v>1705</v>
      </c>
      <c r="B948" s="70">
        <v>4</v>
      </c>
      <c r="C948" s="71" t="s">
        <v>1706</v>
      </c>
      <c r="D948" s="19"/>
      <c r="E948" s="20"/>
      <c r="F948" s="72">
        <v>769.58458244111353</v>
      </c>
      <c r="G948" s="73">
        <v>64.330269883918575</v>
      </c>
      <c r="H948" s="73">
        <v>54.138807437158285</v>
      </c>
      <c r="I948" s="73">
        <v>4.7049673572851134</v>
      </c>
      <c r="J948" s="73">
        <v>172.80241457791692</v>
      </c>
      <c r="K948" s="74"/>
      <c r="L948" s="75">
        <f t="shared" si="402"/>
        <v>0.65550449806530964</v>
      </c>
      <c r="M948" s="75">
        <f t="shared" si="403"/>
        <v>0.54138807437158287</v>
      </c>
      <c r="N948" s="75">
        <f t="shared" si="404"/>
        <v>0.20457516600599393</v>
      </c>
      <c r="O948" s="75">
        <f t="shared" si="405"/>
        <v>0.33279806968825998</v>
      </c>
      <c r="P948" s="75">
        <f t="shared" si="406"/>
        <v>5.5903616461629585E-2</v>
      </c>
      <c r="Q948" s="75">
        <f t="shared" si="407"/>
        <v>0.23017887308586008</v>
      </c>
    </row>
    <row r="949" spans="1:17" s="8" customFormat="1" ht="12.75" x14ac:dyDescent="0.25">
      <c r="A949" s="69" t="s">
        <v>1707</v>
      </c>
      <c r="B949" s="70">
        <v>5</v>
      </c>
      <c r="C949" s="71" t="s">
        <v>1708</v>
      </c>
      <c r="D949" s="19"/>
      <c r="E949" s="20"/>
      <c r="F949" s="72">
        <v>4993.3126338329766</v>
      </c>
      <c r="G949" s="73">
        <v>65.023623062890238</v>
      </c>
      <c r="H949" s="73">
        <v>43.626417643535319</v>
      </c>
      <c r="I949" s="73">
        <v>3.5972346725403064</v>
      </c>
      <c r="J949" s="73">
        <v>87.353194893900067</v>
      </c>
      <c r="K949" s="74"/>
      <c r="L949" s="75">
        <f t="shared" si="402"/>
        <v>0.66706038438150395</v>
      </c>
      <c r="M949" s="75">
        <f t="shared" si="403"/>
        <v>0.4362641764353532</v>
      </c>
      <c r="N949" s="75">
        <f t="shared" si="404"/>
        <v>0.12656582200988073</v>
      </c>
      <c r="O949" s="75">
        <f t="shared" si="405"/>
        <v>0.23498113563434006</v>
      </c>
      <c r="P949" s="75">
        <f t="shared" si="406"/>
        <v>2.1238618618215039E-2</v>
      </c>
      <c r="Q949" s="75">
        <f t="shared" si="407"/>
        <v>0.14931661572357383</v>
      </c>
    </row>
    <row r="950" spans="1:17" s="8" customFormat="1" ht="12.75" x14ac:dyDescent="0.25">
      <c r="A950" s="69" t="s">
        <v>1709</v>
      </c>
      <c r="B950" s="70">
        <v>6</v>
      </c>
      <c r="C950" s="71" t="s">
        <v>1710</v>
      </c>
      <c r="D950" s="19"/>
      <c r="E950" s="20"/>
      <c r="F950" s="72">
        <v>6549.7259100642395</v>
      </c>
      <c r="G950" s="73">
        <v>64.059190633254005</v>
      </c>
      <c r="H950" s="73">
        <v>42.004247149519365</v>
      </c>
      <c r="I950" s="73">
        <v>3.6674221986557658</v>
      </c>
      <c r="J950" s="73">
        <v>132.44106338399436</v>
      </c>
      <c r="K950" s="74"/>
      <c r="L950" s="75">
        <f t="shared" si="402"/>
        <v>0.6509865105542334</v>
      </c>
      <c r="M950" s="75">
        <f t="shared" si="403"/>
        <v>0.42004247149519364</v>
      </c>
      <c r="N950" s="75">
        <f t="shared" si="404"/>
        <v>0.13150860553913843</v>
      </c>
      <c r="O950" s="75">
        <f t="shared" si="405"/>
        <v>0.23503021017211004</v>
      </c>
      <c r="P950" s="75">
        <f t="shared" si="406"/>
        <v>3.952984315780704E-2</v>
      </c>
      <c r="Q950" s="75">
        <f t="shared" si="407"/>
        <v>0.18219659506806507</v>
      </c>
    </row>
    <row r="951" spans="1:17" s="8" customFormat="1" ht="12.75" x14ac:dyDescent="0.25">
      <c r="A951" s="69" t="s">
        <v>1711</v>
      </c>
      <c r="B951" s="70">
        <v>7</v>
      </c>
      <c r="C951" s="71" t="s">
        <v>1712</v>
      </c>
      <c r="D951" s="19"/>
      <c r="E951" s="20"/>
      <c r="F951" s="72">
        <v>1289.7537473233406</v>
      </c>
      <c r="G951" s="73">
        <v>62.914678307619695</v>
      </c>
      <c r="H951" s="73">
        <v>69.482961416673731</v>
      </c>
      <c r="I951" s="73">
        <v>3.79138990417463</v>
      </c>
      <c r="J951" s="73">
        <v>365.98036203306685</v>
      </c>
      <c r="K951" s="74"/>
      <c r="L951" s="75">
        <f t="shared" si="402"/>
        <v>0.63191130512699489</v>
      </c>
      <c r="M951" s="75">
        <f t="shared" si="403"/>
        <v>0.69482961416673727</v>
      </c>
      <c r="N951" s="75">
        <f t="shared" si="404"/>
        <v>0.14023872564610071</v>
      </c>
      <c r="O951" s="75">
        <f t="shared" si="405"/>
        <v>0.31215704322009952</v>
      </c>
      <c r="P951" s="75">
        <f t="shared" si="406"/>
        <v>0.13427195214323198</v>
      </c>
      <c r="Q951" s="75">
        <f t="shared" si="407"/>
        <v>0.29808367291424759</v>
      </c>
    </row>
    <row r="952" spans="1:17" s="8" customFormat="1" ht="12.75" x14ac:dyDescent="0.25">
      <c r="A952" s="69" t="s">
        <v>1713</v>
      </c>
      <c r="B952" s="70">
        <v>8</v>
      </c>
      <c r="C952" s="71" t="s">
        <v>1714</v>
      </c>
      <c r="D952" s="19"/>
      <c r="E952" s="20"/>
      <c r="F952" s="72">
        <v>962.20342612419699</v>
      </c>
      <c r="G952" s="73">
        <v>67.160482012528746</v>
      </c>
      <c r="H952" s="73">
        <v>40.604105577868715</v>
      </c>
      <c r="I952" s="73">
        <v>5.3618660296212939</v>
      </c>
      <c r="J952" s="73">
        <v>288.59228381908633</v>
      </c>
      <c r="K952" s="74"/>
      <c r="L952" s="75">
        <f t="shared" si="402"/>
        <v>0.7026747002088124</v>
      </c>
      <c r="M952" s="75">
        <f t="shared" si="403"/>
        <v>0.40604105577868715</v>
      </c>
      <c r="N952" s="75">
        <f t="shared" si="404"/>
        <v>0.25083563588882352</v>
      </c>
      <c r="O952" s="75">
        <f t="shared" si="405"/>
        <v>0.31913878865348888</v>
      </c>
      <c r="P952" s="75">
        <f t="shared" si="406"/>
        <v>0.10287719424709385</v>
      </c>
      <c r="Q952" s="75">
        <f t="shared" si="407"/>
        <v>0.28467609961753221</v>
      </c>
    </row>
    <row r="953" spans="1:17" s="8" customFormat="1" ht="12.75" x14ac:dyDescent="0.25">
      <c r="A953" s="69" t="s">
        <v>1715</v>
      </c>
      <c r="B953" s="70">
        <v>9</v>
      </c>
      <c r="C953" s="71" t="s">
        <v>1716</v>
      </c>
      <c r="D953" s="19"/>
      <c r="E953" s="20"/>
      <c r="F953" s="72">
        <v>1930.7066381156314</v>
      </c>
      <c r="G953" s="73">
        <v>63.439824142355391</v>
      </c>
      <c r="H953" s="73">
        <v>60.635464329617292</v>
      </c>
      <c r="I953" s="73">
        <v>4.6165709583475927</v>
      </c>
      <c r="J953" s="73">
        <v>245.85107674433061</v>
      </c>
      <c r="K953" s="74"/>
      <c r="L953" s="75">
        <f t="shared" si="402"/>
        <v>0.64066373570592317</v>
      </c>
      <c r="M953" s="75">
        <f t="shared" si="403"/>
        <v>0.60635464329617295</v>
      </c>
      <c r="N953" s="75">
        <f t="shared" si="404"/>
        <v>0.19835006748926712</v>
      </c>
      <c r="O953" s="75">
        <f t="shared" si="405"/>
        <v>0.34680035239345763</v>
      </c>
      <c r="P953" s="75">
        <f t="shared" si="406"/>
        <v>8.5537962168085444E-2</v>
      </c>
      <c r="Q953" s="75">
        <f t="shared" si="407"/>
        <v>0.26686371271128168</v>
      </c>
    </row>
    <row r="954" spans="1:17" s="8" customFormat="1" ht="12.75" x14ac:dyDescent="0.25">
      <c r="A954" s="69"/>
      <c r="B954" s="77"/>
      <c r="C954" s="71"/>
      <c r="D954" s="19"/>
      <c r="E954" s="20"/>
      <c r="F954" s="72"/>
      <c r="G954" s="73"/>
      <c r="H954" s="73"/>
      <c r="I954" s="73"/>
      <c r="J954" s="73"/>
      <c r="K954" s="74"/>
      <c r="L954" s="75"/>
      <c r="M954" s="75"/>
      <c r="N954" s="75"/>
      <c r="O954" s="75"/>
      <c r="P954" s="75"/>
      <c r="Q954" s="75"/>
    </row>
    <row r="955" spans="1:17" s="8" customFormat="1" ht="12.75" x14ac:dyDescent="0.25">
      <c r="A955" s="60" t="s">
        <v>1717</v>
      </c>
      <c r="B955" s="78"/>
      <c r="C955" s="62" t="s">
        <v>1718</v>
      </c>
      <c r="D955" s="63"/>
      <c r="E955" s="64"/>
      <c r="F955" s="65">
        <v>47431.777301927184</v>
      </c>
      <c r="G955" s="66">
        <v>62.622601608291241</v>
      </c>
      <c r="H955" s="66">
        <v>54.656444346368687</v>
      </c>
      <c r="I955" s="66">
        <v>3.8261313728392876</v>
      </c>
      <c r="J955" s="66">
        <v>235.48445225112511</v>
      </c>
      <c r="K955" s="67"/>
      <c r="L955" s="68">
        <f t="shared" ref="L955:L961" si="408">+(G955-25)/(85-25)</f>
        <v>0.6270433601381874</v>
      </c>
      <c r="M955" s="68">
        <f t="shared" ref="M955:M961" si="409">+H955/100</f>
        <v>0.54656444346368682</v>
      </c>
      <c r="N955" s="68">
        <f t="shared" ref="N955:N961" si="410">+(I955-1.8)/(16-1.8)</f>
        <v>0.14268530794642872</v>
      </c>
      <c r="O955" s="68">
        <f t="shared" ref="O955:O961" si="411">+(M955*N955)^(0.5)</f>
        <v>0.27926101755917271</v>
      </c>
      <c r="P955" s="68">
        <f t="shared" ref="P955:P961" si="412">+(J955-35)/(2500-35)</f>
        <v>8.1332434990314451E-2</v>
      </c>
      <c r="Q955" s="68">
        <f t="shared" ref="Q955:Q961" si="413">GEOMEAN(L955,O955,P955)</f>
        <v>0.2423951288772824</v>
      </c>
    </row>
    <row r="956" spans="1:17" s="8" customFormat="1" ht="12.75" x14ac:dyDescent="0.25">
      <c r="A956" s="69" t="s">
        <v>1719</v>
      </c>
      <c r="B956" s="70">
        <v>1</v>
      </c>
      <c r="C956" s="71" t="s">
        <v>1720</v>
      </c>
      <c r="D956" s="19"/>
      <c r="E956" s="20"/>
      <c r="F956" s="72">
        <v>12676.173447537472</v>
      </c>
      <c r="G956" s="73">
        <v>59.507719539129369</v>
      </c>
      <c r="H956" s="73">
        <v>42.678907967899015</v>
      </c>
      <c r="I956" s="73">
        <v>3.9913737792538084</v>
      </c>
      <c r="J956" s="73">
        <v>285.51302601039464</v>
      </c>
      <c r="K956" s="74"/>
      <c r="L956" s="75">
        <f t="shared" si="408"/>
        <v>0.57512865898548948</v>
      </c>
      <c r="M956" s="75">
        <f t="shared" si="409"/>
        <v>0.42678907967899016</v>
      </c>
      <c r="N956" s="75">
        <f t="shared" si="410"/>
        <v>0.15432209713054992</v>
      </c>
      <c r="O956" s="75">
        <f t="shared" si="411"/>
        <v>0.25663784952434265</v>
      </c>
      <c r="P956" s="75">
        <f t="shared" si="412"/>
        <v>0.10162800243829397</v>
      </c>
      <c r="Q956" s="75">
        <f t="shared" si="413"/>
        <v>0.24662269279385732</v>
      </c>
    </row>
    <row r="957" spans="1:17" s="8" customFormat="1" ht="12.75" x14ac:dyDescent="0.25">
      <c r="A957" s="69" t="s">
        <v>1721</v>
      </c>
      <c r="B957" s="70">
        <v>2</v>
      </c>
      <c r="C957" s="71" t="s">
        <v>1722</v>
      </c>
      <c r="D957" s="19"/>
      <c r="E957" s="20"/>
      <c r="F957" s="72">
        <v>2731.8715203426127</v>
      </c>
      <c r="G957" s="73">
        <v>63.622409794324369</v>
      </c>
      <c r="H957" s="73">
        <v>52.957767417083936</v>
      </c>
      <c r="I957" s="73">
        <v>3.4671418703601673</v>
      </c>
      <c r="J957" s="73">
        <v>261.77285993947447</v>
      </c>
      <c r="K957" s="74"/>
      <c r="L957" s="75">
        <f t="shared" si="408"/>
        <v>0.64370682990540617</v>
      </c>
      <c r="M957" s="75">
        <f t="shared" si="409"/>
        <v>0.52957767417083934</v>
      </c>
      <c r="N957" s="75">
        <f t="shared" si="410"/>
        <v>0.11740435706761741</v>
      </c>
      <c r="O957" s="75">
        <f t="shared" si="411"/>
        <v>0.24934860407347698</v>
      </c>
      <c r="P957" s="75">
        <f t="shared" si="412"/>
        <v>9.1997103423721902E-2</v>
      </c>
      <c r="Q957" s="75">
        <f t="shared" si="413"/>
        <v>0.24533324541810034</v>
      </c>
    </row>
    <row r="958" spans="1:17" s="8" customFormat="1" ht="12.75" x14ac:dyDescent="0.25">
      <c r="A958" s="69" t="s">
        <v>1723</v>
      </c>
      <c r="B958" s="70">
        <v>3</v>
      </c>
      <c r="C958" s="71" t="s">
        <v>1724</v>
      </c>
      <c r="D958" s="19"/>
      <c r="E958" s="20"/>
      <c r="F958" s="72">
        <v>9921.7858672376879</v>
      </c>
      <c r="G958" s="73">
        <v>59.715595628671558</v>
      </c>
      <c r="H958" s="73">
        <v>50.754987122023977</v>
      </c>
      <c r="I958" s="73">
        <v>3.131024861008163</v>
      </c>
      <c r="J958" s="73">
        <v>170.5711932850073</v>
      </c>
      <c r="K958" s="74"/>
      <c r="L958" s="75">
        <f t="shared" si="408"/>
        <v>0.57859326047785931</v>
      </c>
      <c r="M958" s="75">
        <f t="shared" si="409"/>
        <v>0.50754987122023976</v>
      </c>
      <c r="N958" s="75">
        <f t="shared" si="410"/>
        <v>9.3734145141419936E-2</v>
      </c>
      <c r="O958" s="75">
        <f t="shared" si="411"/>
        <v>0.21811637557842134</v>
      </c>
      <c r="P958" s="75">
        <f t="shared" si="412"/>
        <v>5.4998455693714927E-2</v>
      </c>
      <c r="Q958" s="75">
        <f t="shared" si="413"/>
        <v>0.19075270827632004</v>
      </c>
    </row>
    <row r="959" spans="1:17" s="8" customFormat="1" ht="12.75" x14ac:dyDescent="0.25">
      <c r="A959" s="69" t="s">
        <v>1725</v>
      </c>
      <c r="B959" s="70">
        <v>4</v>
      </c>
      <c r="C959" s="71" t="s">
        <v>1726</v>
      </c>
      <c r="D959" s="19"/>
      <c r="E959" s="20"/>
      <c r="F959" s="72">
        <v>9397.9700214132754</v>
      </c>
      <c r="G959" s="73">
        <v>66.075256254810014</v>
      </c>
      <c r="H959" s="73">
        <v>55.64270134274993</v>
      </c>
      <c r="I959" s="73">
        <v>2.9697499149461928</v>
      </c>
      <c r="J959" s="73">
        <v>124.74196388442543</v>
      </c>
      <c r="K959" s="74"/>
      <c r="L959" s="75">
        <f t="shared" si="408"/>
        <v>0.68458760424683363</v>
      </c>
      <c r="M959" s="75">
        <f t="shared" si="409"/>
        <v>0.55642701342749934</v>
      </c>
      <c r="N959" s="75">
        <f t="shared" si="410"/>
        <v>8.2376754573675548E-2</v>
      </c>
      <c r="O959" s="75">
        <f t="shared" si="411"/>
        <v>0.21409495912627272</v>
      </c>
      <c r="P959" s="75">
        <f t="shared" si="412"/>
        <v>3.6406476220862245E-2</v>
      </c>
      <c r="Q959" s="75">
        <f t="shared" si="413"/>
        <v>0.17474497914556211</v>
      </c>
    </row>
    <row r="960" spans="1:17" s="8" customFormat="1" ht="12.75" x14ac:dyDescent="0.25">
      <c r="A960" s="69" t="s">
        <v>1727</v>
      </c>
      <c r="B960" s="70">
        <v>5</v>
      </c>
      <c r="C960" s="71" t="s">
        <v>1728</v>
      </c>
      <c r="D960" s="19"/>
      <c r="E960" s="20"/>
      <c r="F960" s="72">
        <v>7395.248394004283</v>
      </c>
      <c r="G960" s="73">
        <v>67.161216354466887</v>
      </c>
      <c r="H960" s="73">
        <v>71.501175677142172</v>
      </c>
      <c r="I960" s="73">
        <v>3.933066904389543</v>
      </c>
      <c r="J960" s="73">
        <v>210.76197394371945</v>
      </c>
      <c r="K960" s="74"/>
      <c r="L960" s="75">
        <f t="shared" si="408"/>
        <v>0.70268693924111481</v>
      </c>
      <c r="M960" s="75">
        <f t="shared" si="409"/>
        <v>0.7150117567714217</v>
      </c>
      <c r="N960" s="75">
        <f t="shared" si="410"/>
        <v>0.15021597918236221</v>
      </c>
      <c r="O960" s="75">
        <f t="shared" si="411"/>
        <v>0.32772883786801571</v>
      </c>
      <c r="P960" s="75">
        <f t="shared" si="412"/>
        <v>7.1303032025849672E-2</v>
      </c>
      <c r="Q960" s="75">
        <f t="shared" si="413"/>
        <v>0.25417227670563319</v>
      </c>
    </row>
    <row r="961" spans="1:17" s="8" customFormat="1" ht="12.75" x14ac:dyDescent="0.25">
      <c r="A961" s="69" t="s">
        <v>1729</v>
      </c>
      <c r="B961" s="70">
        <v>6</v>
      </c>
      <c r="C961" s="71" t="s">
        <v>1730</v>
      </c>
      <c r="D961" s="19"/>
      <c r="E961" s="20"/>
      <c r="F961" s="72">
        <v>5308.7280513918631</v>
      </c>
      <c r="G961" s="73">
        <v>62.740621431580401</v>
      </c>
      <c r="H961" s="73">
        <v>65.885979839833212</v>
      </c>
      <c r="I961" s="73">
        <v>5.9814846300626847</v>
      </c>
      <c r="J961" s="73">
        <v>454.30362462952917</v>
      </c>
      <c r="K961" s="74"/>
      <c r="L961" s="75">
        <f t="shared" si="408"/>
        <v>0.62901035719300669</v>
      </c>
      <c r="M961" s="75">
        <f t="shared" si="409"/>
        <v>0.65885979839833209</v>
      </c>
      <c r="N961" s="75">
        <f t="shared" si="410"/>
        <v>0.29447074859596373</v>
      </c>
      <c r="O961" s="75">
        <f t="shared" si="411"/>
        <v>0.44047126813691562</v>
      </c>
      <c r="P961" s="75">
        <f t="shared" si="412"/>
        <v>0.17010289031623901</v>
      </c>
      <c r="Q961" s="75">
        <f t="shared" si="413"/>
        <v>0.36121215661506023</v>
      </c>
    </row>
    <row r="962" spans="1:17" s="8" customFormat="1" ht="12.75" x14ac:dyDescent="0.25">
      <c r="A962" s="69"/>
      <c r="B962" s="77"/>
      <c r="C962" s="71"/>
      <c r="D962" s="19"/>
      <c r="E962" s="20"/>
      <c r="F962" s="72"/>
      <c r="G962" s="73"/>
      <c r="H962" s="73"/>
      <c r="I962" s="73"/>
      <c r="J962" s="73"/>
      <c r="K962" s="74"/>
      <c r="L962" s="75"/>
      <c r="M962" s="75"/>
      <c r="N962" s="75"/>
      <c r="O962" s="75"/>
      <c r="P962" s="75"/>
      <c r="Q962" s="75"/>
    </row>
    <row r="963" spans="1:17" s="8" customFormat="1" ht="12.75" x14ac:dyDescent="0.25">
      <c r="A963" s="60" t="s">
        <v>1731</v>
      </c>
      <c r="B963" s="78"/>
      <c r="C963" s="62" t="s">
        <v>1732</v>
      </c>
      <c r="D963" s="63"/>
      <c r="E963" s="64"/>
      <c r="F963" s="65">
        <v>88405.383297644541</v>
      </c>
      <c r="G963" s="66">
        <v>65.534169661433239</v>
      </c>
      <c r="H963" s="66">
        <v>60.424365876857749</v>
      </c>
      <c r="I963" s="66">
        <v>5.4457233487130079</v>
      </c>
      <c r="J963" s="66">
        <v>420.7795308866236</v>
      </c>
      <c r="K963" s="67"/>
      <c r="L963" s="68">
        <f t="shared" ref="L963:L975" si="414">+(G963-25)/(85-25)</f>
        <v>0.67556949435722069</v>
      </c>
      <c r="M963" s="68">
        <f t="shared" ref="M963:M975" si="415">+H963/100</f>
        <v>0.60424365876857744</v>
      </c>
      <c r="N963" s="68">
        <f t="shared" ref="N963:N975" si="416">+(I963-1.8)/(16-1.8)</f>
        <v>0.25674108089528225</v>
      </c>
      <c r="O963" s="68">
        <f t="shared" ref="O963:O975" si="417">+(M963*N963)^(0.5)</f>
        <v>0.39387075300961943</v>
      </c>
      <c r="P963" s="68">
        <f t="shared" ref="P963:P975" si="418">+(J963-35)/(2500-35)</f>
        <v>0.15650285228666272</v>
      </c>
      <c r="Q963" s="68">
        <f t="shared" ref="Q963:Q975" si="419">GEOMEAN(L963,O963,P963)</f>
        <v>0.34661605388837341</v>
      </c>
    </row>
    <row r="964" spans="1:17" s="8" customFormat="1" ht="12.75" x14ac:dyDescent="0.25">
      <c r="A964" s="69" t="s">
        <v>1733</v>
      </c>
      <c r="B964" s="70">
        <v>1</v>
      </c>
      <c r="C964" s="71" t="s">
        <v>1734</v>
      </c>
      <c r="D964" s="19"/>
      <c r="E964" s="20"/>
      <c r="F964" s="72">
        <v>7985.9207708779431</v>
      </c>
      <c r="G964" s="73">
        <v>65.566579228544697</v>
      </c>
      <c r="H964" s="73">
        <v>72.801394033153599</v>
      </c>
      <c r="I964" s="73">
        <v>7.2517145556739342</v>
      </c>
      <c r="J964" s="73">
        <v>719.10237051096783</v>
      </c>
      <c r="K964" s="74"/>
      <c r="L964" s="75">
        <f t="shared" si="414"/>
        <v>0.67610965380907828</v>
      </c>
      <c r="M964" s="75">
        <f t="shared" si="415"/>
        <v>0.72801394033153599</v>
      </c>
      <c r="N964" s="75">
        <f t="shared" si="416"/>
        <v>0.38392356025872781</v>
      </c>
      <c r="O964" s="75">
        <f t="shared" si="417"/>
        <v>0.52867920697722581</v>
      </c>
      <c r="P964" s="75">
        <f t="shared" si="418"/>
        <v>0.27752631663730948</v>
      </c>
      <c r="Q964" s="75">
        <f t="shared" si="419"/>
        <v>0.46291847406816722</v>
      </c>
    </row>
    <row r="965" spans="1:17" s="8" customFormat="1" ht="12.75" x14ac:dyDescent="0.25">
      <c r="A965" s="69" t="s">
        <v>1735</v>
      </c>
      <c r="B965" s="70">
        <v>2</v>
      </c>
      <c r="C965" s="71" t="s">
        <v>1736</v>
      </c>
      <c r="D965" s="19"/>
      <c r="E965" s="20"/>
      <c r="F965" s="72">
        <v>5653.3040685224842</v>
      </c>
      <c r="G965" s="73">
        <v>63.308821451459721</v>
      </c>
      <c r="H965" s="73">
        <v>67.244790457720043</v>
      </c>
      <c r="I965" s="73">
        <v>7.5807975617442924</v>
      </c>
      <c r="J965" s="73">
        <v>698.33090655092121</v>
      </c>
      <c r="K965" s="74"/>
      <c r="L965" s="75">
        <f t="shared" si="414"/>
        <v>0.63848035752432863</v>
      </c>
      <c r="M965" s="75">
        <f t="shared" si="415"/>
        <v>0.67244790457720038</v>
      </c>
      <c r="N965" s="75">
        <f t="shared" si="416"/>
        <v>0.40709841984114736</v>
      </c>
      <c r="O965" s="75">
        <f t="shared" si="417"/>
        <v>0.52321360779214154</v>
      </c>
      <c r="P965" s="75">
        <f t="shared" si="418"/>
        <v>0.26909975924986662</v>
      </c>
      <c r="Q965" s="75">
        <f t="shared" si="419"/>
        <v>0.44796762360504411</v>
      </c>
    </row>
    <row r="966" spans="1:17" s="8" customFormat="1" ht="12.75" x14ac:dyDescent="0.25">
      <c r="A966" s="69" t="s">
        <v>1737</v>
      </c>
      <c r="B966" s="70">
        <v>3</v>
      </c>
      <c r="C966" s="71" t="s">
        <v>1738</v>
      </c>
      <c r="D966" s="19"/>
      <c r="E966" s="20"/>
      <c r="F966" s="72">
        <v>2071.8286937901498</v>
      </c>
      <c r="G966" s="73">
        <v>57.228144394967828</v>
      </c>
      <c r="H966" s="73">
        <v>65.702088016536607</v>
      </c>
      <c r="I966" s="73">
        <v>7.8571706077225283</v>
      </c>
      <c r="J966" s="73">
        <v>858.41043881549558</v>
      </c>
      <c r="K966" s="74"/>
      <c r="L966" s="75">
        <f t="shared" si="414"/>
        <v>0.53713573991613051</v>
      </c>
      <c r="M966" s="75">
        <f t="shared" si="415"/>
        <v>0.65702088016536608</v>
      </c>
      <c r="N966" s="75">
        <f t="shared" si="416"/>
        <v>0.426561310402995</v>
      </c>
      <c r="O966" s="75">
        <f t="shared" si="417"/>
        <v>0.52939558706648449</v>
      </c>
      <c r="P966" s="75">
        <f t="shared" si="418"/>
        <v>0.33404074596977507</v>
      </c>
      <c r="Q966" s="75">
        <f t="shared" si="419"/>
        <v>0.45626932349155902</v>
      </c>
    </row>
    <row r="967" spans="1:17" s="8" customFormat="1" ht="12.75" x14ac:dyDescent="0.25">
      <c r="A967" s="69" t="s">
        <v>1739</v>
      </c>
      <c r="B967" s="70">
        <v>4</v>
      </c>
      <c r="C967" s="71" t="s">
        <v>1740</v>
      </c>
      <c r="D967" s="19"/>
      <c r="E967" s="20"/>
      <c r="F967" s="72">
        <v>2972.0492505353322</v>
      </c>
      <c r="G967" s="73">
        <v>62.55595770945483</v>
      </c>
      <c r="H967" s="73">
        <v>48.97896026109408</v>
      </c>
      <c r="I967" s="73">
        <v>3.3270409982333859</v>
      </c>
      <c r="J967" s="73">
        <v>129.90545755546754</v>
      </c>
      <c r="K967" s="74"/>
      <c r="L967" s="75">
        <f t="shared" si="414"/>
        <v>0.6259326284909138</v>
      </c>
      <c r="M967" s="75">
        <f t="shared" si="415"/>
        <v>0.48978960261094079</v>
      </c>
      <c r="N967" s="75">
        <f t="shared" si="416"/>
        <v>0.10753809846713985</v>
      </c>
      <c r="O967" s="75">
        <f t="shared" si="417"/>
        <v>0.22950172660299673</v>
      </c>
      <c r="P967" s="75">
        <f t="shared" si="418"/>
        <v>3.8501199819662289E-2</v>
      </c>
      <c r="Q967" s="75">
        <f t="shared" si="419"/>
        <v>0.17684628347069556</v>
      </c>
    </row>
    <row r="968" spans="1:17" s="8" customFormat="1" ht="12.75" x14ac:dyDescent="0.25">
      <c r="A968" s="69" t="s">
        <v>1741</v>
      </c>
      <c r="B968" s="70">
        <v>5</v>
      </c>
      <c r="C968" s="71" t="s">
        <v>1742</v>
      </c>
      <c r="D968" s="19"/>
      <c r="E968" s="20"/>
      <c r="F968" s="72">
        <v>17389.845824411135</v>
      </c>
      <c r="G968" s="73">
        <v>70.184291396156112</v>
      </c>
      <c r="H968" s="73">
        <v>51.553666633927328</v>
      </c>
      <c r="I968" s="73">
        <v>3.1919227043381069</v>
      </c>
      <c r="J968" s="73">
        <v>164.02740504813971</v>
      </c>
      <c r="K968" s="74"/>
      <c r="L968" s="75">
        <f t="shared" si="414"/>
        <v>0.75307152326926852</v>
      </c>
      <c r="M968" s="75">
        <f t="shared" si="415"/>
        <v>0.51553666633927331</v>
      </c>
      <c r="N968" s="75">
        <f t="shared" si="416"/>
        <v>9.8022725657613163E-2</v>
      </c>
      <c r="O968" s="75">
        <f t="shared" si="417"/>
        <v>0.22479837457378343</v>
      </c>
      <c r="P968" s="75">
        <f t="shared" si="418"/>
        <v>5.2343774867399474E-2</v>
      </c>
      <c r="Q968" s="75">
        <f t="shared" si="419"/>
        <v>0.20693382108236441</v>
      </c>
    </row>
    <row r="969" spans="1:17" s="8" customFormat="1" ht="12.75" x14ac:dyDescent="0.25">
      <c r="A969" s="69" t="s">
        <v>1743</v>
      </c>
      <c r="B969" s="70">
        <v>6</v>
      </c>
      <c r="C969" s="71" t="s">
        <v>1744</v>
      </c>
      <c r="D969" s="19"/>
      <c r="E969" s="20"/>
      <c r="F969" s="72">
        <v>4178.8715203426127</v>
      </c>
      <c r="G969" s="73">
        <v>61.462219678414421</v>
      </c>
      <c r="H969" s="73">
        <v>59.943927493739018</v>
      </c>
      <c r="I969" s="73">
        <v>5.2276731816776199</v>
      </c>
      <c r="J969" s="73">
        <v>273.62628233712383</v>
      </c>
      <c r="K969" s="74"/>
      <c r="L969" s="75">
        <f t="shared" si="414"/>
        <v>0.60770366130690701</v>
      </c>
      <c r="M969" s="75">
        <f t="shared" si="415"/>
        <v>0.59943927493739013</v>
      </c>
      <c r="N969" s="75">
        <f t="shared" si="416"/>
        <v>0.24138543532940987</v>
      </c>
      <c r="O969" s="75">
        <f t="shared" si="417"/>
        <v>0.38038915643628396</v>
      </c>
      <c r="P969" s="75">
        <f t="shared" si="418"/>
        <v>9.6805794051571525E-2</v>
      </c>
      <c r="Q969" s="75">
        <f t="shared" si="419"/>
        <v>0.28179964667575697</v>
      </c>
    </row>
    <row r="970" spans="1:17" s="8" customFormat="1" ht="12.75" x14ac:dyDescent="0.25">
      <c r="A970" s="69" t="s">
        <v>1745</v>
      </c>
      <c r="B970" s="70">
        <v>7</v>
      </c>
      <c r="C970" s="71" t="s">
        <v>1746</v>
      </c>
      <c r="D970" s="19"/>
      <c r="E970" s="20"/>
      <c r="F970" s="72">
        <v>4265.4411134903648</v>
      </c>
      <c r="G970" s="73">
        <v>66.431877644747559</v>
      </c>
      <c r="H970" s="73">
        <v>58.409159617594682</v>
      </c>
      <c r="I970" s="73">
        <v>7.1133608575347411</v>
      </c>
      <c r="J970" s="73">
        <v>635.22506983382391</v>
      </c>
      <c r="K970" s="74"/>
      <c r="L970" s="75">
        <f t="shared" si="414"/>
        <v>0.69053129407912595</v>
      </c>
      <c r="M970" s="75">
        <f t="shared" si="415"/>
        <v>0.58409159617594686</v>
      </c>
      <c r="N970" s="75">
        <f t="shared" si="416"/>
        <v>0.37418034207991135</v>
      </c>
      <c r="O970" s="75">
        <f t="shared" si="417"/>
        <v>0.46749929760708436</v>
      </c>
      <c r="P970" s="75">
        <f t="shared" si="418"/>
        <v>0.24349901413136874</v>
      </c>
      <c r="Q970" s="75">
        <f t="shared" si="419"/>
        <v>0.42837144338709188</v>
      </c>
    </row>
    <row r="971" spans="1:17" s="8" customFormat="1" ht="12.75" x14ac:dyDescent="0.25">
      <c r="A971" s="69" t="s">
        <v>1747</v>
      </c>
      <c r="B971" s="70">
        <v>8</v>
      </c>
      <c r="C971" s="71" t="s">
        <v>666</v>
      </c>
      <c r="D971" s="19"/>
      <c r="E971" s="20"/>
      <c r="F971" s="72">
        <v>4267.8715203426118</v>
      </c>
      <c r="G971" s="73">
        <v>60.131654955769513</v>
      </c>
      <c r="H971" s="73">
        <v>63.565218743360774</v>
      </c>
      <c r="I971" s="73">
        <v>7.6517209482548907</v>
      </c>
      <c r="J971" s="73">
        <v>772.35863161205964</v>
      </c>
      <c r="K971" s="74"/>
      <c r="L971" s="75">
        <f t="shared" si="414"/>
        <v>0.58552758259615856</v>
      </c>
      <c r="M971" s="75">
        <f t="shared" si="415"/>
        <v>0.63565218743360774</v>
      </c>
      <c r="N971" s="75">
        <f t="shared" si="416"/>
        <v>0.41209302452499236</v>
      </c>
      <c r="O971" s="75">
        <f t="shared" si="417"/>
        <v>0.51180839428974079</v>
      </c>
      <c r="P971" s="75">
        <f t="shared" si="418"/>
        <v>0.29913129071483152</v>
      </c>
      <c r="Q971" s="75">
        <f t="shared" si="419"/>
        <v>0.44754722563726879</v>
      </c>
    </row>
    <row r="972" spans="1:17" s="8" customFormat="1" ht="12.75" x14ac:dyDescent="0.25">
      <c r="A972" s="69" t="s">
        <v>1748</v>
      </c>
      <c r="B972" s="70">
        <v>9</v>
      </c>
      <c r="C972" s="71" t="s">
        <v>1749</v>
      </c>
      <c r="D972" s="19"/>
      <c r="E972" s="20"/>
      <c r="F972" s="72">
        <v>4199.5374732334049</v>
      </c>
      <c r="G972" s="73">
        <v>63.128698588313512</v>
      </c>
      <c r="H972" s="73">
        <v>30.492883845903695</v>
      </c>
      <c r="I972" s="73">
        <v>3.8435928225617033</v>
      </c>
      <c r="J972" s="73">
        <v>194.45519778825974</v>
      </c>
      <c r="K972" s="74"/>
      <c r="L972" s="75">
        <f t="shared" si="414"/>
        <v>0.63547830980522524</v>
      </c>
      <c r="M972" s="75">
        <f t="shared" si="415"/>
        <v>0.30492883845903695</v>
      </c>
      <c r="N972" s="75">
        <f t="shared" si="416"/>
        <v>0.14391498750434531</v>
      </c>
      <c r="O972" s="75">
        <f t="shared" si="417"/>
        <v>0.20948467718796723</v>
      </c>
      <c r="P972" s="75">
        <f t="shared" si="418"/>
        <v>6.4687707013492801E-2</v>
      </c>
      <c r="Q972" s="75">
        <f t="shared" si="419"/>
        <v>0.20497060525495273</v>
      </c>
    </row>
    <row r="973" spans="1:17" s="8" customFormat="1" ht="12.75" x14ac:dyDescent="0.25">
      <c r="A973" s="69" t="s">
        <v>1750</v>
      </c>
      <c r="B973" s="70">
        <v>10</v>
      </c>
      <c r="C973" s="71" t="s">
        <v>1751</v>
      </c>
      <c r="D973" s="19"/>
      <c r="E973" s="20"/>
      <c r="F973" s="72">
        <v>16118.588865096359</v>
      </c>
      <c r="G973" s="73">
        <v>67.030868545764577</v>
      </c>
      <c r="H973" s="73">
        <v>59.596346222865002</v>
      </c>
      <c r="I973" s="73">
        <v>3.6902681291915589</v>
      </c>
      <c r="J973" s="73">
        <v>281.29482286920882</v>
      </c>
      <c r="K973" s="74"/>
      <c r="L973" s="75">
        <f t="shared" si="414"/>
        <v>0.70051447576274295</v>
      </c>
      <c r="M973" s="75">
        <f t="shared" si="415"/>
        <v>0.59596346222865004</v>
      </c>
      <c r="N973" s="75">
        <f t="shared" si="416"/>
        <v>0.13311747388672951</v>
      </c>
      <c r="O973" s="75">
        <f t="shared" si="417"/>
        <v>0.281661411309159</v>
      </c>
      <c r="P973" s="75">
        <f t="shared" si="418"/>
        <v>9.9916763841464029E-2</v>
      </c>
      <c r="Q973" s="75">
        <f t="shared" si="419"/>
        <v>0.27014334609223772</v>
      </c>
    </row>
    <row r="974" spans="1:17" s="8" customFormat="1" ht="12.75" x14ac:dyDescent="0.25">
      <c r="A974" s="69" t="s">
        <v>1752</v>
      </c>
      <c r="B974" s="70">
        <v>11</v>
      </c>
      <c r="C974" s="71" t="s">
        <v>642</v>
      </c>
      <c r="D974" s="19"/>
      <c r="E974" s="20"/>
      <c r="F974" s="72">
        <v>8658.316916488222</v>
      </c>
      <c r="G974" s="73">
        <v>64.793709054697771</v>
      </c>
      <c r="H974" s="73">
        <v>77.154173838184477</v>
      </c>
      <c r="I974" s="73">
        <v>8.3581294145003096</v>
      </c>
      <c r="J974" s="73">
        <v>844.31178318707987</v>
      </c>
      <c r="K974" s="74"/>
      <c r="L974" s="75">
        <f t="shared" si="414"/>
        <v>0.66322848424496283</v>
      </c>
      <c r="M974" s="75">
        <f t="shared" si="415"/>
        <v>0.77154173838184481</v>
      </c>
      <c r="N974" s="75">
        <f t="shared" si="416"/>
        <v>0.4618400996126979</v>
      </c>
      <c r="O974" s="75">
        <f t="shared" si="417"/>
        <v>0.59693292195155834</v>
      </c>
      <c r="P974" s="75">
        <f t="shared" si="418"/>
        <v>0.3283212102178823</v>
      </c>
      <c r="Q974" s="75">
        <f t="shared" si="419"/>
        <v>0.50655804125355008</v>
      </c>
    </row>
    <row r="975" spans="1:17" s="8" customFormat="1" ht="12.75" x14ac:dyDescent="0.25">
      <c r="A975" s="69" t="s">
        <v>1753</v>
      </c>
      <c r="B975" s="70">
        <v>12</v>
      </c>
      <c r="C975" s="71" t="s">
        <v>1754</v>
      </c>
      <c r="D975" s="19"/>
      <c r="E975" s="20"/>
      <c r="F975" s="72">
        <v>10643.807280513918</v>
      </c>
      <c r="G975" s="73">
        <v>69.177138363647998</v>
      </c>
      <c r="H975" s="73">
        <v>53.229535241363507</v>
      </c>
      <c r="I975" s="73">
        <v>4.0644771764688237</v>
      </c>
      <c r="J975" s="73">
        <v>251.91361966271845</v>
      </c>
      <c r="K975" s="74"/>
      <c r="L975" s="75">
        <f t="shared" si="414"/>
        <v>0.73628563939413327</v>
      </c>
      <c r="M975" s="75">
        <f t="shared" si="415"/>
        <v>0.53229535241363513</v>
      </c>
      <c r="N975" s="75">
        <f t="shared" si="416"/>
        <v>0.15947022369498759</v>
      </c>
      <c r="O975" s="75">
        <f t="shared" si="417"/>
        <v>0.29135074896283458</v>
      </c>
      <c r="P975" s="75">
        <f t="shared" si="418"/>
        <v>8.7997411627877664E-2</v>
      </c>
      <c r="Q975" s="75">
        <f t="shared" si="419"/>
        <v>0.26626298038962221</v>
      </c>
    </row>
    <row r="976" spans="1:17" s="8" customFormat="1" ht="12.75" x14ac:dyDescent="0.25">
      <c r="A976" s="69"/>
      <c r="B976" s="77"/>
      <c r="C976" s="71"/>
      <c r="D976" s="19"/>
      <c r="E976" s="20"/>
      <c r="F976" s="72"/>
      <c r="G976" s="73"/>
      <c r="H976" s="73"/>
      <c r="I976" s="73"/>
      <c r="J976" s="73"/>
      <c r="K976" s="74"/>
      <c r="L976" s="75"/>
      <c r="M976" s="75"/>
      <c r="N976" s="75"/>
      <c r="O976" s="75"/>
      <c r="P976" s="75"/>
      <c r="Q976" s="75"/>
    </row>
    <row r="977" spans="1:17" s="8" customFormat="1" ht="12.75" x14ac:dyDescent="0.25">
      <c r="A977" s="60" t="s">
        <v>1755</v>
      </c>
      <c r="B977" s="61"/>
      <c r="C977" s="62" t="s">
        <v>1756</v>
      </c>
      <c r="D977" s="63"/>
      <c r="E977" s="64"/>
      <c r="F977" s="65">
        <v>64803.177730192721</v>
      </c>
      <c r="G977" s="66">
        <v>76.804316850855614</v>
      </c>
      <c r="H977" s="66">
        <v>70.698851255339122</v>
      </c>
      <c r="I977" s="66">
        <v>8.1306539409038976</v>
      </c>
      <c r="J977" s="66">
        <v>826.99874083984173</v>
      </c>
      <c r="K977" s="67"/>
      <c r="L977" s="68">
        <f t="shared" ref="L977:L984" si="420">+(G977-25)/(85-25)</f>
        <v>0.8634052808475936</v>
      </c>
      <c r="M977" s="68">
        <f t="shared" ref="M977:M984" si="421">+H977/100</f>
        <v>0.70698851255339124</v>
      </c>
      <c r="N977" s="68">
        <f t="shared" ref="N977:N984" si="422">+(I977-1.8)/(16-1.8)</f>
        <v>0.44582070006365482</v>
      </c>
      <c r="O977" s="68">
        <f t="shared" ref="O977:O984" si="423">+(M977*N977)^(0.5)</f>
        <v>0.56141794912837872</v>
      </c>
      <c r="P977" s="68">
        <f t="shared" ref="P977:P984" si="424">+(J977-35)/(2500-35)</f>
        <v>0.32129766362671064</v>
      </c>
      <c r="Q977" s="68">
        <f t="shared" ref="Q977:Q984" si="425">GEOMEAN(L977,O977,P977)</f>
        <v>0.53802549264507049</v>
      </c>
    </row>
    <row r="978" spans="1:17" s="8" customFormat="1" ht="12.75" x14ac:dyDescent="0.25">
      <c r="A978" s="69" t="s">
        <v>1757</v>
      </c>
      <c r="B978" s="70">
        <v>1</v>
      </c>
      <c r="C978" s="71" t="s">
        <v>1758</v>
      </c>
      <c r="D978" s="19"/>
      <c r="E978" s="20"/>
      <c r="F978" s="72">
        <v>21509.777301927195</v>
      </c>
      <c r="G978" s="73">
        <v>78.530359115801161</v>
      </c>
      <c r="H978" s="73">
        <v>68.815318754378552</v>
      </c>
      <c r="I978" s="73">
        <v>9.0195062781687323</v>
      </c>
      <c r="J978" s="73">
        <v>1024.5153398091154</v>
      </c>
      <c r="K978" s="74"/>
      <c r="L978" s="75">
        <f t="shared" si="420"/>
        <v>0.89217265193001938</v>
      </c>
      <c r="M978" s="75">
        <f t="shared" si="421"/>
        <v>0.68815318754378552</v>
      </c>
      <c r="N978" s="75">
        <f t="shared" si="422"/>
        <v>0.50841593508230509</v>
      </c>
      <c r="O978" s="75">
        <f t="shared" si="423"/>
        <v>0.59149644658691114</v>
      </c>
      <c r="P978" s="75">
        <f t="shared" si="424"/>
        <v>0.40142610134244033</v>
      </c>
      <c r="Q978" s="75">
        <f t="shared" si="425"/>
        <v>0.59612255110848555</v>
      </c>
    </row>
    <row r="979" spans="1:17" s="8" customFormat="1" ht="12.75" x14ac:dyDescent="0.25">
      <c r="A979" s="69" t="s">
        <v>1759</v>
      </c>
      <c r="B979" s="70">
        <v>2</v>
      </c>
      <c r="C979" s="71" t="s">
        <v>1760</v>
      </c>
      <c r="D979" s="19"/>
      <c r="E979" s="20"/>
      <c r="F979" s="72">
        <v>10093.059957173449</v>
      </c>
      <c r="G979" s="73">
        <v>77.117873608795918</v>
      </c>
      <c r="H979" s="73">
        <v>77.779753056799777</v>
      </c>
      <c r="I979" s="73">
        <v>6.9578654185511102</v>
      </c>
      <c r="J979" s="73">
        <v>361.35404140456592</v>
      </c>
      <c r="K979" s="74"/>
      <c r="L979" s="75">
        <f t="shared" si="420"/>
        <v>0.86863122681326532</v>
      </c>
      <c r="M979" s="75">
        <f t="shared" si="421"/>
        <v>0.77779753056799772</v>
      </c>
      <c r="N979" s="75">
        <f t="shared" si="422"/>
        <v>0.36322995905289512</v>
      </c>
      <c r="O979" s="75">
        <f t="shared" si="423"/>
        <v>0.53152550755317163</v>
      </c>
      <c r="P979" s="75">
        <f t="shared" si="424"/>
        <v>0.13239514864282592</v>
      </c>
      <c r="Q979" s="75">
        <f t="shared" si="425"/>
        <v>0.39392227563406385</v>
      </c>
    </row>
    <row r="980" spans="1:17" s="8" customFormat="1" ht="12.75" x14ac:dyDescent="0.25">
      <c r="A980" s="69" t="s">
        <v>1761</v>
      </c>
      <c r="B980" s="70">
        <v>3</v>
      </c>
      <c r="C980" s="71" t="s">
        <v>540</v>
      </c>
      <c r="D980" s="19"/>
      <c r="E980" s="20"/>
      <c r="F980" s="72">
        <v>5389.1927194860809</v>
      </c>
      <c r="G980" s="73">
        <v>74.762699632748138</v>
      </c>
      <c r="H980" s="73">
        <v>80.530648046511786</v>
      </c>
      <c r="I980" s="73">
        <v>8.2257387951272882</v>
      </c>
      <c r="J980" s="73">
        <v>561.5989157917511</v>
      </c>
      <c r="K980" s="74"/>
      <c r="L980" s="75">
        <f t="shared" si="420"/>
        <v>0.82937832721246896</v>
      </c>
      <c r="M980" s="75">
        <f t="shared" si="421"/>
        <v>0.80530648046511788</v>
      </c>
      <c r="N980" s="75">
        <f t="shared" si="422"/>
        <v>0.45251681655825976</v>
      </c>
      <c r="O980" s="75">
        <f t="shared" si="423"/>
        <v>0.60366772722567463</v>
      </c>
      <c r="P980" s="75">
        <f t="shared" si="424"/>
        <v>0.21363039180192742</v>
      </c>
      <c r="Q980" s="75">
        <f t="shared" si="425"/>
        <v>0.4746839628280104</v>
      </c>
    </row>
    <row r="981" spans="1:17" s="8" customFormat="1" ht="12.75" x14ac:dyDescent="0.25">
      <c r="A981" s="69" t="s">
        <v>1762</v>
      </c>
      <c r="B981" s="70">
        <v>4</v>
      </c>
      <c r="C981" s="71" t="s">
        <v>1763</v>
      </c>
      <c r="D981" s="19"/>
      <c r="E981" s="20"/>
      <c r="F981" s="72">
        <v>8081.8672376873656</v>
      </c>
      <c r="G981" s="73">
        <v>79.041311720572139</v>
      </c>
      <c r="H981" s="73">
        <v>74.937816908091648</v>
      </c>
      <c r="I981" s="73">
        <v>10.793416713306977</v>
      </c>
      <c r="J981" s="73">
        <v>1576.3241837106948</v>
      </c>
      <c r="K981" s="74"/>
      <c r="L981" s="75">
        <f t="shared" si="420"/>
        <v>0.9006885286762023</v>
      </c>
      <c r="M981" s="75">
        <f t="shared" si="421"/>
        <v>0.74937816908091648</v>
      </c>
      <c r="N981" s="75">
        <f t="shared" si="422"/>
        <v>0.63333920516246311</v>
      </c>
      <c r="O981" s="75">
        <f t="shared" si="423"/>
        <v>0.68891986034067099</v>
      </c>
      <c r="P981" s="75">
        <f t="shared" si="424"/>
        <v>0.62528364450738128</v>
      </c>
      <c r="Q981" s="75">
        <f t="shared" si="425"/>
        <v>0.72935696589605614</v>
      </c>
    </row>
    <row r="982" spans="1:17" s="8" customFormat="1" ht="12.75" x14ac:dyDescent="0.25">
      <c r="A982" s="69" t="s">
        <v>1764</v>
      </c>
      <c r="B982" s="70">
        <v>5</v>
      </c>
      <c r="C982" s="71" t="s">
        <v>1765</v>
      </c>
      <c r="D982" s="19"/>
      <c r="E982" s="20"/>
      <c r="F982" s="72">
        <v>5268.858672376874</v>
      </c>
      <c r="G982" s="73">
        <v>74.650604220993813</v>
      </c>
      <c r="H982" s="73">
        <v>55.220720681858857</v>
      </c>
      <c r="I982" s="73">
        <v>5.2637033201360426</v>
      </c>
      <c r="J982" s="73">
        <v>274.74794688505597</v>
      </c>
      <c r="K982" s="74"/>
      <c r="L982" s="75">
        <f t="shared" si="420"/>
        <v>0.82751007034989688</v>
      </c>
      <c r="M982" s="75">
        <f t="shared" si="421"/>
        <v>0.55220720681858859</v>
      </c>
      <c r="N982" s="75">
        <f t="shared" si="422"/>
        <v>0.243922769023665</v>
      </c>
      <c r="O982" s="75">
        <f t="shared" si="423"/>
        <v>0.36700941535880766</v>
      </c>
      <c r="P982" s="75">
        <f t="shared" si="424"/>
        <v>9.7260830379333044E-2</v>
      </c>
      <c r="Q982" s="75">
        <f t="shared" si="425"/>
        <v>0.30912169697373582</v>
      </c>
    </row>
    <row r="983" spans="1:17" s="8" customFormat="1" ht="12.75" x14ac:dyDescent="0.25">
      <c r="A983" s="69" t="s">
        <v>1766</v>
      </c>
      <c r="B983" s="70">
        <v>6</v>
      </c>
      <c r="C983" s="71" t="s">
        <v>1767</v>
      </c>
      <c r="D983" s="19"/>
      <c r="E983" s="20"/>
      <c r="F983" s="72">
        <v>11277.284796573875</v>
      </c>
      <c r="G983" s="73">
        <v>73.232319529816266</v>
      </c>
      <c r="H983" s="73">
        <v>68.317599373574211</v>
      </c>
      <c r="I983" s="73">
        <v>6.3478120158936058</v>
      </c>
      <c r="J983" s="73">
        <v>607.59636081035455</v>
      </c>
      <c r="K983" s="74"/>
      <c r="L983" s="75">
        <f t="shared" si="420"/>
        <v>0.80387199216360439</v>
      </c>
      <c r="M983" s="75">
        <f t="shared" si="421"/>
        <v>0.68317599373574212</v>
      </c>
      <c r="N983" s="75">
        <f t="shared" si="422"/>
        <v>0.32026845182349339</v>
      </c>
      <c r="O983" s="75">
        <f t="shared" si="423"/>
        <v>0.46776032093019898</v>
      </c>
      <c r="P983" s="75">
        <f t="shared" si="424"/>
        <v>0.23229061290480915</v>
      </c>
      <c r="Q983" s="75">
        <f t="shared" si="425"/>
        <v>0.44369102658142395</v>
      </c>
    </row>
    <row r="984" spans="1:17" s="8" customFormat="1" ht="12.75" x14ac:dyDescent="0.25">
      <c r="A984" s="69" t="s">
        <v>1768</v>
      </c>
      <c r="B984" s="70">
        <v>7</v>
      </c>
      <c r="C984" s="71" t="s">
        <v>1769</v>
      </c>
      <c r="D984" s="19"/>
      <c r="E984" s="20"/>
      <c r="F984" s="72">
        <v>3183.1370449678802</v>
      </c>
      <c r="G984" s="73">
        <v>79.231482679074645</v>
      </c>
      <c r="H984" s="73">
        <v>67.525945387723212</v>
      </c>
      <c r="I984" s="73">
        <v>10.132837841128774</v>
      </c>
      <c r="J984" s="73">
        <v>1206.9944379406529</v>
      </c>
      <c r="K984" s="74"/>
      <c r="L984" s="75">
        <f t="shared" si="420"/>
        <v>0.90385804465124409</v>
      </c>
      <c r="M984" s="75">
        <f t="shared" si="421"/>
        <v>0.67525945387723207</v>
      </c>
      <c r="N984" s="75">
        <f t="shared" si="422"/>
        <v>0.5868195662766742</v>
      </c>
      <c r="O984" s="75">
        <f t="shared" si="423"/>
        <v>0.62948825235143291</v>
      </c>
      <c r="P984" s="75">
        <f t="shared" si="424"/>
        <v>0.47545413303880441</v>
      </c>
      <c r="Q984" s="75">
        <f t="shared" si="425"/>
        <v>0.64674363232375731</v>
      </c>
    </row>
    <row r="985" spans="1:17" s="8" customFormat="1" ht="12.75" x14ac:dyDescent="0.25">
      <c r="A985" s="69"/>
      <c r="B985" s="77"/>
      <c r="C985" s="71"/>
      <c r="D985" s="19"/>
      <c r="E985" s="20"/>
      <c r="F985" s="72"/>
      <c r="G985" s="73"/>
      <c r="H985" s="73"/>
      <c r="I985" s="73"/>
      <c r="J985" s="73"/>
      <c r="K985" s="74"/>
      <c r="L985" s="75"/>
      <c r="M985" s="75"/>
      <c r="N985" s="75"/>
      <c r="O985" s="75"/>
      <c r="P985" s="75"/>
      <c r="Q985" s="75"/>
    </row>
    <row r="986" spans="1:17" s="8" customFormat="1" ht="12.75" x14ac:dyDescent="0.25">
      <c r="A986" s="37" t="s">
        <v>1770</v>
      </c>
      <c r="B986" s="38" t="s">
        <v>1771</v>
      </c>
      <c r="C986" s="53"/>
      <c r="D986" s="54"/>
      <c r="E986" s="55"/>
      <c r="F986" s="56">
        <v>428225.32223126333</v>
      </c>
      <c r="G986" s="57">
        <v>74.18214557335304</v>
      </c>
      <c r="H986" s="57">
        <v>58.613983248198089</v>
      </c>
      <c r="I986" s="57">
        <v>6.0261017829997581</v>
      </c>
      <c r="J986" s="57">
        <v>442.13196628641225</v>
      </c>
      <c r="K986" s="58"/>
      <c r="L986" s="59">
        <f t="shared" ref="L986:L1006" si="426">+(G986-25)/(85-25)</f>
        <v>0.81970242622255063</v>
      </c>
      <c r="M986" s="59">
        <f t="shared" ref="M986:M1006" si="427">+H986/100</f>
        <v>0.58613983248198087</v>
      </c>
      <c r="N986" s="59">
        <f t="shared" ref="N986:N1006" si="428">+(I986-1.8)/(16-1.8)</f>
        <v>0.29761280161970127</v>
      </c>
      <c r="O986" s="59">
        <f t="shared" ref="O986:O1006" si="429">+(M986*N986)^(0.5)</f>
        <v>0.41766340237787736</v>
      </c>
      <c r="P986" s="59">
        <f t="shared" ref="P986:P1006" si="430">+(J986-35)/(2500-35)</f>
        <v>0.16516509788495426</v>
      </c>
      <c r="Q986" s="59">
        <f t="shared" ref="Q986:Q1006" si="431">GEOMEAN(L986,O986,P986)</f>
        <v>0.38382533756850246</v>
      </c>
    </row>
    <row r="987" spans="1:17" s="8" customFormat="1" ht="12.75" x14ac:dyDescent="0.25">
      <c r="A987" s="60" t="s">
        <v>1772</v>
      </c>
      <c r="B987" s="61"/>
      <c r="C987" s="62" t="s">
        <v>1773</v>
      </c>
      <c r="D987" s="63"/>
      <c r="E987" s="64"/>
      <c r="F987" s="65">
        <v>138608.31049250538</v>
      </c>
      <c r="G987" s="66">
        <v>67.227369891135993</v>
      </c>
      <c r="H987" s="66">
        <v>65.939560294773159</v>
      </c>
      <c r="I987" s="66">
        <v>7.3999241865710355</v>
      </c>
      <c r="J987" s="66">
        <v>567.85298264175992</v>
      </c>
      <c r="K987" s="67"/>
      <c r="L987" s="68">
        <f t="shared" si="426"/>
        <v>0.70378949818559988</v>
      </c>
      <c r="M987" s="68">
        <f t="shared" si="427"/>
        <v>0.65939560294773158</v>
      </c>
      <c r="N987" s="68">
        <f t="shared" si="428"/>
        <v>0.39436085820922789</v>
      </c>
      <c r="O987" s="68">
        <f t="shared" si="429"/>
        <v>0.50994099254507741</v>
      </c>
      <c r="P987" s="68">
        <f t="shared" si="430"/>
        <v>0.21616753859706284</v>
      </c>
      <c r="Q987" s="68">
        <f t="shared" si="431"/>
        <v>0.42649871612420459</v>
      </c>
    </row>
    <row r="988" spans="1:17" s="8" customFormat="1" ht="12.75" x14ac:dyDescent="0.25">
      <c r="A988" s="69" t="s">
        <v>1774</v>
      </c>
      <c r="B988" s="70">
        <v>1</v>
      </c>
      <c r="C988" s="71" t="s">
        <v>1775</v>
      </c>
      <c r="D988" s="19"/>
      <c r="E988" s="20"/>
      <c r="F988" s="72">
        <v>41539.027837259098</v>
      </c>
      <c r="G988" s="73">
        <v>69.471510658213404</v>
      </c>
      <c r="H988" s="73">
        <v>81.413413106443258</v>
      </c>
      <c r="I988" s="73">
        <v>10.846605635197735</v>
      </c>
      <c r="J988" s="73">
        <v>1091.214473177582</v>
      </c>
      <c r="K988" s="74"/>
      <c r="L988" s="75">
        <f t="shared" si="426"/>
        <v>0.74119184430355678</v>
      </c>
      <c r="M988" s="75">
        <f t="shared" si="427"/>
        <v>0.81413413106443255</v>
      </c>
      <c r="N988" s="75">
        <f t="shared" si="428"/>
        <v>0.63708490388716443</v>
      </c>
      <c r="O988" s="75">
        <f t="shared" si="429"/>
        <v>0.72018925612677964</v>
      </c>
      <c r="P988" s="75">
        <f t="shared" si="430"/>
        <v>0.42848457329719353</v>
      </c>
      <c r="Q988" s="75">
        <f t="shared" si="431"/>
        <v>0.6115577679846016</v>
      </c>
    </row>
    <row r="989" spans="1:17" s="8" customFormat="1" ht="12.75" x14ac:dyDescent="0.25">
      <c r="A989" s="69" t="s">
        <v>1776</v>
      </c>
      <c r="B989" s="70">
        <v>2</v>
      </c>
      <c r="C989" s="71" t="s">
        <v>1777</v>
      </c>
      <c r="D989" s="19"/>
      <c r="E989" s="20"/>
      <c r="F989" s="72">
        <v>3459.912205567452</v>
      </c>
      <c r="G989" s="73">
        <v>53.944497135776615</v>
      </c>
      <c r="H989" s="73">
        <v>60.738434326038472</v>
      </c>
      <c r="I989" s="73">
        <v>6.8788218941741563</v>
      </c>
      <c r="J989" s="73">
        <v>327.11040474313626</v>
      </c>
      <c r="K989" s="74"/>
      <c r="L989" s="75">
        <f t="shared" si="426"/>
        <v>0.48240828559627691</v>
      </c>
      <c r="M989" s="75">
        <f t="shared" si="427"/>
        <v>0.60738434326038471</v>
      </c>
      <c r="N989" s="75">
        <f t="shared" si="428"/>
        <v>0.35766351367423638</v>
      </c>
      <c r="O989" s="75">
        <f t="shared" si="429"/>
        <v>0.46608928153437268</v>
      </c>
      <c r="P989" s="75">
        <f t="shared" si="430"/>
        <v>0.11850320679234737</v>
      </c>
      <c r="Q989" s="75">
        <f t="shared" si="431"/>
        <v>0.29867897964521956</v>
      </c>
    </row>
    <row r="990" spans="1:17" s="8" customFormat="1" ht="12.75" x14ac:dyDescent="0.25">
      <c r="A990" s="69" t="s">
        <v>1778</v>
      </c>
      <c r="B990" s="70">
        <v>3</v>
      </c>
      <c r="C990" s="71" t="s">
        <v>1779</v>
      </c>
      <c r="D990" s="19"/>
      <c r="E990" s="20"/>
      <c r="F990" s="72">
        <v>29100.053533190578</v>
      </c>
      <c r="G990" s="73">
        <v>65.454573952214787</v>
      </c>
      <c r="H990" s="73">
        <v>57.3335802782264</v>
      </c>
      <c r="I990" s="73">
        <v>4.4131199150612384</v>
      </c>
      <c r="J990" s="73">
        <v>247.66524826450583</v>
      </c>
      <c r="K990" s="74"/>
      <c r="L990" s="75">
        <f t="shared" si="426"/>
        <v>0.67424289920357983</v>
      </c>
      <c r="M990" s="75">
        <f t="shared" si="427"/>
        <v>0.57333580278226404</v>
      </c>
      <c r="N990" s="75">
        <f t="shared" si="428"/>
        <v>0.18402252922966469</v>
      </c>
      <c r="O990" s="75">
        <f t="shared" si="429"/>
        <v>0.32481795597828711</v>
      </c>
      <c r="P990" s="75">
        <f t="shared" si="430"/>
        <v>8.6273934387223458E-2</v>
      </c>
      <c r="Q990" s="75">
        <f t="shared" si="431"/>
        <v>0.26634548433828381</v>
      </c>
    </row>
    <row r="991" spans="1:17" s="8" customFormat="1" ht="12.75" x14ac:dyDescent="0.25">
      <c r="A991" s="69" t="s">
        <v>1780</v>
      </c>
      <c r="B991" s="70">
        <v>4</v>
      </c>
      <c r="C991" s="71" t="s">
        <v>1781</v>
      </c>
      <c r="D991" s="19"/>
      <c r="E991" s="20"/>
      <c r="F991" s="72">
        <v>938.17130620984994</v>
      </c>
      <c r="G991" s="73">
        <v>67.454164286991599</v>
      </c>
      <c r="H991" s="73">
        <v>60.998000284696744</v>
      </c>
      <c r="I991" s="73">
        <v>5.7014988801067759</v>
      </c>
      <c r="J991" s="73">
        <v>265.23202647824615</v>
      </c>
      <c r="K991" s="74"/>
      <c r="L991" s="75">
        <f t="shared" si="426"/>
        <v>0.7075694047831933</v>
      </c>
      <c r="M991" s="75">
        <f t="shared" si="427"/>
        <v>0.60998000284696741</v>
      </c>
      <c r="N991" s="75">
        <f t="shared" si="428"/>
        <v>0.27475344226104059</v>
      </c>
      <c r="O991" s="75">
        <f t="shared" si="429"/>
        <v>0.40938259060761689</v>
      </c>
      <c r="P991" s="75">
        <f t="shared" si="430"/>
        <v>9.340041642119519E-2</v>
      </c>
      <c r="Q991" s="75">
        <f t="shared" si="431"/>
        <v>0.30020349410789665</v>
      </c>
    </row>
    <row r="992" spans="1:17" s="79" customFormat="1" ht="12.75" x14ac:dyDescent="0.25">
      <c r="A992" s="69" t="s">
        <v>1782</v>
      </c>
      <c r="B992" s="70">
        <v>5</v>
      </c>
      <c r="C992" s="71" t="s">
        <v>1783</v>
      </c>
      <c r="D992" s="19"/>
      <c r="E992" s="20"/>
      <c r="F992" s="72">
        <v>1195.0107066381161</v>
      </c>
      <c r="G992" s="73">
        <v>65.399421399973036</v>
      </c>
      <c r="H992" s="73">
        <v>55.114505221775651</v>
      </c>
      <c r="I992" s="73">
        <v>3.9692755514322875</v>
      </c>
      <c r="J992" s="73">
        <v>109.65174518481277</v>
      </c>
      <c r="K992" s="74"/>
      <c r="L992" s="75">
        <f t="shared" si="426"/>
        <v>0.67332368999955061</v>
      </c>
      <c r="M992" s="75">
        <f t="shared" si="427"/>
        <v>0.55114505221775656</v>
      </c>
      <c r="N992" s="75">
        <f t="shared" si="428"/>
        <v>0.1527658839036822</v>
      </c>
      <c r="O992" s="75">
        <f t="shared" si="429"/>
        <v>0.29016574756712182</v>
      </c>
      <c r="P992" s="75">
        <f t="shared" si="430"/>
        <v>3.0284683644954468E-2</v>
      </c>
      <c r="Q992" s="75">
        <f t="shared" si="431"/>
        <v>0.18086909286848793</v>
      </c>
    </row>
    <row r="993" spans="1:17" s="8" customFormat="1" ht="12.75" x14ac:dyDescent="0.25">
      <c r="A993" s="69" t="s">
        <v>1784</v>
      </c>
      <c r="B993" s="70">
        <v>6</v>
      </c>
      <c r="C993" s="71" t="s">
        <v>1785</v>
      </c>
      <c r="D993" s="19"/>
      <c r="E993" s="20"/>
      <c r="F993" s="72">
        <v>2302.593147751606</v>
      </c>
      <c r="G993" s="73">
        <v>69.436767189972088</v>
      </c>
      <c r="H993" s="73">
        <v>51.354506906354217</v>
      </c>
      <c r="I993" s="73">
        <v>6.5878709602894254</v>
      </c>
      <c r="J993" s="73">
        <v>965.86021777983296</v>
      </c>
      <c r="K993" s="74"/>
      <c r="L993" s="75">
        <f t="shared" si="426"/>
        <v>0.74061278649953477</v>
      </c>
      <c r="M993" s="75">
        <f t="shared" si="427"/>
        <v>0.51354506906354214</v>
      </c>
      <c r="N993" s="75">
        <f t="shared" si="428"/>
        <v>0.33717401128798774</v>
      </c>
      <c r="O993" s="75">
        <f t="shared" si="429"/>
        <v>0.41611783296720317</v>
      </c>
      <c r="P993" s="75">
        <f t="shared" si="430"/>
        <v>0.37763091999181864</v>
      </c>
      <c r="Q993" s="75">
        <f t="shared" si="431"/>
        <v>0.48823063526331906</v>
      </c>
    </row>
    <row r="994" spans="1:17" s="8" customFormat="1" ht="12.75" x14ac:dyDescent="0.25">
      <c r="A994" s="69" t="s">
        <v>1786</v>
      </c>
      <c r="B994" s="70">
        <v>7</v>
      </c>
      <c r="C994" s="71" t="s">
        <v>1787</v>
      </c>
      <c r="D994" s="19"/>
      <c r="E994" s="20"/>
      <c r="F994" s="72">
        <v>474.11134903640243</v>
      </c>
      <c r="G994" s="73">
        <v>60.785705250027121</v>
      </c>
      <c r="H994" s="73">
        <v>59.208725609678986</v>
      </c>
      <c r="I994" s="73">
        <v>5.772494463012122</v>
      </c>
      <c r="J994" s="73">
        <v>216.20571332776956</v>
      </c>
      <c r="K994" s="74"/>
      <c r="L994" s="75">
        <f t="shared" si="426"/>
        <v>0.59642842083378533</v>
      </c>
      <c r="M994" s="75">
        <f t="shared" si="427"/>
        <v>0.5920872560967898</v>
      </c>
      <c r="N994" s="75">
        <f t="shared" si="428"/>
        <v>0.2797531311980368</v>
      </c>
      <c r="O994" s="75">
        <f t="shared" si="429"/>
        <v>0.4069868103950432</v>
      </c>
      <c r="P994" s="75">
        <f t="shared" si="430"/>
        <v>7.3511445569074865E-2</v>
      </c>
      <c r="Q994" s="75">
        <f t="shared" si="431"/>
        <v>0.26131512206932039</v>
      </c>
    </row>
    <row r="995" spans="1:17" s="8" customFormat="1" ht="12.75" x14ac:dyDescent="0.25">
      <c r="A995" s="69" t="s">
        <v>1788</v>
      </c>
      <c r="B995" s="70">
        <v>8</v>
      </c>
      <c r="C995" s="71" t="s">
        <v>1789</v>
      </c>
      <c r="D995" s="19"/>
      <c r="E995" s="20"/>
      <c r="F995" s="72">
        <v>700.60385438972173</v>
      </c>
      <c r="G995" s="73">
        <v>61.450710340806502</v>
      </c>
      <c r="H995" s="73">
        <v>89.576693010675029</v>
      </c>
      <c r="I995" s="73">
        <v>8.5196639092827802</v>
      </c>
      <c r="J995" s="73">
        <v>559.42298240232481</v>
      </c>
      <c r="K995" s="74"/>
      <c r="L995" s="75">
        <f t="shared" si="426"/>
        <v>0.60751183901344175</v>
      </c>
      <c r="M995" s="75">
        <f t="shared" si="427"/>
        <v>0.89576693010675035</v>
      </c>
      <c r="N995" s="75">
        <f t="shared" si="428"/>
        <v>0.47321576825935074</v>
      </c>
      <c r="O995" s="75">
        <f t="shared" si="429"/>
        <v>0.6510691484103559</v>
      </c>
      <c r="P995" s="75">
        <f t="shared" si="430"/>
        <v>0.21274766020378288</v>
      </c>
      <c r="Q995" s="75">
        <f t="shared" si="431"/>
        <v>0.43820993359224564</v>
      </c>
    </row>
    <row r="996" spans="1:17" s="8" customFormat="1" ht="12.75" x14ac:dyDescent="0.25">
      <c r="A996" s="69" t="s">
        <v>1790</v>
      </c>
      <c r="B996" s="70">
        <v>9</v>
      </c>
      <c r="C996" s="71" t="s">
        <v>1791</v>
      </c>
      <c r="D996" s="19"/>
      <c r="E996" s="20"/>
      <c r="F996" s="72">
        <v>1047.8650963597431</v>
      </c>
      <c r="G996" s="73">
        <v>65.943587603168922</v>
      </c>
      <c r="H996" s="73">
        <v>44.40654420725923</v>
      </c>
      <c r="I996" s="73">
        <v>5.4905363346387821</v>
      </c>
      <c r="J996" s="73">
        <v>168.68508069255802</v>
      </c>
      <c r="K996" s="74"/>
      <c r="L996" s="75">
        <f t="shared" si="426"/>
        <v>0.68239312671948205</v>
      </c>
      <c r="M996" s="75">
        <f t="shared" si="427"/>
        <v>0.4440654420725923</v>
      </c>
      <c r="N996" s="75">
        <f t="shared" si="428"/>
        <v>0.25989692497456213</v>
      </c>
      <c r="O996" s="75">
        <f t="shared" si="429"/>
        <v>0.33972230259748371</v>
      </c>
      <c r="P996" s="75">
        <f t="shared" si="430"/>
        <v>5.4233298455398787E-2</v>
      </c>
      <c r="Q996" s="75">
        <f t="shared" si="431"/>
        <v>0.23252781316560184</v>
      </c>
    </row>
    <row r="997" spans="1:17" s="8" customFormat="1" ht="12.75" x14ac:dyDescent="0.25">
      <c r="A997" s="69" t="s">
        <v>1792</v>
      </c>
      <c r="B997" s="70">
        <v>10</v>
      </c>
      <c r="C997" s="71" t="s">
        <v>1793</v>
      </c>
      <c r="D997" s="19"/>
      <c r="E997" s="20"/>
      <c r="F997" s="72">
        <v>1307.4668094218414</v>
      </c>
      <c r="G997" s="73">
        <v>64.238771009190714</v>
      </c>
      <c r="H997" s="73">
        <v>62.518530146865999</v>
      </c>
      <c r="I997" s="73">
        <v>5.9441788875109651</v>
      </c>
      <c r="J997" s="73">
        <v>328.89127714819949</v>
      </c>
      <c r="K997" s="74"/>
      <c r="L997" s="75">
        <f t="shared" si="426"/>
        <v>0.65397951681984523</v>
      </c>
      <c r="M997" s="75">
        <f t="shared" si="427"/>
        <v>0.62518530146866003</v>
      </c>
      <c r="N997" s="75">
        <f t="shared" si="428"/>
        <v>0.29184358362753277</v>
      </c>
      <c r="O997" s="75">
        <f t="shared" si="429"/>
        <v>0.4271490592426409</v>
      </c>
      <c r="P997" s="75">
        <f t="shared" si="430"/>
        <v>0.11922567024267727</v>
      </c>
      <c r="Q997" s="75">
        <f t="shared" si="431"/>
        <v>0.32173955559732426</v>
      </c>
    </row>
    <row r="998" spans="1:17" s="8" customFormat="1" ht="12.75" x14ac:dyDescent="0.25">
      <c r="A998" s="69" t="s">
        <v>1794</v>
      </c>
      <c r="B998" s="70">
        <v>11</v>
      </c>
      <c r="C998" s="71" t="s">
        <v>1795</v>
      </c>
      <c r="D998" s="19"/>
      <c r="E998" s="20"/>
      <c r="F998" s="72">
        <v>891.20128479657376</v>
      </c>
      <c r="G998" s="73">
        <v>64.782417641500999</v>
      </c>
      <c r="H998" s="73">
        <v>86.150262130485288</v>
      </c>
      <c r="I998" s="73">
        <v>6.7249716148166359</v>
      </c>
      <c r="J998" s="73">
        <v>496.42682731251375</v>
      </c>
      <c r="K998" s="74"/>
      <c r="L998" s="75">
        <f t="shared" si="426"/>
        <v>0.66304029402501663</v>
      </c>
      <c r="M998" s="75">
        <f t="shared" si="427"/>
        <v>0.86150262130485289</v>
      </c>
      <c r="N998" s="75">
        <f t="shared" si="428"/>
        <v>0.34682898695891806</v>
      </c>
      <c r="O998" s="75">
        <f t="shared" si="429"/>
        <v>0.54662060097440035</v>
      </c>
      <c r="P998" s="75">
        <f t="shared" si="430"/>
        <v>0.18719141067444778</v>
      </c>
      <c r="Q998" s="75">
        <f t="shared" si="431"/>
        <v>0.40785326639289005</v>
      </c>
    </row>
    <row r="999" spans="1:17" s="8" customFormat="1" ht="12.75" x14ac:dyDescent="0.25">
      <c r="A999" s="69" t="s">
        <v>1796</v>
      </c>
      <c r="B999" s="70">
        <v>12</v>
      </c>
      <c r="C999" s="71" t="s">
        <v>1797</v>
      </c>
      <c r="D999" s="19"/>
      <c r="E999" s="20"/>
      <c r="F999" s="72">
        <v>1702.8222698072802</v>
      </c>
      <c r="G999" s="73">
        <v>62.286675008183956</v>
      </c>
      <c r="H999" s="73">
        <v>30.646338307287255</v>
      </c>
      <c r="I999" s="73">
        <v>6.8584754516597917</v>
      </c>
      <c r="J999" s="73">
        <v>548.47099211481577</v>
      </c>
      <c r="K999" s="74"/>
      <c r="L999" s="75">
        <f t="shared" si="426"/>
        <v>0.62144458346973264</v>
      </c>
      <c r="M999" s="75">
        <f t="shared" si="427"/>
        <v>0.30646338307287257</v>
      </c>
      <c r="N999" s="75">
        <f t="shared" si="428"/>
        <v>0.35623066560984451</v>
      </c>
      <c r="O999" s="75">
        <f t="shared" si="429"/>
        <v>0.33041134202247685</v>
      </c>
      <c r="P999" s="75">
        <f t="shared" si="430"/>
        <v>0.20830466211554394</v>
      </c>
      <c r="Q999" s="75">
        <f t="shared" si="431"/>
        <v>0.34971864043412965</v>
      </c>
    </row>
    <row r="1000" spans="1:17" s="8" customFormat="1" ht="12.75" x14ac:dyDescent="0.25">
      <c r="A1000" s="69" t="s">
        <v>1798</v>
      </c>
      <c r="B1000" s="70">
        <v>13</v>
      </c>
      <c r="C1000" s="71" t="s">
        <v>1799</v>
      </c>
      <c r="D1000" s="19"/>
      <c r="E1000" s="20"/>
      <c r="F1000" s="72">
        <v>2129.3554603854391</v>
      </c>
      <c r="G1000" s="73">
        <v>65.494671390720228</v>
      </c>
      <c r="H1000" s="73">
        <v>60.874772001293323</v>
      </c>
      <c r="I1000" s="73">
        <v>4.8651869400497114</v>
      </c>
      <c r="J1000" s="73">
        <v>215.27082171246647</v>
      </c>
      <c r="K1000" s="74"/>
      <c r="L1000" s="75">
        <f t="shared" si="426"/>
        <v>0.67491118984533716</v>
      </c>
      <c r="M1000" s="75">
        <f t="shared" si="427"/>
        <v>0.6087477200129332</v>
      </c>
      <c r="N1000" s="75">
        <f t="shared" si="428"/>
        <v>0.21585823521476843</v>
      </c>
      <c r="O1000" s="75">
        <f t="shared" si="429"/>
        <v>0.36249580484883648</v>
      </c>
      <c r="P1000" s="75">
        <f t="shared" si="430"/>
        <v>7.3132179193698368E-2</v>
      </c>
      <c r="Q1000" s="75">
        <f t="shared" si="431"/>
        <v>0.26154878652457014</v>
      </c>
    </row>
    <row r="1001" spans="1:17" s="8" customFormat="1" ht="12.75" x14ac:dyDescent="0.25">
      <c r="A1001" s="69" t="s">
        <v>1800</v>
      </c>
      <c r="B1001" s="70">
        <v>14</v>
      </c>
      <c r="C1001" s="71" t="s">
        <v>1801</v>
      </c>
      <c r="D1001" s="19"/>
      <c r="E1001" s="20"/>
      <c r="F1001" s="72">
        <v>2249.8929336188439</v>
      </c>
      <c r="G1001" s="73">
        <v>64.766401649418967</v>
      </c>
      <c r="H1001" s="73">
        <v>65.62543478905306</v>
      </c>
      <c r="I1001" s="73">
        <v>5.074835998134902</v>
      </c>
      <c r="J1001" s="73">
        <v>258.69473103501076</v>
      </c>
      <c r="K1001" s="74"/>
      <c r="L1001" s="75">
        <f t="shared" si="426"/>
        <v>0.66277336082364946</v>
      </c>
      <c r="M1001" s="75">
        <f t="shared" si="427"/>
        <v>0.65625434789053061</v>
      </c>
      <c r="N1001" s="75">
        <f t="shared" si="428"/>
        <v>0.23062225338978184</v>
      </c>
      <c r="O1001" s="75">
        <f t="shared" si="429"/>
        <v>0.38903323316569755</v>
      </c>
      <c r="P1001" s="75">
        <f t="shared" si="430"/>
        <v>9.0748369588239661E-2</v>
      </c>
      <c r="Q1001" s="75">
        <f t="shared" si="431"/>
        <v>0.28602030097123876</v>
      </c>
    </row>
    <row r="1002" spans="1:17" s="8" customFormat="1" ht="12.75" x14ac:dyDescent="0.25">
      <c r="A1002" s="69" t="s">
        <v>1802</v>
      </c>
      <c r="B1002" s="70">
        <v>15</v>
      </c>
      <c r="C1002" s="71" t="s">
        <v>1803</v>
      </c>
      <c r="D1002" s="19"/>
      <c r="E1002" s="20"/>
      <c r="F1002" s="72">
        <v>318.08779443254832</v>
      </c>
      <c r="G1002" s="73">
        <v>67.161699872390471</v>
      </c>
      <c r="H1002" s="73">
        <v>32.306348298931987</v>
      </c>
      <c r="I1002" s="73">
        <v>5.4140348742310902</v>
      </c>
      <c r="J1002" s="73">
        <v>356.01954512432081</v>
      </c>
      <c r="K1002" s="74"/>
      <c r="L1002" s="75">
        <f t="shared" si="426"/>
        <v>0.70269499787317458</v>
      </c>
      <c r="M1002" s="75">
        <f t="shared" si="427"/>
        <v>0.32306348298931986</v>
      </c>
      <c r="N1002" s="75">
        <f t="shared" si="428"/>
        <v>0.25450949818528806</v>
      </c>
      <c r="O1002" s="75">
        <f t="shared" si="429"/>
        <v>0.28674505215888757</v>
      </c>
      <c r="P1002" s="75">
        <f t="shared" si="430"/>
        <v>0.13023105278877112</v>
      </c>
      <c r="Q1002" s="75">
        <f t="shared" si="431"/>
        <v>0.29716143626378777</v>
      </c>
    </row>
    <row r="1003" spans="1:17" s="8" customFormat="1" ht="12.75" x14ac:dyDescent="0.25">
      <c r="A1003" s="69" t="s">
        <v>1804</v>
      </c>
      <c r="B1003" s="70">
        <v>16</v>
      </c>
      <c r="C1003" s="71" t="s">
        <v>1805</v>
      </c>
      <c r="D1003" s="19"/>
      <c r="E1003" s="20"/>
      <c r="F1003" s="72">
        <v>2079.0685224839399</v>
      </c>
      <c r="G1003" s="73">
        <v>61.599400685309682</v>
      </c>
      <c r="H1003" s="73">
        <v>51.243309850620498</v>
      </c>
      <c r="I1003" s="73">
        <v>5.6679380180196324</v>
      </c>
      <c r="J1003" s="73">
        <v>160.24759042555286</v>
      </c>
      <c r="K1003" s="74"/>
      <c r="L1003" s="75">
        <f t="shared" si="426"/>
        <v>0.60999001142182807</v>
      </c>
      <c r="M1003" s="75">
        <f t="shared" si="427"/>
        <v>0.512433098506205</v>
      </c>
      <c r="N1003" s="75">
        <f t="shared" si="428"/>
        <v>0.27239000126898821</v>
      </c>
      <c r="O1003" s="75">
        <f t="shared" si="429"/>
        <v>0.37360627986207184</v>
      </c>
      <c r="P1003" s="75">
        <f t="shared" si="430"/>
        <v>5.0810381511380467E-2</v>
      </c>
      <c r="Q1003" s="75">
        <f t="shared" si="431"/>
        <v>0.22623673037466677</v>
      </c>
    </row>
    <row r="1004" spans="1:17" s="8" customFormat="1" ht="12.75" x14ac:dyDescent="0.25">
      <c r="A1004" s="69" t="s">
        <v>1806</v>
      </c>
      <c r="B1004" s="70">
        <v>17</v>
      </c>
      <c r="C1004" s="71" t="s">
        <v>1807</v>
      </c>
      <c r="D1004" s="19"/>
      <c r="E1004" s="20"/>
      <c r="F1004" s="72">
        <v>26998.342612419703</v>
      </c>
      <c r="G1004" s="73">
        <v>62.770795158175474</v>
      </c>
      <c r="H1004" s="73">
        <v>50.853487326780026</v>
      </c>
      <c r="I1004" s="73">
        <v>4.5677501821652342</v>
      </c>
      <c r="J1004" s="73">
        <v>121.5409937554343</v>
      </c>
      <c r="K1004" s="74"/>
      <c r="L1004" s="75">
        <f t="shared" si="426"/>
        <v>0.6295132526362579</v>
      </c>
      <c r="M1004" s="75">
        <f t="shared" si="427"/>
        <v>0.50853487326780022</v>
      </c>
      <c r="N1004" s="75">
        <f t="shared" si="428"/>
        <v>0.19491198465952356</v>
      </c>
      <c r="O1004" s="75">
        <f t="shared" si="429"/>
        <v>0.31483256092279627</v>
      </c>
      <c r="P1004" s="75">
        <f t="shared" si="430"/>
        <v>3.5107908217214726E-2</v>
      </c>
      <c r="Q1004" s="75">
        <f t="shared" si="431"/>
        <v>0.19091050418033545</v>
      </c>
    </row>
    <row r="1005" spans="1:17" s="8" customFormat="1" ht="12.75" x14ac:dyDescent="0.25">
      <c r="A1005" s="69" t="s">
        <v>1808</v>
      </c>
      <c r="B1005" s="70">
        <v>18</v>
      </c>
      <c r="C1005" s="71" t="s">
        <v>1809</v>
      </c>
      <c r="D1005" s="19"/>
      <c r="E1005" s="20"/>
      <c r="F1005" s="72">
        <v>13749.145610278374</v>
      </c>
      <c r="G1005" s="73">
        <v>75.856022180287724</v>
      </c>
      <c r="H1005" s="73">
        <v>69.975469102690568</v>
      </c>
      <c r="I1005" s="73">
        <v>9.5054818758368231</v>
      </c>
      <c r="J1005" s="73">
        <v>989.71581229645494</v>
      </c>
      <c r="K1005" s="74"/>
      <c r="L1005" s="75">
        <f t="shared" si="426"/>
        <v>0.84760036967146202</v>
      </c>
      <c r="M1005" s="75">
        <f t="shared" si="427"/>
        <v>0.69975469102690568</v>
      </c>
      <c r="N1005" s="75">
        <f t="shared" si="428"/>
        <v>0.54263956872090313</v>
      </c>
      <c r="O1005" s="75">
        <f t="shared" si="429"/>
        <v>0.61620985366129044</v>
      </c>
      <c r="P1005" s="75">
        <f t="shared" si="430"/>
        <v>0.38730864596205067</v>
      </c>
      <c r="Q1005" s="75">
        <f t="shared" si="431"/>
        <v>0.58702823343180466</v>
      </c>
    </row>
    <row r="1006" spans="1:17" s="8" customFormat="1" ht="12.75" x14ac:dyDescent="0.25">
      <c r="A1006" s="69" t="s">
        <v>1810</v>
      </c>
      <c r="B1006" s="70">
        <v>19</v>
      </c>
      <c r="C1006" s="71" t="s">
        <v>1811</v>
      </c>
      <c r="D1006" s="19"/>
      <c r="E1006" s="20"/>
      <c r="F1006" s="72">
        <v>6425.5781584582446</v>
      </c>
      <c r="G1006" s="73">
        <v>68.878939839556978</v>
      </c>
      <c r="H1006" s="73">
        <v>56.77777118363479</v>
      </c>
      <c r="I1006" s="73">
        <v>4.8673142157101514</v>
      </c>
      <c r="J1006" s="73">
        <v>246.65372283067313</v>
      </c>
      <c r="K1006" s="74"/>
      <c r="L1006" s="75">
        <f t="shared" si="426"/>
        <v>0.73131566399261627</v>
      </c>
      <c r="M1006" s="75">
        <f t="shared" si="427"/>
        <v>0.56777771183634795</v>
      </c>
      <c r="N1006" s="75">
        <f t="shared" si="428"/>
        <v>0.21600804335986984</v>
      </c>
      <c r="O1006" s="75">
        <f t="shared" si="429"/>
        <v>0.35020644282638996</v>
      </c>
      <c r="P1006" s="75">
        <f t="shared" si="430"/>
        <v>8.5863579241652388E-2</v>
      </c>
      <c r="Q1006" s="75">
        <f t="shared" si="431"/>
        <v>0.28016421662080276</v>
      </c>
    </row>
    <row r="1007" spans="1:17" s="8" customFormat="1" ht="12.75" x14ac:dyDescent="0.25">
      <c r="A1007" s="69"/>
      <c r="B1007" s="77"/>
      <c r="C1007" s="71"/>
      <c r="D1007" s="19"/>
      <c r="E1007" s="20"/>
      <c r="F1007" s="72"/>
      <c r="G1007" s="73"/>
      <c r="H1007" s="73"/>
      <c r="I1007" s="73"/>
      <c r="J1007" s="73"/>
      <c r="K1007" s="74"/>
      <c r="L1007" s="75"/>
      <c r="M1007" s="75"/>
      <c r="N1007" s="75"/>
      <c r="O1007" s="75"/>
      <c r="P1007" s="75"/>
      <c r="Q1007" s="75"/>
    </row>
    <row r="1008" spans="1:17" s="8" customFormat="1" ht="12.75" x14ac:dyDescent="0.25">
      <c r="A1008" s="60" t="s">
        <v>1812</v>
      </c>
      <c r="B1008" s="78"/>
      <c r="C1008" s="62" t="s">
        <v>1813</v>
      </c>
      <c r="D1008" s="63"/>
      <c r="E1008" s="64"/>
      <c r="F1008" s="65">
        <v>65464.792291220554</v>
      </c>
      <c r="G1008" s="66">
        <v>74.952791474231347</v>
      </c>
      <c r="H1008" s="66">
        <v>58.462951536792623</v>
      </c>
      <c r="I1008" s="66">
        <v>5.1568878451000701</v>
      </c>
      <c r="J1008" s="66">
        <v>269.3534677367735</v>
      </c>
      <c r="K1008" s="67"/>
      <c r="L1008" s="68">
        <f t="shared" ref="L1008:L1016" si="432">+(G1008-25)/(85-25)</f>
        <v>0.83254652457052247</v>
      </c>
      <c r="M1008" s="68">
        <f t="shared" ref="M1008:M1016" si="433">+H1008/100</f>
        <v>0.58462951536792618</v>
      </c>
      <c r="N1008" s="68">
        <f t="shared" ref="N1008:N1016" si="434">+(I1008-1.8)/(16-1.8)</f>
        <v>0.23640055247183595</v>
      </c>
      <c r="O1008" s="68">
        <f t="shared" ref="O1008:O1016" si="435">+(M1008*N1008)^(0.5)</f>
        <v>0.37176167153745082</v>
      </c>
      <c r="P1008" s="68">
        <f t="shared" ref="P1008:P1016" si="436">+(J1008-35)/(2500-35)</f>
        <v>9.5072400704573429E-2</v>
      </c>
      <c r="Q1008" s="68">
        <f t="shared" ref="Q1008:Q1016" si="437">GEOMEAN(L1008,O1008,P1008)</f>
        <v>0.30872788779823385</v>
      </c>
    </row>
    <row r="1009" spans="1:17" s="8" customFormat="1" ht="12.75" x14ac:dyDescent="0.25">
      <c r="A1009" s="69" t="s">
        <v>1814</v>
      </c>
      <c r="B1009" s="70">
        <v>1</v>
      </c>
      <c r="C1009" s="71" t="s">
        <v>532</v>
      </c>
      <c r="D1009" s="19"/>
      <c r="E1009" s="20"/>
      <c r="F1009" s="72">
        <v>9621.717344753748</v>
      </c>
      <c r="G1009" s="73">
        <v>75.139993792299478</v>
      </c>
      <c r="H1009" s="73">
        <v>62.337879783229646</v>
      </c>
      <c r="I1009" s="73">
        <v>7.0979581918534755</v>
      </c>
      <c r="J1009" s="73">
        <v>590.1691560304871</v>
      </c>
      <c r="K1009" s="74"/>
      <c r="L1009" s="75">
        <f t="shared" si="432"/>
        <v>0.83566656320499133</v>
      </c>
      <c r="M1009" s="75">
        <f t="shared" si="433"/>
        <v>0.62337879783229644</v>
      </c>
      <c r="N1009" s="75">
        <f t="shared" si="434"/>
        <v>0.37309564731362505</v>
      </c>
      <c r="O1009" s="75">
        <f t="shared" si="435"/>
        <v>0.48226540006393787</v>
      </c>
      <c r="P1009" s="75">
        <f t="shared" si="436"/>
        <v>0.22522075295354446</v>
      </c>
      <c r="Q1009" s="75">
        <f t="shared" si="437"/>
        <v>0.44940977259936615</v>
      </c>
    </row>
    <row r="1010" spans="1:17" s="8" customFormat="1" ht="12.75" x14ac:dyDescent="0.25">
      <c r="A1010" s="69" t="s">
        <v>1815</v>
      </c>
      <c r="B1010" s="70">
        <v>2</v>
      </c>
      <c r="C1010" s="71" t="s">
        <v>1495</v>
      </c>
      <c r="D1010" s="19"/>
      <c r="E1010" s="20"/>
      <c r="F1010" s="72">
        <v>4717.7109207708772</v>
      </c>
      <c r="G1010" s="73">
        <v>72.137108285202089</v>
      </c>
      <c r="H1010" s="73">
        <v>44.349191071806572</v>
      </c>
      <c r="I1010" s="73">
        <v>4.4031612824594415</v>
      </c>
      <c r="J1010" s="73">
        <v>119.16938006047737</v>
      </c>
      <c r="K1010" s="74"/>
      <c r="L1010" s="75">
        <f t="shared" si="432"/>
        <v>0.78561847142003483</v>
      </c>
      <c r="M1010" s="75">
        <f t="shared" si="433"/>
        <v>0.44349191071806571</v>
      </c>
      <c r="N1010" s="75">
        <f t="shared" si="434"/>
        <v>0.18332121707460858</v>
      </c>
      <c r="O1010" s="75">
        <f t="shared" si="435"/>
        <v>0.28513413832015883</v>
      </c>
      <c r="P1010" s="75">
        <f t="shared" si="436"/>
        <v>3.4145793127982701E-2</v>
      </c>
      <c r="Q1010" s="75">
        <f t="shared" si="437"/>
        <v>0.19703015668690008</v>
      </c>
    </row>
    <row r="1011" spans="1:17" s="8" customFormat="1" ht="12.75" x14ac:dyDescent="0.25">
      <c r="A1011" s="69" t="s">
        <v>1816</v>
      </c>
      <c r="B1011" s="70">
        <v>3</v>
      </c>
      <c r="C1011" s="71" t="s">
        <v>298</v>
      </c>
      <c r="D1011" s="19"/>
      <c r="E1011" s="20"/>
      <c r="F1011" s="72">
        <v>7591.7387580299783</v>
      </c>
      <c r="G1011" s="73">
        <v>72.857697335036519</v>
      </c>
      <c r="H1011" s="73">
        <v>52.282519483893289</v>
      </c>
      <c r="I1011" s="73">
        <v>3.1991787696798224</v>
      </c>
      <c r="J1011" s="73">
        <v>71.873587439801668</v>
      </c>
      <c r="K1011" s="74"/>
      <c r="L1011" s="75">
        <f t="shared" si="432"/>
        <v>0.79762828891727533</v>
      </c>
      <c r="M1011" s="75">
        <f t="shared" si="433"/>
        <v>0.52282519483893286</v>
      </c>
      <c r="N1011" s="75">
        <f t="shared" si="434"/>
        <v>9.8533716174635383E-2</v>
      </c>
      <c r="O1011" s="75">
        <f t="shared" si="435"/>
        <v>0.22697116415352822</v>
      </c>
      <c r="P1011" s="75">
        <f t="shared" si="436"/>
        <v>1.4958859001947938E-2</v>
      </c>
      <c r="Q1011" s="75">
        <f t="shared" si="437"/>
        <v>0.13938730911636291</v>
      </c>
    </row>
    <row r="1012" spans="1:17" s="8" customFormat="1" ht="12.75" x14ac:dyDescent="0.25">
      <c r="A1012" s="69" t="s">
        <v>1817</v>
      </c>
      <c r="B1012" s="70">
        <v>4</v>
      </c>
      <c r="C1012" s="71" t="s">
        <v>1818</v>
      </c>
      <c r="D1012" s="19"/>
      <c r="E1012" s="20"/>
      <c r="F1012" s="72">
        <v>2195.2248394004282</v>
      </c>
      <c r="G1012" s="73">
        <v>74.905540259976249</v>
      </c>
      <c r="H1012" s="73">
        <v>45.588764735304267</v>
      </c>
      <c r="I1012" s="73">
        <v>5.3384034738610939</v>
      </c>
      <c r="J1012" s="73">
        <v>326.795955252358</v>
      </c>
      <c r="K1012" s="74"/>
      <c r="L1012" s="75">
        <f t="shared" si="432"/>
        <v>0.83175900433293748</v>
      </c>
      <c r="M1012" s="75">
        <f t="shared" si="433"/>
        <v>0.45588764735304266</v>
      </c>
      <c r="N1012" s="75">
        <f t="shared" si="434"/>
        <v>0.24918334322965452</v>
      </c>
      <c r="O1012" s="75">
        <f t="shared" si="435"/>
        <v>0.33704540955861262</v>
      </c>
      <c r="P1012" s="75">
        <f t="shared" si="436"/>
        <v>0.1183756410760073</v>
      </c>
      <c r="Q1012" s="75">
        <f t="shared" si="437"/>
        <v>0.32135329492819081</v>
      </c>
    </row>
    <row r="1013" spans="1:17" s="8" customFormat="1" ht="12.75" x14ac:dyDescent="0.25">
      <c r="A1013" s="69" t="s">
        <v>1819</v>
      </c>
      <c r="B1013" s="70">
        <v>5</v>
      </c>
      <c r="C1013" s="71" t="s">
        <v>1820</v>
      </c>
      <c r="D1013" s="19"/>
      <c r="E1013" s="20"/>
      <c r="F1013" s="72">
        <v>1907.1070663811565</v>
      </c>
      <c r="G1013" s="73">
        <v>76.398264106177891</v>
      </c>
      <c r="H1013" s="73">
        <v>46.744848509856332</v>
      </c>
      <c r="I1013" s="73">
        <v>4.6574396633337178</v>
      </c>
      <c r="J1013" s="73">
        <v>305.70987150804473</v>
      </c>
      <c r="K1013" s="74"/>
      <c r="L1013" s="75">
        <f t="shared" si="432"/>
        <v>0.85663773510296481</v>
      </c>
      <c r="M1013" s="75">
        <f t="shared" si="433"/>
        <v>0.46744848509856335</v>
      </c>
      <c r="N1013" s="75">
        <f t="shared" si="434"/>
        <v>0.20122814530519142</v>
      </c>
      <c r="O1013" s="75">
        <f t="shared" si="435"/>
        <v>0.30669820945369947</v>
      </c>
      <c r="P1013" s="75">
        <f t="shared" si="436"/>
        <v>0.10982144888764492</v>
      </c>
      <c r="Q1013" s="75">
        <f t="shared" si="437"/>
        <v>0.30671277852250639</v>
      </c>
    </row>
    <row r="1014" spans="1:17" s="8" customFormat="1" ht="12.75" x14ac:dyDescent="0.25">
      <c r="A1014" s="69" t="s">
        <v>1821</v>
      </c>
      <c r="B1014" s="70">
        <v>6</v>
      </c>
      <c r="C1014" s="71" t="s">
        <v>1822</v>
      </c>
      <c r="D1014" s="19"/>
      <c r="E1014" s="20"/>
      <c r="F1014" s="72">
        <v>29603.128479657389</v>
      </c>
      <c r="G1014" s="73">
        <v>76.817146630533557</v>
      </c>
      <c r="H1014" s="73">
        <v>65.381210875093984</v>
      </c>
      <c r="I1014" s="73">
        <v>5.2153365399198996</v>
      </c>
      <c r="J1014" s="73">
        <v>243.45603655769963</v>
      </c>
      <c r="K1014" s="74"/>
      <c r="L1014" s="75">
        <f t="shared" si="432"/>
        <v>0.86361911050889262</v>
      </c>
      <c r="M1014" s="75">
        <f t="shared" si="433"/>
        <v>0.65381210875093987</v>
      </c>
      <c r="N1014" s="75">
        <f t="shared" si="434"/>
        <v>0.24051665774083802</v>
      </c>
      <c r="O1014" s="75">
        <f t="shared" si="435"/>
        <v>0.39655100956530848</v>
      </c>
      <c r="P1014" s="75">
        <f t="shared" si="436"/>
        <v>8.4566343431115465E-2</v>
      </c>
      <c r="Q1014" s="75">
        <f t="shared" si="437"/>
        <v>0.30709514611966204</v>
      </c>
    </row>
    <row r="1015" spans="1:17" s="8" customFormat="1" ht="12.75" x14ac:dyDescent="0.25">
      <c r="A1015" s="69" t="s">
        <v>1823</v>
      </c>
      <c r="B1015" s="70">
        <v>7</v>
      </c>
      <c r="C1015" s="71" t="s">
        <v>612</v>
      </c>
      <c r="D1015" s="19"/>
      <c r="E1015" s="20"/>
      <c r="F1015" s="72">
        <v>3080.3147751605998</v>
      </c>
      <c r="G1015" s="73">
        <v>74.454373176987147</v>
      </c>
      <c r="H1015" s="73">
        <v>61.753050308519121</v>
      </c>
      <c r="I1015" s="73">
        <v>5.7306394936166578</v>
      </c>
      <c r="J1015" s="73">
        <v>430.38713364186157</v>
      </c>
      <c r="K1015" s="74"/>
      <c r="L1015" s="75">
        <f t="shared" si="432"/>
        <v>0.82423955294978579</v>
      </c>
      <c r="M1015" s="75">
        <f t="shared" si="433"/>
        <v>0.6175305030851912</v>
      </c>
      <c r="N1015" s="75">
        <f t="shared" si="434"/>
        <v>0.27680559814201816</v>
      </c>
      <c r="O1015" s="75">
        <f t="shared" si="435"/>
        <v>0.41344395058754668</v>
      </c>
      <c r="P1015" s="75">
        <f t="shared" si="436"/>
        <v>0.16040045989527851</v>
      </c>
      <c r="Q1015" s="75">
        <f t="shared" si="437"/>
        <v>0.37951175656996949</v>
      </c>
    </row>
    <row r="1016" spans="1:17" s="8" customFormat="1" ht="12.75" x14ac:dyDescent="0.25">
      <c r="A1016" s="69" t="s">
        <v>1824</v>
      </c>
      <c r="B1016" s="70">
        <v>8</v>
      </c>
      <c r="C1016" s="71" t="s">
        <v>1825</v>
      </c>
      <c r="D1016" s="19"/>
      <c r="E1016" s="20"/>
      <c r="F1016" s="72">
        <v>6747.8501070663806</v>
      </c>
      <c r="G1016" s="73">
        <v>74.814737661887492</v>
      </c>
      <c r="H1016" s="73">
        <v>56.520316664347284</v>
      </c>
      <c r="I1016" s="73">
        <v>3.7714587632736456</v>
      </c>
      <c r="J1016" s="73">
        <v>150.22200869400956</v>
      </c>
      <c r="K1016" s="74"/>
      <c r="L1016" s="75">
        <f t="shared" si="432"/>
        <v>0.83024562769812482</v>
      </c>
      <c r="M1016" s="75">
        <f t="shared" si="433"/>
        <v>0.56520316664347281</v>
      </c>
      <c r="N1016" s="75">
        <f t="shared" si="434"/>
        <v>0.13883512417420041</v>
      </c>
      <c r="O1016" s="75">
        <f t="shared" si="435"/>
        <v>0.28012506461328629</v>
      </c>
      <c r="P1016" s="75">
        <f t="shared" si="436"/>
        <v>4.6743208395135724E-2</v>
      </c>
      <c r="Q1016" s="75">
        <f t="shared" si="437"/>
        <v>0.22152650469050567</v>
      </c>
    </row>
    <row r="1017" spans="1:17" s="8" customFormat="1" ht="12.75" x14ac:dyDescent="0.25">
      <c r="A1017" s="69"/>
      <c r="B1017" s="77"/>
      <c r="C1017" s="71"/>
      <c r="D1017" s="19"/>
      <c r="E1017" s="20"/>
      <c r="F1017" s="72"/>
      <c r="G1017" s="73"/>
      <c r="H1017" s="73"/>
      <c r="I1017" s="73"/>
      <c r="J1017" s="73"/>
      <c r="K1017" s="74"/>
      <c r="L1017" s="75"/>
      <c r="M1017" s="75"/>
      <c r="N1017" s="75"/>
      <c r="O1017" s="75"/>
      <c r="P1017" s="75"/>
      <c r="Q1017" s="75"/>
    </row>
    <row r="1018" spans="1:17" s="8" customFormat="1" ht="12.75" x14ac:dyDescent="0.25">
      <c r="A1018" s="60" t="s">
        <v>1826</v>
      </c>
      <c r="B1018" s="78"/>
      <c r="C1018" s="62" t="s">
        <v>1827</v>
      </c>
      <c r="D1018" s="63"/>
      <c r="E1018" s="64"/>
      <c r="F1018" s="65">
        <v>60490.85010706637</v>
      </c>
      <c r="G1018" s="66">
        <v>72.205219642936626</v>
      </c>
      <c r="H1018" s="66">
        <v>52.945912254516287</v>
      </c>
      <c r="I1018" s="66">
        <v>5.4446825968848653</v>
      </c>
      <c r="J1018" s="66">
        <v>329.17589154816045</v>
      </c>
      <c r="K1018" s="67"/>
      <c r="L1018" s="68">
        <f t="shared" ref="L1018:L1030" si="438">+(G1018-25)/(85-25)</f>
        <v>0.78675366071561048</v>
      </c>
      <c r="M1018" s="68">
        <f t="shared" ref="M1018:M1030" si="439">+H1018/100</f>
        <v>0.52945912254516292</v>
      </c>
      <c r="N1018" s="68">
        <f t="shared" ref="N1018:N1030" si="440">+(I1018-1.8)/(16-1.8)</f>
        <v>0.25666778851301869</v>
      </c>
      <c r="O1018" s="68">
        <f t="shared" ref="O1018:O1030" si="441">+(M1018*N1018)^(0.5)</f>
        <v>0.36863952866141514</v>
      </c>
      <c r="P1018" s="68">
        <f t="shared" ref="P1018:P1030" si="442">+(J1018-35)/(2500-35)</f>
        <v>0.11934113247389876</v>
      </c>
      <c r="Q1018" s="68">
        <f t="shared" ref="Q1018:Q1030" si="443">GEOMEAN(L1018,O1018,P1018)</f>
        <v>0.32589443393241924</v>
      </c>
    </row>
    <row r="1019" spans="1:17" s="8" customFormat="1" ht="12.75" x14ac:dyDescent="0.25">
      <c r="A1019" s="69" t="s">
        <v>1828</v>
      </c>
      <c r="B1019" s="70">
        <v>1</v>
      </c>
      <c r="C1019" s="71" t="s">
        <v>1829</v>
      </c>
      <c r="D1019" s="19"/>
      <c r="E1019" s="20"/>
      <c r="F1019" s="72">
        <v>24733.083511777302</v>
      </c>
      <c r="G1019" s="73">
        <v>72.613862063989586</v>
      </c>
      <c r="H1019" s="73">
        <v>50.197095556569828</v>
      </c>
      <c r="I1019" s="73">
        <v>5.638488277525374</v>
      </c>
      <c r="J1019" s="73">
        <v>444.63930449145511</v>
      </c>
      <c r="K1019" s="74"/>
      <c r="L1019" s="75">
        <f t="shared" si="438"/>
        <v>0.79356436773315975</v>
      </c>
      <c r="M1019" s="75">
        <f t="shared" si="439"/>
        <v>0.50197095556569826</v>
      </c>
      <c r="N1019" s="75">
        <f t="shared" si="440"/>
        <v>0.27031607588206863</v>
      </c>
      <c r="O1019" s="75">
        <f t="shared" si="441"/>
        <v>0.36836234730940104</v>
      </c>
      <c r="P1019" s="75">
        <f t="shared" si="442"/>
        <v>0.16618227362736515</v>
      </c>
      <c r="Q1019" s="75">
        <f t="shared" si="443"/>
        <v>0.36487773425278264</v>
      </c>
    </row>
    <row r="1020" spans="1:17" s="8" customFormat="1" ht="12.75" x14ac:dyDescent="0.25">
      <c r="A1020" s="69" t="s">
        <v>1830</v>
      </c>
      <c r="B1020" s="70">
        <v>2</v>
      </c>
      <c r="C1020" s="71" t="s">
        <v>1831</v>
      </c>
      <c r="D1020" s="19"/>
      <c r="E1020" s="20"/>
      <c r="F1020" s="72">
        <v>8176.45182012848</v>
      </c>
      <c r="G1020" s="73">
        <v>74.359782127116432</v>
      </c>
      <c r="H1020" s="73">
        <v>49.351815597897989</v>
      </c>
      <c r="I1020" s="73">
        <v>3.8806807410542628</v>
      </c>
      <c r="J1020" s="73">
        <v>130.66230465724803</v>
      </c>
      <c r="K1020" s="74"/>
      <c r="L1020" s="75">
        <f t="shared" si="438"/>
        <v>0.82266303545194053</v>
      </c>
      <c r="M1020" s="75">
        <f t="shared" si="439"/>
        <v>0.49351815597897991</v>
      </c>
      <c r="N1020" s="75">
        <f t="shared" si="440"/>
        <v>0.14652681275030019</v>
      </c>
      <c r="O1020" s="75">
        <f t="shared" si="441"/>
        <v>0.2689119603699423</v>
      </c>
      <c r="P1020" s="75">
        <f t="shared" si="442"/>
        <v>3.8808237183467757E-2</v>
      </c>
      <c r="Q1020" s="75">
        <f t="shared" si="443"/>
        <v>0.20476324625155337</v>
      </c>
    </row>
    <row r="1021" spans="1:17" s="8" customFormat="1" ht="12.75" x14ac:dyDescent="0.25">
      <c r="A1021" s="69" t="s">
        <v>1832</v>
      </c>
      <c r="B1021" s="70">
        <v>3</v>
      </c>
      <c r="C1021" s="71" t="s">
        <v>1833</v>
      </c>
      <c r="D1021" s="19"/>
      <c r="E1021" s="20"/>
      <c r="F1021" s="72">
        <v>556.42184154175607</v>
      </c>
      <c r="G1021" s="73">
        <v>79.260108459185247</v>
      </c>
      <c r="H1021" s="73">
        <v>73.779272739916706</v>
      </c>
      <c r="I1021" s="73">
        <v>3.6896091627135967</v>
      </c>
      <c r="J1021" s="73">
        <v>245.76489430842815</v>
      </c>
      <c r="K1021" s="74"/>
      <c r="L1021" s="75">
        <f t="shared" si="438"/>
        <v>0.90433514098642076</v>
      </c>
      <c r="M1021" s="75">
        <f t="shared" si="439"/>
        <v>0.73779272739916701</v>
      </c>
      <c r="N1021" s="75">
        <f t="shared" si="440"/>
        <v>0.13307106779673217</v>
      </c>
      <c r="O1021" s="75">
        <f t="shared" si="441"/>
        <v>0.31333506992941357</v>
      </c>
      <c r="P1021" s="75">
        <f t="shared" si="442"/>
        <v>8.5502999719443473E-2</v>
      </c>
      <c r="Q1021" s="75">
        <f t="shared" si="443"/>
        <v>0.28936094993284139</v>
      </c>
    </row>
    <row r="1022" spans="1:17" s="8" customFormat="1" ht="12.75" x14ac:dyDescent="0.25">
      <c r="A1022" s="69" t="s">
        <v>1834</v>
      </c>
      <c r="B1022" s="70">
        <v>4</v>
      </c>
      <c r="C1022" s="71" t="s">
        <v>1835</v>
      </c>
      <c r="D1022" s="19"/>
      <c r="E1022" s="20"/>
      <c r="F1022" s="72">
        <v>2397.8629550321193</v>
      </c>
      <c r="G1022" s="73">
        <v>69.45097928216407</v>
      </c>
      <c r="H1022" s="73">
        <v>60.391847699736374</v>
      </c>
      <c r="I1022" s="73">
        <v>6.0909028309190765</v>
      </c>
      <c r="J1022" s="73">
        <v>554.95401793645465</v>
      </c>
      <c r="K1022" s="74"/>
      <c r="L1022" s="75">
        <f t="shared" si="438"/>
        <v>0.74084965470273445</v>
      </c>
      <c r="M1022" s="75">
        <f t="shared" si="439"/>
        <v>0.60391847699736378</v>
      </c>
      <c r="N1022" s="75">
        <f t="shared" si="440"/>
        <v>0.30217625569852652</v>
      </c>
      <c r="O1022" s="75">
        <f t="shared" si="441"/>
        <v>0.42718827714044322</v>
      </c>
      <c r="P1022" s="75">
        <f t="shared" si="442"/>
        <v>0.21093469287482947</v>
      </c>
      <c r="Q1022" s="75">
        <f t="shared" si="443"/>
        <v>0.40566338292434923</v>
      </c>
    </row>
    <row r="1023" spans="1:17" s="8" customFormat="1" ht="12.75" x14ac:dyDescent="0.25">
      <c r="A1023" s="69" t="s">
        <v>1836</v>
      </c>
      <c r="B1023" s="70">
        <v>5</v>
      </c>
      <c r="C1023" s="71" t="s">
        <v>1837</v>
      </c>
      <c r="D1023" s="19"/>
      <c r="E1023" s="20"/>
      <c r="F1023" s="72">
        <v>2782.0728051391861</v>
      </c>
      <c r="G1023" s="73">
        <v>71.59507414693519</v>
      </c>
      <c r="H1023" s="73">
        <v>54.411403952177366</v>
      </c>
      <c r="I1023" s="73">
        <v>5.1615438342022522</v>
      </c>
      <c r="J1023" s="73">
        <v>295.05057000057349</v>
      </c>
      <c r="K1023" s="74"/>
      <c r="L1023" s="75">
        <f t="shared" si="438"/>
        <v>0.77658456911558649</v>
      </c>
      <c r="M1023" s="75">
        <f t="shared" si="439"/>
        <v>0.54411403952177362</v>
      </c>
      <c r="N1023" s="75">
        <f t="shared" si="440"/>
        <v>0.23672843902832763</v>
      </c>
      <c r="O1023" s="75">
        <f t="shared" si="441"/>
        <v>0.35889729342722443</v>
      </c>
      <c r="P1023" s="75">
        <f t="shared" si="442"/>
        <v>0.10549718864120629</v>
      </c>
      <c r="Q1023" s="75">
        <f t="shared" si="443"/>
        <v>0.30865023274464964</v>
      </c>
    </row>
    <row r="1024" spans="1:17" s="8" customFormat="1" ht="12.75" x14ac:dyDescent="0.25">
      <c r="A1024" s="69" t="s">
        <v>1838</v>
      </c>
      <c r="B1024" s="70">
        <v>6</v>
      </c>
      <c r="C1024" s="71" t="s">
        <v>1839</v>
      </c>
      <c r="D1024" s="19"/>
      <c r="E1024" s="20"/>
      <c r="F1024" s="72">
        <v>4039.468950749465</v>
      </c>
      <c r="G1024" s="73">
        <v>68.505129219644232</v>
      </c>
      <c r="H1024" s="73">
        <v>45.728329732631302</v>
      </c>
      <c r="I1024" s="73">
        <v>4.1095502004333673</v>
      </c>
      <c r="J1024" s="73">
        <v>161.0246139447855</v>
      </c>
      <c r="K1024" s="74"/>
      <c r="L1024" s="75">
        <f t="shared" si="438"/>
        <v>0.72508548699407049</v>
      </c>
      <c r="M1024" s="75">
        <f t="shared" si="439"/>
        <v>0.45728329732631301</v>
      </c>
      <c r="N1024" s="75">
        <f t="shared" si="440"/>
        <v>0.16264438031220899</v>
      </c>
      <c r="O1024" s="75">
        <f t="shared" si="441"/>
        <v>0.27271699345798345</v>
      </c>
      <c r="P1024" s="75">
        <f t="shared" si="442"/>
        <v>5.1125604034395741E-2</v>
      </c>
      <c r="Q1024" s="75">
        <f t="shared" si="443"/>
        <v>0.21622867564400886</v>
      </c>
    </row>
    <row r="1025" spans="1:17" s="8" customFormat="1" ht="12.75" x14ac:dyDescent="0.25">
      <c r="A1025" s="69" t="s">
        <v>1840</v>
      </c>
      <c r="B1025" s="70">
        <v>7</v>
      </c>
      <c r="C1025" s="71" t="s">
        <v>1841</v>
      </c>
      <c r="D1025" s="19"/>
      <c r="E1025" s="20"/>
      <c r="F1025" s="72">
        <v>1411.6316916488224</v>
      </c>
      <c r="G1025" s="73">
        <v>73.565513465792748</v>
      </c>
      <c r="H1025" s="73">
        <v>26.550326522322962</v>
      </c>
      <c r="I1025" s="73">
        <v>3.8428458949667021</v>
      </c>
      <c r="J1025" s="73">
        <v>192.61202526162441</v>
      </c>
      <c r="K1025" s="74"/>
      <c r="L1025" s="75">
        <f t="shared" si="438"/>
        <v>0.80942522442987908</v>
      </c>
      <c r="M1025" s="75">
        <f t="shared" si="439"/>
        <v>0.26550326522322965</v>
      </c>
      <c r="N1025" s="75">
        <f t="shared" si="440"/>
        <v>0.14386238696948608</v>
      </c>
      <c r="O1025" s="75">
        <f t="shared" si="441"/>
        <v>0.19543779952508256</v>
      </c>
      <c r="P1025" s="75">
        <f t="shared" si="442"/>
        <v>6.3939969680172168E-2</v>
      </c>
      <c r="Q1025" s="75">
        <f t="shared" si="443"/>
        <v>0.21626483497917962</v>
      </c>
    </row>
    <row r="1026" spans="1:17" s="8" customFormat="1" ht="12.75" x14ac:dyDescent="0.25">
      <c r="A1026" s="69" t="s">
        <v>1842</v>
      </c>
      <c r="B1026" s="70">
        <v>8</v>
      </c>
      <c r="C1026" s="71" t="s">
        <v>1843</v>
      </c>
      <c r="D1026" s="19"/>
      <c r="E1026" s="20"/>
      <c r="F1026" s="72">
        <v>1858.423982869379</v>
      </c>
      <c r="G1026" s="73">
        <v>74.718387908148273</v>
      </c>
      <c r="H1026" s="73">
        <v>35.482727161278618</v>
      </c>
      <c r="I1026" s="73">
        <v>3.7115649515367233</v>
      </c>
      <c r="J1026" s="73">
        <v>214.87498790076091</v>
      </c>
      <c r="K1026" s="74"/>
      <c r="L1026" s="75">
        <f t="shared" si="438"/>
        <v>0.82863979846913793</v>
      </c>
      <c r="M1026" s="75">
        <f t="shared" si="439"/>
        <v>0.35482727161278615</v>
      </c>
      <c r="N1026" s="75">
        <f t="shared" si="440"/>
        <v>0.13461725010821995</v>
      </c>
      <c r="O1026" s="75">
        <f t="shared" si="441"/>
        <v>0.21855404724670677</v>
      </c>
      <c r="P1026" s="75">
        <f t="shared" si="442"/>
        <v>7.2971597525663651E-2</v>
      </c>
      <c r="Q1026" s="75">
        <f t="shared" si="443"/>
        <v>0.23642469193689877</v>
      </c>
    </row>
    <row r="1027" spans="1:17" s="8" customFormat="1" ht="12.75" x14ac:dyDescent="0.25">
      <c r="A1027" s="69" t="s">
        <v>1844</v>
      </c>
      <c r="B1027" s="70">
        <v>9</v>
      </c>
      <c r="C1027" s="71" t="s">
        <v>1845</v>
      </c>
      <c r="D1027" s="19"/>
      <c r="E1027" s="20"/>
      <c r="F1027" s="72">
        <v>1884.9122055674518</v>
      </c>
      <c r="G1027" s="73">
        <v>72.659200712046825</v>
      </c>
      <c r="H1027" s="73">
        <v>80.760943050343599</v>
      </c>
      <c r="I1027" s="73">
        <v>8.305182136550993</v>
      </c>
      <c r="J1027" s="73">
        <v>710.41412622294717</v>
      </c>
      <c r="K1027" s="74"/>
      <c r="L1027" s="75">
        <f t="shared" si="438"/>
        <v>0.79432001186744705</v>
      </c>
      <c r="M1027" s="75">
        <f t="shared" si="439"/>
        <v>0.80760943050343603</v>
      </c>
      <c r="N1027" s="75">
        <f t="shared" si="440"/>
        <v>0.45811141806697137</v>
      </c>
      <c r="O1027" s="75">
        <f t="shared" si="441"/>
        <v>0.60825578620526766</v>
      </c>
      <c r="P1027" s="75">
        <f t="shared" si="442"/>
        <v>0.27400167392411651</v>
      </c>
      <c r="Q1027" s="75">
        <f t="shared" si="443"/>
        <v>0.50965738673304384</v>
      </c>
    </row>
    <row r="1028" spans="1:17" s="8" customFormat="1" ht="12.75" x14ac:dyDescent="0.25">
      <c r="A1028" s="69" t="s">
        <v>1846</v>
      </c>
      <c r="B1028" s="70">
        <v>10</v>
      </c>
      <c r="C1028" s="71" t="s">
        <v>1847</v>
      </c>
      <c r="D1028" s="19"/>
      <c r="E1028" s="20"/>
      <c r="F1028" s="72">
        <v>6289.6509635974307</v>
      </c>
      <c r="G1028" s="73">
        <v>73.1469860309209</v>
      </c>
      <c r="H1028" s="73">
        <v>85.316143942818243</v>
      </c>
      <c r="I1028" s="73">
        <v>7.6976611282491962</v>
      </c>
      <c r="J1028" s="73">
        <v>159.00228503326167</v>
      </c>
      <c r="K1028" s="74"/>
      <c r="L1028" s="75">
        <f t="shared" si="438"/>
        <v>0.80244976718201499</v>
      </c>
      <c r="M1028" s="75">
        <f t="shared" si="439"/>
        <v>0.85316143942818246</v>
      </c>
      <c r="N1028" s="75">
        <f t="shared" si="440"/>
        <v>0.41532824846825328</v>
      </c>
      <c r="O1028" s="75">
        <f t="shared" si="441"/>
        <v>0.59526636583832016</v>
      </c>
      <c r="P1028" s="75">
        <f t="shared" si="442"/>
        <v>5.0305186626069642E-2</v>
      </c>
      <c r="Q1028" s="75">
        <f t="shared" si="443"/>
        <v>0.28856743652970429</v>
      </c>
    </row>
    <row r="1029" spans="1:17" s="8" customFormat="1" ht="12.75" x14ac:dyDescent="0.25">
      <c r="A1029" s="69" t="s">
        <v>1848</v>
      </c>
      <c r="B1029" s="70">
        <v>11</v>
      </c>
      <c r="C1029" s="71" t="s">
        <v>1849</v>
      </c>
      <c r="D1029" s="19"/>
      <c r="E1029" s="20"/>
      <c r="F1029" s="72">
        <v>2498.3661670235547</v>
      </c>
      <c r="G1029" s="73">
        <v>70.867348861819607</v>
      </c>
      <c r="H1029" s="73">
        <v>46.459398153616604</v>
      </c>
      <c r="I1029" s="73">
        <v>5.5037467563650697</v>
      </c>
      <c r="J1029" s="73">
        <v>414.36370699395246</v>
      </c>
      <c r="K1029" s="74"/>
      <c r="L1029" s="75">
        <f t="shared" si="438"/>
        <v>0.76445581436366017</v>
      </c>
      <c r="M1029" s="75">
        <f t="shared" si="439"/>
        <v>0.46459398153616605</v>
      </c>
      <c r="N1029" s="75">
        <f t="shared" si="440"/>
        <v>0.26082723636373734</v>
      </c>
      <c r="O1029" s="75">
        <f t="shared" si="441"/>
        <v>0.34810740330435863</v>
      </c>
      <c r="P1029" s="75">
        <f t="shared" si="442"/>
        <v>0.15390008397320587</v>
      </c>
      <c r="Q1029" s="75">
        <f t="shared" si="443"/>
        <v>0.34469488183765173</v>
      </c>
    </row>
    <row r="1030" spans="1:17" s="8" customFormat="1" ht="12.75" x14ac:dyDescent="0.25">
      <c r="A1030" s="69" t="s">
        <v>1850</v>
      </c>
      <c r="B1030" s="70">
        <v>12</v>
      </c>
      <c r="C1030" s="71" t="s">
        <v>1851</v>
      </c>
      <c r="D1030" s="19"/>
      <c r="E1030" s="20"/>
      <c r="F1030" s="72">
        <v>3862.5032119914345</v>
      </c>
      <c r="G1030" s="73">
        <v>72.813273960611326</v>
      </c>
      <c r="H1030" s="73">
        <v>63.043589090455136</v>
      </c>
      <c r="I1030" s="73">
        <v>5.5922278541127186</v>
      </c>
      <c r="J1030" s="73">
        <v>223.2024614738898</v>
      </c>
      <c r="K1030" s="74"/>
      <c r="L1030" s="75">
        <f t="shared" si="438"/>
        <v>0.79688789934352211</v>
      </c>
      <c r="M1030" s="75">
        <f t="shared" si="439"/>
        <v>0.63043589090455132</v>
      </c>
      <c r="N1030" s="75">
        <f t="shared" si="440"/>
        <v>0.26705829958540273</v>
      </c>
      <c r="O1030" s="75">
        <f t="shared" si="441"/>
        <v>0.41032077332567252</v>
      </c>
      <c r="P1030" s="75">
        <f t="shared" si="442"/>
        <v>7.6349882950868073E-2</v>
      </c>
      <c r="Q1030" s="75">
        <f t="shared" si="443"/>
        <v>0.29226470453340908</v>
      </c>
    </row>
    <row r="1031" spans="1:17" s="8" customFormat="1" ht="12.75" x14ac:dyDescent="0.25">
      <c r="A1031" s="69"/>
      <c r="B1031" s="77"/>
      <c r="C1031" s="71"/>
      <c r="D1031" s="19"/>
      <c r="E1031" s="20"/>
      <c r="F1031" s="72"/>
      <c r="G1031" s="73"/>
      <c r="H1031" s="73"/>
      <c r="I1031" s="73"/>
      <c r="J1031" s="73"/>
      <c r="K1031" s="74"/>
      <c r="L1031" s="75"/>
      <c r="M1031" s="75"/>
      <c r="N1031" s="75"/>
      <c r="O1031" s="75"/>
      <c r="P1031" s="75"/>
      <c r="Q1031" s="75"/>
    </row>
    <row r="1032" spans="1:17" s="8" customFormat="1" ht="12.75" x14ac:dyDescent="0.25">
      <c r="A1032" s="60" t="s">
        <v>1852</v>
      </c>
      <c r="B1032" s="61"/>
      <c r="C1032" s="62" t="s">
        <v>1853</v>
      </c>
      <c r="D1032" s="63"/>
      <c r="E1032" s="64"/>
      <c r="F1032" s="65">
        <v>16280.69379014989</v>
      </c>
      <c r="G1032" s="66">
        <v>64.82685028936568</v>
      </c>
      <c r="H1032" s="66">
        <v>52.020979523855111</v>
      </c>
      <c r="I1032" s="66">
        <v>7.114485403102929</v>
      </c>
      <c r="J1032" s="66">
        <v>555.28212942351058</v>
      </c>
      <c r="K1032" s="67"/>
      <c r="L1032" s="68">
        <f t="shared" ref="L1032:L1045" si="444">+(G1032-25)/(85-25)</f>
        <v>0.66378083815609468</v>
      </c>
      <c r="M1032" s="68">
        <f t="shared" ref="M1032:M1045" si="445">+H1032/100</f>
        <v>0.52020979523855115</v>
      </c>
      <c r="N1032" s="68">
        <f t="shared" ref="N1032:N1045" si="446">+(I1032-1.8)/(16-1.8)</f>
        <v>0.37425953542978374</v>
      </c>
      <c r="O1032" s="68">
        <f t="shared" ref="O1032:O1045" si="447">+(M1032*N1032)^(0.5)</f>
        <v>0.44124083706293898</v>
      </c>
      <c r="P1032" s="68">
        <f t="shared" ref="P1032:P1045" si="448">+(J1032-35)/(2500-35)</f>
        <v>0.2110678009831686</v>
      </c>
      <c r="Q1032" s="68">
        <f t="shared" ref="Q1032:Q1045" si="449">GEOMEAN(L1032,O1032,P1032)</f>
        <v>0.39540376362871554</v>
      </c>
    </row>
    <row r="1033" spans="1:17" s="8" customFormat="1" ht="12.75" x14ac:dyDescent="0.25">
      <c r="A1033" s="69" t="s">
        <v>1854</v>
      </c>
      <c r="B1033" s="70">
        <v>1</v>
      </c>
      <c r="C1033" s="71" t="s">
        <v>1855</v>
      </c>
      <c r="D1033" s="19"/>
      <c r="E1033" s="20"/>
      <c r="F1033" s="72">
        <v>3028.2291220556745</v>
      </c>
      <c r="G1033" s="73">
        <v>64.527708282742694</v>
      </c>
      <c r="H1033" s="73">
        <v>54.819239180619853</v>
      </c>
      <c r="I1033" s="73">
        <v>7.1106062132179249</v>
      </c>
      <c r="J1033" s="73">
        <v>631.61070619650604</v>
      </c>
      <c r="K1033" s="74"/>
      <c r="L1033" s="75">
        <f t="shared" si="444"/>
        <v>0.65879513804571155</v>
      </c>
      <c r="M1033" s="75">
        <f t="shared" si="445"/>
        <v>0.5481923918061985</v>
      </c>
      <c r="N1033" s="75">
        <f t="shared" si="446"/>
        <v>0.37398635304351585</v>
      </c>
      <c r="O1033" s="75">
        <f t="shared" si="447"/>
        <v>0.45278744834392476</v>
      </c>
      <c r="P1033" s="75">
        <f t="shared" si="448"/>
        <v>0.24203274085050955</v>
      </c>
      <c r="Q1033" s="75">
        <f t="shared" si="449"/>
        <v>0.41639575610483393</v>
      </c>
    </row>
    <row r="1034" spans="1:17" s="8" customFormat="1" ht="12.75" x14ac:dyDescent="0.25">
      <c r="A1034" s="69" t="s">
        <v>1856</v>
      </c>
      <c r="B1034" s="70">
        <v>2</v>
      </c>
      <c r="C1034" s="71" t="s">
        <v>1857</v>
      </c>
      <c r="D1034" s="19"/>
      <c r="E1034" s="20"/>
      <c r="F1034" s="72">
        <v>1173.4582441113491</v>
      </c>
      <c r="G1034" s="73">
        <v>68.895582893554732</v>
      </c>
      <c r="H1034" s="73">
        <v>47.343888383262595</v>
      </c>
      <c r="I1034" s="73">
        <v>6.105182048508107</v>
      </c>
      <c r="J1034" s="73">
        <v>369.64050222787631</v>
      </c>
      <c r="K1034" s="74"/>
      <c r="L1034" s="75">
        <f t="shared" si="444"/>
        <v>0.7315930482259122</v>
      </c>
      <c r="M1034" s="75">
        <f t="shared" si="445"/>
        <v>0.47343888383262595</v>
      </c>
      <c r="N1034" s="75">
        <f t="shared" si="446"/>
        <v>0.30318183440197938</v>
      </c>
      <c r="O1034" s="75">
        <f t="shared" si="447"/>
        <v>0.37886418315486242</v>
      </c>
      <c r="P1034" s="75">
        <f t="shared" si="448"/>
        <v>0.13575679603564961</v>
      </c>
      <c r="Q1034" s="75">
        <f t="shared" si="449"/>
        <v>0.33509779232318709</v>
      </c>
    </row>
    <row r="1035" spans="1:17" s="8" customFormat="1" ht="12.75" x14ac:dyDescent="0.25">
      <c r="A1035" s="69" t="s">
        <v>1858</v>
      </c>
      <c r="B1035" s="70">
        <v>3</v>
      </c>
      <c r="C1035" s="71" t="s">
        <v>1859</v>
      </c>
      <c r="D1035" s="19"/>
      <c r="E1035" s="20"/>
      <c r="F1035" s="72">
        <v>1886.6531049250536</v>
      </c>
      <c r="G1035" s="73">
        <v>62.680223718303083</v>
      </c>
      <c r="H1035" s="73">
        <v>44.791965196071452</v>
      </c>
      <c r="I1035" s="73">
        <v>6.7633011965826668</v>
      </c>
      <c r="J1035" s="73">
        <v>215.03653457304611</v>
      </c>
      <c r="K1035" s="74"/>
      <c r="L1035" s="75">
        <f t="shared" si="444"/>
        <v>0.62800372863838472</v>
      </c>
      <c r="M1035" s="75">
        <f t="shared" si="445"/>
        <v>0.44791965196071454</v>
      </c>
      <c r="N1035" s="75">
        <f t="shared" si="446"/>
        <v>0.34952825328046955</v>
      </c>
      <c r="O1035" s="75">
        <f t="shared" si="447"/>
        <v>0.3956773604337559</v>
      </c>
      <c r="P1035" s="75">
        <f t="shared" si="448"/>
        <v>7.3037133701032902E-2</v>
      </c>
      <c r="Q1035" s="75">
        <f t="shared" si="449"/>
        <v>0.26279416322255444</v>
      </c>
    </row>
    <row r="1036" spans="1:17" s="8" customFormat="1" ht="12.75" x14ac:dyDescent="0.25">
      <c r="A1036" s="69" t="s">
        <v>1860</v>
      </c>
      <c r="B1036" s="70">
        <v>4</v>
      </c>
      <c r="C1036" s="71" t="s">
        <v>1861</v>
      </c>
      <c r="D1036" s="19"/>
      <c r="E1036" s="20"/>
      <c r="F1036" s="72">
        <v>1172.0728051391864</v>
      </c>
      <c r="G1036" s="73">
        <v>59.282311777027829</v>
      </c>
      <c r="H1036" s="73">
        <v>46.11417699668435</v>
      </c>
      <c r="I1036" s="73">
        <v>7.1264243018725262</v>
      </c>
      <c r="J1036" s="73">
        <v>446.73558054046941</v>
      </c>
      <c r="K1036" s="74"/>
      <c r="L1036" s="75">
        <f t="shared" si="444"/>
        <v>0.57137186295046383</v>
      </c>
      <c r="M1036" s="75">
        <f t="shared" si="445"/>
        <v>0.46114176996684347</v>
      </c>
      <c r="N1036" s="75">
        <f t="shared" si="446"/>
        <v>0.3751003029487695</v>
      </c>
      <c r="O1036" s="75">
        <f t="shared" si="447"/>
        <v>0.41590193269194453</v>
      </c>
      <c r="P1036" s="75">
        <f t="shared" si="448"/>
        <v>0.16703268987442979</v>
      </c>
      <c r="Q1036" s="75">
        <f t="shared" si="449"/>
        <v>0.34111730703129994</v>
      </c>
    </row>
    <row r="1037" spans="1:17" s="8" customFormat="1" ht="12.75" x14ac:dyDescent="0.25">
      <c r="A1037" s="69" t="s">
        <v>1862</v>
      </c>
      <c r="B1037" s="70">
        <v>5</v>
      </c>
      <c r="C1037" s="71" t="s">
        <v>1863</v>
      </c>
      <c r="D1037" s="19"/>
      <c r="E1037" s="20"/>
      <c r="F1037" s="72">
        <v>1081.8286937901498</v>
      </c>
      <c r="G1037" s="73">
        <v>72.185763583396607</v>
      </c>
      <c r="H1037" s="73">
        <v>55.951868089310338</v>
      </c>
      <c r="I1037" s="73">
        <v>6.7275708214736856</v>
      </c>
      <c r="J1037" s="73">
        <v>310.93270689639184</v>
      </c>
      <c r="K1037" s="74"/>
      <c r="L1037" s="75">
        <f t="shared" si="444"/>
        <v>0.78642939305661008</v>
      </c>
      <c r="M1037" s="75">
        <f t="shared" si="445"/>
        <v>0.55951868089310342</v>
      </c>
      <c r="N1037" s="75">
        <f t="shared" si="446"/>
        <v>0.3470120296812455</v>
      </c>
      <c r="O1037" s="75">
        <f t="shared" si="447"/>
        <v>0.44063557856951241</v>
      </c>
      <c r="P1037" s="75">
        <f t="shared" si="448"/>
        <v>0.11194024620543279</v>
      </c>
      <c r="Q1037" s="75">
        <f t="shared" si="449"/>
        <v>0.33851287024978716</v>
      </c>
    </row>
    <row r="1038" spans="1:17" s="8" customFormat="1" ht="12.75" x14ac:dyDescent="0.25">
      <c r="A1038" s="69" t="s">
        <v>1864</v>
      </c>
      <c r="B1038" s="70">
        <v>6</v>
      </c>
      <c r="C1038" s="71" t="s">
        <v>1865</v>
      </c>
      <c r="D1038" s="19"/>
      <c r="E1038" s="20"/>
      <c r="F1038" s="72">
        <v>795.81370449678798</v>
      </c>
      <c r="G1038" s="73">
        <v>63.150898448189054</v>
      </c>
      <c r="H1038" s="73">
        <v>38.735908677214852</v>
      </c>
      <c r="I1038" s="73">
        <v>6.0748138145101818</v>
      </c>
      <c r="J1038" s="73">
        <v>243.15848524349354</v>
      </c>
      <c r="K1038" s="74"/>
      <c r="L1038" s="75">
        <f t="shared" si="444"/>
        <v>0.63584830746981758</v>
      </c>
      <c r="M1038" s="75">
        <f t="shared" si="445"/>
        <v>0.38735908677214853</v>
      </c>
      <c r="N1038" s="75">
        <f t="shared" si="446"/>
        <v>0.30104322637395647</v>
      </c>
      <c r="O1038" s="75">
        <f t="shared" si="447"/>
        <v>0.34148474233434933</v>
      </c>
      <c r="P1038" s="75">
        <f t="shared" si="448"/>
        <v>8.4445632958820904E-2</v>
      </c>
      <c r="Q1038" s="75">
        <f t="shared" si="449"/>
        <v>0.26369425795460061</v>
      </c>
    </row>
    <row r="1039" spans="1:17" s="8" customFormat="1" ht="12.75" x14ac:dyDescent="0.25">
      <c r="A1039" s="69" t="s">
        <v>1866</v>
      </c>
      <c r="B1039" s="70">
        <v>7</v>
      </c>
      <c r="C1039" s="71" t="s">
        <v>1867</v>
      </c>
      <c r="D1039" s="19"/>
      <c r="E1039" s="20"/>
      <c r="F1039" s="72">
        <v>1205.5546038543896</v>
      </c>
      <c r="G1039" s="73">
        <v>64.82051719426866</v>
      </c>
      <c r="H1039" s="73">
        <v>59.911538754092298</v>
      </c>
      <c r="I1039" s="73">
        <v>7.4097765856584772</v>
      </c>
      <c r="J1039" s="73">
        <v>523.35862971404845</v>
      </c>
      <c r="K1039" s="74"/>
      <c r="L1039" s="75">
        <f t="shared" si="444"/>
        <v>0.66367528657114438</v>
      </c>
      <c r="M1039" s="75">
        <f t="shared" si="445"/>
        <v>0.59911538754092297</v>
      </c>
      <c r="N1039" s="75">
        <f t="shared" si="446"/>
        <v>0.39505468913087871</v>
      </c>
      <c r="O1039" s="75">
        <f t="shared" si="447"/>
        <v>0.48650112351206881</v>
      </c>
      <c r="P1039" s="75">
        <f t="shared" si="448"/>
        <v>0.19811709116188578</v>
      </c>
      <c r="Q1039" s="75">
        <f t="shared" si="449"/>
        <v>0.39993291212015097</v>
      </c>
    </row>
    <row r="1040" spans="1:17" s="8" customFormat="1" ht="12.75" x14ac:dyDescent="0.25">
      <c r="A1040" s="69" t="s">
        <v>1868</v>
      </c>
      <c r="B1040" s="70">
        <v>8</v>
      </c>
      <c r="C1040" s="71" t="s">
        <v>1869</v>
      </c>
      <c r="D1040" s="19"/>
      <c r="E1040" s="20"/>
      <c r="F1040" s="72">
        <v>339.04496788008566</v>
      </c>
      <c r="G1040" s="73">
        <v>57.17528719257119</v>
      </c>
      <c r="H1040" s="73">
        <v>66.838430658723667</v>
      </c>
      <c r="I1040" s="73">
        <v>7.0420931720116515</v>
      </c>
      <c r="J1040" s="73">
        <v>590.06464863495353</v>
      </c>
      <c r="K1040" s="74"/>
      <c r="L1040" s="75">
        <f t="shared" si="444"/>
        <v>0.53625478654285319</v>
      </c>
      <c r="M1040" s="75">
        <f t="shared" si="445"/>
        <v>0.66838430658723669</v>
      </c>
      <c r="N1040" s="75">
        <f t="shared" si="446"/>
        <v>0.36916149098673606</v>
      </c>
      <c r="O1040" s="75">
        <f t="shared" si="447"/>
        <v>0.4967310612110743</v>
      </c>
      <c r="P1040" s="75">
        <f t="shared" si="448"/>
        <v>0.2251783564442002</v>
      </c>
      <c r="Q1040" s="75">
        <f t="shared" si="449"/>
        <v>0.39144707129973566</v>
      </c>
    </row>
    <row r="1041" spans="1:17" s="8" customFormat="1" ht="12.75" x14ac:dyDescent="0.25">
      <c r="A1041" s="69" t="s">
        <v>1870</v>
      </c>
      <c r="B1041" s="70">
        <v>9</v>
      </c>
      <c r="C1041" s="71" t="s">
        <v>1871</v>
      </c>
      <c r="D1041" s="19"/>
      <c r="E1041" s="20"/>
      <c r="F1041" s="72">
        <v>1498.0792291220555</v>
      </c>
      <c r="G1041" s="73">
        <v>62.880358990753834</v>
      </c>
      <c r="H1041" s="73">
        <v>50.082791017005064</v>
      </c>
      <c r="I1041" s="73">
        <v>6.0794543258957354</v>
      </c>
      <c r="J1041" s="73">
        <v>333.01871448427232</v>
      </c>
      <c r="K1041" s="74"/>
      <c r="L1041" s="75">
        <f t="shared" si="444"/>
        <v>0.63133931651256392</v>
      </c>
      <c r="M1041" s="75">
        <f t="shared" si="445"/>
        <v>0.50082791017005068</v>
      </c>
      <c r="N1041" s="75">
        <f t="shared" si="446"/>
        <v>0.30137002295040394</v>
      </c>
      <c r="O1041" s="75">
        <f t="shared" si="447"/>
        <v>0.38850291991457547</v>
      </c>
      <c r="P1041" s="75">
        <f t="shared" si="448"/>
        <v>0.12090008701187518</v>
      </c>
      <c r="Q1041" s="75">
        <f t="shared" si="449"/>
        <v>0.30952417791653336</v>
      </c>
    </row>
    <row r="1042" spans="1:17" s="8" customFormat="1" ht="12.75" x14ac:dyDescent="0.25">
      <c r="A1042" s="69" t="s">
        <v>1872</v>
      </c>
      <c r="B1042" s="70">
        <v>10</v>
      </c>
      <c r="C1042" s="71" t="s">
        <v>546</v>
      </c>
      <c r="D1042" s="19"/>
      <c r="E1042" s="20"/>
      <c r="F1042" s="72">
        <v>427.5289079229122</v>
      </c>
      <c r="G1042" s="73">
        <v>57.345800434374873</v>
      </c>
      <c r="H1042" s="73">
        <v>44.668435231382894</v>
      </c>
      <c r="I1042" s="73">
        <v>7.3266858048417456</v>
      </c>
      <c r="J1042" s="73">
        <v>613.19780544155776</v>
      </c>
      <c r="K1042" s="74"/>
      <c r="L1042" s="75">
        <f t="shared" si="444"/>
        <v>0.53909667390624783</v>
      </c>
      <c r="M1042" s="75">
        <f t="shared" si="445"/>
        <v>0.44668435231382891</v>
      </c>
      <c r="N1042" s="75">
        <f t="shared" si="446"/>
        <v>0.38920322569308069</v>
      </c>
      <c r="O1042" s="75">
        <f t="shared" si="447"/>
        <v>0.41695442291354429</v>
      </c>
      <c r="P1042" s="75">
        <f t="shared" si="448"/>
        <v>0.23456300423592608</v>
      </c>
      <c r="Q1042" s="75">
        <f t="shared" si="449"/>
        <v>0.37497724814614497</v>
      </c>
    </row>
    <row r="1043" spans="1:17" s="8" customFormat="1" ht="12.75" x14ac:dyDescent="0.25">
      <c r="A1043" s="69" t="s">
        <v>1873</v>
      </c>
      <c r="B1043" s="70">
        <v>11</v>
      </c>
      <c r="C1043" s="71" t="s">
        <v>1672</v>
      </c>
      <c r="D1043" s="19"/>
      <c r="E1043" s="20"/>
      <c r="F1043" s="72">
        <v>1663.4304068522483</v>
      </c>
      <c r="G1043" s="73">
        <v>67.157743340947277</v>
      </c>
      <c r="H1043" s="73">
        <v>69.268919046313613</v>
      </c>
      <c r="I1043" s="73">
        <v>7.274479034292801</v>
      </c>
      <c r="J1043" s="73">
        <v>1383.7747690722185</v>
      </c>
      <c r="K1043" s="74"/>
      <c r="L1043" s="75">
        <f t="shared" si="444"/>
        <v>0.7026290556824546</v>
      </c>
      <c r="M1043" s="75">
        <f t="shared" si="445"/>
        <v>0.69268919046313615</v>
      </c>
      <c r="N1043" s="75">
        <f t="shared" si="446"/>
        <v>0.38552669255583111</v>
      </c>
      <c r="O1043" s="75">
        <f t="shared" si="447"/>
        <v>0.5167689740768393</v>
      </c>
      <c r="P1043" s="75">
        <f t="shared" si="448"/>
        <v>0.54717029171286757</v>
      </c>
      <c r="Q1043" s="75">
        <f t="shared" si="449"/>
        <v>0.58351006111883263</v>
      </c>
    </row>
    <row r="1044" spans="1:17" s="8" customFormat="1" ht="12.75" x14ac:dyDescent="0.25">
      <c r="A1044" s="69" t="s">
        <v>1874</v>
      </c>
      <c r="B1044" s="70">
        <v>12</v>
      </c>
      <c r="C1044" s="71" t="s">
        <v>1875</v>
      </c>
      <c r="D1044" s="19"/>
      <c r="E1044" s="20"/>
      <c r="F1044" s="72">
        <v>617.14989293361873</v>
      </c>
      <c r="G1044" s="73">
        <v>70.597235276833615</v>
      </c>
      <c r="H1044" s="73">
        <v>53.212965455567883</v>
      </c>
      <c r="I1044" s="73">
        <v>7.8994894122440513</v>
      </c>
      <c r="J1044" s="73">
        <v>581.78295014697983</v>
      </c>
      <c r="K1044" s="74"/>
      <c r="L1044" s="75">
        <f t="shared" si="444"/>
        <v>0.75995392128056027</v>
      </c>
      <c r="M1044" s="75">
        <f t="shared" si="445"/>
        <v>0.53212965455567884</v>
      </c>
      <c r="N1044" s="75">
        <f t="shared" si="446"/>
        <v>0.42954150790451068</v>
      </c>
      <c r="O1044" s="75">
        <f t="shared" si="447"/>
        <v>0.4780918052200358</v>
      </c>
      <c r="P1044" s="75">
        <f t="shared" si="448"/>
        <v>0.22181864103325755</v>
      </c>
      <c r="Q1044" s="75">
        <f t="shared" si="449"/>
        <v>0.43194872863366307</v>
      </c>
    </row>
    <row r="1045" spans="1:17" s="8" customFormat="1" ht="12.75" x14ac:dyDescent="0.25">
      <c r="A1045" s="69" t="s">
        <v>1876</v>
      </c>
      <c r="B1045" s="70">
        <v>13</v>
      </c>
      <c r="C1045" s="71" t="s">
        <v>1877</v>
      </c>
      <c r="D1045" s="19"/>
      <c r="E1045" s="20"/>
      <c r="F1045" s="72">
        <v>1391.8501070663813</v>
      </c>
      <c r="G1045" s="73">
        <v>68.901664054314423</v>
      </c>
      <c r="H1045" s="73">
        <v>47.51604797738355</v>
      </c>
      <c r="I1045" s="73">
        <v>7.8953395735336294</v>
      </c>
      <c r="J1045" s="73">
        <v>705.43771740203965</v>
      </c>
      <c r="K1045" s="74"/>
      <c r="L1045" s="75">
        <f t="shared" si="444"/>
        <v>0.73169440090524041</v>
      </c>
      <c r="M1045" s="75">
        <f t="shared" si="445"/>
        <v>0.47516047977383552</v>
      </c>
      <c r="N1045" s="75">
        <f t="shared" si="446"/>
        <v>0.42924926574180494</v>
      </c>
      <c r="O1045" s="75">
        <f t="shared" si="447"/>
        <v>0.45162184076109813</v>
      </c>
      <c r="P1045" s="75">
        <f t="shared" si="448"/>
        <v>0.27198284681624324</v>
      </c>
      <c r="Q1045" s="75">
        <f t="shared" si="449"/>
        <v>0.44793540899240519</v>
      </c>
    </row>
    <row r="1046" spans="1:17" s="8" customFormat="1" ht="12.75" x14ac:dyDescent="0.25">
      <c r="A1046" s="69"/>
      <c r="B1046" s="77"/>
      <c r="C1046" s="71"/>
      <c r="D1046" s="19"/>
      <c r="E1046" s="20"/>
      <c r="F1046" s="72"/>
      <c r="G1046" s="73"/>
      <c r="H1046" s="73"/>
      <c r="I1046" s="73"/>
      <c r="J1046" s="73"/>
      <c r="K1046" s="74"/>
      <c r="L1046" s="75"/>
      <c r="M1046" s="75"/>
      <c r="N1046" s="75"/>
      <c r="O1046" s="75"/>
      <c r="P1046" s="75"/>
      <c r="Q1046" s="75"/>
    </row>
    <row r="1047" spans="1:17" s="8" customFormat="1" ht="12.75" x14ac:dyDescent="0.25">
      <c r="A1047" s="60" t="s">
        <v>1878</v>
      </c>
      <c r="B1047" s="61"/>
      <c r="C1047" s="62" t="s">
        <v>1879</v>
      </c>
      <c r="D1047" s="63"/>
      <c r="E1047" s="64"/>
      <c r="F1047" s="65">
        <v>34730.650963597429</v>
      </c>
      <c r="G1047" s="66">
        <v>66.042141862450634</v>
      </c>
      <c r="H1047" s="66">
        <v>58.679232557324781</v>
      </c>
      <c r="I1047" s="66">
        <v>5.0249822340030255</v>
      </c>
      <c r="J1047" s="66">
        <v>360.39748660414449</v>
      </c>
      <c r="K1047" s="67"/>
      <c r="L1047" s="68">
        <f t="shared" ref="L1047:L1058" si="450">+(G1047-25)/(85-25)</f>
        <v>0.6840356977075106</v>
      </c>
      <c r="M1047" s="68">
        <f t="shared" ref="M1047:M1058" si="451">+H1047/100</f>
        <v>0.58679232557324779</v>
      </c>
      <c r="N1047" s="68">
        <f t="shared" ref="N1047:N1058" si="452">+(I1047-1.8)/(16-1.8)</f>
        <v>0.22711142492979056</v>
      </c>
      <c r="O1047" s="68">
        <f t="shared" ref="O1047:O1058" si="453">+(M1047*N1047)^(0.5)</f>
        <v>0.36505786006988794</v>
      </c>
      <c r="P1047" s="68">
        <f t="shared" ref="P1047:P1058" si="454">+(J1047-35)/(2500-35)</f>
        <v>0.13200709395705659</v>
      </c>
      <c r="Q1047" s="68">
        <f t="shared" ref="Q1047:Q1058" si="455">GEOMEAN(L1047,O1047,P1047)</f>
        <v>0.32063622026690175</v>
      </c>
    </row>
    <row r="1048" spans="1:17" s="8" customFormat="1" ht="12.75" x14ac:dyDescent="0.25">
      <c r="A1048" s="69" t="s">
        <v>1880</v>
      </c>
      <c r="B1048" s="70">
        <v>1</v>
      </c>
      <c r="C1048" s="71" t="s">
        <v>1881</v>
      </c>
      <c r="D1048" s="19"/>
      <c r="E1048" s="20"/>
      <c r="F1048" s="72">
        <v>4911.6852248394007</v>
      </c>
      <c r="G1048" s="73">
        <v>69.142110860214459</v>
      </c>
      <c r="H1048" s="73">
        <v>67.829731094059952</v>
      </c>
      <c r="I1048" s="73">
        <v>6.2782650916949185</v>
      </c>
      <c r="J1048" s="73">
        <v>594.51520813873685</v>
      </c>
      <c r="K1048" s="74"/>
      <c r="L1048" s="75">
        <f t="shared" si="450"/>
        <v>0.73570184767024094</v>
      </c>
      <c r="M1048" s="75">
        <f t="shared" si="451"/>
        <v>0.67829731094059953</v>
      </c>
      <c r="N1048" s="75">
        <f t="shared" si="452"/>
        <v>0.315370781105276</v>
      </c>
      <c r="O1048" s="75">
        <f t="shared" si="453"/>
        <v>0.46250962451925814</v>
      </c>
      <c r="P1048" s="75">
        <f t="shared" si="454"/>
        <v>0.22698385725709405</v>
      </c>
      <c r="Q1048" s="75">
        <f t="shared" si="455"/>
        <v>0.42586557101781752</v>
      </c>
    </row>
    <row r="1049" spans="1:17" s="8" customFormat="1" ht="12.75" x14ac:dyDescent="0.25">
      <c r="A1049" s="69" t="s">
        <v>1882</v>
      </c>
      <c r="B1049" s="70">
        <v>2</v>
      </c>
      <c r="C1049" s="71" t="s">
        <v>1074</v>
      </c>
      <c r="D1049" s="19"/>
      <c r="E1049" s="20"/>
      <c r="F1049" s="72">
        <v>6301.1648822269808</v>
      </c>
      <c r="G1049" s="73">
        <v>67.319008612647011</v>
      </c>
      <c r="H1049" s="73">
        <v>57.909891419004509</v>
      </c>
      <c r="I1049" s="73">
        <v>3.9471798103745499</v>
      </c>
      <c r="J1049" s="73">
        <v>259.76903453682371</v>
      </c>
      <c r="K1049" s="74"/>
      <c r="L1049" s="75">
        <f t="shared" si="450"/>
        <v>0.70531681021078352</v>
      </c>
      <c r="M1049" s="75">
        <f t="shared" si="451"/>
        <v>0.57909891419004511</v>
      </c>
      <c r="N1049" s="75">
        <f t="shared" si="452"/>
        <v>0.15120984580102467</v>
      </c>
      <c r="O1049" s="75">
        <f t="shared" si="453"/>
        <v>0.29591461187007567</v>
      </c>
      <c r="P1049" s="75">
        <f t="shared" si="454"/>
        <v>9.1184192509867631E-2</v>
      </c>
      <c r="Q1049" s="75">
        <f t="shared" si="455"/>
        <v>0.26698697040359348</v>
      </c>
    </row>
    <row r="1050" spans="1:17" s="8" customFormat="1" ht="12.75" x14ac:dyDescent="0.25">
      <c r="A1050" s="69" t="s">
        <v>1883</v>
      </c>
      <c r="B1050" s="70">
        <v>3</v>
      </c>
      <c r="C1050" s="71" t="s">
        <v>1884</v>
      </c>
      <c r="D1050" s="19"/>
      <c r="E1050" s="20"/>
      <c r="F1050" s="72">
        <v>2914.929336188437</v>
      </c>
      <c r="G1050" s="73">
        <v>61.349309647250358</v>
      </c>
      <c r="H1050" s="73">
        <v>51.872005128558044</v>
      </c>
      <c r="I1050" s="73">
        <v>4.3599284449718292</v>
      </c>
      <c r="J1050" s="73">
        <v>282.30339663084561</v>
      </c>
      <c r="K1050" s="74"/>
      <c r="L1050" s="75">
        <f t="shared" si="450"/>
        <v>0.60582182745417268</v>
      </c>
      <c r="M1050" s="75">
        <f t="shared" si="451"/>
        <v>0.51872005128558041</v>
      </c>
      <c r="N1050" s="75">
        <f t="shared" si="452"/>
        <v>0.1802766510543542</v>
      </c>
      <c r="O1050" s="75">
        <f t="shared" si="453"/>
        <v>0.30579913943715947</v>
      </c>
      <c r="P1050" s="75">
        <f t="shared" si="454"/>
        <v>0.10032592155409559</v>
      </c>
      <c r="Q1050" s="75">
        <f t="shared" si="455"/>
        <v>0.26488952085649475</v>
      </c>
    </row>
    <row r="1051" spans="1:17" s="8" customFormat="1" ht="12.75" x14ac:dyDescent="0.25">
      <c r="A1051" s="69" t="s">
        <v>1885</v>
      </c>
      <c r="B1051" s="70">
        <v>4</v>
      </c>
      <c r="C1051" s="71" t="s">
        <v>1886</v>
      </c>
      <c r="D1051" s="19"/>
      <c r="E1051" s="20"/>
      <c r="F1051" s="72">
        <v>2658.2612419700213</v>
      </c>
      <c r="G1051" s="73">
        <v>61.106673017231259</v>
      </c>
      <c r="H1051" s="73">
        <v>35.214023703065401</v>
      </c>
      <c r="I1051" s="73">
        <v>4.4868452817632942</v>
      </c>
      <c r="J1051" s="73">
        <v>179.79510777098196</v>
      </c>
      <c r="K1051" s="74"/>
      <c r="L1051" s="75">
        <f t="shared" si="450"/>
        <v>0.60177788362052098</v>
      </c>
      <c r="M1051" s="75">
        <f t="shared" si="451"/>
        <v>0.352140237030654</v>
      </c>
      <c r="N1051" s="75">
        <f t="shared" si="452"/>
        <v>0.18921445646220383</v>
      </c>
      <c r="O1051" s="75">
        <f t="shared" si="453"/>
        <v>0.25812792090013592</v>
      </c>
      <c r="P1051" s="75">
        <f t="shared" si="454"/>
        <v>5.874040883204136E-2</v>
      </c>
      <c r="Q1051" s="75">
        <f t="shared" si="455"/>
        <v>0.20896299791047662</v>
      </c>
    </row>
    <row r="1052" spans="1:17" s="8" customFormat="1" ht="12.75" x14ac:dyDescent="0.25">
      <c r="A1052" s="69" t="s">
        <v>1887</v>
      </c>
      <c r="B1052" s="70">
        <v>5</v>
      </c>
      <c r="C1052" s="71" t="s">
        <v>234</v>
      </c>
      <c r="D1052" s="19"/>
      <c r="E1052" s="20"/>
      <c r="F1052" s="72">
        <v>1684.2141327623126</v>
      </c>
      <c r="G1052" s="73">
        <v>68.950983099593088</v>
      </c>
      <c r="H1052" s="73">
        <v>69.467664941501752</v>
      </c>
      <c r="I1052" s="73">
        <v>7.0767073226447614</v>
      </c>
      <c r="J1052" s="73">
        <v>388.5758645538736</v>
      </c>
      <c r="K1052" s="74"/>
      <c r="L1052" s="75">
        <f t="shared" si="450"/>
        <v>0.73251638499321814</v>
      </c>
      <c r="M1052" s="75">
        <f t="shared" si="451"/>
        <v>0.6946766494150175</v>
      </c>
      <c r="N1052" s="75">
        <f t="shared" si="452"/>
        <v>0.37159910722850437</v>
      </c>
      <c r="O1052" s="75">
        <f t="shared" si="453"/>
        <v>0.50807600094386396</v>
      </c>
      <c r="P1052" s="75">
        <f t="shared" si="454"/>
        <v>0.14343848460603392</v>
      </c>
      <c r="Q1052" s="75">
        <f t="shared" si="455"/>
        <v>0.37653374553118529</v>
      </c>
    </row>
    <row r="1053" spans="1:17" s="8" customFormat="1" ht="12.75" x14ac:dyDescent="0.25">
      <c r="A1053" s="69" t="s">
        <v>1888</v>
      </c>
      <c r="B1053" s="70">
        <v>6</v>
      </c>
      <c r="C1053" s="71" t="s">
        <v>1889</v>
      </c>
      <c r="D1053" s="19"/>
      <c r="E1053" s="20"/>
      <c r="F1053" s="72">
        <v>3394.5802997858677</v>
      </c>
      <c r="G1053" s="73">
        <v>68.881464448673597</v>
      </c>
      <c r="H1053" s="73">
        <v>63.237093051232989</v>
      </c>
      <c r="I1053" s="73">
        <v>4.3315876999330083</v>
      </c>
      <c r="J1053" s="73">
        <v>190.75526316069127</v>
      </c>
      <c r="K1053" s="74"/>
      <c r="L1053" s="75">
        <f t="shared" si="450"/>
        <v>0.73135774081122662</v>
      </c>
      <c r="M1053" s="75">
        <f t="shared" si="451"/>
        <v>0.63237093051232984</v>
      </c>
      <c r="N1053" s="75">
        <f t="shared" si="452"/>
        <v>0.17828082393894426</v>
      </c>
      <c r="O1053" s="75">
        <f t="shared" si="453"/>
        <v>0.3357671969188995</v>
      </c>
      <c r="P1053" s="75">
        <f t="shared" si="454"/>
        <v>6.3186719334966029E-2</v>
      </c>
      <c r="Q1053" s="75">
        <f t="shared" si="455"/>
        <v>0.2494200210801622</v>
      </c>
    </row>
    <row r="1054" spans="1:17" s="8" customFormat="1" ht="12.75" x14ac:dyDescent="0.25">
      <c r="A1054" s="69" t="s">
        <v>1890</v>
      </c>
      <c r="B1054" s="70">
        <v>7</v>
      </c>
      <c r="C1054" s="71" t="s">
        <v>1891</v>
      </c>
      <c r="D1054" s="19"/>
      <c r="E1054" s="20"/>
      <c r="F1054" s="72">
        <v>6176.0406852248398</v>
      </c>
      <c r="G1054" s="73">
        <v>62.272143048023224</v>
      </c>
      <c r="H1054" s="73">
        <v>54.444940407070291</v>
      </c>
      <c r="I1054" s="73">
        <v>4.3407394722968933</v>
      </c>
      <c r="J1054" s="73">
        <v>226.42878064774357</v>
      </c>
      <c r="K1054" s="74"/>
      <c r="L1054" s="75">
        <f t="shared" si="450"/>
        <v>0.62120238413372042</v>
      </c>
      <c r="M1054" s="75">
        <f t="shared" si="451"/>
        <v>0.54444940407070286</v>
      </c>
      <c r="N1054" s="75">
        <f t="shared" si="452"/>
        <v>0.17892531495048547</v>
      </c>
      <c r="O1054" s="75">
        <f t="shared" si="453"/>
        <v>0.31211501261226549</v>
      </c>
      <c r="P1054" s="75">
        <f t="shared" si="454"/>
        <v>7.765873454269516E-2</v>
      </c>
      <c r="Q1054" s="75">
        <f t="shared" si="455"/>
        <v>0.2469331295808409</v>
      </c>
    </row>
    <row r="1055" spans="1:17" s="8" customFormat="1" ht="12.75" x14ac:dyDescent="0.25">
      <c r="A1055" s="69" t="s">
        <v>1892</v>
      </c>
      <c r="B1055" s="70">
        <v>8</v>
      </c>
      <c r="C1055" s="71" t="s">
        <v>1893</v>
      </c>
      <c r="D1055" s="19"/>
      <c r="E1055" s="20"/>
      <c r="F1055" s="72">
        <v>1074.286937901499</v>
      </c>
      <c r="G1055" s="73">
        <v>76.133982237043867</v>
      </c>
      <c r="H1055" s="73">
        <v>53.511506607599379</v>
      </c>
      <c r="I1055" s="73">
        <v>7.8347586139137011</v>
      </c>
      <c r="J1055" s="73">
        <v>754.31995259038808</v>
      </c>
      <c r="K1055" s="74"/>
      <c r="L1055" s="75">
        <f t="shared" si="450"/>
        <v>0.85223303728406441</v>
      </c>
      <c r="M1055" s="75">
        <f t="shared" si="451"/>
        <v>0.53511506607599379</v>
      </c>
      <c r="N1055" s="75">
        <f t="shared" si="452"/>
        <v>0.42498300097983815</v>
      </c>
      <c r="O1055" s="75">
        <f t="shared" si="453"/>
        <v>0.47688028544960864</v>
      </c>
      <c r="P1055" s="75">
        <f t="shared" si="454"/>
        <v>0.29181336819082682</v>
      </c>
      <c r="Q1055" s="75">
        <f t="shared" si="455"/>
        <v>0.49131230283462368</v>
      </c>
    </row>
    <row r="1056" spans="1:17" s="8" customFormat="1" ht="12.75" x14ac:dyDescent="0.25">
      <c r="A1056" s="69" t="s">
        <v>1894</v>
      </c>
      <c r="B1056" s="70">
        <v>9</v>
      </c>
      <c r="C1056" s="71" t="s">
        <v>1895</v>
      </c>
      <c r="D1056" s="19"/>
      <c r="E1056" s="20"/>
      <c r="F1056" s="72">
        <v>2110.4860813704499</v>
      </c>
      <c r="G1056" s="73">
        <v>66.147259760010044</v>
      </c>
      <c r="H1056" s="73">
        <v>67.79260295701603</v>
      </c>
      <c r="I1056" s="73">
        <v>7.0122172101482736</v>
      </c>
      <c r="J1056" s="73">
        <v>978.42520555640226</v>
      </c>
      <c r="K1056" s="74"/>
      <c r="L1056" s="75">
        <f t="shared" si="450"/>
        <v>0.68578766266683411</v>
      </c>
      <c r="M1056" s="75">
        <f t="shared" si="451"/>
        <v>0.67792602957016035</v>
      </c>
      <c r="N1056" s="75">
        <f t="shared" si="452"/>
        <v>0.36705755001044182</v>
      </c>
      <c r="O1056" s="75">
        <f t="shared" si="453"/>
        <v>0.4988365138021969</v>
      </c>
      <c r="P1056" s="75">
        <f t="shared" si="454"/>
        <v>0.38272827811618754</v>
      </c>
      <c r="Q1056" s="75">
        <f t="shared" si="455"/>
        <v>0.50778455254599275</v>
      </c>
    </row>
    <row r="1057" spans="1:17" s="8" customFormat="1" ht="12.75" x14ac:dyDescent="0.25">
      <c r="A1057" s="69" t="s">
        <v>1896</v>
      </c>
      <c r="B1057" s="70">
        <v>10</v>
      </c>
      <c r="C1057" s="71" t="s">
        <v>1897</v>
      </c>
      <c r="D1057" s="19"/>
      <c r="E1057" s="20"/>
      <c r="F1057" s="72">
        <v>1950.0021413276231</v>
      </c>
      <c r="G1057" s="73">
        <v>66.982690786399843</v>
      </c>
      <c r="H1057" s="73">
        <v>53.907888138026046</v>
      </c>
      <c r="I1057" s="73">
        <v>4.1267543856402185</v>
      </c>
      <c r="J1057" s="73">
        <v>447.8930081474258</v>
      </c>
      <c r="K1057" s="74"/>
      <c r="L1057" s="75">
        <f t="shared" si="450"/>
        <v>0.69971151310666402</v>
      </c>
      <c r="M1057" s="75">
        <f t="shared" si="451"/>
        <v>0.5390788813802605</v>
      </c>
      <c r="N1057" s="75">
        <f t="shared" si="452"/>
        <v>0.16385594265071962</v>
      </c>
      <c r="O1057" s="75">
        <f t="shared" si="453"/>
        <v>0.29720578438458772</v>
      </c>
      <c r="P1057" s="75">
        <f t="shared" si="454"/>
        <v>0.16750223454256624</v>
      </c>
      <c r="Q1057" s="75">
        <f t="shared" si="455"/>
        <v>0.32658705074890387</v>
      </c>
    </row>
    <row r="1058" spans="1:17" s="8" customFormat="1" ht="12.75" x14ac:dyDescent="0.25">
      <c r="A1058" s="271" t="s">
        <v>1898</v>
      </c>
      <c r="B1058" s="70">
        <v>11</v>
      </c>
      <c r="C1058" s="272" t="s">
        <v>1899</v>
      </c>
      <c r="D1058" s="19"/>
      <c r="E1058" s="20"/>
      <c r="F1058" s="72">
        <v>1555</v>
      </c>
      <c r="G1058" s="73">
        <v>59.121237029374157</v>
      </c>
      <c r="H1058" s="73">
        <v>59.821583466767514</v>
      </c>
      <c r="I1058" s="73">
        <v>3.7283267324244385</v>
      </c>
      <c r="J1058" s="73">
        <v>135.02884691632562</v>
      </c>
      <c r="K1058" s="74"/>
      <c r="L1058" s="75">
        <f t="shared" si="450"/>
        <v>0.56868728382290257</v>
      </c>
      <c r="M1058" s="75">
        <f t="shared" si="451"/>
        <v>0.59821583466767514</v>
      </c>
      <c r="N1058" s="75">
        <f t="shared" si="452"/>
        <v>0.13579765721298862</v>
      </c>
      <c r="O1058" s="75">
        <f t="shared" si="453"/>
        <v>0.28501983940698378</v>
      </c>
      <c r="P1058" s="75">
        <f t="shared" si="454"/>
        <v>4.0579653921430273E-2</v>
      </c>
      <c r="Q1058" s="75">
        <f t="shared" si="455"/>
        <v>0.1873637841039717</v>
      </c>
    </row>
    <row r="1059" spans="1:17" s="8" customFormat="1" ht="12.75" x14ac:dyDescent="0.25">
      <c r="A1059" s="71"/>
      <c r="B1059" s="77"/>
      <c r="C1059" s="71"/>
      <c r="D1059" s="80"/>
      <c r="E1059" s="81"/>
      <c r="F1059" s="82"/>
      <c r="G1059" s="83"/>
      <c r="H1059" s="83"/>
      <c r="I1059" s="83"/>
      <c r="J1059" s="83"/>
      <c r="K1059" s="84"/>
      <c r="L1059" s="85"/>
      <c r="M1059" s="85"/>
      <c r="N1059" s="85"/>
      <c r="O1059" s="85"/>
      <c r="P1059" s="85"/>
      <c r="Q1059" s="85"/>
    </row>
    <row r="1060" spans="1:17" s="8" customFormat="1" ht="12.75" x14ac:dyDescent="0.25">
      <c r="A1060" s="60" t="s">
        <v>1900</v>
      </c>
      <c r="B1060" s="78"/>
      <c r="C1060" s="62" t="s">
        <v>1901</v>
      </c>
      <c r="D1060" s="63"/>
      <c r="E1060" s="64"/>
      <c r="F1060" s="65">
        <v>19430.593147751602</v>
      </c>
      <c r="G1060" s="66">
        <v>67.664242909056554</v>
      </c>
      <c r="H1060" s="66">
        <v>50.818100078767721</v>
      </c>
      <c r="I1060" s="66">
        <v>6.6269845316088603</v>
      </c>
      <c r="J1060" s="66">
        <v>574.33107104617307</v>
      </c>
      <c r="K1060" s="67"/>
      <c r="L1060" s="68">
        <f t="shared" ref="L1060:L1076" si="456">+(G1060-25)/(85-25)</f>
        <v>0.71107071515094256</v>
      </c>
      <c r="M1060" s="68">
        <f t="shared" ref="M1060:M1076" si="457">+H1060/100</f>
        <v>0.50818100078767725</v>
      </c>
      <c r="N1060" s="68">
        <f t="shared" ref="N1060:N1076" si="458">+(I1060-1.8)/(16-1.8)</f>
        <v>0.33992848814146909</v>
      </c>
      <c r="O1060" s="68">
        <f t="shared" ref="O1060:O1076" si="459">+(M1060*N1060)^(0.5)</f>
        <v>0.41562627359200216</v>
      </c>
      <c r="P1060" s="68">
        <f t="shared" ref="P1060:P1076" si="460">+(J1060-35)/(2500-35)</f>
        <v>0.21879556634733188</v>
      </c>
      <c r="Q1060" s="68">
        <f t="shared" ref="Q1060:Q1076" si="461">GEOMEAN(L1060,O1060,P1060)</f>
        <v>0.4013760313858411</v>
      </c>
    </row>
    <row r="1061" spans="1:17" s="8" customFormat="1" ht="12.75" x14ac:dyDescent="0.25">
      <c r="A1061" s="69" t="s">
        <v>1902</v>
      </c>
      <c r="B1061" s="70">
        <v>1</v>
      </c>
      <c r="C1061" s="71" t="s">
        <v>1903</v>
      </c>
      <c r="D1061" s="19"/>
      <c r="E1061" s="20"/>
      <c r="F1061" s="72">
        <v>2062.0406852248393</v>
      </c>
      <c r="G1061" s="73">
        <v>73.82156528983522</v>
      </c>
      <c r="H1061" s="73">
        <v>52.912022274342533</v>
      </c>
      <c r="I1061" s="73">
        <v>8.902806700766412</v>
      </c>
      <c r="J1061" s="73">
        <v>891.28326036893736</v>
      </c>
      <c r="K1061" s="74"/>
      <c r="L1061" s="75">
        <f t="shared" si="456"/>
        <v>0.81369275483058701</v>
      </c>
      <c r="M1061" s="75">
        <f t="shared" si="457"/>
        <v>0.52912022274342529</v>
      </c>
      <c r="N1061" s="75">
        <f t="shared" si="458"/>
        <v>0.50019765498355018</v>
      </c>
      <c r="O1061" s="75">
        <f t="shared" si="459"/>
        <v>0.51445572658940741</v>
      </c>
      <c r="P1061" s="75">
        <f t="shared" si="460"/>
        <v>0.34737657621457907</v>
      </c>
      <c r="Q1061" s="75">
        <f t="shared" si="461"/>
        <v>0.5258594244692153</v>
      </c>
    </row>
    <row r="1062" spans="1:17" s="8" customFormat="1" ht="12.75" x14ac:dyDescent="0.25">
      <c r="A1062" s="69" t="s">
        <v>1904</v>
      </c>
      <c r="B1062" s="70">
        <v>2</v>
      </c>
      <c r="C1062" s="71" t="s">
        <v>1905</v>
      </c>
      <c r="D1062" s="19"/>
      <c r="E1062" s="20"/>
      <c r="F1062" s="72">
        <v>468.38329764453954</v>
      </c>
      <c r="G1062" s="73">
        <v>64.927242164293105</v>
      </c>
      <c r="H1062" s="73">
        <v>52.455884151287854</v>
      </c>
      <c r="I1062" s="73">
        <v>7.7567839286993756</v>
      </c>
      <c r="J1062" s="73">
        <v>509.27265331936366</v>
      </c>
      <c r="K1062" s="74"/>
      <c r="L1062" s="75">
        <f t="shared" si="456"/>
        <v>0.66545403607155174</v>
      </c>
      <c r="M1062" s="75">
        <f t="shared" si="457"/>
        <v>0.52455884151287857</v>
      </c>
      <c r="N1062" s="75">
        <f t="shared" si="458"/>
        <v>0.41949182596474477</v>
      </c>
      <c r="O1062" s="75">
        <f t="shared" si="459"/>
        <v>0.46909289725190745</v>
      </c>
      <c r="P1062" s="75">
        <f t="shared" si="460"/>
        <v>0.19240269911536051</v>
      </c>
      <c r="Q1062" s="75">
        <f t="shared" si="461"/>
        <v>0.39161804371419529</v>
      </c>
    </row>
    <row r="1063" spans="1:17" s="8" customFormat="1" ht="12.75" x14ac:dyDescent="0.25">
      <c r="A1063" s="69" t="s">
        <v>1906</v>
      </c>
      <c r="B1063" s="70">
        <v>3</v>
      </c>
      <c r="C1063" s="71" t="s">
        <v>1907</v>
      </c>
      <c r="D1063" s="19"/>
      <c r="E1063" s="20"/>
      <c r="F1063" s="72">
        <v>2310.9892933618844</v>
      </c>
      <c r="G1063" s="73">
        <v>66.651878836920389</v>
      </c>
      <c r="H1063" s="73">
        <v>56.341505199531412</v>
      </c>
      <c r="I1063" s="73">
        <v>7.1707518100098895</v>
      </c>
      <c r="J1063" s="73">
        <v>1094.34689771749</v>
      </c>
      <c r="K1063" s="74"/>
      <c r="L1063" s="75">
        <f t="shared" si="456"/>
        <v>0.69419798061533977</v>
      </c>
      <c r="M1063" s="75">
        <f t="shared" si="457"/>
        <v>0.56341505199531416</v>
      </c>
      <c r="N1063" s="75">
        <f t="shared" si="458"/>
        <v>0.37822195845140072</v>
      </c>
      <c r="O1063" s="75">
        <f t="shared" si="459"/>
        <v>0.46162316274929865</v>
      </c>
      <c r="P1063" s="75">
        <f t="shared" si="460"/>
        <v>0.42975533375963082</v>
      </c>
      <c r="Q1063" s="75">
        <f t="shared" si="461"/>
        <v>0.51641328305695833</v>
      </c>
    </row>
    <row r="1064" spans="1:17" s="8" customFormat="1" ht="12.75" x14ac:dyDescent="0.25">
      <c r="A1064" s="69" t="s">
        <v>1908</v>
      </c>
      <c r="B1064" s="70">
        <v>4</v>
      </c>
      <c r="C1064" s="71" t="s">
        <v>1909</v>
      </c>
      <c r="D1064" s="19"/>
      <c r="E1064" s="20"/>
      <c r="F1064" s="72">
        <v>450.87794432548179</v>
      </c>
      <c r="G1064" s="73">
        <v>69.630876592037922</v>
      </c>
      <c r="H1064" s="73">
        <v>60.403745386331472</v>
      </c>
      <c r="I1064" s="73">
        <v>8.2202517571156157</v>
      </c>
      <c r="J1064" s="73">
        <v>433.08365937697829</v>
      </c>
      <c r="K1064" s="74"/>
      <c r="L1064" s="75">
        <f t="shared" si="456"/>
        <v>0.74384794320063208</v>
      </c>
      <c r="M1064" s="75">
        <f t="shared" si="457"/>
        <v>0.60403745386331475</v>
      </c>
      <c r="N1064" s="75">
        <f t="shared" si="458"/>
        <v>0.45213040543067717</v>
      </c>
      <c r="O1064" s="75">
        <f t="shared" si="459"/>
        <v>0.52259324422588405</v>
      </c>
      <c r="P1064" s="75">
        <f t="shared" si="460"/>
        <v>0.16149438514279038</v>
      </c>
      <c r="Q1064" s="75">
        <f t="shared" si="461"/>
        <v>0.39743715162634624</v>
      </c>
    </row>
    <row r="1065" spans="1:17" s="8" customFormat="1" ht="12.75" x14ac:dyDescent="0.25">
      <c r="A1065" s="69" t="s">
        <v>1910</v>
      </c>
      <c r="B1065" s="70">
        <v>5</v>
      </c>
      <c r="C1065" s="71" t="s">
        <v>1911</v>
      </c>
      <c r="D1065" s="19"/>
      <c r="E1065" s="20"/>
      <c r="F1065" s="72">
        <v>658.0985010706637</v>
      </c>
      <c r="G1065" s="73">
        <v>71.628704317381732</v>
      </c>
      <c r="H1065" s="73">
        <v>66.762034374366365</v>
      </c>
      <c r="I1065" s="73">
        <v>7.745782797595961</v>
      </c>
      <c r="J1065" s="73">
        <v>667.23493431971508</v>
      </c>
      <c r="K1065" s="74"/>
      <c r="L1065" s="75">
        <f t="shared" si="456"/>
        <v>0.77714507195636218</v>
      </c>
      <c r="M1065" s="75">
        <f t="shared" si="457"/>
        <v>0.66762034374366364</v>
      </c>
      <c r="N1065" s="75">
        <f t="shared" si="458"/>
        <v>0.4187170984222508</v>
      </c>
      <c r="O1065" s="75">
        <f t="shared" si="459"/>
        <v>0.52871925743253623</v>
      </c>
      <c r="P1065" s="75">
        <f t="shared" si="460"/>
        <v>0.25648476037310958</v>
      </c>
      <c r="Q1065" s="75">
        <f t="shared" si="461"/>
        <v>0.47234892428445752</v>
      </c>
    </row>
    <row r="1066" spans="1:17" s="8" customFormat="1" ht="12.75" x14ac:dyDescent="0.25">
      <c r="A1066" s="69" t="s">
        <v>1912</v>
      </c>
      <c r="B1066" s="70">
        <v>6</v>
      </c>
      <c r="C1066" s="71" t="s">
        <v>1913</v>
      </c>
      <c r="D1066" s="19"/>
      <c r="E1066" s="20"/>
      <c r="F1066" s="72">
        <v>1959.8565310492504</v>
      </c>
      <c r="G1066" s="73">
        <v>65.009625749856568</v>
      </c>
      <c r="H1066" s="73">
        <v>43.198963418707642</v>
      </c>
      <c r="I1066" s="73">
        <v>7.2484493844186826</v>
      </c>
      <c r="J1066" s="73">
        <v>1215.5597790015081</v>
      </c>
      <c r="K1066" s="74"/>
      <c r="L1066" s="75">
        <f t="shared" si="456"/>
        <v>0.6668270958309428</v>
      </c>
      <c r="M1066" s="75">
        <f t="shared" si="457"/>
        <v>0.43198963418707642</v>
      </c>
      <c r="N1066" s="75">
        <f t="shared" si="458"/>
        <v>0.38369361862103402</v>
      </c>
      <c r="O1066" s="75">
        <f t="shared" si="459"/>
        <v>0.40712610570683883</v>
      </c>
      <c r="P1066" s="75">
        <f t="shared" si="460"/>
        <v>0.47892891643063207</v>
      </c>
      <c r="Q1066" s="75">
        <f t="shared" si="461"/>
        <v>0.506606879491172</v>
      </c>
    </row>
    <row r="1067" spans="1:17" s="8" customFormat="1" ht="12.75" x14ac:dyDescent="0.25">
      <c r="A1067" s="69" t="s">
        <v>1914</v>
      </c>
      <c r="B1067" s="70">
        <v>7</v>
      </c>
      <c r="C1067" s="71" t="s">
        <v>1915</v>
      </c>
      <c r="D1067" s="19"/>
      <c r="E1067" s="20"/>
      <c r="F1067" s="72">
        <v>3327.8779443254816</v>
      </c>
      <c r="G1067" s="73">
        <v>72.830033452098007</v>
      </c>
      <c r="H1067" s="73">
        <v>46.426472179875461</v>
      </c>
      <c r="I1067" s="73">
        <v>4.9975103034057211</v>
      </c>
      <c r="J1067" s="73">
        <v>292.68814399741649</v>
      </c>
      <c r="K1067" s="74"/>
      <c r="L1067" s="75">
        <f t="shared" si="456"/>
        <v>0.79716722420163344</v>
      </c>
      <c r="M1067" s="75">
        <f t="shared" si="457"/>
        <v>0.46426472179875461</v>
      </c>
      <c r="N1067" s="75">
        <f t="shared" si="458"/>
        <v>0.22517678192998039</v>
      </c>
      <c r="O1067" s="75">
        <f t="shared" si="459"/>
        <v>0.32332899037707891</v>
      </c>
      <c r="P1067" s="75">
        <f t="shared" si="460"/>
        <v>0.10453880081031094</v>
      </c>
      <c r="Q1067" s="75">
        <f t="shared" si="461"/>
        <v>0.29979464061007682</v>
      </c>
    </row>
    <row r="1068" spans="1:17" s="8" customFormat="1" ht="12.75" x14ac:dyDescent="0.25">
      <c r="A1068" s="69" t="s">
        <v>1916</v>
      </c>
      <c r="B1068" s="70">
        <v>8</v>
      </c>
      <c r="C1068" s="71" t="s">
        <v>1917</v>
      </c>
      <c r="D1068" s="19"/>
      <c r="E1068" s="20"/>
      <c r="F1068" s="72">
        <v>1138.1948608137045</v>
      </c>
      <c r="G1068" s="73">
        <v>67.141751422773567</v>
      </c>
      <c r="H1068" s="73">
        <v>59.012869670198839</v>
      </c>
      <c r="I1068" s="73">
        <v>6.653719034288736</v>
      </c>
      <c r="J1068" s="73">
        <v>424.58165145733165</v>
      </c>
      <c r="K1068" s="74"/>
      <c r="L1068" s="75">
        <f t="shared" si="456"/>
        <v>0.70236252371289276</v>
      </c>
      <c r="M1068" s="75">
        <f t="shared" si="457"/>
        <v>0.59012869670198842</v>
      </c>
      <c r="N1068" s="75">
        <f t="shared" si="458"/>
        <v>0.34181119959779832</v>
      </c>
      <c r="O1068" s="75">
        <f t="shared" si="459"/>
        <v>0.449124256455596</v>
      </c>
      <c r="P1068" s="75">
        <f t="shared" si="460"/>
        <v>0.15804529470885664</v>
      </c>
      <c r="Q1068" s="75">
        <f t="shared" si="461"/>
        <v>0.36804687747320974</v>
      </c>
    </row>
    <row r="1069" spans="1:17" s="8" customFormat="1" ht="12.75" x14ac:dyDescent="0.25">
      <c r="A1069" s="69" t="s">
        <v>1918</v>
      </c>
      <c r="B1069" s="70">
        <v>9</v>
      </c>
      <c r="C1069" s="71" t="s">
        <v>1919</v>
      </c>
      <c r="D1069" s="19"/>
      <c r="E1069" s="20"/>
      <c r="F1069" s="72">
        <v>689.25053533190578</v>
      </c>
      <c r="G1069" s="73">
        <v>64.328488098477791</v>
      </c>
      <c r="H1069" s="73">
        <v>32.280544093100218</v>
      </c>
      <c r="I1069" s="73">
        <v>5.951746475726214</v>
      </c>
      <c r="J1069" s="73">
        <v>415.00502064033458</v>
      </c>
      <c r="K1069" s="74"/>
      <c r="L1069" s="75">
        <f t="shared" si="456"/>
        <v>0.65547480164129657</v>
      </c>
      <c r="M1069" s="75">
        <f t="shared" si="457"/>
        <v>0.32280544093100216</v>
      </c>
      <c r="N1069" s="75">
        <f t="shared" si="458"/>
        <v>0.2923765123750855</v>
      </c>
      <c r="O1069" s="75">
        <f t="shared" si="459"/>
        <v>0.30721446742480746</v>
      </c>
      <c r="P1069" s="75">
        <f t="shared" si="460"/>
        <v>0.15416025178106879</v>
      </c>
      <c r="Q1069" s="75">
        <f t="shared" si="461"/>
        <v>0.3142847863224586</v>
      </c>
    </row>
    <row r="1070" spans="1:17" s="8" customFormat="1" ht="12.75" x14ac:dyDescent="0.25">
      <c r="A1070" s="69" t="s">
        <v>1920</v>
      </c>
      <c r="B1070" s="70">
        <v>10</v>
      </c>
      <c r="C1070" s="71" t="s">
        <v>1921</v>
      </c>
      <c r="D1070" s="19"/>
      <c r="E1070" s="20"/>
      <c r="F1070" s="72">
        <v>1487.2205567451822</v>
      </c>
      <c r="G1070" s="73">
        <v>68.589452148460268</v>
      </c>
      <c r="H1070" s="73">
        <v>36.315612104737745</v>
      </c>
      <c r="I1070" s="73">
        <v>4.8855201618036261</v>
      </c>
      <c r="J1070" s="73">
        <v>227.13959391175081</v>
      </c>
      <c r="K1070" s="74"/>
      <c r="L1070" s="75">
        <f t="shared" si="456"/>
        <v>0.72649086914100447</v>
      </c>
      <c r="M1070" s="75">
        <f t="shared" si="457"/>
        <v>0.36315612104737743</v>
      </c>
      <c r="N1070" s="75">
        <f t="shared" si="458"/>
        <v>0.217290152239692</v>
      </c>
      <c r="O1070" s="75">
        <f t="shared" si="459"/>
        <v>0.28090968091036067</v>
      </c>
      <c r="P1070" s="75">
        <f t="shared" si="460"/>
        <v>7.794709692160276E-2</v>
      </c>
      <c r="Q1070" s="75">
        <f t="shared" si="461"/>
        <v>0.25149668822195714</v>
      </c>
    </row>
    <row r="1071" spans="1:17" s="8" customFormat="1" ht="12.75" x14ac:dyDescent="0.25">
      <c r="A1071" s="69" t="s">
        <v>1922</v>
      </c>
      <c r="B1071" s="70">
        <v>11</v>
      </c>
      <c r="C1071" s="71" t="s">
        <v>1923</v>
      </c>
      <c r="D1071" s="19"/>
      <c r="E1071" s="20"/>
      <c r="F1071" s="72">
        <v>480.96145610278359</v>
      </c>
      <c r="G1071" s="73">
        <v>70.63006553248907</v>
      </c>
      <c r="H1071" s="73">
        <v>55.952943094707052</v>
      </c>
      <c r="I1071" s="73">
        <v>5.8972569909488071</v>
      </c>
      <c r="J1071" s="73">
        <v>374.09985327892355</v>
      </c>
      <c r="K1071" s="74"/>
      <c r="L1071" s="75">
        <f t="shared" si="456"/>
        <v>0.76050109220815121</v>
      </c>
      <c r="M1071" s="75">
        <f t="shared" si="457"/>
        <v>0.55952943094707053</v>
      </c>
      <c r="N1071" s="75">
        <f t="shared" si="458"/>
        <v>0.28853922471470472</v>
      </c>
      <c r="O1071" s="75">
        <f t="shared" si="459"/>
        <v>0.40180366873701845</v>
      </c>
      <c r="P1071" s="75">
        <f t="shared" si="460"/>
        <v>0.13756586339915763</v>
      </c>
      <c r="Q1071" s="75">
        <f t="shared" si="461"/>
        <v>0.34770276108278425</v>
      </c>
    </row>
    <row r="1072" spans="1:17" s="8" customFormat="1" ht="12.75" x14ac:dyDescent="0.25">
      <c r="A1072" s="69" t="s">
        <v>1924</v>
      </c>
      <c r="B1072" s="70">
        <v>12</v>
      </c>
      <c r="C1072" s="71" t="s">
        <v>1925</v>
      </c>
      <c r="D1072" s="19"/>
      <c r="E1072" s="20"/>
      <c r="F1072" s="72">
        <v>1128.6980728051392</v>
      </c>
      <c r="G1072" s="73">
        <v>62.139995756331025</v>
      </c>
      <c r="H1072" s="73">
        <v>60.801138448083655</v>
      </c>
      <c r="I1072" s="73">
        <v>6.2099925911640144</v>
      </c>
      <c r="J1072" s="73">
        <v>146.32902317992492</v>
      </c>
      <c r="K1072" s="74"/>
      <c r="L1072" s="75">
        <f t="shared" si="456"/>
        <v>0.61899992927218372</v>
      </c>
      <c r="M1072" s="75">
        <f t="shared" si="457"/>
        <v>0.60801138448083658</v>
      </c>
      <c r="N1072" s="75">
        <f t="shared" si="458"/>
        <v>0.31056285853267712</v>
      </c>
      <c r="O1072" s="75">
        <f t="shared" si="459"/>
        <v>0.43454085375805485</v>
      </c>
      <c r="P1072" s="75">
        <f t="shared" si="460"/>
        <v>4.5163903926947226E-2</v>
      </c>
      <c r="Q1072" s="75">
        <f t="shared" si="461"/>
        <v>0.22988160952281678</v>
      </c>
    </row>
    <row r="1073" spans="1:17" s="8" customFormat="1" ht="12.75" x14ac:dyDescent="0.25">
      <c r="A1073" s="69" t="s">
        <v>1926</v>
      </c>
      <c r="B1073" s="70">
        <v>13</v>
      </c>
      <c r="C1073" s="71" t="s">
        <v>1927</v>
      </c>
      <c r="D1073" s="19"/>
      <c r="E1073" s="20"/>
      <c r="F1073" s="72">
        <v>1844.8115631691644</v>
      </c>
      <c r="G1073" s="73">
        <v>63.254767492809151</v>
      </c>
      <c r="H1073" s="73">
        <v>42.192776382557625</v>
      </c>
      <c r="I1073" s="73">
        <v>4.9732884568236431</v>
      </c>
      <c r="J1073" s="73">
        <v>346.75244481458986</v>
      </c>
      <c r="K1073" s="74"/>
      <c r="L1073" s="75">
        <f t="shared" si="456"/>
        <v>0.63757945821348583</v>
      </c>
      <c r="M1073" s="75">
        <f t="shared" si="457"/>
        <v>0.42192776382557623</v>
      </c>
      <c r="N1073" s="75">
        <f t="shared" si="458"/>
        <v>0.22347101808617206</v>
      </c>
      <c r="O1073" s="75">
        <f t="shared" si="459"/>
        <v>0.30706453220931179</v>
      </c>
      <c r="P1073" s="75">
        <f t="shared" si="460"/>
        <v>0.12647158004648676</v>
      </c>
      <c r="Q1073" s="75">
        <f t="shared" si="461"/>
        <v>0.29146448188099594</v>
      </c>
    </row>
    <row r="1074" spans="1:17" s="8" customFormat="1" ht="12.75" x14ac:dyDescent="0.25">
      <c r="A1074" s="69" t="s">
        <v>1928</v>
      </c>
      <c r="B1074" s="70">
        <v>14</v>
      </c>
      <c r="C1074" s="71" t="s">
        <v>1929</v>
      </c>
      <c r="D1074" s="19"/>
      <c r="E1074" s="20"/>
      <c r="F1074" s="72">
        <v>471.02355460385434</v>
      </c>
      <c r="G1074" s="73">
        <v>68.757227547474372</v>
      </c>
      <c r="H1074" s="73">
        <v>64.112747296018497</v>
      </c>
      <c r="I1074" s="73">
        <v>6.2412593536321541</v>
      </c>
      <c r="J1074" s="73">
        <v>217.74915591105628</v>
      </c>
      <c r="K1074" s="74"/>
      <c r="L1074" s="75">
        <f t="shared" si="456"/>
        <v>0.72928712579123955</v>
      </c>
      <c r="M1074" s="75">
        <f t="shared" si="457"/>
        <v>0.64112747296018502</v>
      </c>
      <c r="N1074" s="75">
        <f t="shared" si="458"/>
        <v>0.31276474321353198</v>
      </c>
      <c r="O1074" s="75">
        <f t="shared" si="459"/>
        <v>0.44779690647383097</v>
      </c>
      <c r="P1074" s="75">
        <f t="shared" si="460"/>
        <v>7.4137588604890989E-2</v>
      </c>
      <c r="Q1074" s="75">
        <f t="shared" si="461"/>
        <v>0.28929395844045364</v>
      </c>
    </row>
    <row r="1075" spans="1:17" s="8" customFormat="1" ht="12.75" x14ac:dyDescent="0.25">
      <c r="A1075" s="69" t="s">
        <v>1930</v>
      </c>
      <c r="B1075" s="70">
        <v>15</v>
      </c>
      <c r="C1075" s="71" t="s">
        <v>1931</v>
      </c>
      <c r="D1075" s="19"/>
      <c r="E1075" s="20"/>
      <c r="F1075" s="72">
        <v>739.65952890792278</v>
      </c>
      <c r="G1075" s="73">
        <v>63.268777626614231</v>
      </c>
      <c r="H1075" s="73">
        <v>45.367251157870577</v>
      </c>
      <c r="I1075" s="73">
        <v>6.7039289060117051</v>
      </c>
      <c r="J1075" s="73">
        <v>354.235912213929</v>
      </c>
      <c r="K1075" s="74"/>
      <c r="L1075" s="75">
        <f t="shared" si="456"/>
        <v>0.6378129604435705</v>
      </c>
      <c r="M1075" s="75">
        <f t="shared" si="457"/>
        <v>0.45367251157870575</v>
      </c>
      <c r="N1075" s="75">
        <f t="shared" si="458"/>
        <v>0.34534710605716235</v>
      </c>
      <c r="O1075" s="75">
        <f t="shared" si="459"/>
        <v>0.39582128413134948</v>
      </c>
      <c r="P1075" s="75">
        <f t="shared" si="460"/>
        <v>0.12950746945798336</v>
      </c>
      <c r="Q1075" s="75">
        <f t="shared" si="461"/>
        <v>0.31976365563252579</v>
      </c>
    </row>
    <row r="1076" spans="1:17" s="8" customFormat="1" ht="12.75" x14ac:dyDescent="0.25">
      <c r="A1076" s="69" t="s">
        <v>1932</v>
      </c>
      <c r="B1076" s="70">
        <v>16</v>
      </c>
      <c r="C1076" s="71" t="s">
        <v>1085</v>
      </c>
      <c r="D1076" s="19"/>
      <c r="E1076" s="20"/>
      <c r="F1076" s="72">
        <v>212.6488222698074</v>
      </c>
      <c r="G1076" s="73">
        <v>61.960628033097542</v>
      </c>
      <c r="H1076" s="73">
        <v>62.447481132485549</v>
      </c>
      <c r="I1076" s="73">
        <v>6.6625380762208293</v>
      </c>
      <c r="J1076" s="73">
        <v>503.07527027107085</v>
      </c>
      <c r="K1076" s="74"/>
      <c r="L1076" s="75">
        <f t="shared" si="456"/>
        <v>0.61601046721829233</v>
      </c>
      <c r="M1076" s="75">
        <f t="shared" si="457"/>
        <v>0.62447481132485549</v>
      </c>
      <c r="N1076" s="75">
        <f t="shared" si="458"/>
        <v>0.34243225888879081</v>
      </c>
      <c r="O1076" s="75">
        <f t="shared" si="459"/>
        <v>0.46242871911368322</v>
      </c>
      <c r="P1076" s="75">
        <f t="shared" si="460"/>
        <v>0.18988854777731068</v>
      </c>
      <c r="Q1076" s="75">
        <f t="shared" si="461"/>
        <v>0.37819044686380204</v>
      </c>
    </row>
    <row r="1077" spans="1:17" s="8" customFormat="1" ht="12.75" x14ac:dyDescent="0.25">
      <c r="A1077" s="69"/>
      <c r="B1077" s="77"/>
      <c r="C1077" s="71"/>
      <c r="D1077" s="19"/>
      <c r="E1077" s="20"/>
      <c r="F1077" s="72"/>
      <c r="G1077" s="73"/>
      <c r="H1077" s="73"/>
      <c r="I1077" s="73"/>
      <c r="J1077" s="73"/>
      <c r="K1077" s="74"/>
      <c r="L1077" s="75"/>
      <c r="M1077" s="75"/>
      <c r="N1077" s="75"/>
      <c r="O1077" s="75"/>
      <c r="P1077" s="75"/>
      <c r="Q1077" s="75"/>
    </row>
    <row r="1078" spans="1:17" s="8" customFormat="1" ht="12.75" x14ac:dyDescent="0.25">
      <c r="A1078" s="60" t="s">
        <v>1933</v>
      </c>
      <c r="B1078" s="78"/>
      <c r="C1078" s="62" t="s">
        <v>1934</v>
      </c>
      <c r="D1078" s="63"/>
      <c r="E1078" s="64"/>
      <c r="F1078" s="65">
        <v>93219.431438972111</v>
      </c>
      <c r="G1078" s="66">
        <v>71.610856359988432</v>
      </c>
      <c r="H1078" s="66">
        <v>58.422053463225396</v>
      </c>
      <c r="I1078" s="66">
        <v>5.3903300480705507</v>
      </c>
      <c r="J1078" s="66">
        <v>432.96608055315767</v>
      </c>
      <c r="K1078" s="67"/>
      <c r="L1078" s="68">
        <f t="shared" ref="L1078:L1099" si="462">+(G1078-25)/(85-25)</f>
        <v>0.77684760599980718</v>
      </c>
      <c r="M1078" s="68">
        <f t="shared" ref="M1078:M1099" si="463">+H1078/100</f>
        <v>0.58422053463225398</v>
      </c>
      <c r="N1078" s="68">
        <f t="shared" ref="N1078:N1099" si="464">+(I1078-1.8)/(16-1.8)</f>
        <v>0.25284014423032047</v>
      </c>
      <c r="O1078" s="68">
        <f t="shared" ref="O1078:O1099" si="465">+(M1078*N1078)^(0.5)</f>
        <v>0.38433631657538431</v>
      </c>
      <c r="P1078" s="68">
        <f t="shared" ref="P1078:P1099" si="466">+(J1078-35)/(2500-35)</f>
        <v>0.16144668582278202</v>
      </c>
      <c r="Q1078" s="68">
        <f t="shared" ref="Q1078:Q1099" si="467">GEOMEAN(L1078,O1078,P1078)</f>
        <v>0.36393637351503955</v>
      </c>
    </row>
    <row r="1079" spans="1:17" s="8" customFormat="1" ht="12.75" x14ac:dyDescent="0.25">
      <c r="A1079" s="69" t="s">
        <v>1935</v>
      </c>
      <c r="B1079" s="70">
        <v>1</v>
      </c>
      <c r="C1079" s="71" t="s">
        <v>218</v>
      </c>
      <c r="D1079" s="19"/>
      <c r="E1079" s="20"/>
      <c r="F1079" s="72">
        <v>10082.402569593147</v>
      </c>
      <c r="G1079" s="73">
        <v>76.188465284837022</v>
      </c>
      <c r="H1079" s="73">
        <v>75.158490854034667</v>
      </c>
      <c r="I1079" s="73">
        <v>8.220987270289033</v>
      </c>
      <c r="J1079" s="73">
        <v>646.43185865828741</v>
      </c>
      <c r="K1079" s="74"/>
      <c r="L1079" s="75">
        <f t="shared" si="462"/>
        <v>0.85314108808061706</v>
      </c>
      <c r="M1079" s="75">
        <f t="shared" si="463"/>
        <v>0.75158490854034665</v>
      </c>
      <c r="N1079" s="75">
        <f t="shared" si="464"/>
        <v>0.45218220213303051</v>
      </c>
      <c r="O1079" s="75">
        <f t="shared" si="465"/>
        <v>0.58296939802508185</v>
      </c>
      <c r="P1079" s="75">
        <f t="shared" si="466"/>
        <v>0.24804537876603952</v>
      </c>
      <c r="Q1079" s="75">
        <f t="shared" si="467"/>
        <v>0.49781263913485579</v>
      </c>
    </row>
    <row r="1080" spans="1:17" s="8" customFormat="1" ht="12.75" x14ac:dyDescent="0.25">
      <c r="A1080" s="69" t="s">
        <v>1936</v>
      </c>
      <c r="B1080" s="70">
        <v>2</v>
      </c>
      <c r="C1080" s="71" t="s">
        <v>1937</v>
      </c>
      <c r="D1080" s="19"/>
      <c r="E1080" s="20"/>
      <c r="F1080" s="72">
        <v>3265.2034261241965</v>
      </c>
      <c r="G1080" s="73">
        <v>73.35600919181914</v>
      </c>
      <c r="H1080" s="73">
        <v>47.732470211737244</v>
      </c>
      <c r="I1080" s="73">
        <v>4.7479678174782869</v>
      </c>
      <c r="J1080" s="73">
        <v>352.63529007368209</v>
      </c>
      <c r="K1080" s="74"/>
      <c r="L1080" s="75">
        <f t="shared" si="462"/>
        <v>0.80593348653031904</v>
      </c>
      <c r="M1080" s="75">
        <f t="shared" si="463"/>
        <v>0.47732470211737243</v>
      </c>
      <c r="N1080" s="75">
        <f t="shared" si="464"/>
        <v>0.20760336742804839</v>
      </c>
      <c r="O1080" s="75">
        <f t="shared" si="465"/>
        <v>0.31479233713061794</v>
      </c>
      <c r="P1080" s="75">
        <f t="shared" si="466"/>
        <v>0.12885812984733552</v>
      </c>
      <c r="Q1080" s="75">
        <f t="shared" si="467"/>
        <v>0.31975086328126034</v>
      </c>
    </row>
    <row r="1081" spans="1:17" s="8" customFormat="1" ht="12.75" x14ac:dyDescent="0.25">
      <c r="A1081" s="69" t="s">
        <v>1938</v>
      </c>
      <c r="B1081" s="70">
        <v>3</v>
      </c>
      <c r="C1081" s="71" t="s">
        <v>1939</v>
      </c>
      <c r="D1081" s="19"/>
      <c r="E1081" s="20"/>
      <c r="F1081" s="72">
        <v>3681.0899357601716</v>
      </c>
      <c r="G1081" s="73">
        <v>72.75047082914972</v>
      </c>
      <c r="H1081" s="73">
        <v>50.769991043393254</v>
      </c>
      <c r="I1081" s="73">
        <v>5.3923507004160296</v>
      </c>
      <c r="J1081" s="73">
        <v>432.86020100596062</v>
      </c>
      <c r="K1081" s="74"/>
      <c r="L1081" s="75">
        <f t="shared" si="462"/>
        <v>0.79584118048582864</v>
      </c>
      <c r="M1081" s="75">
        <f t="shared" si="463"/>
        <v>0.50769991043393259</v>
      </c>
      <c r="N1081" s="75">
        <f t="shared" si="464"/>
        <v>0.25298244369126971</v>
      </c>
      <c r="O1081" s="75">
        <f t="shared" si="465"/>
        <v>0.35838410121462561</v>
      </c>
      <c r="P1081" s="75">
        <f t="shared" si="466"/>
        <v>0.16140373265961891</v>
      </c>
      <c r="Q1081" s="75">
        <f t="shared" si="467"/>
        <v>0.35839579511226821</v>
      </c>
    </row>
    <row r="1082" spans="1:17" s="8" customFormat="1" ht="12.75" x14ac:dyDescent="0.25">
      <c r="A1082" s="69" t="s">
        <v>1940</v>
      </c>
      <c r="B1082" s="70">
        <v>4</v>
      </c>
      <c r="C1082" s="71" t="s">
        <v>1941</v>
      </c>
      <c r="D1082" s="19"/>
      <c r="E1082" s="20"/>
      <c r="F1082" s="72">
        <v>4622.4561027837262</v>
      </c>
      <c r="G1082" s="73">
        <v>70.239212798470049</v>
      </c>
      <c r="H1082" s="73">
        <v>63.208232038198929</v>
      </c>
      <c r="I1082" s="73">
        <v>5.207069920011393</v>
      </c>
      <c r="J1082" s="73">
        <v>278.56390597945597</v>
      </c>
      <c r="K1082" s="74"/>
      <c r="L1082" s="75">
        <f t="shared" si="462"/>
        <v>0.75398687997450087</v>
      </c>
      <c r="M1082" s="75">
        <f t="shared" si="463"/>
        <v>0.6320823203819893</v>
      </c>
      <c r="N1082" s="75">
        <f t="shared" si="464"/>
        <v>0.23993450140925304</v>
      </c>
      <c r="O1082" s="75">
        <f t="shared" si="465"/>
        <v>0.38943337862907484</v>
      </c>
      <c r="P1082" s="75">
        <f t="shared" si="466"/>
        <v>9.8808886807081525E-2</v>
      </c>
      <c r="Q1082" s="75">
        <f t="shared" si="467"/>
        <v>0.30727766167929355</v>
      </c>
    </row>
    <row r="1083" spans="1:17" s="8" customFormat="1" ht="12.75" x14ac:dyDescent="0.25">
      <c r="A1083" s="69" t="s">
        <v>1942</v>
      </c>
      <c r="B1083" s="70">
        <v>5</v>
      </c>
      <c r="C1083" s="71" t="s">
        <v>658</v>
      </c>
      <c r="D1083" s="19"/>
      <c r="E1083" s="20"/>
      <c r="F1083" s="72">
        <v>10765.98715203426</v>
      </c>
      <c r="G1083" s="73">
        <v>69.846493042667589</v>
      </c>
      <c r="H1083" s="73">
        <v>60.295454814010704</v>
      </c>
      <c r="I1083" s="73">
        <v>4.5589864507245332</v>
      </c>
      <c r="J1083" s="73">
        <v>546.55331696234339</v>
      </c>
      <c r="K1083" s="74"/>
      <c r="L1083" s="75">
        <f t="shared" si="462"/>
        <v>0.7474415507111265</v>
      </c>
      <c r="M1083" s="75">
        <f t="shared" si="463"/>
        <v>0.60295454814010707</v>
      </c>
      <c r="N1083" s="75">
        <f t="shared" si="464"/>
        <v>0.1942948204735587</v>
      </c>
      <c r="O1083" s="75">
        <f t="shared" si="465"/>
        <v>0.34227320328152744</v>
      </c>
      <c r="P1083" s="75">
        <f t="shared" si="466"/>
        <v>0.20752670059324274</v>
      </c>
      <c r="Q1083" s="75">
        <f t="shared" si="467"/>
        <v>0.37584436146831951</v>
      </c>
    </row>
    <row r="1084" spans="1:17" s="8" customFormat="1" ht="12.75" x14ac:dyDescent="0.25">
      <c r="A1084" s="69" t="s">
        <v>1943</v>
      </c>
      <c r="B1084" s="70">
        <v>6</v>
      </c>
      <c r="C1084" s="71" t="s">
        <v>1944</v>
      </c>
      <c r="D1084" s="19"/>
      <c r="E1084" s="20"/>
      <c r="F1084" s="72">
        <v>9413.9635974304074</v>
      </c>
      <c r="G1084" s="73">
        <v>73.718112505815654</v>
      </c>
      <c r="H1084" s="73">
        <v>63.44364042621833</v>
      </c>
      <c r="I1084" s="73">
        <v>5.6853190658661132</v>
      </c>
      <c r="J1084" s="73">
        <v>640.03031996969685</v>
      </c>
      <c r="K1084" s="74"/>
      <c r="L1084" s="75">
        <f t="shared" si="462"/>
        <v>0.81196854176359423</v>
      </c>
      <c r="M1084" s="75">
        <f t="shared" si="463"/>
        <v>0.63443640426218328</v>
      </c>
      <c r="N1084" s="75">
        <f t="shared" si="464"/>
        <v>0.27361401872296576</v>
      </c>
      <c r="O1084" s="75">
        <f t="shared" si="465"/>
        <v>0.41664216564616224</v>
      </c>
      <c r="P1084" s="75">
        <f t="shared" si="466"/>
        <v>0.24544840566721982</v>
      </c>
      <c r="Q1084" s="75">
        <f t="shared" si="467"/>
        <v>0.43626885797893128</v>
      </c>
    </row>
    <row r="1085" spans="1:17" s="8" customFormat="1" ht="12.75" x14ac:dyDescent="0.25">
      <c r="A1085" s="69" t="s">
        <v>1945</v>
      </c>
      <c r="B1085" s="70">
        <v>7</v>
      </c>
      <c r="C1085" s="71" t="s">
        <v>1785</v>
      </c>
      <c r="D1085" s="19"/>
      <c r="E1085" s="20"/>
      <c r="F1085" s="72">
        <v>5492.3790149892939</v>
      </c>
      <c r="G1085" s="73">
        <v>66.481200609264988</v>
      </c>
      <c r="H1085" s="73">
        <v>65.721199657205389</v>
      </c>
      <c r="I1085" s="73">
        <v>6.1811699375676064</v>
      </c>
      <c r="J1085" s="73">
        <v>240.8031592830832</v>
      </c>
      <c r="K1085" s="74"/>
      <c r="L1085" s="75">
        <f t="shared" si="462"/>
        <v>0.69135334348774979</v>
      </c>
      <c r="M1085" s="75">
        <f t="shared" si="463"/>
        <v>0.65721199657205387</v>
      </c>
      <c r="N1085" s="75">
        <f t="shared" si="464"/>
        <v>0.30853309419490188</v>
      </c>
      <c r="O1085" s="75">
        <f t="shared" si="465"/>
        <v>0.45030173311279298</v>
      </c>
      <c r="P1085" s="75">
        <f t="shared" si="466"/>
        <v>8.3490125469810633E-2</v>
      </c>
      <c r="Q1085" s="75">
        <f t="shared" si="467"/>
        <v>0.29621901483435054</v>
      </c>
    </row>
    <row r="1086" spans="1:17" s="8" customFormat="1" ht="12.75" x14ac:dyDescent="0.25">
      <c r="A1086" s="69" t="s">
        <v>1946</v>
      </c>
      <c r="B1086" s="70">
        <v>8</v>
      </c>
      <c r="C1086" s="71" t="s">
        <v>1947</v>
      </c>
      <c r="D1086" s="19"/>
      <c r="E1086" s="20"/>
      <c r="F1086" s="72">
        <v>5283.5867237687362</v>
      </c>
      <c r="G1086" s="73">
        <v>77.110113205571025</v>
      </c>
      <c r="H1086" s="73">
        <v>51.181887004382318</v>
      </c>
      <c r="I1086" s="73">
        <v>4.2003713787217887</v>
      </c>
      <c r="J1086" s="73">
        <v>540.20096853502412</v>
      </c>
      <c r="K1086" s="74"/>
      <c r="L1086" s="75">
        <f t="shared" si="462"/>
        <v>0.86850188675951712</v>
      </c>
      <c r="M1086" s="75">
        <f t="shared" si="463"/>
        <v>0.5118188700438232</v>
      </c>
      <c r="N1086" s="75">
        <f t="shared" si="464"/>
        <v>0.16904023793815415</v>
      </c>
      <c r="O1086" s="75">
        <f t="shared" si="465"/>
        <v>0.29413939480022916</v>
      </c>
      <c r="P1086" s="75">
        <f t="shared" si="466"/>
        <v>0.20494968297566901</v>
      </c>
      <c r="Q1086" s="75">
        <f t="shared" si="467"/>
        <v>0.37410232205963589</v>
      </c>
    </row>
    <row r="1087" spans="1:17" s="8" customFormat="1" ht="12.75" x14ac:dyDescent="0.25">
      <c r="A1087" s="69" t="s">
        <v>1948</v>
      </c>
      <c r="B1087" s="70">
        <v>9</v>
      </c>
      <c r="C1087" s="71" t="s">
        <v>1949</v>
      </c>
      <c r="D1087" s="19"/>
      <c r="E1087" s="20"/>
      <c r="F1087" s="72">
        <v>1221.2548179871524</v>
      </c>
      <c r="G1087" s="73">
        <v>73.058644079286395</v>
      </c>
      <c r="H1087" s="73">
        <v>60.88708798662546</v>
      </c>
      <c r="I1087" s="73">
        <v>4.859242841205063</v>
      </c>
      <c r="J1087" s="73">
        <v>956.65938923082217</v>
      </c>
      <c r="K1087" s="74"/>
      <c r="L1087" s="75">
        <f t="shared" si="462"/>
        <v>0.80097740132143991</v>
      </c>
      <c r="M1087" s="75">
        <f t="shared" si="463"/>
        <v>0.60887087986625454</v>
      </c>
      <c r="N1087" s="75">
        <f t="shared" si="464"/>
        <v>0.21543963670458194</v>
      </c>
      <c r="O1087" s="75">
        <f t="shared" si="465"/>
        <v>0.36218078518660407</v>
      </c>
      <c r="P1087" s="75">
        <f t="shared" si="466"/>
        <v>0.37389833234516112</v>
      </c>
      <c r="Q1087" s="75">
        <f t="shared" si="467"/>
        <v>0.47690630676489976</v>
      </c>
    </row>
    <row r="1088" spans="1:17" s="8" customFormat="1" ht="12.75" x14ac:dyDescent="0.25">
      <c r="A1088" s="69" t="s">
        <v>1950</v>
      </c>
      <c r="B1088" s="70">
        <v>10</v>
      </c>
      <c r="C1088" s="71" t="s">
        <v>1951</v>
      </c>
      <c r="D1088" s="19"/>
      <c r="E1088" s="20"/>
      <c r="F1088" s="72">
        <v>5514.5374732334058</v>
      </c>
      <c r="G1088" s="73">
        <v>76.346760126082302</v>
      </c>
      <c r="H1088" s="73">
        <v>56.087960645319875</v>
      </c>
      <c r="I1088" s="73">
        <v>4.7762564909859817</v>
      </c>
      <c r="J1088" s="73">
        <v>215.17786981229409</v>
      </c>
      <c r="K1088" s="74"/>
      <c r="L1088" s="75">
        <f t="shared" si="462"/>
        <v>0.85577933543470508</v>
      </c>
      <c r="M1088" s="75">
        <f t="shared" si="463"/>
        <v>0.56087960645319879</v>
      </c>
      <c r="N1088" s="75">
        <f t="shared" si="464"/>
        <v>0.20959552753422409</v>
      </c>
      <c r="O1088" s="75">
        <f t="shared" si="465"/>
        <v>0.34286711273866177</v>
      </c>
      <c r="P1088" s="75">
        <f t="shared" si="466"/>
        <v>7.3094470512086854E-2</v>
      </c>
      <c r="Q1088" s="75">
        <f t="shared" si="467"/>
        <v>0.27783740671641982</v>
      </c>
    </row>
    <row r="1089" spans="1:17" s="8" customFormat="1" ht="12.75" x14ac:dyDescent="0.25">
      <c r="A1089" s="69" t="s">
        <v>1952</v>
      </c>
      <c r="B1089" s="70">
        <v>11</v>
      </c>
      <c r="C1089" s="71" t="s">
        <v>1953</v>
      </c>
      <c r="D1089" s="19"/>
      <c r="E1089" s="20"/>
      <c r="F1089" s="72">
        <v>752.66809421841549</v>
      </c>
      <c r="G1089" s="73">
        <v>78.191385549737532</v>
      </c>
      <c r="H1089" s="73">
        <v>43.935569172167241</v>
      </c>
      <c r="I1089" s="73">
        <v>4.163714179305873</v>
      </c>
      <c r="J1089" s="73">
        <v>437.31623522159197</v>
      </c>
      <c r="K1089" s="74"/>
      <c r="L1089" s="75">
        <f t="shared" si="462"/>
        <v>0.88652309249562555</v>
      </c>
      <c r="M1089" s="75">
        <f t="shared" si="463"/>
        <v>0.43935569172167244</v>
      </c>
      <c r="N1089" s="75">
        <f t="shared" si="464"/>
        <v>0.16645874502154037</v>
      </c>
      <c r="O1089" s="75">
        <f t="shared" si="465"/>
        <v>0.27043409005164337</v>
      </c>
      <c r="P1089" s="75">
        <f t="shared" si="466"/>
        <v>0.16321145445095009</v>
      </c>
      <c r="Q1089" s="75">
        <f t="shared" si="467"/>
        <v>0.33949551509830761</v>
      </c>
    </row>
    <row r="1090" spans="1:17" s="8" customFormat="1" ht="12.75" x14ac:dyDescent="0.25">
      <c r="A1090" s="69" t="s">
        <v>1954</v>
      </c>
      <c r="B1090" s="70">
        <v>12</v>
      </c>
      <c r="C1090" s="71" t="s">
        <v>1955</v>
      </c>
      <c r="D1090" s="19"/>
      <c r="E1090" s="20"/>
      <c r="F1090" s="72">
        <v>3595.0064239828689</v>
      </c>
      <c r="G1090" s="73">
        <v>72.509440348861219</v>
      </c>
      <c r="H1090" s="73">
        <v>53.194022445995579</v>
      </c>
      <c r="I1090" s="73">
        <v>4.0575919604885007</v>
      </c>
      <c r="J1090" s="73">
        <v>350.16632916936408</v>
      </c>
      <c r="K1090" s="74"/>
      <c r="L1090" s="75">
        <f t="shared" si="462"/>
        <v>0.79182400581435364</v>
      </c>
      <c r="M1090" s="75">
        <f t="shared" si="463"/>
        <v>0.53194022445995581</v>
      </c>
      <c r="N1090" s="75">
        <f t="shared" si="464"/>
        <v>0.15898534933017613</v>
      </c>
      <c r="O1090" s="75">
        <f t="shared" si="465"/>
        <v>0.2908104234867423</v>
      </c>
      <c r="P1090" s="75">
        <f t="shared" si="466"/>
        <v>0.12785652298960004</v>
      </c>
      <c r="Q1090" s="75">
        <f t="shared" si="467"/>
        <v>0.30878332608026154</v>
      </c>
    </row>
    <row r="1091" spans="1:17" s="8" customFormat="1" ht="12.75" x14ac:dyDescent="0.25">
      <c r="A1091" s="69" t="s">
        <v>1956</v>
      </c>
      <c r="B1091" s="70">
        <v>13</v>
      </c>
      <c r="C1091" s="71" t="s">
        <v>1957</v>
      </c>
      <c r="D1091" s="19"/>
      <c r="E1091" s="20"/>
      <c r="F1091" s="72">
        <v>2367.6466809421845</v>
      </c>
      <c r="G1091" s="73">
        <v>63.606685436904257</v>
      </c>
      <c r="H1091" s="73">
        <v>52.556496456540479</v>
      </c>
      <c r="I1091" s="73">
        <v>4.3001976828692028</v>
      </c>
      <c r="J1091" s="73">
        <v>192.66905964583697</v>
      </c>
      <c r="K1091" s="74"/>
      <c r="L1091" s="75">
        <f t="shared" si="462"/>
        <v>0.64344475728173767</v>
      </c>
      <c r="M1091" s="75">
        <f t="shared" si="463"/>
        <v>0.5255649645654048</v>
      </c>
      <c r="N1091" s="75">
        <f t="shared" si="464"/>
        <v>0.17607025935698614</v>
      </c>
      <c r="O1091" s="75">
        <f t="shared" si="465"/>
        <v>0.3041978954890649</v>
      </c>
      <c r="P1091" s="75">
        <f t="shared" si="466"/>
        <v>6.3963107361394309E-2</v>
      </c>
      <c r="Q1091" s="75">
        <f t="shared" si="467"/>
        <v>0.23220184983492109</v>
      </c>
    </row>
    <row r="1092" spans="1:17" s="8" customFormat="1" ht="12.75" x14ac:dyDescent="0.25">
      <c r="A1092" s="69" t="s">
        <v>1958</v>
      </c>
      <c r="B1092" s="70">
        <v>14</v>
      </c>
      <c r="C1092" s="71" t="s">
        <v>1959</v>
      </c>
      <c r="D1092" s="19"/>
      <c r="E1092" s="20"/>
      <c r="F1092" s="72">
        <v>1931.7301927194858</v>
      </c>
      <c r="G1092" s="73">
        <v>74.267152254807726</v>
      </c>
      <c r="H1092" s="73">
        <v>51.821440562043406</v>
      </c>
      <c r="I1092" s="73">
        <v>4.7794321980978873</v>
      </c>
      <c r="J1092" s="73">
        <v>194.0470003338541</v>
      </c>
      <c r="K1092" s="74"/>
      <c r="L1092" s="75">
        <f t="shared" si="462"/>
        <v>0.82111920424679541</v>
      </c>
      <c r="M1092" s="75">
        <f t="shared" si="463"/>
        <v>0.51821440562043408</v>
      </c>
      <c r="N1092" s="75">
        <f t="shared" si="464"/>
        <v>0.20981916888013294</v>
      </c>
      <c r="O1092" s="75">
        <f t="shared" si="465"/>
        <v>0.32974431896393841</v>
      </c>
      <c r="P1092" s="75">
        <f t="shared" si="466"/>
        <v>6.4522109668906327E-2</v>
      </c>
      <c r="Q1092" s="75">
        <f t="shared" si="467"/>
        <v>0.25947610104909735</v>
      </c>
    </row>
    <row r="1093" spans="1:17" s="8" customFormat="1" ht="12.75" x14ac:dyDescent="0.25">
      <c r="A1093" s="69" t="s">
        <v>1960</v>
      </c>
      <c r="B1093" s="70">
        <v>15</v>
      </c>
      <c r="C1093" s="71" t="s">
        <v>1961</v>
      </c>
      <c r="D1093" s="19"/>
      <c r="E1093" s="20"/>
      <c r="F1093" s="72">
        <v>4487.406852248394</v>
      </c>
      <c r="G1093" s="73">
        <v>66.340613382661616</v>
      </c>
      <c r="H1093" s="73">
        <v>68.629978511753919</v>
      </c>
      <c r="I1093" s="73">
        <v>4.9613161391051372</v>
      </c>
      <c r="J1093" s="73">
        <v>406.28340001682488</v>
      </c>
      <c r="K1093" s="74"/>
      <c r="L1093" s="75">
        <f t="shared" si="462"/>
        <v>0.68901022304436021</v>
      </c>
      <c r="M1093" s="75">
        <f t="shared" si="463"/>
        <v>0.6862997851175392</v>
      </c>
      <c r="N1093" s="75">
        <f t="shared" si="464"/>
        <v>0.2226278971200801</v>
      </c>
      <c r="O1093" s="75">
        <f t="shared" si="465"/>
        <v>0.39088294661532702</v>
      </c>
      <c r="P1093" s="75">
        <f t="shared" si="466"/>
        <v>0.15062206897234276</v>
      </c>
      <c r="Q1093" s="75">
        <f t="shared" si="467"/>
        <v>0.34360040418026522</v>
      </c>
    </row>
    <row r="1094" spans="1:17" s="8" customFormat="1" ht="12.75" x14ac:dyDescent="0.25">
      <c r="A1094" s="69" t="s">
        <v>1962</v>
      </c>
      <c r="B1094" s="70">
        <v>16</v>
      </c>
      <c r="C1094" s="71" t="s">
        <v>1963</v>
      </c>
      <c r="D1094" s="19"/>
      <c r="E1094" s="20"/>
      <c r="F1094" s="72">
        <v>10005.740899357603</v>
      </c>
      <c r="G1094" s="73">
        <v>67.625313889435773</v>
      </c>
      <c r="H1094" s="73">
        <v>46.451307284274975</v>
      </c>
      <c r="I1094" s="73">
        <v>5.4521252993244929</v>
      </c>
      <c r="J1094" s="73">
        <v>390.3326781989698</v>
      </c>
      <c r="K1094" s="74"/>
      <c r="L1094" s="75">
        <f t="shared" si="462"/>
        <v>0.71042189815726287</v>
      </c>
      <c r="M1094" s="75">
        <f t="shared" si="463"/>
        <v>0.46451307284274973</v>
      </c>
      <c r="N1094" s="75">
        <f t="shared" si="464"/>
        <v>0.25719192248764039</v>
      </c>
      <c r="O1094" s="75">
        <f t="shared" si="465"/>
        <v>0.3456428940757616</v>
      </c>
      <c r="P1094" s="75">
        <f t="shared" si="466"/>
        <v>0.14415118791033257</v>
      </c>
      <c r="Q1094" s="75">
        <f t="shared" si="467"/>
        <v>0.32833768571318495</v>
      </c>
    </row>
    <row r="1095" spans="1:17" s="8" customFormat="1" ht="12.75" x14ac:dyDescent="0.25">
      <c r="A1095" s="97" t="s">
        <v>1964</v>
      </c>
      <c r="B1095" s="98">
        <v>17</v>
      </c>
      <c r="C1095" s="86" t="s">
        <v>1965</v>
      </c>
      <c r="D1095" s="19"/>
      <c r="E1095" s="20"/>
      <c r="F1095" s="72">
        <v>3746</v>
      </c>
      <c r="G1095" s="73">
        <v>67.359072023889738</v>
      </c>
      <c r="H1095" s="73">
        <v>48.342859856388614</v>
      </c>
      <c r="I1095" s="73">
        <v>3.9577783362782188</v>
      </c>
      <c r="J1095" s="73">
        <v>206.76708776763255</v>
      </c>
      <c r="K1095" s="74"/>
      <c r="L1095" s="75">
        <f t="shared" si="462"/>
        <v>0.70598453373149561</v>
      </c>
      <c r="M1095" s="75">
        <f t="shared" si="463"/>
        <v>0.48342859856388615</v>
      </c>
      <c r="N1095" s="75">
        <f t="shared" si="464"/>
        <v>0.15195622086466332</v>
      </c>
      <c r="O1095" s="75">
        <f t="shared" si="465"/>
        <v>0.27103502152981734</v>
      </c>
      <c r="P1095" s="75">
        <f t="shared" si="466"/>
        <v>6.9682388546706914E-2</v>
      </c>
      <c r="Q1095" s="75">
        <f t="shared" si="467"/>
        <v>0.2371271103914559</v>
      </c>
    </row>
    <row r="1096" spans="1:17" s="8" customFormat="1" ht="12.75" x14ac:dyDescent="0.25">
      <c r="A1096" s="97" t="s">
        <v>1966</v>
      </c>
      <c r="B1096" s="98">
        <v>18</v>
      </c>
      <c r="C1096" s="86" t="s">
        <v>1967</v>
      </c>
      <c r="D1096" s="80"/>
      <c r="E1096" s="81"/>
      <c r="F1096" s="72">
        <v>2463</v>
      </c>
      <c r="G1096" s="83">
        <v>66.511353045344521</v>
      </c>
      <c r="H1096" s="83">
        <v>42.760337898014619</v>
      </c>
      <c r="I1096" s="83">
        <v>4.1260437170247624</v>
      </c>
      <c r="J1096" s="83">
        <v>309.20947371193074</v>
      </c>
      <c r="K1096" s="84"/>
      <c r="L1096" s="85">
        <f t="shared" si="462"/>
        <v>0.69185588408907539</v>
      </c>
      <c r="M1096" s="85">
        <f t="shared" si="463"/>
        <v>0.42760337898014616</v>
      </c>
      <c r="N1096" s="85">
        <f t="shared" si="464"/>
        <v>0.16380589556512412</v>
      </c>
      <c r="O1096" s="85">
        <f t="shared" si="465"/>
        <v>0.26465818415555564</v>
      </c>
      <c r="P1096" s="85">
        <f t="shared" si="466"/>
        <v>0.1112411658060571</v>
      </c>
      <c r="Q1096" s="85">
        <f t="shared" si="467"/>
        <v>0.27310029314446482</v>
      </c>
    </row>
    <row r="1097" spans="1:17" s="8" customFormat="1" ht="12.75" x14ac:dyDescent="0.25">
      <c r="A1097" s="97" t="s">
        <v>1968</v>
      </c>
      <c r="B1097" s="98">
        <v>19</v>
      </c>
      <c r="C1097" s="86" t="s">
        <v>1969</v>
      </c>
      <c r="D1097" s="80"/>
      <c r="E1097" s="81"/>
      <c r="F1097" s="72">
        <v>1247.8150483261368</v>
      </c>
      <c r="G1097" s="83">
        <v>60.351638358809737</v>
      </c>
      <c r="H1097" s="83">
        <v>45.260610147200858</v>
      </c>
      <c r="I1097" s="83">
        <v>5.0383516376640518</v>
      </c>
      <c r="J1097" s="83">
        <v>682.06268942199688</v>
      </c>
      <c r="K1097" s="84"/>
      <c r="L1097" s="85">
        <f t="shared" si="462"/>
        <v>0.58919397264682893</v>
      </c>
      <c r="M1097" s="85">
        <f t="shared" si="463"/>
        <v>0.45260610147200858</v>
      </c>
      <c r="N1097" s="85">
        <f t="shared" si="464"/>
        <v>0.22805293222986284</v>
      </c>
      <c r="O1097" s="85">
        <f t="shared" si="465"/>
        <v>0.32127581388243093</v>
      </c>
      <c r="P1097" s="85">
        <f t="shared" si="466"/>
        <v>0.26250007684462345</v>
      </c>
      <c r="Q1097" s="85">
        <f t="shared" si="467"/>
        <v>0.36763929187639327</v>
      </c>
    </row>
    <row r="1098" spans="1:17" s="8" customFormat="1" ht="12.75" x14ac:dyDescent="0.25">
      <c r="A1098" s="97" t="s">
        <v>1970</v>
      </c>
      <c r="B1098" s="98">
        <v>20</v>
      </c>
      <c r="C1098" s="86" t="s">
        <v>1971</v>
      </c>
      <c r="D1098" s="80"/>
      <c r="E1098" s="81"/>
      <c r="F1098" s="72">
        <v>1797.9765595363065</v>
      </c>
      <c r="G1098" s="83">
        <v>76.089828526499815</v>
      </c>
      <c r="H1098" s="83">
        <v>33.704709684085742</v>
      </c>
      <c r="I1098" s="83">
        <v>3.4276599093277285</v>
      </c>
      <c r="J1098" s="83">
        <v>307.15734407555914</v>
      </c>
      <c r="K1098" s="84"/>
      <c r="L1098" s="85">
        <f t="shared" si="462"/>
        <v>0.85149714210833027</v>
      </c>
      <c r="M1098" s="85">
        <f t="shared" si="463"/>
        <v>0.33704709684085743</v>
      </c>
      <c r="N1098" s="85">
        <f t="shared" si="464"/>
        <v>0.1146239372766006</v>
      </c>
      <c r="O1098" s="85">
        <f t="shared" si="465"/>
        <v>0.19655448427229222</v>
      </c>
      <c r="P1098" s="85">
        <f t="shared" si="466"/>
        <v>0.1104086588541822</v>
      </c>
      <c r="Q1098" s="85">
        <f t="shared" si="467"/>
        <v>0.26437664999921279</v>
      </c>
    </row>
    <row r="1099" spans="1:17" s="8" customFormat="1" ht="12.75" x14ac:dyDescent="0.25">
      <c r="A1099" s="97" t="s">
        <v>1972</v>
      </c>
      <c r="B1099" s="98">
        <v>21</v>
      </c>
      <c r="C1099" s="86" t="s">
        <v>1973</v>
      </c>
      <c r="D1099" s="80"/>
      <c r="E1099" s="81"/>
      <c r="F1099" s="72">
        <v>1481.5798739362135</v>
      </c>
      <c r="G1099" s="83">
        <v>67.647497318795274</v>
      </c>
      <c r="H1099" s="83">
        <v>36.327337464615368</v>
      </c>
      <c r="I1099" s="83">
        <v>3.6890850025013662</v>
      </c>
      <c r="J1099" s="83">
        <v>190.63495453520562</v>
      </c>
      <c r="K1099" s="84"/>
      <c r="L1099" s="85">
        <f t="shared" si="462"/>
        <v>0.71079162197992118</v>
      </c>
      <c r="M1099" s="85">
        <f t="shared" si="463"/>
        <v>0.36327337464615367</v>
      </c>
      <c r="N1099" s="85">
        <f t="shared" si="464"/>
        <v>0.13303415510573002</v>
      </c>
      <c r="O1099" s="85">
        <f t="shared" si="465"/>
        <v>0.21983577158519579</v>
      </c>
      <c r="P1099" s="85">
        <f t="shared" si="466"/>
        <v>6.3137912590347109E-2</v>
      </c>
      <c r="Q1099" s="85">
        <f t="shared" si="467"/>
        <v>0.2144751402983901</v>
      </c>
    </row>
    <row r="1100" spans="1:17" s="8" customFormat="1" ht="12.75" x14ac:dyDescent="0.25">
      <c r="A1100" s="71"/>
      <c r="B1100" s="77"/>
      <c r="C1100" s="71"/>
      <c r="D1100" s="80"/>
      <c r="E1100" s="81"/>
      <c r="F1100" s="82"/>
      <c r="G1100" s="83"/>
      <c r="H1100" s="83"/>
      <c r="I1100" s="83"/>
      <c r="J1100" s="83"/>
      <c r="K1100" s="84"/>
      <c r="L1100" s="85"/>
      <c r="M1100" s="85"/>
      <c r="N1100" s="85"/>
      <c r="O1100" s="85"/>
      <c r="P1100" s="85"/>
      <c r="Q1100" s="85"/>
    </row>
    <row r="1101" spans="1:17" s="8" customFormat="1" ht="12.75" x14ac:dyDescent="0.25">
      <c r="A1101" s="37" t="s">
        <v>1974</v>
      </c>
      <c r="B1101" s="38" t="s">
        <v>1975</v>
      </c>
      <c r="C1101" s="53"/>
      <c r="D1101" s="54"/>
      <c r="E1101" s="55"/>
      <c r="F1101" s="56">
        <v>811839.48512721295</v>
      </c>
      <c r="G1101" s="57">
        <v>72.524516222469643</v>
      </c>
      <c r="H1101" s="57">
        <v>57.841276947741065</v>
      </c>
      <c r="I1101" s="57">
        <v>7.0335866481233955</v>
      </c>
      <c r="J1101" s="57">
        <v>664.279084133776</v>
      </c>
      <c r="K1101" s="58"/>
      <c r="L1101" s="59">
        <f t="shared" ref="L1101:L1115" si="468">+(G1101-25)/(85-25)</f>
        <v>0.7920752703744941</v>
      </c>
      <c r="M1101" s="59">
        <f t="shared" ref="M1101:M1115" si="469">+H1101/100</f>
        <v>0.5784127694774106</v>
      </c>
      <c r="N1101" s="59">
        <f t="shared" ref="N1101:N1115" si="470">+(I1101-1.8)/(16-1.8)</f>
        <v>0.36856244000868987</v>
      </c>
      <c r="O1101" s="59">
        <f t="shared" ref="O1101:O1115" si="471">+(M1101*N1101)^(0.5)</f>
        <v>0.46171552026196644</v>
      </c>
      <c r="P1101" s="59">
        <f t="shared" ref="P1101:P1115" si="472">+(J1101-35)/(2500-35)</f>
        <v>0.25528563250863123</v>
      </c>
      <c r="Q1101" s="59">
        <f t="shared" ref="Q1101:Q1115" si="473">GEOMEAN(L1101,O1101,P1101)</f>
        <v>0.45365158611267009</v>
      </c>
    </row>
    <row r="1102" spans="1:17" s="8" customFormat="1" ht="12.75" x14ac:dyDescent="0.25">
      <c r="A1102" s="60" t="s">
        <v>1976</v>
      </c>
      <c r="B1102" s="61"/>
      <c r="C1102" s="62" t="s">
        <v>1977</v>
      </c>
      <c r="D1102" s="63"/>
      <c r="E1102" s="64"/>
      <c r="F1102" s="65">
        <v>310898.98411346535</v>
      </c>
      <c r="G1102" s="66">
        <v>74.746127406278021</v>
      </c>
      <c r="H1102" s="66">
        <v>67.39952264670535</v>
      </c>
      <c r="I1102" s="66">
        <v>8.2587428770115139</v>
      </c>
      <c r="J1102" s="66">
        <v>828.52718495160445</v>
      </c>
      <c r="K1102" s="67"/>
      <c r="L1102" s="68">
        <f t="shared" si="468"/>
        <v>0.82910212343796696</v>
      </c>
      <c r="M1102" s="68">
        <f t="shared" si="469"/>
        <v>0.67399522646705345</v>
      </c>
      <c r="N1102" s="68">
        <f t="shared" si="470"/>
        <v>0.45484104767686723</v>
      </c>
      <c r="O1102" s="68">
        <f t="shared" si="471"/>
        <v>0.55367923469774627</v>
      </c>
      <c r="P1102" s="68">
        <f t="shared" si="472"/>
        <v>0.32191772208990038</v>
      </c>
      <c r="Q1102" s="68">
        <f t="shared" si="473"/>
        <v>0.52869319008585858</v>
      </c>
    </row>
    <row r="1103" spans="1:17" s="8" customFormat="1" ht="12.75" x14ac:dyDescent="0.25">
      <c r="A1103" s="69" t="s">
        <v>1978</v>
      </c>
      <c r="B1103" s="70">
        <v>1</v>
      </c>
      <c r="C1103" s="71" t="s">
        <v>1979</v>
      </c>
      <c r="D1103" s="19"/>
      <c r="E1103" s="20"/>
      <c r="F1103" s="72">
        <v>93514.903640256962</v>
      </c>
      <c r="G1103" s="73">
        <v>71.444747357562903</v>
      </c>
      <c r="H1103" s="73">
        <v>72.323372846129033</v>
      </c>
      <c r="I1103" s="73">
        <v>10.150837002819637</v>
      </c>
      <c r="J1103" s="73">
        <v>1034.3742395251222</v>
      </c>
      <c r="K1103" s="74"/>
      <c r="L1103" s="75">
        <f t="shared" si="468"/>
        <v>0.77407912262604839</v>
      </c>
      <c r="M1103" s="75">
        <f t="shared" si="469"/>
        <v>0.7232337284612903</v>
      </c>
      <c r="N1103" s="75">
        <f t="shared" si="470"/>
        <v>0.58808711287462234</v>
      </c>
      <c r="O1103" s="75">
        <f t="shared" si="471"/>
        <v>0.65216902357007789</v>
      </c>
      <c r="P1103" s="75">
        <f t="shared" si="472"/>
        <v>0.40542565497976563</v>
      </c>
      <c r="Q1103" s="75">
        <f t="shared" si="473"/>
        <v>0.58932145101370081</v>
      </c>
    </row>
    <row r="1104" spans="1:17" s="8" customFormat="1" ht="12.75" x14ac:dyDescent="0.25">
      <c r="A1104" s="69" t="s">
        <v>1980</v>
      </c>
      <c r="B1104" s="70">
        <v>2</v>
      </c>
      <c r="C1104" s="71" t="s">
        <v>1981</v>
      </c>
      <c r="D1104" s="19"/>
      <c r="E1104" s="20"/>
      <c r="F1104" s="72">
        <v>74635.537473233402</v>
      </c>
      <c r="G1104" s="73">
        <v>74.030390228882524</v>
      </c>
      <c r="H1104" s="73">
        <v>77.036425627142634</v>
      </c>
      <c r="I1104" s="73">
        <v>10.109576076622472</v>
      </c>
      <c r="J1104" s="73">
        <v>1095.6415212894094</v>
      </c>
      <c r="K1104" s="74"/>
      <c r="L1104" s="75">
        <f t="shared" si="468"/>
        <v>0.81717317048137539</v>
      </c>
      <c r="M1104" s="75">
        <f t="shared" si="469"/>
        <v>0.77036425627142635</v>
      </c>
      <c r="N1104" s="75">
        <f t="shared" si="470"/>
        <v>0.58518141384665301</v>
      </c>
      <c r="O1104" s="75">
        <f t="shared" si="471"/>
        <v>0.67141853166399768</v>
      </c>
      <c r="P1104" s="75">
        <f t="shared" si="472"/>
        <v>0.4302805360200444</v>
      </c>
      <c r="Q1104" s="75">
        <f t="shared" si="473"/>
        <v>0.61804444609831366</v>
      </c>
    </row>
    <row r="1105" spans="1:17" s="8" customFormat="1" ht="12.75" x14ac:dyDescent="0.25">
      <c r="A1105" s="69" t="s">
        <v>1982</v>
      </c>
      <c r="B1105" s="70">
        <v>3</v>
      </c>
      <c r="C1105" s="71" t="s">
        <v>1983</v>
      </c>
      <c r="D1105" s="19"/>
      <c r="E1105" s="20"/>
      <c r="F1105" s="72">
        <v>19256.764453961456</v>
      </c>
      <c r="G1105" s="73">
        <v>76.174312330615223</v>
      </c>
      <c r="H1105" s="73">
        <v>44.881333270699301</v>
      </c>
      <c r="I1105" s="73">
        <v>3.7747942686023368</v>
      </c>
      <c r="J1105" s="73">
        <v>378.47949303176176</v>
      </c>
      <c r="K1105" s="74"/>
      <c r="L1105" s="75">
        <f t="shared" si="468"/>
        <v>0.85290520551025373</v>
      </c>
      <c r="M1105" s="75">
        <f t="shared" si="469"/>
        <v>0.44881333270699303</v>
      </c>
      <c r="N1105" s="75">
        <f t="shared" si="470"/>
        <v>0.13907001891565751</v>
      </c>
      <c r="O1105" s="75">
        <f t="shared" si="471"/>
        <v>0.24983290149450055</v>
      </c>
      <c r="P1105" s="75">
        <f t="shared" si="472"/>
        <v>0.13934259352201289</v>
      </c>
      <c r="Q1105" s="75">
        <f t="shared" si="473"/>
        <v>0.30965499894312565</v>
      </c>
    </row>
    <row r="1106" spans="1:17" s="8" customFormat="1" ht="12.75" x14ac:dyDescent="0.25">
      <c r="A1106" s="69" t="s">
        <v>1984</v>
      </c>
      <c r="B1106" s="70">
        <v>4</v>
      </c>
      <c r="C1106" s="71" t="s">
        <v>1985</v>
      </c>
      <c r="D1106" s="19"/>
      <c r="E1106" s="20"/>
      <c r="F1106" s="72">
        <v>24762.209850107069</v>
      </c>
      <c r="G1106" s="73">
        <v>77.557143926577837</v>
      </c>
      <c r="H1106" s="73">
        <v>34.957060962132893</v>
      </c>
      <c r="I1106" s="73">
        <v>2.0385116835512598</v>
      </c>
      <c r="J1106" s="73">
        <v>322.56592695073942</v>
      </c>
      <c r="K1106" s="74"/>
      <c r="L1106" s="75">
        <f t="shared" si="468"/>
        <v>0.87595239877629727</v>
      </c>
      <c r="M1106" s="75">
        <f t="shared" si="469"/>
        <v>0.34957060962132891</v>
      </c>
      <c r="N1106" s="75">
        <f t="shared" si="470"/>
        <v>1.6796597433187305E-2</v>
      </c>
      <c r="O1106" s="75">
        <f t="shared" si="471"/>
        <v>7.6626345366873239E-2</v>
      </c>
      <c r="P1106" s="75">
        <f t="shared" si="472"/>
        <v>0.11665960525384966</v>
      </c>
      <c r="Q1106" s="75">
        <f t="shared" si="473"/>
        <v>0.19857582422709377</v>
      </c>
    </row>
    <row r="1107" spans="1:17" s="8" customFormat="1" ht="12.75" x14ac:dyDescent="0.25">
      <c r="A1107" s="69" t="s">
        <v>1986</v>
      </c>
      <c r="B1107" s="70">
        <v>5</v>
      </c>
      <c r="C1107" s="71" t="s">
        <v>1987</v>
      </c>
      <c r="D1107" s="19"/>
      <c r="E1107" s="20"/>
      <c r="F1107" s="72">
        <v>7079.7965738757994</v>
      </c>
      <c r="G1107" s="73">
        <v>78.939992378602554</v>
      </c>
      <c r="H1107" s="73">
        <v>43.205798432563178</v>
      </c>
      <c r="I1107" s="73">
        <v>4.780764371811955</v>
      </c>
      <c r="J1107" s="73">
        <v>224.16046293987137</v>
      </c>
      <c r="K1107" s="74"/>
      <c r="L1107" s="75">
        <f t="shared" si="468"/>
        <v>0.89899987297670925</v>
      </c>
      <c r="M1107" s="75">
        <f t="shared" si="469"/>
        <v>0.43205798432563181</v>
      </c>
      <c r="N1107" s="75">
        <f t="shared" si="470"/>
        <v>0.20991298393041938</v>
      </c>
      <c r="O1107" s="75">
        <f t="shared" si="471"/>
        <v>0.30115540958242099</v>
      </c>
      <c r="P1107" s="75">
        <f t="shared" si="472"/>
        <v>7.6738524519217588E-2</v>
      </c>
      <c r="Q1107" s="75">
        <f t="shared" si="473"/>
        <v>0.27490833946529664</v>
      </c>
    </row>
    <row r="1108" spans="1:17" s="8" customFormat="1" ht="12.75" x14ac:dyDescent="0.25">
      <c r="A1108" s="69" t="s">
        <v>1988</v>
      </c>
      <c r="B1108" s="70">
        <v>6</v>
      </c>
      <c r="C1108" s="71" t="s">
        <v>1989</v>
      </c>
      <c r="D1108" s="19"/>
      <c r="E1108" s="20"/>
      <c r="F1108" s="72">
        <v>6470.4775160599575</v>
      </c>
      <c r="G1108" s="73">
        <v>76.060494998598855</v>
      </c>
      <c r="H1108" s="73">
        <v>38.961393365386542</v>
      </c>
      <c r="I1108" s="73">
        <v>3.92534095991941</v>
      </c>
      <c r="J1108" s="73">
        <v>239.34356871263867</v>
      </c>
      <c r="K1108" s="74"/>
      <c r="L1108" s="75">
        <f t="shared" si="468"/>
        <v>0.85100824997664759</v>
      </c>
      <c r="M1108" s="75">
        <f t="shared" si="469"/>
        <v>0.38961393365386543</v>
      </c>
      <c r="N1108" s="75">
        <f t="shared" si="470"/>
        <v>0.14967189858587396</v>
      </c>
      <c r="O1108" s="75">
        <f t="shared" si="471"/>
        <v>0.24148345112136518</v>
      </c>
      <c r="P1108" s="75">
        <f t="shared" si="472"/>
        <v>8.2897999477743886E-2</v>
      </c>
      <c r="Q1108" s="75">
        <f t="shared" si="473"/>
        <v>0.25730905202280741</v>
      </c>
    </row>
    <row r="1109" spans="1:17" s="8" customFormat="1" ht="12.75" x14ac:dyDescent="0.25">
      <c r="A1109" s="69" t="s">
        <v>1990</v>
      </c>
      <c r="B1109" s="70">
        <v>7</v>
      </c>
      <c r="C1109" s="71" t="s">
        <v>1991</v>
      </c>
      <c r="D1109" s="19"/>
      <c r="E1109" s="20"/>
      <c r="F1109" s="72">
        <v>5328.6231263383288</v>
      </c>
      <c r="G1109" s="73">
        <v>75.205472885377802</v>
      </c>
      <c r="H1109" s="73">
        <v>61.937096490431401</v>
      </c>
      <c r="I1109" s="73">
        <v>5.133823905552175</v>
      </c>
      <c r="J1109" s="73">
        <v>456.41826434858581</v>
      </c>
      <c r="K1109" s="74"/>
      <c r="L1109" s="75">
        <f t="shared" si="468"/>
        <v>0.83675788142296337</v>
      </c>
      <c r="M1109" s="75">
        <f t="shared" si="469"/>
        <v>0.61937096490431398</v>
      </c>
      <c r="N1109" s="75">
        <f t="shared" si="470"/>
        <v>0.23477633137691375</v>
      </c>
      <c r="O1109" s="75">
        <f t="shared" si="471"/>
        <v>0.381331408228609</v>
      </c>
      <c r="P1109" s="75">
        <f t="shared" si="472"/>
        <v>0.17096075632802671</v>
      </c>
      <c r="Q1109" s="75">
        <f t="shared" si="473"/>
        <v>0.37925641878025057</v>
      </c>
    </row>
    <row r="1110" spans="1:17" s="8" customFormat="1" ht="12.75" x14ac:dyDescent="0.25">
      <c r="A1110" s="69" t="s">
        <v>1992</v>
      </c>
      <c r="B1110" s="70">
        <v>8</v>
      </c>
      <c r="C1110" s="71" t="s">
        <v>1993</v>
      </c>
      <c r="D1110" s="19"/>
      <c r="E1110" s="20"/>
      <c r="F1110" s="72">
        <v>5736.5824411134899</v>
      </c>
      <c r="G1110" s="73">
        <v>79.123038884520383</v>
      </c>
      <c r="H1110" s="73">
        <v>27.138395607063419</v>
      </c>
      <c r="I1110" s="73">
        <v>3.2427596084338535</v>
      </c>
      <c r="J1110" s="73">
        <v>198.89926326025667</v>
      </c>
      <c r="K1110" s="74"/>
      <c r="L1110" s="75">
        <f t="shared" si="468"/>
        <v>0.90205064807533974</v>
      </c>
      <c r="M1110" s="75">
        <f t="shared" si="469"/>
        <v>0.2713839560706342</v>
      </c>
      <c r="N1110" s="75">
        <f t="shared" si="470"/>
        <v>0.10160278932632771</v>
      </c>
      <c r="O1110" s="75">
        <f t="shared" si="471"/>
        <v>0.16605230174613667</v>
      </c>
      <c r="P1110" s="75">
        <f t="shared" si="472"/>
        <v>6.6490573330732924E-2</v>
      </c>
      <c r="Q1110" s="75">
        <f t="shared" si="473"/>
        <v>0.21515195673881257</v>
      </c>
    </row>
    <row r="1111" spans="1:17" s="8" customFormat="1" ht="12.75" x14ac:dyDescent="0.25">
      <c r="A1111" s="69" t="s">
        <v>1994</v>
      </c>
      <c r="B1111" s="70">
        <v>9</v>
      </c>
      <c r="C1111" s="71" t="s">
        <v>1995</v>
      </c>
      <c r="D1111" s="19"/>
      <c r="E1111" s="20"/>
      <c r="F1111" s="72">
        <v>19017.899357601716</v>
      </c>
      <c r="G1111" s="73">
        <v>78.996326164687929</v>
      </c>
      <c r="H1111" s="73">
        <v>40.655960237826747</v>
      </c>
      <c r="I1111" s="73">
        <v>3.4667415641353267</v>
      </c>
      <c r="J1111" s="73">
        <v>282.14780075736502</v>
      </c>
      <c r="K1111" s="74"/>
      <c r="L1111" s="75">
        <f t="shared" si="468"/>
        <v>0.89993876941146544</v>
      </c>
      <c r="M1111" s="75">
        <f t="shared" si="469"/>
        <v>0.40655960237826749</v>
      </c>
      <c r="N1111" s="75">
        <f t="shared" si="470"/>
        <v>0.11737616648840329</v>
      </c>
      <c r="O1111" s="75">
        <f t="shared" si="471"/>
        <v>0.21845001161870092</v>
      </c>
      <c r="P1111" s="75">
        <f t="shared" si="472"/>
        <v>0.10026279949588844</v>
      </c>
      <c r="Q1111" s="75">
        <f t="shared" si="473"/>
        <v>0.27012718126207808</v>
      </c>
    </row>
    <row r="1112" spans="1:17" s="8" customFormat="1" ht="12.75" x14ac:dyDescent="0.25">
      <c r="A1112" s="69" t="s">
        <v>1996</v>
      </c>
      <c r="B1112" s="70">
        <v>10</v>
      </c>
      <c r="C1112" s="71" t="s">
        <v>1997</v>
      </c>
      <c r="D1112" s="19"/>
      <c r="E1112" s="20"/>
      <c r="F1112" s="72">
        <v>2255.1027837259098</v>
      </c>
      <c r="G1112" s="73">
        <v>76.750891149776209</v>
      </c>
      <c r="H1112" s="73">
        <v>52.580641488685373</v>
      </c>
      <c r="I1112" s="73">
        <v>4.2428653688143081</v>
      </c>
      <c r="J1112" s="73">
        <v>335.12262704083724</v>
      </c>
      <c r="K1112" s="74"/>
      <c r="L1112" s="75">
        <f t="shared" si="468"/>
        <v>0.86251485249627013</v>
      </c>
      <c r="M1112" s="75">
        <f t="shared" si="469"/>
        <v>0.52580641488685376</v>
      </c>
      <c r="N1112" s="75">
        <f t="shared" si="470"/>
        <v>0.17203277245171186</v>
      </c>
      <c r="O1112" s="75">
        <f t="shared" si="471"/>
        <v>0.30075893224621031</v>
      </c>
      <c r="P1112" s="75">
        <f t="shared" si="472"/>
        <v>0.12175360123360537</v>
      </c>
      <c r="Q1112" s="75">
        <f t="shared" si="473"/>
        <v>0.31609840961450947</v>
      </c>
    </row>
    <row r="1113" spans="1:17" s="8" customFormat="1" ht="12.75" x14ac:dyDescent="0.25">
      <c r="A1113" s="69" t="s">
        <v>1998</v>
      </c>
      <c r="B1113" s="70">
        <v>11</v>
      </c>
      <c r="C1113" s="71" t="s">
        <v>1999</v>
      </c>
      <c r="D1113" s="19"/>
      <c r="E1113" s="20"/>
      <c r="F1113" s="72">
        <v>39141.079229122057</v>
      </c>
      <c r="G1113" s="73">
        <v>73.834452454016613</v>
      </c>
      <c r="H1113" s="73">
        <v>82.320018566484947</v>
      </c>
      <c r="I1113" s="73">
        <v>9.8342385702627766</v>
      </c>
      <c r="J1113" s="73">
        <v>1100.9295903910202</v>
      </c>
      <c r="K1113" s="74"/>
      <c r="L1113" s="75">
        <f t="shared" si="468"/>
        <v>0.81390754090027684</v>
      </c>
      <c r="M1113" s="75">
        <f t="shared" si="469"/>
        <v>0.82320018566484943</v>
      </c>
      <c r="N1113" s="75">
        <f t="shared" si="470"/>
        <v>0.5657914486100547</v>
      </c>
      <c r="O1113" s="75">
        <f t="shared" si="471"/>
        <v>0.68246584203414984</v>
      </c>
      <c r="P1113" s="75">
        <f t="shared" si="472"/>
        <v>0.43242579731887226</v>
      </c>
      <c r="Q1113" s="75">
        <f t="shared" si="473"/>
        <v>0.62161649303590827</v>
      </c>
    </row>
    <row r="1114" spans="1:17" s="8" customFormat="1" ht="12.75" x14ac:dyDescent="0.25">
      <c r="A1114" s="271" t="s">
        <v>2000</v>
      </c>
      <c r="B1114" s="70">
        <v>12</v>
      </c>
      <c r="C1114" s="71" t="s">
        <v>2001</v>
      </c>
      <c r="D1114" s="19"/>
      <c r="E1114" s="20"/>
      <c r="F1114" s="72">
        <v>5316.9603261098209</v>
      </c>
      <c r="G1114" s="73">
        <v>80.300640876151874</v>
      </c>
      <c r="H1114" s="73">
        <v>63.096769786422449</v>
      </c>
      <c r="I1114" s="73">
        <v>3.9591249641063806</v>
      </c>
      <c r="J1114" s="73">
        <v>312.60641315029511</v>
      </c>
      <c r="K1114" s="74"/>
      <c r="L1114" s="75">
        <f t="shared" si="468"/>
        <v>0.92167734793586453</v>
      </c>
      <c r="M1114" s="75">
        <f t="shared" si="469"/>
        <v>0.63096769786422446</v>
      </c>
      <c r="N1114" s="75">
        <f t="shared" si="470"/>
        <v>0.15205105381030851</v>
      </c>
      <c r="O1114" s="75">
        <f t="shared" si="471"/>
        <v>0.30974070346100735</v>
      </c>
      <c r="P1114" s="75">
        <f t="shared" si="472"/>
        <v>0.11261923454373027</v>
      </c>
      <c r="Q1114" s="75">
        <f t="shared" si="473"/>
        <v>0.31797764495947639</v>
      </c>
    </row>
    <row r="1115" spans="1:17" s="8" customFormat="1" ht="12.75" x14ac:dyDescent="0.25">
      <c r="A1115" s="271" t="s">
        <v>2002</v>
      </c>
      <c r="B1115" s="70">
        <v>13</v>
      </c>
      <c r="C1115" s="71" t="s">
        <v>2003</v>
      </c>
      <c r="D1115" s="80"/>
      <c r="E1115" s="81"/>
      <c r="F1115" s="72">
        <v>8383.0473419594036</v>
      </c>
      <c r="G1115" s="83">
        <v>79.417088693639371</v>
      </c>
      <c r="H1115" s="83">
        <v>44.939612306832082</v>
      </c>
      <c r="I1115" s="83">
        <v>2.8405412759187798</v>
      </c>
      <c r="J1115" s="83">
        <v>742.60347280253416</v>
      </c>
      <c r="K1115" s="84"/>
      <c r="L1115" s="85">
        <f t="shared" si="468"/>
        <v>0.9069514782273228</v>
      </c>
      <c r="M1115" s="85">
        <f t="shared" si="469"/>
        <v>0.44939612306832083</v>
      </c>
      <c r="N1115" s="85">
        <f t="shared" si="470"/>
        <v>7.3277554642167592E-2</v>
      </c>
      <c r="O1115" s="85">
        <f t="shared" si="471"/>
        <v>0.18146803840929443</v>
      </c>
      <c r="P1115" s="85">
        <f t="shared" si="472"/>
        <v>0.28706023237425321</v>
      </c>
      <c r="Q1115" s="85">
        <f t="shared" si="473"/>
        <v>0.36150896902437624</v>
      </c>
    </row>
    <row r="1116" spans="1:17" s="8" customFormat="1" ht="12.75" x14ac:dyDescent="0.25">
      <c r="A1116" s="71"/>
      <c r="B1116" s="77"/>
      <c r="C1116" s="71"/>
      <c r="D1116" s="80"/>
      <c r="E1116" s="81"/>
      <c r="F1116" s="82"/>
      <c r="G1116" s="83"/>
      <c r="H1116" s="83"/>
      <c r="I1116" s="83"/>
      <c r="J1116" s="83"/>
      <c r="K1116" s="84"/>
      <c r="L1116" s="85"/>
      <c r="M1116" s="85"/>
      <c r="N1116" s="85"/>
      <c r="O1116" s="85"/>
      <c r="P1116" s="85"/>
      <c r="Q1116" s="85"/>
    </row>
    <row r="1117" spans="1:17" s="8" customFormat="1" ht="12.75" x14ac:dyDescent="0.25">
      <c r="A1117" s="60" t="s">
        <v>2004</v>
      </c>
      <c r="B1117" s="61"/>
      <c r="C1117" s="62" t="s">
        <v>2005</v>
      </c>
      <c r="D1117" s="63"/>
      <c r="E1117" s="64"/>
      <c r="F1117" s="65">
        <v>49622.383297644534</v>
      </c>
      <c r="G1117" s="66">
        <v>74.319057414113715</v>
      </c>
      <c r="H1117" s="66">
        <v>54.624273484418431</v>
      </c>
      <c r="I1117" s="66">
        <v>5.2476938823009522</v>
      </c>
      <c r="J1117" s="66">
        <v>470.76194763284707</v>
      </c>
      <c r="K1117" s="67"/>
      <c r="L1117" s="68">
        <f t="shared" ref="L1117:L1125" si="474">+(G1117-25)/(85-25)</f>
        <v>0.82198429023522857</v>
      </c>
      <c r="M1117" s="68">
        <f t="shared" ref="M1117:M1125" si="475">+H1117/100</f>
        <v>0.54624273484418429</v>
      </c>
      <c r="N1117" s="68">
        <f t="shared" ref="N1117:N1125" si="476">+(I1117-1.8)/(16-1.8)</f>
        <v>0.24279534382401075</v>
      </c>
      <c r="O1117" s="68">
        <f t="shared" ref="O1117:O1125" si="477">+(M1117*N1117)^(0.5)</f>
        <v>0.36417741914877377</v>
      </c>
      <c r="P1117" s="68">
        <f t="shared" ref="P1117:P1125" si="478">+(J1117-35)/(2500-35)</f>
        <v>0.17677969478005967</v>
      </c>
      <c r="Q1117" s="68">
        <f t="shared" ref="Q1117:Q1125" si="479">GEOMEAN(L1117,O1117,P1117)</f>
        <v>0.37543633672343885</v>
      </c>
    </row>
    <row r="1118" spans="1:17" s="8" customFormat="1" ht="12.75" x14ac:dyDescent="0.25">
      <c r="A1118" s="69" t="s">
        <v>2006</v>
      </c>
      <c r="B1118" s="70">
        <v>1</v>
      </c>
      <c r="C1118" s="71" t="s">
        <v>2007</v>
      </c>
      <c r="D1118" s="19"/>
      <c r="E1118" s="20"/>
      <c r="F1118" s="72">
        <v>18841.897216274087</v>
      </c>
      <c r="G1118" s="73">
        <v>71.993868538403333</v>
      </c>
      <c r="H1118" s="73">
        <v>62.377710368550659</v>
      </c>
      <c r="I1118" s="73">
        <v>6.3679241206492616</v>
      </c>
      <c r="J1118" s="73">
        <v>637.40045650044271</v>
      </c>
      <c r="K1118" s="74"/>
      <c r="L1118" s="75">
        <f t="shared" si="474"/>
        <v>0.78323114230672219</v>
      </c>
      <c r="M1118" s="75">
        <f t="shared" si="475"/>
        <v>0.62377710368550654</v>
      </c>
      <c r="N1118" s="75">
        <f t="shared" si="476"/>
        <v>0.32168479722882126</v>
      </c>
      <c r="O1118" s="75">
        <f t="shared" si="477"/>
        <v>0.44795045609425782</v>
      </c>
      <c r="P1118" s="75">
        <f t="shared" si="478"/>
        <v>0.24438152393527088</v>
      </c>
      <c r="Q1118" s="75">
        <f t="shared" si="479"/>
        <v>0.4409568562886455</v>
      </c>
    </row>
    <row r="1119" spans="1:17" s="8" customFormat="1" ht="12.75" x14ac:dyDescent="0.25">
      <c r="A1119" s="69" t="s">
        <v>2008</v>
      </c>
      <c r="B1119" s="70">
        <v>2</v>
      </c>
      <c r="C1119" s="71" t="s">
        <v>2009</v>
      </c>
      <c r="D1119" s="19"/>
      <c r="E1119" s="20"/>
      <c r="F1119" s="72">
        <v>2493.5246252676661</v>
      </c>
      <c r="G1119" s="73">
        <v>76.648329288021714</v>
      </c>
      <c r="H1119" s="73">
        <v>29.766870905357003</v>
      </c>
      <c r="I1119" s="73">
        <v>3.988943895995841</v>
      </c>
      <c r="J1119" s="73">
        <v>185.13869212242673</v>
      </c>
      <c r="K1119" s="74"/>
      <c r="L1119" s="75">
        <f t="shared" si="474"/>
        <v>0.86080548813369517</v>
      </c>
      <c r="M1119" s="75">
        <f t="shared" si="475"/>
        <v>0.29766870905357001</v>
      </c>
      <c r="N1119" s="75">
        <f t="shared" si="476"/>
        <v>0.15415097859125643</v>
      </c>
      <c r="O1119" s="75">
        <f t="shared" si="477"/>
        <v>0.21420999695766724</v>
      </c>
      <c r="P1119" s="75">
        <f t="shared" si="478"/>
        <v>6.0908191530396241E-2</v>
      </c>
      <c r="Q1119" s="75">
        <f t="shared" si="479"/>
        <v>0.22394437360075795</v>
      </c>
    </row>
    <row r="1120" spans="1:17" s="8" customFormat="1" ht="12.75" x14ac:dyDescent="0.25">
      <c r="A1120" s="69" t="s">
        <v>2010</v>
      </c>
      <c r="B1120" s="70">
        <v>3</v>
      </c>
      <c r="C1120" s="71" t="s">
        <v>2011</v>
      </c>
      <c r="D1120" s="19"/>
      <c r="E1120" s="20"/>
      <c r="F1120" s="72">
        <v>1763.4646680942185</v>
      </c>
      <c r="G1120" s="73">
        <v>77.082702955846983</v>
      </c>
      <c r="H1120" s="73">
        <v>32.373101003387013</v>
      </c>
      <c r="I1120" s="73">
        <v>3.7216558586903261</v>
      </c>
      <c r="J1120" s="73">
        <v>197.20046291654489</v>
      </c>
      <c r="K1120" s="74"/>
      <c r="L1120" s="75">
        <f t="shared" si="474"/>
        <v>0.86804504926411641</v>
      </c>
      <c r="M1120" s="75">
        <f t="shared" si="475"/>
        <v>0.32373101003387011</v>
      </c>
      <c r="N1120" s="75">
        <f t="shared" si="476"/>
        <v>0.13532787737255819</v>
      </c>
      <c r="O1120" s="75">
        <f t="shared" si="477"/>
        <v>0.20930797984682281</v>
      </c>
      <c r="P1120" s="75">
        <f t="shared" si="478"/>
        <v>6.5801404834298124E-2</v>
      </c>
      <c r="Q1120" s="75">
        <f t="shared" si="479"/>
        <v>0.22865870459128396</v>
      </c>
    </row>
    <row r="1121" spans="1:17" s="8" customFormat="1" ht="12.75" x14ac:dyDescent="0.25">
      <c r="A1121" s="69" t="s">
        <v>2012</v>
      </c>
      <c r="B1121" s="70">
        <v>4</v>
      </c>
      <c r="C1121" s="71" t="s">
        <v>2013</v>
      </c>
      <c r="D1121" s="19"/>
      <c r="E1121" s="20"/>
      <c r="F1121" s="72">
        <v>5708.9250535331903</v>
      </c>
      <c r="G1121" s="73">
        <v>75.21754572690584</v>
      </c>
      <c r="H1121" s="73">
        <v>49.325231596376817</v>
      </c>
      <c r="I1121" s="73">
        <v>4.9934395720645881</v>
      </c>
      <c r="J1121" s="73">
        <v>644.35283776652614</v>
      </c>
      <c r="K1121" s="74"/>
      <c r="L1121" s="75">
        <f t="shared" si="474"/>
        <v>0.83695909544843061</v>
      </c>
      <c r="M1121" s="75">
        <f t="shared" si="475"/>
        <v>0.49325231596376817</v>
      </c>
      <c r="N1121" s="75">
        <f t="shared" si="476"/>
        <v>0.22489011070877382</v>
      </c>
      <c r="O1121" s="75">
        <f t="shared" si="477"/>
        <v>0.33305790479202096</v>
      </c>
      <c r="P1121" s="75">
        <f t="shared" si="478"/>
        <v>0.24720196258276922</v>
      </c>
      <c r="Q1121" s="75">
        <f t="shared" si="479"/>
        <v>0.40997618621045728</v>
      </c>
    </row>
    <row r="1122" spans="1:17" s="8" customFormat="1" ht="12.75" x14ac:dyDescent="0.25">
      <c r="A1122" s="69" t="s">
        <v>2014</v>
      </c>
      <c r="B1122" s="70">
        <v>5</v>
      </c>
      <c r="C1122" s="71" t="s">
        <v>2015</v>
      </c>
      <c r="D1122" s="19"/>
      <c r="E1122" s="20"/>
      <c r="F1122" s="72">
        <v>6572.9978586723773</v>
      </c>
      <c r="G1122" s="73">
        <v>76.939452888624544</v>
      </c>
      <c r="H1122" s="73">
        <v>54.538961777442232</v>
      </c>
      <c r="I1122" s="73">
        <v>4.2281701948115291</v>
      </c>
      <c r="J1122" s="73">
        <v>324.34913675942732</v>
      </c>
      <c r="K1122" s="74"/>
      <c r="L1122" s="75">
        <f t="shared" si="474"/>
        <v>0.86565754814374241</v>
      </c>
      <c r="M1122" s="75">
        <f t="shared" si="475"/>
        <v>0.5453896177744223</v>
      </c>
      <c r="N1122" s="75">
        <f t="shared" si="476"/>
        <v>0.17099790104306545</v>
      </c>
      <c r="O1122" s="75">
        <f t="shared" si="477"/>
        <v>0.30538578861843907</v>
      </c>
      <c r="P1122" s="75">
        <f t="shared" si="478"/>
        <v>0.11738301694094415</v>
      </c>
      <c r="Q1122" s="75">
        <f t="shared" si="479"/>
        <v>0.3142438137542013</v>
      </c>
    </row>
    <row r="1123" spans="1:17" s="8" customFormat="1" ht="12.75" x14ac:dyDescent="0.25">
      <c r="A1123" s="69" t="s">
        <v>2016</v>
      </c>
      <c r="B1123" s="70">
        <v>6</v>
      </c>
      <c r="C1123" s="71" t="s">
        <v>2017</v>
      </c>
      <c r="D1123" s="19"/>
      <c r="E1123" s="20"/>
      <c r="F1123" s="72">
        <v>2198.423982869379</v>
      </c>
      <c r="G1123" s="73">
        <v>75.587101307592917</v>
      </c>
      <c r="H1123" s="73">
        <v>53.018029683806105</v>
      </c>
      <c r="I1123" s="73">
        <v>4.420986645342917</v>
      </c>
      <c r="J1123" s="73">
        <v>229.75942368463285</v>
      </c>
      <c r="K1123" s="74"/>
      <c r="L1123" s="75">
        <f t="shared" si="474"/>
        <v>0.84311835512654865</v>
      </c>
      <c r="M1123" s="75">
        <f t="shared" si="475"/>
        <v>0.530180296838061</v>
      </c>
      <c r="N1123" s="75">
        <f t="shared" si="476"/>
        <v>0.18457652431992375</v>
      </c>
      <c r="O1123" s="75">
        <f t="shared" si="477"/>
        <v>0.31282397039433335</v>
      </c>
      <c r="P1123" s="75">
        <f t="shared" si="478"/>
        <v>7.9009908188492031E-2</v>
      </c>
      <c r="Q1123" s="75">
        <f t="shared" si="479"/>
        <v>0.27518412413788151</v>
      </c>
    </row>
    <row r="1124" spans="1:17" s="8" customFormat="1" ht="12.75" x14ac:dyDescent="0.25">
      <c r="A1124" s="69" t="s">
        <v>2018</v>
      </c>
      <c r="B1124" s="70">
        <v>7</v>
      </c>
      <c r="C1124" s="71" t="s">
        <v>2019</v>
      </c>
      <c r="D1124" s="19"/>
      <c r="E1124" s="20"/>
      <c r="F1124" s="72">
        <v>9851.7944325481803</v>
      </c>
      <c r="G1124" s="73">
        <v>73.648560312710217</v>
      </c>
      <c r="H1124" s="73">
        <v>44.541067531435914</v>
      </c>
      <c r="I1124" s="73">
        <v>3.9860886007464131</v>
      </c>
      <c r="J1124" s="73">
        <v>263.84269346381711</v>
      </c>
      <c r="K1124" s="74"/>
      <c r="L1124" s="75">
        <f t="shared" si="474"/>
        <v>0.81080933854517023</v>
      </c>
      <c r="M1124" s="75">
        <f t="shared" si="475"/>
        <v>0.44541067531435913</v>
      </c>
      <c r="N1124" s="75">
        <f t="shared" si="476"/>
        <v>0.15394990146101503</v>
      </c>
      <c r="O1124" s="75">
        <f t="shared" si="477"/>
        <v>0.26186051549313377</v>
      </c>
      <c r="P1124" s="75">
        <f t="shared" si="478"/>
        <v>9.2836792480250355E-2</v>
      </c>
      <c r="Q1124" s="75">
        <f t="shared" si="479"/>
        <v>0.27012801623388427</v>
      </c>
    </row>
    <row r="1125" spans="1:17" s="8" customFormat="1" ht="12.75" x14ac:dyDescent="0.25">
      <c r="A1125" s="69" t="s">
        <v>2020</v>
      </c>
      <c r="B1125" s="70">
        <v>8</v>
      </c>
      <c r="C1125" s="71" t="s">
        <v>2021</v>
      </c>
      <c r="D1125" s="19"/>
      <c r="E1125" s="20"/>
      <c r="F1125" s="72">
        <v>2191.3554603854382</v>
      </c>
      <c r="G1125" s="73">
        <v>73.056054379874325</v>
      </c>
      <c r="H1125" s="73">
        <v>62.374912534490612</v>
      </c>
      <c r="I1125" s="73">
        <v>7.4146822423547736</v>
      </c>
      <c r="J1125" s="73">
        <v>742.0754719777907</v>
      </c>
      <c r="K1125" s="74"/>
      <c r="L1125" s="75">
        <f t="shared" si="474"/>
        <v>0.80093423966457211</v>
      </c>
      <c r="M1125" s="75">
        <f t="shared" si="475"/>
        <v>0.62374912534490612</v>
      </c>
      <c r="N1125" s="75">
        <f t="shared" si="476"/>
        <v>0.39540015791230804</v>
      </c>
      <c r="O1125" s="75">
        <f t="shared" si="477"/>
        <v>0.49661907198479593</v>
      </c>
      <c r="P1125" s="75">
        <f t="shared" si="478"/>
        <v>0.28684603325671021</v>
      </c>
      <c r="Q1125" s="75">
        <f t="shared" si="479"/>
        <v>0.48501633715568371</v>
      </c>
    </row>
    <row r="1126" spans="1:17" s="8" customFormat="1" ht="12.75" x14ac:dyDescent="0.25">
      <c r="A1126" s="69"/>
      <c r="B1126" s="77"/>
      <c r="C1126" s="71"/>
      <c r="D1126" s="19"/>
      <c r="E1126" s="20"/>
      <c r="F1126" s="72"/>
      <c r="G1126" s="73"/>
      <c r="H1126" s="73"/>
      <c r="I1126" s="73"/>
      <c r="J1126" s="73"/>
      <c r="K1126" s="74"/>
      <c r="L1126" s="75"/>
      <c r="M1126" s="75"/>
      <c r="N1126" s="75"/>
      <c r="O1126" s="75"/>
      <c r="P1126" s="75"/>
      <c r="Q1126" s="75"/>
    </row>
    <row r="1127" spans="1:17" s="8" customFormat="1" ht="12.75" x14ac:dyDescent="0.25">
      <c r="A1127" s="60" t="s">
        <v>2022</v>
      </c>
      <c r="B1127" s="78"/>
      <c r="C1127" s="62" t="s">
        <v>2023</v>
      </c>
      <c r="D1127" s="63"/>
      <c r="E1127" s="64"/>
      <c r="F1127" s="65">
        <v>44277.567451820127</v>
      </c>
      <c r="G1127" s="66">
        <v>67.787348902193685</v>
      </c>
      <c r="H1127" s="66">
        <v>52.231795254078385</v>
      </c>
      <c r="I1127" s="66">
        <v>5.8106993198594639</v>
      </c>
      <c r="J1127" s="66">
        <v>548.75271354497499</v>
      </c>
      <c r="K1127" s="67"/>
      <c r="L1127" s="68">
        <f t="shared" ref="L1127:L1136" si="480">+(G1127-25)/(85-25)</f>
        <v>0.71312248170322812</v>
      </c>
      <c r="M1127" s="68">
        <f t="shared" ref="M1127:M1136" si="481">+H1127/100</f>
        <v>0.52231795254078384</v>
      </c>
      <c r="N1127" s="68">
        <f t="shared" ref="N1127:N1136" si="482">+(I1127-1.8)/(16-1.8)</f>
        <v>0.28244361407461016</v>
      </c>
      <c r="O1127" s="68">
        <f t="shared" ref="O1127:O1136" si="483">+(M1127*N1127)^(0.5)</f>
        <v>0.3840903151755713</v>
      </c>
      <c r="P1127" s="68">
        <f t="shared" ref="P1127:P1136" si="484">+(J1127-35)/(2500-35)</f>
        <v>0.20841895072818459</v>
      </c>
      <c r="Q1127" s="68">
        <f t="shared" ref="Q1127:Q1136" si="485">GEOMEAN(L1127,O1127,P1127)</f>
        <v>0.38504506653289827</v>
      </c>
    </row>
    <row r="1128" spans="1:17" s="8" customFormat="1" ht="12.75" x14ac:dyDescent="0.25">
      <c r="A1128" s="69" t="s">
        <v>2024</v>
      </c>
      <c r="B1128" s="70">
        <v>1</v>
      </c>
      <c r="C1128" s="71" t="s">
        <v>2025</v>
      </c>
      <c r="D1128" s="19"/>
      <c r="E1128" s="20"/>
      <c r="F1128" s="72">
        <v>6432.9057815845827</v>
      </c>
      <c r="G1128" s="73">
        <v>65.070156773131231</v>
      </c>
      <c r="H1128" s="73">
        <v>67.140848600507084</v>
      </c>
      <c r="I1128" s="73">
        <v>9.083481725085397</v>
      </c>
      <c r="J1128" s="73">
        <v>880.54436138404424</v>
      </c>
      <c r="K1128" s="74"/>
      <c r="L1128" s="75">
        <f t="shared" si="480"/>
        <v>0.66783594621885389</v>
      </c>
      <c r="M1128" s="75">
        <f t="shared" si="481"/>
        <v>0.67140848600507086</v>
      </c>
      <c r="N1128" s="75">
        <f t="shared" si="482"/>
        <v>0.51292124824545049</v>
      </c>
      <c r="O1128" s="75">
        <f t="shared" si="483"/>
        <v>0.58683871610887184</v>
      </c>
      <c r="P1128" s="75">
        <f t="shared" si="484"/>
        <v>0.3430200249022492</v>
      </c>
      <c r="Q1128" s="75">
        <f t="shared" si="485"/>
        <v>0.51227442501925191</v>
      </c>
    </row>
    <row r="1129" spans="1:17" s="8" customFormat="1" ht="12.75" x14ac:dyDescent="0.25">
      <c r="A1129" s="69" t="s">
        <v>2026</v>
      </c>
      <c r="B1129" s="70">
        <v>2</v>
      </c>
      <c r="C1129" s="71" t="s">
        <v>2027</v>
      </c>
      <c r="D1129" s="19"/>
      <c r="E1129" s="20"/>
      <c r="F1129" s="72">
        <v>4779.2119914346895</v>
      </c>
      <c r="G1129" s="73">
        <v>69.631999992443909</v>
      </c>
      <c r="H1129" s="73">
        <v>44.006855562285054</v>
      </c>
      <c r="I1129" s="73">
        <v>4.4662507611227324</v>
      </c>
      <c r="J1129" s="73">
        <v>517.65752576542377</v>
      </c>
      <c r="K1129" s="74"/>
      <c r="L1129" s="75">
        <f t="shared" si="480"/>
        <v>0.74386666654073186</v>
      </c>
      <c r="M1129" s="75">
        <f t="shared" si="481"/>
        <v>0.44006855562285052</v>
      </c>
      <c r="N1129" s="75">
        <f t="shared" si="482"/>
        <v>0.18776413810723469</v>
      </c>
      <c r="O1129" s="75">
        <f t="shared" si="483"/>
        <v>0.28745276664979275</v>
      </c>
      <c r="P1129" s="75">
        <f t="shared" si="484"/>
        <v>0.19580427008739301</v>
      </c>
      <c r="Q1129" s="75">
        <f t="shared" si="485"/>
        <v>0.34723853600012161</v>
      </c>
    </row>
    <row r="1130" spans="1:17" s="8" customFormat="1" ht="12.75" x14ac:dyDescent="0.25">
      <c r="A1130" s="69" t="s">
        <v>2028</v>
      </c>
      <c r="B1130" s="70">
        <v>3</v>
      </c>
      <c r="C1130" s="71" t="s">
        <v>2029</v>
      </c>
      <c r="D1130" s="19"/>
      <c r="E1130" s="20"/>
      <c r="F1130" s="72">
        <v>8224.5610278372587</v>
      </c>
      <c r="G1130" s="73">
        <v>68.276306742142424</v>
      </c>
      <c r="H1130" s="73">
        <v>36.106390102601864</v>
      </c>
      <c r="I1130" s="73">
        <v>3.8661078096624895</v>
      </c>
      <c r="J1130" s="73">
        <v>220.57442692482118</v>
      </c>
      <c r="K1130" s="74"/>
      <c r="L1130" s="75">
        <f t="shared" si="480"/>
        <v>0.72127177903570705</v>
      </c>
      <c r="M1130" s="75">
        <f t="shared" si="481"/>
        <v>0.36106390102601865</v>
      </c>
      <c r="N1130" s="75">
        <f t="shared" si="482"/>
        <v>0.14550054997623169</v>
      </c>
      <c r="O1130" s="75">
        <f t="shared" si="483"/>
        <v>0.22920513994203839</v>
      </c>
      <c r="P1130" s="75">
        <f t="shared" si="484"/>
        <v>7.5283743174369644E-2</v>
      </c>
      <c r="Q1130" s="75">
        <f t="shared" si="485"/>
        <v>0.23174382223214032</v>
      </c>
    </row>
    <row r="1131" spans="1:17" s="8" customFormat="1" ht="12.75" x14ac:dyDescent="0.25">
      <c r="A1131" s="69" t="s">
        <v>2030</v>
      </c>
      <c r="B1131" s="70">
        <v>4</v>
      </c>
      <c r="C1131" s="71" t="s">
        <v>2031</v>
      </c>
      <c r="D1131" s="19"/>
      <c r="E1131" s="20"/>
      <c r="F1131" s="72">
        <v>9975.7194860813706</v>
      </c>
      <c r="G1131" s="73">
        <v>66.833081182767373</v>
      </c>
      <c r="H1131" s="73">
        <v>53.498530291405359</v>
      </c>
      <c r="I1131" s="73">
        <v>5.3344542432556912</v>
      </c>
      <c r="J1131" s="73">
        <v>661.40848036984403</v>
      </c>
      <c r="K1131" s="74"/>
      <c r="L1131" s="75">
        <f t="shared" si="480"/>
        <v>0.69721801971278952</v>
      </c>
      <c r="M1131" s="75">
        <f t="shared" si="481"/>
        <v>0.53498530291405355</v>
      </c>
      <c r="N1131" s="75">
        <f t="shared" si="482"/>
        <v>0.24890522839828813</v>
      </c>
      <c r="O1131" s="75">
        <f t="shared" si="483"/>
        <v>0.36491182361160879</v>
      </c>
      <c r="P1131" s="75">
        <f t="shared" si="484"/>
        <v>0.25412108737113348</v>
      </c>
      <c r="Q1131" s="75">
        <f t="shared" si="485"/>
        <v>0.40135845332497971</v>
      </c>
    </row>
    <row r="1132" spans="1:17" s="8" customFormat="1" ht="12.75" x14ac:dyDescent="0.25">
      <c r="A1132" s="69" t="s">
        <v>2032</v>
      </c>
      <c r="B1132" s="70">
        <v>5</v>
      </c>
      <c r="C1132" s="71" t="s">
        <v>2033</v>
      </c>
      <c r="D1132" s="19"/>
      <c r="E1132" s="20"/>
      <c r="F1132" s="72">
        <v>2563.8415417558886</v>
      </c>
      <c r="G1132" s="73">
        <v>66.919773042793452</v>
      </c>
      <c r="H1132" s="73">
        <v>48.019463436996318</v>
      </c>
      <c r="I1132" s="73">
        <v>6.7678157978949391</v>
      </c>
      <c r="J1132" s="73">
        <v>616.44128555166048</v>
      </c>
      <c r="K1132" s="74"/>
      <c r="L1132" s="75">
        <f t="shared" si="480"/>
        <v>0.69866288404655752</v>
      </c>
      <c r="M1132" s="75">
        <f t="shared" si="481"/>
        <v>0.48019463436996318</v>
      </c>
      <c r="N1132" s="75">
        <f t="shared" si="482"/>
        <v>0.34984618295034786</v>
      </c>
      <c r="O1132" s="75">
        <f t="shared" si="483"/>
        <v>0.40987102838279449</v>
      </c>
      <c r="P1132" s="75">
        <f t="shared" si="484"/>
        <v>0.23587881766801641</v>
      </c>
      <c r="Q1132" s="75">
        <f t="shared" si="485"/>
        <v>0.40725642567355275</v>
      </c>
    </row>
    <row r="1133" spans="1:17" s="8" customFormat="1" ht="12.75" x14ac:dyDescent="0.25">
      <c r="A1133" s="69" t="s">
        <v>2034</v>
      </c>
      <c r="B1133" s="70">
        <v>6</v>
      </c>
      <c r="C1133" s="71" t="s">
        <v>2035</v>
      </c>
      <c r="D1133" s="19"/>
      <c r="E1133" s="20"/>
      <c r="F1133" s="72">
        <v>6239.4518201284791</v>
      </c>
      <c r="G1133" s="73">
        <v>67.957255550473889</v>
      </c>
      <c r="H1133" s="73">
        <v>61.681921079006997</v>
      </c>
      <c r="I1133" s="73">
        <v>6.589654723727862</v>
      </c>
      <c r="J1133" s="73">
        <v>547.28281681617864</v>
      </c>
      <c r="K1133" s="74"/>
      <c r="L1133" s="75">
        <f t="shared" si="480"/>
        <v>0.71595425917456479</v>
      </c>
      <c r="M1133" s="75">
        <f t="shared" si="481"/>
        <v>0.61681921079006996</v>
      </c>
      <c r="N1133" s="75">
        <f t="shared" si="482"/>
        <v>0.3372996284315396</v>
      </c>
      <c r="O1133" s="75">
        <f t="shared" si="483"/>
        <v>0.45612815151986191</v>
      </c>
      <c r="P1133" s="75">
        <f t="shared" si="484"/>
        <v>0.20782264373881487</v>
      </c>
      <c r="Q1133" s="75">
        <f t="shared" si="485"/>
        <v>0.4079012220453086</v>
      </c>
    </row>
    <row r="1134" spans="1:17" s="8" customFormat="1" ht="12.75" x14ac:dyDescent="0.25">
      <c r="A1134" s="69" t="s">
        <v>2036</v>
      </c>
      <c r="B1134" s="70">
        <v>7</v>
      </c>
      <c r="C1134" s="71" t="s">
        <v>2037</v>
      </c>
      <c r="D1134" s="19"/>
      <c r="E1134" s="20"/>
      <c r="F1134" s="72">
        <v>1826.7344753747323</v>
      </c>
      <c r="G1134" s="73">
        <v>70.146780977171687</v>
      </c>
      <c r="H1134" s="73">
        <v>37.772682325331672</v>
      </c>
      <c r="I1134" s="73">
        <v>4.2841194370951312</v>
      </c>
      <c r="J1134" s="73">
        <v>300.12523475549375</v>
      </c>
      <c r="K1134" s="74"/>
      <c r="L1134" s="75">
        <f t="shared" si="480"/>
        <v>0.75244634961952817</v>
      </c>
      <c r="M1134" s="75">
        <f t="shared" si="481"/>
        <v>0.37772682325331675</v>
      </c>
      <c r="N1134" s="75">
        <f t="shared" si="482"/>
        <v>0.17493798852782616</v>
      </c>
      <c r="O1134" s="75">
        <f t="shared" si="483"/>
        <v>0.25705791307201759</v>
      </c>
      <c r="P1134" s="75">
        <f t="shared" si="484"/>
        <v>0.1075558761685573</v>
      </c>
      <c r="Q1134" s="75">
        <f t="shared" si="485"/>
        <v>0.27503009562442587</v>
      </c>
    </row>
    <row r="1135" spans="1:17" s="8" customFormat="1" ht="12.75" x14ac:dyDescent="0.25">
      <c r="A1135" s="69" t="s">
        <v>2038</v>
      </c>
      <c r="B1135" s="70">
        <v>8</v>
      </c>
      <c r="C1135" s="71" t="s">
        <v>2039</v>
      </c>
      <c r="D1135" s="19"/>
      <c r="E1135" s="20"/>
      <c r="F1135" s="72">
        <v>1611.3426124197008</v>
      </c>
      <c r="G1135" s="73">
        <v>67.943298454549975</v>
      </c>
      <c r="H1135" s="73">
        <v>50.113929395418488</v>
      </c>
      <c r="I1135" s="73">
        <v>4.5526298304006554</v>
      </c>
      <c r="J1135" s="73">
        <v>354.08028326756528</v>
      </c>
      <c r="K1135" s="74"/>
      <c r="L1135" s="75">
        <f t="shared" si="480"/>
        <v>0.71572164090916623</v>
      </c>
      <c r="M1135" s="75">
        <f t="shared" si="481"/>
        <v>0.50113929395418488</v>
      </c>
      <c r="N1135" s="75">
        <f t="shared" si="482"/>
        <v>0.19384717115497577</v>
      </c>
      <c r="O1135" s="75">
        <f t="shared" si="483"/>
        <v>0.31168001939107454</v>
      </c>
      <c r="P1135" s="75">
        <f t="shared" si="484"/>
        <v>0.1294443339827851</v>
      </c>
      <c r="Q1135" s="75">
        <f t="shared" si="485"/>
        <v>0.30679295709731452</v>
      </c>
    </row>
    <row r="1136" spans="1:17" s="8" customFormat="1" ht="12.75" x14ac:dyDescent="0.25">
      <c r="A1136" s="69" t="s">
        <v>2040</v>
      </c>
      <c r="B1136" s="70">
        <v>9</v>
      </c>
      <c r="C1136" s="71" t="s">
        <v>2041</v>
      </c>
      <c r="D1136" s="19"/>
      <c r="E1136" s="20"/>
      <c r="F1136" s="72">
        <v>2623.7987152034261</v>
      </c>
      <c r="G1136" s="73">
        <v>69.722054340701447</v>
      </c>
      <c r="H1136" s="73">
        <v>45.279985045921464</v>
      </c>
      <c r="I1136" s="73">
        <v>4.1379400695330046</v>
      </c>
      <c r="J1136" s="73">
        <v>622.31592093542486</v>
      </c>
      <c r="K1136" s="74"/>
      <c r="L1136" s="75">
        <f t="shared" si="480"/>
        <v>0.74536757234502415</v>
      </c>
      <c r="M1136" s="75">
        <f t="shared" si="481"/>
        <v>0.45279985045921461</v>
      </c>
      <c r="N1136" s="75">
        <f t="shared" si="482"/>
        <v>0.16464366686852147</v>
      </c>
      <c r="O1136" s="75">
        <f t="shared" si="483"/>
        <v>0.27303960836685082</v>
      </c>
      <c r="P1136" s="75">
        <f t="shared" si="484"/>
        <v>0.23826203689063888</v>
      </c>
      <c r="Q1136" s="75">
        <f t="shared" si="485"/>
        <v>0.3646562535246563</v>
      </c>
    </row>
    <row r="1137" spans="1:17" s="8" customFormat="1" ht="12.75" x14ac:dyDescent="0.25">
      <c r="A1137" s="69"/>
      <c r="B1137" s="77"/>
      <c r="C1137" s="71"/>
      <c r="D1137" s="19"/>
      <c r="E1137" s="20"/>
      <c r="F1137" s="72"/>
      <c r="G1137" s="73"/>
      <c r="H1137" s="73"/>
      <c r="I1137" s="73"/>
      <c r="J1137" s="73"/>
      <c r="K1137" s="74"/>
      <c r="L1137" s="75"/>
      <c r="M1137" s="75"/>
      <c r="N1137" s="75"/>
      <c r="O1137" s="75"/>
      <c r="P1137" s="75"/>
      <c r="Q1137" s="75"/>
    </row>
    <row r="1138" spans="1:17" s="8" customFormat="1" ht="12.75" x14ac:dyDescent="0.25">
      <c r="A1138" s="60" t="s">
        <v>2042</v>
      </c>
      <c r="B1138" s="78"/>
      <c r="C1138" s="62" t="s">
        <v>2043</v>
      </c>
      <c r="D1138" s="63"/>
      <c r="E1138" s="64"/>
      <c r="F1138" s="65">
        <v>19965.935760171305</v>
      </c>
      <c r="G1138" s="66">
        <v>75.696037472359137</v>
      </c>
      <c r="H1138" s="66">
        <v>43.225930323171745</v>
      </c>
      <c r="I1138" s="66">
        <v>4.9961818307446224</v>
      </c>
      <c r="J1138" s="66">
        <v>337.06800508076151</v>
      </c>
      <c r="K1138" s="67"/>
      <c r="L1138" s="68">
        <f>+(G1138-25)/(85-25)</f>
        <v>0.84493395787265224</v>
      </c>
      <c r="M1138" s="68">
        <f>+H1138/100</f>
        <v>0.43225930323171746</v>
      </c>
      <c r="N1138" s="68">
        <f>+(I1138-1.8)/(16-1.8)</f>
        <v>0.22508322751722695</v>
      </c>
      <c r="O1138" s="68">
        <f>+(M1138*N1138)^(0.5)</f>
        <v>0.31192037300526343</v>
      </c>
      <c r="P1138" s="68">
        <f>+(J1138-35)/(2500-35)</f>
        <v>0.12254280124980182</v>
      </c>
      <c r="Q1138" s="68">
        <f>GEOMEAN(L1138,O1138,P1138)</f>
        <v>0.31845746720016677</v>
      </c>
    </row>
    <row r="1139" spans="1:17" s="8" customFormat="1" ht="12.75" x14ac:dyDescent="0.25">
      <c r="A1139" s="69" t="s">
        <v>2044</v>
      </c>
      <c r="B1139" s="70">
        <v>1</v>
      </c>
      <c r="C1139" s="71" t="s">
        <v>2045</v>
      </c>
      <c r="D1139" s="19"/>
      <c r="E1139" s="20"/>
      <c r="F1139" s="72">
        <v>6503.0856531049258</v>
      </c>
      <c r="G1139" s="73">
        <v>74.117615127683877</v>
      </c>
      <c r="H1139" s="73">
        <v>35.618589980774807</v>
      </c>
      <c r="I1139" s="73">
        <v>5.600459208535054</v>
      </c>
      <c r="J1139" s="73">
        <v>421.86307547296769</v>
      </c>
      <c r="K1139" s="74"/>
      <c r="L1139" s="75">
        <f>+(G1139-25)/(85-25)</f>
        <v>0.81862691879473126</v>
      </c>
      <c r="M1139" s="75">
        <f>+H1139/100</f>
        <v>0.35618589980774806</v>
      </c>
      <c r="N1139" s="75">
        <f>+(I1139-1.8)/(16-1.8)</f>
        <v>0.26763797243204607</v>
      </c>
      <c r="O1139" s="75">
        <f>+(M1139*N1139)^(0.5)</f>
        <v>0.30875374011245532</v>
      </c>
      <c r="P1139" s="75">
        <f>+(J1139-35)/(2500-35)</f>
        <v>0.15694242412696457</v>
      </c>
      <c r="Q1139" s="75">
        <f>GEOMEAN(L1139,O1139,P1139)</f>
        <v>0.34104592783419485</v>
      </c>
    </row>
    <row r="1140" spans="1:17" s="8" customFormat="1" ht="12.75" x14ac:dyDescent="0.25">
      <c r="A1140" s="69" t="s">
        <v>2046</v>
      </c>
      <c r="B1140" s="70">
        <v>2</v>
      </c>
      <c r="C1140" s="71" t="s">
        <v>2047</v>
      </c>
      <c r="D1140" s="19"/>
      <c r="E1140" s="20"/>
      <c r="F1140" s="72">
        <v>2850.8415417558886</v>
      </c>
      <c r="G1140" s="73">
        <v>77.621552325936619</v>
      </c>
      <c r="H1140" s="73">
        <v>43.7711692050812</v>
      </c>
      <c r="I1140" s="73">
        <v>4.3569926615671237</v>
      </c>
      <c r="J1140" s="73">
        <v>247.46135905942421</v>
      </c>
      <c r="K1140" s="74"/>
      <c r="L1140" s="75">
        <f>+(G1140-25)/(85-25)</f>
        <v>0.87702587209894367</v>
      </c>
      <c r="M1140" s="75">
        <f>+H1140/100</f>
        <v>0.43771169205081201</v>
      </c>
      <c r="N1140" s="75">
        <f>+(I1140-1.8)/(16-1.8)</f>
        <v>0.18006990574416368</v>
      </c>
      <c r="O1140" s="75">
        <f>+(M1140*N1140)^(0.5)</f>
        <v>0.28074668854807194</v>
      </c>
      <c r="P1140" s="75">
        <f>+(J1140-35)/(2500-35)</f>
        <v>8.6191220713762354E-2</v>
      </c>
      <c r="Q1140" s="75">
        <f>GEOMEAN(L1140,O1140,P1140)</f>
        <v>0.27686200502595959</v>
      </c>
    </row>
    <row r="1141" spans="1:17" s="8" customFormat="1" ht="12.75" x14ac:dyDescent="0.25">
      <c r="A1141" s="69" t="s">
        <v>2048</v>
      </c>
      <c r="B1141" s="70">
        <v>3</v>
      </c>
      <c r="C1141" s="71" t="s">
        <v>204</v>
      </c>
      <c r="D1141" s="19"/>
      <c r="E1141" s="20"/>
      <c r="F1141" s="72">
        <v>2796.6359743040684</v>
      </c>
      <c r="G1141" s="73">
        <v>73.153979211708062</v>
      </c>
      <c r="H1141" s="73">
        <v>39.102244489872533</v>
      </c>
      <c r="I1141" s="73">
        <v>5.4904040495958579</v>
      </c>
      <c r="J1141" s="73">
        <v>487.22322492792614</v>
      </c>
      <c r="K1141" s="74"/>
      <c r="L1141" s="75">
        <f>+(G1141-25)/(85-25)</f>
        <v>0.80256632019513441</v>
      </c>
      <c r="M1141" s="75">
        <f>+H1141/100</f>
        <v>0.39102244489872534</v>
      </c>
      <c r="N1141" s="75">
        <f>+(I1141-1.8)/(16-1.8)</f>
        <v>0.25988760912646891</v>
      </c>
      <c r="O1141" s="75">
        <f>+(M1141*N1141)^(0.5)</f>
        <v>0.31878188204400226</v>
      </c>
      <c r="P1141" s="75">
        <f>+(J1141-35)/(2500-35)</f>
        <v>0.18345769773952378</v>
      </c>
      <c r="Q1141" s="75">
        <f>GEOMEAN(L1141,O1141,P1141)</f>
        <v>0.36071995379140664</v>
      </c>
    </row>
    <row r="1142" spans="1:17" s="8" customFormat="1" ht="12.75" x14ac:dyDescent="0.25">
      <c r="A1142" s="69" t="s">
        <v>2049</v>
      </c>
      <c r="B1142" s="70">
        <v>4</v>
      </c>
      <c r="C1142" s="71" t="s">
        <v>2050</v>
      </c>
      <c r="D1142" s="19"/>
      <c r="E1142" s="20"/>
      <c r="F1142" s="72">
        <v>7815.372591006424</v>
      </c>
      <c r="G1142" s="73">
        <v>77.26787853464505</v>
      </c>
      <c r="H1142" s="73">
        <v>50.456467656962865</v>
      </c>
      <c r="I1142" s="73">
        <v>4.5005298577097772</v>
      </c>
      <c r="J1142" s="73">
        <v>245.4658788808562</v>
      </c>
      <c r="K1142" s="74"/>
      <c r="L1142" s="75">
        <f>+(G1142-25)/(85-25)</f>
        <v>0.87113130891075086</v>
      </c>
      <c r="M1142" s="75">
        <f>+H1142/100</f>
        <v>0.50456467656962867</v>
      </c>
      <c r="N1142" s="75">
        <f>+(I1142-1.8)/(16-1.8)</f>
        <v>0.19017815899364629</v>
      </c>
      <c r="O1142" s="75">
        <f>+(M1142*N1142)^(0.5)</f>
        <v>0.30976956158285884</v>
      </c>
      <c r="P1142" s="75">
        <f>+(J1142-35)/(2500-35)</f>
        <v>8.5381695286351394E-2</v>
      </c>
      <c r="Q1142" s="75">
        <f>GEOMEAN(L1142,O1142,P1142)</f>
        <v>0.28455248271694994</v>
      </c>
    </row>
    <row r="1143" spans="1:17" s="8" customFormat="1" ht="12.75" x14ac:dyDescent="0.25">
      <c r="A1143" s="69"/>
      <c r="B1143" s="77"/>
      <c r="C1143" s="71"/>
      <c r="D1143" s="19"/>
      <c r="E1143" s="20"/>
      <c r="F1143" s="72"/>
      <c r="G1143" s="73"/>
      <c r="H1143" s="73"/>
      <c r="I1143" s="73"/>
      <c r="J1143" s="73"/>
      <c r="K1143" s="74"/>
      <c r="L1143" s="75"/>
      <c r="M1143" s="75"/>
      <c r="N1143" s="75"/>
      <c r="O1143" s="75"/>
      <c r="P1143" s="75"/>
      <c r="Q1143" s="75"/>
    </row>
    <row r="1144" spans="1:17" s="8" customFormat="1" ht="12.75" x14ac:dyDescent="0.25">
      <c r="A1144" s="60" t="s">
        <v>2051</v>
      </c>
      <c r="B1144" s="61"/>
      <c r="C1144" s="62" t="s">
        <v>2052</v>
      </c>
      <c r="D1144" s="63"/>
      <c r="E1144" s="64"/>
      <c r="F1144" s="65">
        <v>64725.937901498924</v>
      </c>
      <c r="G1144" s="66">
        <v>74.558382082644997</v>
      </c>
      <c r="H1144" s="66">
        <v>49.459881746355379</v>
      </c>
      <c r="I1144" s="66">
        <v>5.5949286537834038</v>
      </c>
      <c r="J1144" s="66">
        <v>478.53521730095207</v>
      </c>
      <c r="K1144" s="67"/>
      <c r="L1144" s="68">
        <f t="shared" ref="L1144:L1155" si="486">+(G1144-25)/(85-25)</f>
        <v>0.8259730347107499</v>
      </c>
      <c r="M1144" s="68">
        <f t="shared" ref="M1144:M1155" si="487">+H1144/100</f>
        <v>0.49459881746355377</v>
      </c>
      <c r="N1144" s="68">
        <f t="shared" ref="N1144:N1155" si="488">+(I1144-1.8)/(16-1.8)</f>
        <v>0.26724849674531015</v>
      </c>
      <c r="O1144" s="68">
        <f t="shared" ref="O1144:O1155" si="489">+(M1144*N1144)^(0.5)</f>
        <v>0.36356676203847732</v>
      </c>
      <c r="P1144" s="68">
        <f t="shared" ref="P1144:P1155" si="490">+(J1144-35)/(2500-35)</f>
        <v>0.17993315103486898</v>
      </c>
      <c r="Q1144" s="68">
        <f t="shared" ref="Q1144:Q1155" si="491">GEOMEAN(L1144,O1144,P1144)</f>
        <v>0.37805391721142145</v>
      </c>
    </row>
    <row r="1145" spans="1:17" s="8" customFormat="1" ht="12.75" x14ac:dyDescent="0.25">
      <c r="A1145" s="69" t="s">
        <v>2053</v>
      </c>
      <c r="B1145" s="70">
        <v>1</v>
      </c>
      <c r="C1145" s="71" t="s">
        <v>2054</v>
      </c>
      <c r="D1145" s="19"/>
      <c r="E1145" s="20"/>
      <c r="F1145" s="72">
        <v>13537.802997858671</v>
      </c>
      <c r="G1145" s="73">
        <v>71.142036884123002</v>
      </c>
      <c r="H1145" s="73">
        <v>59.365139307508734</v>
      </c>
      <c r="I1145" s="73">
        <v>6.54317172869965</v>
      </c>
      <c r="J1145" s="73">
        <v>584.41737472649379</v>
      </c>
      <c r="K1145" s="74"/>
      <c r="L1145" s="75">
        <f t="shared" si="486"/>
        <v>0.76903394806871672</v>
      </c>
      <c r="M1145" s="75">
        <f t="shared" si="487"/>
        <v>0.5936513930750873</v>
      </c>
      <c r="N1145" s="75">
        <f t="shared" si="488"/>
        <v>0.33402617807744017</v>
      </c>
      <c r="O1145" s="75">
        <f t="shared" si="489"/>
        <v>0.44530338639990102</v>
      </c>
      <c r="P1145" s="75">
        <f t="shared" si="490"/>
        <v>0.22288737311419626</v>
      </c>
      <c r="Q1145" s="75">
        <f t="shared" si="491"/>
        <v>0.42419185480332594</v>
      </c>
    </row>
    <row r="1146" spans="1:17" s="8" customFormat="1" ht="12.75" x14ac:dyDescent="0.25">
      <c r="A1146" s="69" t="s">
        <v>2055</v>
      </c>
      <c r="B1146" s="70">
        <v>2</v>
      </c>
      <c r="C1146" s="71" t="s">
        <v>2056</v>
      </c>
      <c r="D1146" s="19"/>
      <c r="E1146" s="20"/>
      <c r="F1146" s="72">
        <v>1185.8436830835117</v>
      </c>
      <c r="G1146" s="73">
        <v>73.336680594403731</v>
      </c>
      <c r="H1146" s="73">
        <v>24.105271534099888</v>
      </c>
      <c r="I1146" s="73">
        <v>5.2888952095047133</v>
      </c>
      <c r="J1146" s="73">
        <v>468.43399682852692</v>
      </c>
      <c r="K1146" s="74"/>
      <c r="L1146" s="75">
        <f t="shared" si="486"/>
        <v>0.80561134324006223</v>
      </c>
      <c r="M1146" s="75">
        <f t="shared" si="487"/>
        <v>0.24105271534099887</v>
      </c>
      <c r="N1146" s="75">
        <f t="shared" si="488"/>
        <v>0.24569684573976858</v>
      </c>
      <c r="O1146" s="75">
        <f t="shared" si="489"/>
        <v>0.24336370275020419</v>
      </c>
      <c r="P1146" s="75">
        <f t="shared" si="490"/>
        <v>0.1758352928310454</v>
      </c>
      <c r="Q1146" s="75">
        <f t="shared" si="491"/>
        <v>0.32545864254028595</v>
      </c>
    </row>
    <row r="1147" spans="1:17" s="8" customFormat="1" ht="12.75" x14ac:dyDescent="0.25">
      <c r="A1147" s="69" t="s">
        <v>2057</v>
      </c>
      <c r="B1147" s="70">
        <v>3</v>
      </c>
      <c r="C1147" s="71" t="s">
        <v>2058</v>
      </c>
      <c r="D1147" s="19"/>
      <c r="E1147" s="20"/>
      <c r="F1147" s="72">
        <v>3094.6595289079228</v>
      </c>
      <c r="G1147" s="73">
        <v>76.757131231940761</v>
      </c>
      <c r="H1147" s="73">
        <v>32.63931524657557</v>
      </c>
      <c r="I1147" s="73">
        <v>4.8324068191660015</v>
      </c>
      <c r="J1147" s="73">
        <v>367.32212888795959</v>
      </c>
      <c r="K1147" s="74"/>
      <c r="L1147" s="75">
        <f t="shared" si="486"/>
        <v>0.86261885386567938</v>
      </c>
      <c r="M1147" s="75">
        <f t="shared" si="487"/>
        <v>0.32639315246575573</v>
      </c>
      <c r="N1147" s="75">
        <f t="shared" si="488"/>
        <v>0.21354977599760577</v>
      </c>
      <c r="O1147" s="75">
        <f t="shared" si="489"/>
        <v>0.26400981912840765</v>
      </c>
      <c r="P1147" s="75">
        <f t="shared" si="490"/>
        <v>0.13481627946773209</v>
      </c>
      <c r="Q1147" s="75">
        <f t="shared" si="491"/>
        <v>0.31313176152221972</v>
      </c>
    </row>
    <row r="1148" spans="1:17" s="8" customFormat="1" ht="12.75" x14ac:dyDescent="0.25">
      <c r="A1148" s="69" t="s">
        <v>2059</v>
      </c>
      <c r="B1148" s="70">
        <v>4</v>
      </c>
      <c r="C1148" s="71" t="s">
        <v>2060</v>
      </c>
      <c r="D1148" s="19"/>
      <c r="E1148" s="20"/>
      <c r="F1148" s="72">
        <v>4968.6895074946478</v>
      </c>
      <c r="G1148" s="73">
        <v>78.110493859071553</v>
      </c>
      <c r="H1148" s="73">
        <v>45.460565566983384</v>
      </c>
      <c r="I1148" s="73">
        <v>4.6970733281927011</v>
      </c>
      <c r="J1148" s="73">
        <v>382.62806612716054</v>
      </c>
      <c r="K1148" s="74"/>
      <c r="L1148" s="75">
        <f t="shared" si="486"/>
        <v>0.8851748976511925</v>
      </c>
      <c r="M1148" s="75">
        <f t="shared" si="487"/>
        <v>0.45460565566983385</v>
      </c>
      <c r="N1148" s="75">
        <f t="shared" si="488"/>
        <v>0.20401924846427474</v>
      </c>
      <c r="O1148" s="75">
        <f t="shared" si="489"/>
        <v>0.30454606255436689</v>
      </c>
      <c r="P1148" s="75">
        <f t="shared" si="490"/>
        <v>0.14102558463576492</v>
      </c>
      <c r="Q1148" s="75">
        <f t="shared" si="491"/>
        <v>0.33624822134313975</v>
      </c>
    </row>
    <row r="1149" spans="1:17" s="8" customFormat="1" ht="12.75" x14ac:dyDescent="0.25">
      <c r="A1149" s="69" t="s">
        <v>2061</v>
      </c>
      <c r="B1149" s="70">
        <v>5</v>
      </c>
      <c r="C1149" s="71" t="s">
        <v>2062</v>
      </c>
      <c r="D1149" s="19"/>
      <c r="E1149" s="20"/>
      <c r="F1149" s="72">
        <v>2647.9721627408994</v>
      </c>
      <c r="G1149" s="73">
        <v>72.506928379432082</v>
      </c>
      <c r="H1149" s="73">
        <v>34.449475435140805</v>
      </c>
      <c r="I1149" s="73">
        <v>4.764529981097354</v>
      </c>
      <c r="J1149" s="73">
        <v>400.26958726572423</v>
      </c>
      <c r="K1149" s="74"/>
      <c r="L1149" s="75">
        <f t="shared" si="486"/>
        <v>0.79178213965720134</v>
      </c>
      <c r="M1149" s="75">
        <f t="shared" si="487"/>
        <v>0.34449475435140803</v>
      </c>
      <c r="N1149" s="75">
        <f t="shared" si="488"/>
        <v>0.20876971697868693</v>
      </c>
      <c r="O1149" s="75">
        <f t="shared" si="489"/>
        <v>0.26817917959190218</v>
      </c>
      <c r="P1149" s="75">
        <f t="shared" si="490"/>
        <v>0.148182388343093</v>
      </c>
      <c r="Q1149" s="75">
        <f t="shared" si="491"/>
        <v>0.31570087317249551</v>
      </c>
    </row>
    <row r="1150" spans="1:17" s="8" customFormat="1" ht="12.75" x14ac:dyDescent="0.25">
      <c r="A1150" s="69" t="s">
        <v>2063</v>
      </c>
      <c r="B1150" s="70">
        <v>6</v>
      </c>
      <c r="C1150" s="71" t="s">
        <v>773</v>
      </c>
      <c r="D1150" s="19"/>
      <c r="E1150" s="20"/>
      <c r="F1150" s="72">
        <v>3011.1648822269808</v>
      </c>
      <c r="G1150" s="73">
        <v>79.741522859571432</v>
      </c>
      <c r="H1150" s="73">
        <v>57.698490061563511</v>
      </c>
      <c r="I1150" s="73">
        <v>4.5020016045831586</v>
      </c>
      <c r="J1150" s="73">
        <v>236.07856608333066</v>
      </c>
      <c r="K1150" s="74"/>
      <c r="L1150" s="75">
        <f t="shared" si="486"/>
        <v>0.91235871432619053</v>
      </c>
      <c r="M1150" s="75">
        <f t="shared" si="487"/>
        <v>0.57698490061563512</v>
      </c>
      <c r="N1150" s="75">
        <f t="shared" si="488"/>
        <v>0.19028180313965909</v>
      </c>
      <c r="O1150" s="75">
        <f t="shared" si="489"/>
        <v>0.33134532933708305</v>
      </c>
      <c r="P1150" s="75">
        <f t="shared" si="490"/>
        <v>8.1573454800539819E-2</v>
      </c>
      <c r="Q1150" s="75">
        <f t="shared" si="491"/>
        <v>0.29107066931055697</v>
      </c>
    </row>
    <row r="1151" spans="1:17" s="8" customFormat="1" ht="12.75" x14ac:dyDescent="0.25">
      <c r="A1151" s="69" t="s">
        <v>2064</v>
      </c>
      <c r="B1151" s="70">
        <v>7</v>
      </c>
      <c r="C1151" s="71" t="s">
        <v>2065</v>
      </c>
      <c r="D1151" s="19"/>
      <c r="E1151" s="20"/>
      <c r="F1151" s="72">
        <v>25825.35117773019</v>
      </c>
      <c r="G1151" s="73">
        <v>71.733130622298404</v>
      </c>
      <c r="H1151" s="73">
        <v>47.621135174889496</v>
      </c>
      <c r="I1151" s="73">
        <v>5.9737916333028984</v>
      </c>
      <c r="J1151" s="73">
        <v>554.82797265914553</v>
      </c>
      <c r="K1151" s="74"/>
      <c r="L1151" s="75">
        <f t="shared" si="486"/>
        <v>0.77888551037164011</v>
      </c>
      <c r="M1151" s="75">
        <f t="shared" si="487"/>
        <v>0.47621135174889495</v>
      </c>
      <c r="N1151" s="75">
        <f t="shared" si="488"/>
        <v>0.29392898826076752</v>
      </c>
      <c r="O1151" s="75">
        <f t="shared" si="489"/>
        <v>0.37412874898602105</v>
      </c>
      <c r="P1151" s="75">
        <f t="shared" si="490"/>
        <v>0.21088355888809149</v>
      </c>
      <c r="Q1151" s="75">
        <f t="shared" si="491"/>
        <v>0.39462004601084427</v>
      </c>
    </row>
    <row r="1152" spans="1:17" s="79" customFormat="1" ht="12.75" x14ac:dyDescent="0.25">
      <c r="A1152" s="69" t="s">
        <v>2066</v>
      </c>
      <c r="B1152" s="70">
        <v>8</v>
      </c>
      <c r="C1152" s="71" t="s">
        <v>2067</v>
      </c>
      <c r="D1152" s="19"/>
      <c r="E1152" s="20"/>
      <c r="F1152" s="72">
        <v>2176.2462526766599</v>
      </c>
      <c r="G1152" s="73">
        <v>77.328965377687794</v>
      </c>
      <c r="H1152" s="73">
        <v>42.274619952927672</v>
      </c>
      <c r="I1152" s="73">
        <v>5.2461965524977883</v>
      </c>
      <c r="J1152" s="73">
        <v>431.51639996931385</v>
      </c>
      <c r="K1152" s="74"/>
      <c r="L1152" s="75">
        <f t="shared" si="486"/>
        <v>0.87214942296146325</v>
      </c>
      <c r="M1152" s="75">
        <f t="shared" si="487"/>
        <v>0.42274619952927672</v>
      </c>
      <c r="N1152" s="75">
        <f t="shared" si="488"/>
        <v>0.24268989806322455</v>
      </c>
      <c r="O1152" s="75">
        <f t="shared" si="489"/>
        <v>0.32030646585789641</v>
      </c>
      <c r="P1152" s="75">
        <f t="shared" si="490"/>
        <v>0.16085858010925511</v>
      </c>
      <c r="Q1152" s="75">
        <f t="shared" si="491"/>
        <v>0.35552238013601506</v>
      </c>
    </row>
    <row r="1153" spans="1:17" s="8" customFormat="1" ht="12.75" x14ac:dyDescent="0.25">
      <c r="A1153" s="69" t="s">
        <v>2068</v>
      </c>
      <c r="B1153" s="70">
        <v>9</v>
      </c>
      <c r="C1153" s="71" t="s">
        <v>2069</v>
      </c>
      <c r="D1153" s="19"/>
      <c r="E1153" s="20"/>
      <c r="F1153" s="72">
        <v>3521.0578158458247</v>
      </c>
      <c r="G1153" s="73">
        <v>77.011896405103982</v>
      </c>
      <c r="H1153" s="73">
        <v>42.326783242134532</v>
      </c>
      <c r="I1153" s="73">
        <v>4.2903405189497406</v>
      </c>
      <c r="J1153" s="73">
        <v>251.03935241539403</v>
      </c>
      <c r="K1153" s="74"/>
      <c r="L1153" s="75">
        <f t="shared" si="486"/>
        <v>0.86686494008506643</v>
      </c>
      <c r="M1153" s="75">
        <f t="shared" si="487"/>
        <v>0.4232678324213453</v>
      </c>
      <c r="N1153" s="75">
        <f t="shared" si="488"/>
        <v>0.17537609288378456</v>
      </c>
      <c r="O1153" s="75">
        <f t="shared" si="489"/>
        <v>0.27245377349826522</v>
      </c>
      <c r="P1153" s="75">
        <f t="shared" si="490"/>
        <v>8.7642739316589877E-2</v>
      </c>
      <c r="Q1153" s="75">
        <f t="shared" si="491"/>
        <v>0.27457020184858871</v>
      </c>
    </row>
    <row r="1154" spans="1:17" s="8" customFormat="1" ht="12.75" x14ac:dyDescent="0.25">
      <c r="A1154" s="69" t="s">
        <v>2070</v>
      </c>
      <c r="B1154" s="70">
        <v>10</v>
      </c>
      <c r="C1154" s="71" t="s">
        <v>2071</v>
      </c>
      <c r="D1154" s="19"/>
      <c r="E1154" s="20"/>
      <c r="F1154" s="72">
        <v>2390.9014989293364</v>
      </c>
      <c r="G1154" s="73">
        <v>75.58368638150057</v>
      </c>
      <c r="H1154" s="73">
        <v>67.936124422160376</v>
      </c>
      <c r="I1154" s="73">
        <v>4.9715220738580213</v>
      </c>
      <c r="J1154" s="73">
        <v>381.16092173141783</v>
      </c>
      <c r="K1154" s="74"/>
      <c r="L1154" s="75">
        <f t="shared" si="486"/>
        <v>0.84306143969167613</v>
      </c>
      <c r="M1154" s="75">
        <f t="shared" si="487"/>
        <v>0.67936124422160371</v>
      </c>
      <c r="N1154" s="75">
        <f t="shared" si="488"/>
        <v>0.22334662491957899</v>
      </c>
      <c r="O1154" s="75">
        <f t="shared" si="489"/>
        <v>0.38952925563821394</v>
      </c>
      <c r="P1154" s="75">
        <f t="shared" si="490"/>
        <v>0.14043039421152853</v>
      </c>
      <c r="Q1154" s="75">
        <f t="shared" si="491"/>
        <v>0.3586081377331849</v>
      </c>
    </row>
    <row r="1155" spans="1:17" s="8" customFormat="1" ht="12.75" x14ac:dyDescent="0.25">
      <c r="A1155" s="69" t="s">
        <v>2072</v>
      </c>
      <c r="B1155" s="70">
        <v>11</v>
      </c>
      <c r="C1155" s="71" t="s">
        <v>2073</v>
      </c>
      <c r="D1155" s="19"/>
      <c r="E1155" s="20"/>
      <c r="F1155" s="72">
        <v>2366.248394004283</v>
      </c>
      <c r="G1155" s="73">
        <v>75.721238737488193</v>
      </c>
      <c r="H1155" s="73">
        <v>21.198459378517253</v>
      </c>
      <c r="I1155" s="73">
        <v>4.7490265009218149</v>
      </c>
      <c r="J1155" s="73">
        <v>268.27162440228312</v>
      </c>
      <c r="K1155" s="74"/>
      <c r="L1155" s="75">
        <f t="shared" si="486"/>
        <v>0.84535397895813658</v>
      </c>
      <c r="M1155" s="75">
        <f t="shared" si="487"/>
        <v>0.21198459378517254</v>
      </c>
      <c r="N1155" s="75">
        <f t="shared" si="488"/>
        <v>0.20767792260012782</v>
      </c>
      <c r="O1155" s="75">
        <f t="shared" si="489"/>
        <v>0.20982020889451189</v>
      </c>
      <c r="P1155" s="75">
        <f t="shared" si="490"/>
        <v>9.4633519027295387E-2</v>
      </c>
      <c r="Q1155" s="75">
        <f t="shared" si="491"/>
        <v>0.25604146419238238</v>
      </c>
    </row>
    <row r="1156" spans="1:17" s="8" customFormat="1" ht="12.75" x14ac:dyDescent="0.25">
      <c r="A1156" s="69"/>
      <c r="B1156" s="77"/>
      <c r="C1156" s="71"/>
      <c r="D1156" s="19"/>
      <c r="E1156" s="20"/>
      <c r="F1156" s="72"/>
      <c r="G1156" s="73"/>
      <c r="H1156" s="73"/>
      <c r="I1156" s="73"/>
      <c r="J1156" s="73"/>
      <c r="K1156" s="74"/>
      <c r="L1156" s="75"/>
      <c r="M1156" s="75"/>
      <c r="N1156" s="75"/>
      <c r="O1156" s="75"/>
      <c r="P1156" s="75"/>
      <c r="Q1156" s="75"/>
    </row>
    <row r="1157" spans="1:17" s="8" customFormat="1" ht="12.75" x14ac:dyDescent="0.25">
      <c r="A1157" s="60" t="s">
        <v>2074</v>
      </c>
      <c r="B1157" s="61"/>
      <c r="C1157" s="62" t="s">
        <v>2075</v>
      </c>
      <c r="D1157" s="63"/>
      <c r="E1157" s="64"/>
      <c r="F1157" s="65">
        <v>146278.42850419349</v>
      </c>
      <c r="G1157" s="66">
        <v>73.242077927568175</v>
      </c>
      <c r="H1157" s="66">
        <v>58.137010691245727</v>
      </c>
      <c r="I1157" s="66">
        <v>7.7314710944828953</v>
      </c>
      <c r="J1157" s="66">
        <v>812.4702573194603</v>
      </c>
      <c r="K1157" s="67"/>
      <c r="L1157" s="68">
        <f t="shared" ref="L1157:L1167" si="492">+(G1157-25)/(85-25)</f>
        <v>0.80403463212613624</v>
      </c>
      <c r="M1157" s="68">
        <f t="shared" ref="M1157:M1167" si="493">+H1157/100</f>
        <v>0.58137010691245727</v>
      </c>
      <c r="N1157" s="68">
        <f t="shared" ref="N1157:N1167" si="494">+(I1157-1.8)/(16-1.8)</f>
        <v>0.41770923200583771</v>
      </c>
      <c r="O1157" s="68">
        <f t="shared" ref="O1157:O1167" si="495">+(M1157*N1157)^(0.5)</f>
        <v>0.49279170129939714</v>
      </c>
      <c r="P1157" s="68">
        <f t="shared" ref="P1157:P1167" si="496">+(J1157-35)/(2500-35)</f>
        <v>0.31540375550485206</v>
      </c>
      <c r="Q1157" s="68">
        <f t="shared" ref="Q1157:Q1167" si="497">GEOMEAN(L1157,O1157,P1157)</f>
        <v>0.49995970187832417</v>
      </c>
    </row>
    <row r="1158" spans="1:17" s="8" customFormat="1" ht="12.75" x14ac:dyDescent="0.25">
      <c r="A1158" s="69" t="s">
        <v>2076</v>
      </c>
      <c r="B1158" s="70">
        <v>1</v>
      </c>
      <c r="C1158" s="71" t="s">
        <v>2077</v>
      </c>
      <c r="D1158" s="19"/>
      <c r="E1158" s="20"/>
      <c r="F1158" s="72">
        <v>59227.284796573877</v>
      </c>
      <c r="G1158" s="73">
        <v>73.844365452411608</v>
      </c>
      <c r="H1158" s="73">
        <v>70.006541880265232</v>
      </c>
      <c r="I1158" s="73">
        <v>9.5412744755085281</v>
      </c>
      <c r="J1158" s="73">
        <v>1000.4260420093173</v>
      </c>
      <c r="K1158" s="74"/>
      <c r="L1158" s="75">
        <f t="shared" si="492"/>
        <v>0.81407275754019348</v>
      </c>
      <c r="M1158" s="75">
        <f t="shared" si="493"/>
        <v>0.70006541880265227</v>
      </c>
      <c r="N1158" s="75">
        <f t="shared" si="494"/>
        <v>0.54516017433158648</v>
      </c>
      <c r="O1158" s="75">
        <f t="shared" si="495"/>
        <v>0.61777648527438223</v>
      </c>
      <c r="P1158" s="75">
        <f t="shared" si="496"/>
        <v>0.39165356673805973</v>
      </c>
      <c r="Q1158" s="75">
        <f t="shared" si="497"/>
        <v>0.58183372889358531</v>
      </c>
    </row>
    <row r="1159" spans="1:17" s="8" customFormat="1" ht="12.75" x14ac:dyDescent="0.25">
      <c r="A1159" s="69" t="s">
        <v>2078</v>
      </c>
      <c r="B1159" s="70">
        <v>2</v>
      </c>
      <c r="C1159" s="71" t="s">
        <v>2079</v>
      </c>
      <c r="D1159" s="19"/>
      <c r="E1159" s="20"/>
      <c r="F1159" s="72">
        <v>7529.8843683083514</v>
      </c>
      <c r="G1159" s="73">
        <v>74.371195054447725</v>
      </c>
      <c r="H1159" s="73">
        <v>40.663684961236285</v>
      </c>
      <c r="I1159" s="73">
        <v>4.6129914408232722</v>
      </c>
      <c r="J1159" s="73">
        <v>504.53905710032541</v>
      </c>
      <c r="K1159" s="74"/>
      <c r="L1159" s="75">
        <f t="shared" si="492"/>
        <v>0.82285325090746209</v>
      </c>
      <c r="M1159" s="75">
        <f t="shared" si="493"/>
        <v>0.40663684961236285</v>
      </c>
      <c r="N1159" s="75">
        <f t="shared" si="494"/>
        <v>0.1980979887903713</v>
      </c>
      <c r="O1159" s="75">
        <f t="shared" si="495"/>
        <v>0.28382026368154506</v>
      </c>
      <c r="P1159" s="75">
        <f t="shared" si="496"/>
        <v>0.1904823761056087</v>
      </c>
      <c r="Q1159" s="75">
        <f t="shared" si="497"/>
        <v>0.3543291339954574</v>
      </c>
    </row>
    <row r="1160" spans="1:17" s="8" customFormat="1" ht="12.75" x14ac:dyDescent="0.25">
      <c r="A1160" s="69" t="s">
        <v>2080</v>
      </c>
      <c r="B1160" s="70">
        <v>3</v>
      </c>
      <c r="C1160" s="71" t="s">
        <v>2081</v>
      </c>
      <c r="D1160" s="19"/>
      <c r="E1160" s="20"/>
      <c r="F1160" s="72">
        <v>3653.1670235546039</v>
      </c>
      <c r="G1160" s="73">
        <v>73.290979915566965</v>
      </c>
      <c r="H1160" s="73">
        <v>43.467259059577472</v>
      </c>
      <c r="I1160" s="73">
        <v>4.6362547003355949</v>
      </c>
      <c r="J1160" s="73">
        <v>340.20694592666433</v>
      </c>
      <c r="K1160" s="74"/>
      <c r="L1160" s="75">
        <f t="shared" si="492"/>
        <v>0.80484966525944945</v>
      </c>
      <c r="M1160" s="75">
        <f t="shared" si="493"/>
        <v>0.43467259059577473</v>
      </c>
      <c r="N1160" s="75">
        <f t="shared" si="494"/>
        <v>0.19973624650250671</v>
      </c>
      <c r="O1160" s="75">
        <f t="shared" si="495"/>
        <v>0.29465211980082689</v>
      </c>
      <c r="P1160" s="75">
        <f t="shared" si="496"/>
        <v>0.12381620524408289</v>
      </c>
      <c r="Q1160" s="75">
        <f t="shared" si="497"/>
        <v>0.30850860053777263</v>
      </c>
    </row>
    <row r="1161" spans="1:17" s="8" customFormat="1" ht="12.75" x14ac:dyDescent="0.25">
      <c r="A1161" s="69" t="s">
        <v>2082</v>
      </c>
      <c r="B1161" s="70">
        <v>4</v>
      </c>
      <c r="C1161" s="71" t="s">
        <v>2083</v>
      </c>
      <c r="D1161" s="19"/>
      <c r="E1161" s="20"/>
      <c r="F1161" s="72">
        <v>32955.284796573877</v>
      </c>
      <c r="G1161" s="73">
        <v>72.322332368495765</v>
      </c>
      <c r="H1161" s="73">
        <v>48.830992567690757</v>
      </c>
      <c r="I1161" s="73">
        <v>6.8080387690562461</v>
      </c>
      <c r="J1161" s="73">
        <v>716.25205601143102</v>
      </c>
      <c r="K1161" s="74"/>
      <c r="L1161" s="75">
        <f t="shared" si="492"/>
        <v>0.78870553947492938</v>
      </c>
      <c r="M1161" s="75">
        <f t="shared" si="493"/>
        <v>0.48830992567690756</v>
      </c>
      <c r="N1161" s="75">
        <f t="shared" si="494"/>
        <v>0.3526787865532568</v>
      </c>
      <c r="O1161" s="75">
        <f t="shared" si="495"/>
        <v>0.41498982162173903</v>
      </c>
      <c r="P1161" s="75">
        <f t="shared" si="496"/>
        <v>0.2763700024387144</v>
      </c>
      <c r="Q1161" s="75">
        <f t="shared" si="497"/>
        <v>0.44889807822743194</v>
      </c>
    </row>
    <row r="1162" spans="1:17" s="8" customFormat="1" ht="12.75" x14ac:dyDescent="0.25">
      <c r="A1162" s="69" t="s">
        <v>2084</v>
      </c>
      <c r="B1162" s="70">
        <v>5</v>
      </c>
      <c r="C1162" s="71" t="s">
        <v>2085</v>
      </c>
      <c r="D1162" s="19"/>
      <c r="E1162" s="20"/>
      <c r="F1162" s="72">
        <v>10103.443254817987</v>
      </c>
      <c r="G1162" s="73">
        <v>73.179004600222555</v>
      </c>
      <c r="H1162" s="73">
        <v>55.278725469995564</v>
      </c>
      <c r="I1162" s="73">
        <v>6.3530185920325888</v>
      </c>
      <c r="J1162" s="73">
        <v>602.59628959900772</v>
      </c>
      <c r="K1162" s="74"/>
      <c r="L1162" s="75">
        <f t="shared" si="492"/>
        <v>0.80298341000370921</v>
      </c>
      <c r="M1162" s="75">
        <f t="shared" si="493"/>
        <v>0.5527872546999556</v>
      </c>
      <c r="N1162" s="75">
        <f t="shared" si="494"/>
        <v>0.32063511211497109</v>
      </c>
      <c r="O1162" s="75">
        <f t="shared" si="495"/>
        <v>0.42100237931209761</v>
      </c>
      <c r="P1162" s="75">
        <f t="shared" si="496"/>
        <v>0.23026218644990171</v>
      </c>
      <c r="Q1162" s="75">
        <f t="shared" si="497"/>
        <v>0.42697709918599114</v>
      </c>
    </row>
    <row r="1163" spans="1:17" s="8" customFormat="1" ht="12.75" x14ac:dyDescent="0.25">
      <c r="A1163" s="69" t="s">
        <v>2086</v>
      </c>
      <c r="B1163" s="70">
        <v>6</v>
      </c>
      <c r="C1163" s="71" t="s">
        <v>2087</v>
      </c>
      <c r="D1163" s="19"/>
      <c r="E1163" s="20"/>
      <c r="F1163" s="72">
        <v>9590.616702355459</v>
      </c>
      <c r="G1163" s="73">
        <v>72.329134256218993</v>
      </c>
      <c r="H1163" s="73">
        <v>38.300755899425937</v>
      </c>
      <c r="I1163" s="73">
        <v>4.884885065227305</v>
      </c>
      <c r="J1163" s="73">
        <v>505.14023468066489</v>
      </c>
      <c r="K1163" s="74"/>
      <c r="L1163" s="75">
        <f t="shared" si="492"/>
        <v>0.78881890427031653</v>
      </c>
      <c r="M1163" s="75">
        <f t="shared" si="493"/>
        <v>0.38300755899425937</v>
      </c>
      <c r="N1163" s="75">
        <f t="shared" si="494"/>
        <v>0.21724542712868347</v>
      </c>
      <c r="O1163" s="75">
        <f t="shared" si="495"/>
        <v>0.28845561313176471</v>
      </c>
      <c r="P1163" s="75">
        <f t="shared" si="496"/>
        <v>0.19072626153373828</v>
      </c>
      <c r="Q1163" s="75">
        <f t="shared" si="497"/>
        <v>0.35141659538774261</v>
      </c>
    </row>
    <row r="1164" spans="1:17" s="8" customFormat="1" ht="12.75" x14ac:dyDescent="0.25">
      <c r="A1164" s="271" t="s">
        <v>2088</v>
      </c>
      <c r="B1164" s="70">
        <v>7</v>
      </c>
      <c r="C1164" s="71" t="s">
        <v>2089</v>
      </c>
      <c r="D1164" s="19"/>
      <c r="E1164" s="20"/>
      <c r="F1164" s="72">
        <v>3608.4891044538344</v>
      </c>
      <c r="G1164" s="73">
        <v>70.03323242660845</v>
      </c>
      <c r="H1164" s="73">
        <v>28.716001301217947</v>
      </c>
      <c r="I1164" s="73">
        <v>4.4961163299114384</v>
      </c>
      <c r="J1164" s="73">
        <v>553.21152256881214</v>
      </c>
      <c r="K1164" s="74"/>
      <c r="L1164" s="75">
        <f t="shared" si="492"/>
        <v>0.75055387377680749</v>
      </c>
      <c r="M1164" s="75">
        <f t="shared" si="493"/>
        <v>0.28716001301217947</v>
      </c>
      <c r="N1164" s="75">
        <f t="shared" si="494"/>
        <v>0.18986734717686188</v>
      </c>
      <c r="O1164" s="75">
        <f t="shared" si="495"/>
        <v>0.23350012823528737</v>
      </c>
      <c r="P1164" s="75">
        <f t="shared" si="496"/>
        <v>0.21022779820235787</v>
      </c>
      <c r="Q1164" s="75">
        <f t="shared" si="497"/>
        <v>0.33275126256199861</v>
      </c>
    </row>
    <row r="1165" spans="1:17" s="8" customFormat="1" ht="12.75" x14ac:dyDescent="0.25">
      <c r="A1165" s="271" t="s">
        <v>2090</v>
      </c>
      <c r="B1165" s="70">
        <v>8</v>
      </c>
      <c r="C1165" s="71" t="s">
        <v>2091</v>
      </c>
      <c r="D1165" s="80"/>
      <c r="E1165" s="81"/>
      <c r="F1165" s="72">
        <v>13147.148273155108</v>
      </c>
      <c r="G1165" s="83">
        <v>72.411688161799376</v>
      </c>
      <c r="H1165" s="83">
        <v>63.204427272094918</v>
      </c>
      <c r="I1165" s="83">
        <v>8.6639163623531736</v>
      </c>
      <c r="J1165" s="83">
        <v>1077.1214349169788</v>
      </c>
      <c r="K1165" s="84"/>
      <c r="L1165" s="85">
        <f t="shared" si="492"/>
        <v>0.79019480269665621</v>
      </c>
      <c r="M1165" s="85">
        <f t="shared" si="493"/>
        <v>0.63204427272094921</v>
      </c>
      <c r="N1165" s="85">
        <f t="shared" si="494"/>
        <v>0.48337439171501229</v>
      </c>
      <c r="O1165" s="85">
        <f t="shared" si="495"/>
        <v>0.55273322305018557</v>
      </c>
      <c r="P1165" s="85">
        <f t="shared" si="496"/>
        <v>0.4227673163963403</v>
      </c>
      <c r="Q1165" s="85">
        <f t="shared" si="497"/>
        <v>0.56944316063171352</v>
      </c>
    </row>
    <row r="1166" spans="1:17" s="8" customFormat="1" ht="12.75" x14ac:dyDescent="0.25">
      <c r="A1166" s="271" t="s">
        <v>2092</v>
      </c>
      <c r="B1166" s="70">
        <v>9</v>
      </c>
      <c r="C1166" s="71" t="s">
        <v>2093</v>
      </c>
      <c r="D1166" s="80"/>
      <c r="E1166" s="81"/>
      <c r="F1166" s="72">
        <v>4014.4925778067227</v>
      </c>
      <c r="G1166" s="83">
        <v>72.188056300751938</v>
      </c>
      <c r="H1166" s="83">
        <v>51.979597292078061</v>
      </c>
      <c r="I1166" s="83">
        <v>5.109504197253802</v>
      </c>
      <c r="J1166" s="83">
        <v>694.64573822156717</v>
      </c>
      <c r="K1166" s="84"/>
      <c r="L1166" s="85">
        <f t="shared" si="492"/>
        <v>0.78646760501253232</v>
      </c>
      <c r="M1166" s="85">
        <f t="shared" si="493"/>
        <v>0.51979597292078061</v>
      </c>
      <c r="N1166" s="85">
        <f t="shared" si="494"/>
        <v>0.23306367586294383</v>
      </c>
      <c r="O1166" s="85">
        <f t="shared" si="495"/>
        <v>0.34805970773370526</v>
      </c>
      <c r="P1166" s="85">
        <f t="shared" si="496"/>
        <v>0.26760476195601102</v>
      </c>
      <c r="Q1166" s="85">
        <f t="shared" si="497"/>
        <v>0.41841714872026142</v>
      </c>
    </row>
    <row r="1167" spans="1:17" s="8" customFormat="1" ht="12.75" x14ac:dyDescent="0.25">
      <c r="A1167" s="271" t="s">
        <v>2094</v>
      </c>
      <c r="B1167" s="70">
        <v>10</v>
      </c>
      <c r="C1167" s="71" t="s">
        <v>2095</v>
      </c>
      <c r="D1167" s="80"/>
      <c r="E1167" s="81"/>
      <c r="F1167" s="72">
        <v>2448.6176065936734</v>
      </c>
      <c r="G1167" s="83">
        <v>72.713594086116842</v>
      </c>
      <c r="H1167" s="83">
        <v>35.797269833223567</v>
      </c>
      <c r="I1167" s="83">
        <v>4.3134555911148791</v>
      </c>
      <c r="J1167" s="83">
        <v>436.66408942067034</v>
      </c>
      <c r="K1167" s="84"/>
      <c r="L1167" s="85">
        <f t="shared" si="492"/>
        <v>0.79522656810194736</v>
      </c>
      <c r="M1167" s="85">
        <f t="shared" si="493"/>
        <v>0.35797269833223566</v>
      </c>
      <c r="N1167" s="85">
        <f t="shared" si="494"/>
        <v>0.17700391486724504</v>
      </c>
      <c r="O1167" s="85">
        <f t="shared" si="495"/>
        <v>0.25171922656085893</v>
      </c>
      <c r="P1167" s="85">
        <f t="shared" si="496"/>
        <v>0.16294689225990683</v>
      </c>
      <c r="Q1167" s="85">
        <f t="shared" si="497"/>
        <v>0.31950999660005441</v>
      </c>
    </row>
    <row r="1168" spans="1:17" s="8" customFormat="1" ht="12.75" x14ac:dyDescent="0.25">
      <c r="A1168" s="71"/>
      <c r="B1168" s="77"/>
      <c r="C1168" s="71"/>
      <c r="D1168" s="80"/>
      <c r="E1168" s="81"/>
      <c r="F1168" s="82"/>
      <c r="G1168" s="83"/>
      <c r="H1168" s="83"/>
      <c r="I1168" s="83"/>
      <c r="J1168" s="83"/>
      <c r="K1168" s="84"/>
      <c r="L1168" s="85"/>
      <c r="M1168" s="85"/>
      <c r="N1168" s="85"/>
      <c r="O1168" s="85"/>
      <c r="P1168" s="85"/>
      <c r="Q1168" s="85"/>
    </row>
    <row r="1169" spans="1:17" s="8" customFormat="1" ht="12.75" x14ac:dyDescent="0.25">
      <c r="A1169" s="60" t="s">
        <v>2096</v>
      </c>
      <c r="B1169" s="78"/>
      <c r="C1169" s="62" t="s">
        <v>2097</v>
      </c>
      <c r="D1169" s="63"/>
      <c r="E1169" s="64"/>
      <c r="F1169" s="65">
        <v>33557.22240248762</v>
      </c>
      <c r="G1169" s="66">
        <v>67.09377999231846</v>
      </c>
      <c r="H1169" s="66">
        <v>40.888473895282345</v>
      </c>
      <c r="I1169" s="66">
        <v>5.1039739997022773</v>
      </c>
      <c r="J1169" s="66">
        <v>442.01286622150343</v>
      </c>
      <c r="K1169" s="67"/>
      <c r="L1169" s="68">
        <f t="shared" ref="L1169:L1174" si="498">+(G1169-25)/(85-25)</f>
        <v>0.70156299987197435</v>
      </c>
      <c r="M1169" s="68">
        <f t="shared" ref="M1169:M1174" si="499">+H1169/100</f>
        <v>0.40888473895282346</v>
      </c>
      <c r="N1169" s="68">
        <f t="shared" ref="N1169:N1174" si="500">+(I1169-1.8)/(16-1.8)</f>
        <v>0.23267422533114632</v>
      </c>
      <c r="O1169" s="68">
        <f t="shared" ref="O1169:O1174" si="501">+(M1169*N1169)^(0.5)</f>
        <v>0.30844276598029685</v>
      </c>
      <c r="P1169" s="68">
        <f t="shared" ref="P1169:P1174" si="502">+(J1169-35)/(2500-35)</f>
        <v>0.16511678142860178</v>
      </c>
      <c r="Q1169" s="68">
        <f t="shared" ref="Q1169:Q1174" si="503">GEOMEAN(L1169,O1169,P1169)</f>
        <v>0.32936503516825683</v>
      </c>
    </row>
    <row r="1170" spans="1:17" s="8" customFormat="1" ht="12.75" x14ac:dyDescent="0.25">
      <c r="A1170" s="69" t="s">
        <v>2098</v>
      </c>
      <c r="B1170" s="70">
        <v>1</v>
      </c>
      <c r="C1170" s="71" t="s">
        <v>2099</v>
      </c>
      <c r="D1170" s="19"/>
      <c r="E1170" s="20"/>
      <c r="F1170" s="72">
        <v>14485.197002141329</v>
      </c>
      <c r="G1170" s="73">
        <v>66.759758986568301</v>
      </c>
      <c r="H1170" s="73">
        <v>41.344491796053475</v>
      </c>
      <c r="I1170" s="73">
        <v>4.9478361713420274</v>
      </c>
      <c r="J1170" s="73">
        <v>399.79757384518484</v>
      </c>
      <c r="K1170" s="74"/>
      <c r="L1170" s="75">
        <f t="shared" si="498"/>
        <v>0.69599598310947164</v>
      </c>
      <c r="M1170" s="75">
        <f t="shared" si="499"/>
        <v>0.41344491796053473</v>
      </c>
      <c r="N1170" s="75">
        <f t="shared" si="500"/>
        <v>0.22167860361563577</v>
      </c>
      <c r="O1170" s="75">
        <f t="shared" si="501"/>
        <v>0.30274063500870252</v>
      </c>
      <c r="P1170" s="75">
        <f t="shared" si="502"/>
        <v>0.147990902168432</v>
      </c>
      <c r="Q1170" s="75">
        <f t="shared" si="503"/>
        <v>0.31475368459628478</v>
      </c>
    </row>
    <row r="1171" spans="1:17" s="8" customFormat="1" ht="12.75" x14ac:dyDescent="0.25">
      <c r="A1171" s="69" t="s">
        <v>2100</v>
      </c>
      <c r="B1171" s="70">
        <v>2</v>
      </c>
      <c r="C1171" s="71" t="s">
        <v>2101</v>
      </c>
      <c r="D1171" s="19"/>
      <c r="E1171" s="20"/>
      <c r="F1171" s="72">
        <v>11708.025695931477</v>
      </c>
      <c r="G1171" s="73">
        <v>66.536406918748071</v>
      </c>
      <c r="H1171" s="73">
        <v>40.681238077898627</v>
      </c>
      <c r="I1171" s="73">
        <v>5.3544692027119414</v>
      </c>
      <c r="J1171" s="73">
        <v>428.10281586238386</v>
      </c>
      <c r="K1171" s="74"/>
      <c r="L1171" s="75">
        <f t="shared" si="498"/>
        <v>0.6922734486458012</v>
      </c>
      <c r="M1171" s="75">
        <f t="shared" si="499"/>
        <v>0.40681238077898629</v>
      </c>
      <c r="N1171" s="75">
        <f t="shared" si="500"/>
        <v>0.25031473258534803</v>
      </c>
      <c r="O1171" s="75">
        <f t="shared" si="501"/>
        <v>0.31910990631301428</v>
      </c>
      <c r="P1171" s="75">
        <f t="shared" si="502"/>
        <v>0.15947375897054111</v>
      </c>
      <c r="Q1171" s="75">
        <f t="shared" si="503"/>
        <v>0.3278202150778517</v>
      </c>
    </row>
    <row r="1172" spans="1:17" s="8" customFormat="1" ht="12.75" x14ac:dyDescent="0.25">
      <c r="A1172" s="69" t="s">
        <v>2102</v>
      </c>
      <c r="B1172" s="70">
        <v>3</v>
      </c>
      <c r="C1172" s="71" t="s">
        <v>2103</v>
      </c>
      <c r="D1172" s="19"/>
      <c r="E1172" s="20"/>
      <c r="F1172" s="72">
        <v>2327.1113490364028</v>
      </c>
      <c r="G1172" s="73">
        <v>71.511449733891297</v>
      </c>
      <c r="H1172" s="73">
        <v>30.309856303179949</v>
      </c>
      <c r="I1172" s="73">
        <v>3.3902767300845325</v>
      </c>
      <c r="J1172" s="73">
        <v>233.0390934834096</v>
      </c>
      <c r="K1172" s="74"/>
      <c r="L1172" s="75">
        <f t="shared" si="498"/>
        <v>0.77519082889818824</v>
      </c>
      <c r="M1172" s="75">
        <f t="shared" si="499"/>
        <v>0.30309856303179949</v>
      </c>
      <c r="N1172" s="75">
        <f t="shared" si="500"/>
        <v>0.11199131902003751</v>
      </c>
      <c r="O1172" s="75">
        <f t="shared" si="501"/>
        <v>0.18424008214014995</v>
      </c>
      <c r="P1172" s="75">
        <f t="shared" si="502"/>
        <v>8.0340403035865968E-2</v>
      </c>
      <c r="Q1172" s="75">
        <f t="shared" si="503"/>
        <v>0.22554969815472262</v>
      </c>
    </row>
    <row r="1173" spans="1:17" s="8" customFormat="1" ht="12.75" x14ac:dyDescent="0.25">
      <c r="A1173" s="271" t="s">
        <v>2104</v>
      </c>
      <c r="B1173" s="70">
        <v>4</v>
      </c>
      <c r="C1173" s="71" t="s">
        <v>2105</v>
      </c>
      <c r="D1173" s="19"/>
      <c r="E1173" s="20"/>
      <c r="F1173" s="72">
        <v>2816.7806196644115</v>
      </c>
      <c r="G1173" s="73">
        <v>69.69177354792248</v>
      </c>
      <c r="H1173" s="73">
        <v>52.350971106106421</v>
      </c>
      <c r="I1173" s="73">
        <v>5.7423195849176656</v>
      </c>
      <c r="J1173" s="73">
        <v>790.53808407263591</v>
      </c>
      <c r="K1173" s="74"/>
      <c r="L1173" s="75">
        <f t="shared" si="498"/>
        <v>0.74486289246537463</v>
      </c>
      <c r="M1173" s="75">
        <f t="shared" si="499"/>
        <v>0.52350971106106425</v>
      </c>
      <c r="N1173" s="75">
        <f t="shared" si="500"/>
        <v>0.27762813978293421</v>
      </c>
      <c r="O1173" s="75">
        <f t="shared" si="501"/>
        <v>0.38123618301544343</v>
      </c>
      <c r="P1173" s="75">
        <f t="shared" si="502"/>
        <v>0.30650632213900036</v>
      </c>
      <c r="Q1173" s="75">
        <f t="shared" si="503"/>
        <v>0.44316960139650352</v>
      </c>
    </row>
    <row r="1174" spans="1:17" s="8" customFormat="1" ht="12.75" x14ac:dyDescent="0.25">
      <c r="A1174" s="271" t="s">
        <v>2106</v>
      </c>
      <c r="B1174" s="70">
        <v>5</v>
      </c>
      <c r="C1174" s="71" t="s">
        <v>2107</v>
      </c>
      <c r="D1174" s="80"/>
      <c r="E1174" s="81"/>
      <c r="F1174" s="72">
        <v>2220.1077357139934</v>
      </c>
      <c r="G1174" s="83">
        <v>64.777533758190032</v>
      </c>
      <c r="H1174" s="83">
        <v>36.116256290253624</v>
      </c>
      <c r="I1174" s="83">
        <v>5.077587465388989</v>
      </c>
      <c r="J1174" s="83">
        <v>567.65641414730703</v>
      </c>
      <c r="K1174" s="84"/>
      <c r="L1174" s="85">
        <f t="shared" si="498"/>
        <v>0.66295889596983382</v>
      </c>
      <c r="M1174" s="85">
        <f t="shared" si="499"/>
        <v>0.36116256290253623</v>
      </c>
      <c r="N1174" s="85">
        <f t="shared" si="500"/>
        <v>0.23081601868936544</v>
      </c>
      <c r="O1174" s="85">
        <f t="shared" si="501"/>
        <v>0.28872496405543274</v>
      </c>
      <c r="P1174" s="85">
        <f t="shared" si="502"/>
        <v>0.21608779478592577</v>
      </c>
      <c r="Q1174" s="85">
        <f t="shared" si="503"/>
        <v>0.34583349897334292</v>
      </c>
    </row>
    <row r="1175" spans="1:17" s="8" customFormat="1" ht="12.75" x14ac:dyDescent="0.25">
      <c r="A1175" s="71"/>
      <c r="B1175" s="77"/>
      <c r="C1175" s="71"/>
      <c r="D1175" s="80"/>
      <c r="E1175" s="81"/>
      <c r="F1175" s="82"/>
      <c r="G1175" s="83"/>
      <c r="H1175" s="83"/>
      <c r="I1175" s="83"/>
      <c r="J1175" s="83"/>
      <c r="K1175" s="84"/>
      <c r="L1175" s="85"/>
      <c r="M1175" s="85"/>
      <c r="N1175" s="85"/>
      <c r="O1175" s="85"/>
      <c r="P1175" s="85"/>
      <c r="Q1175" s="85"/>
    </row>
    <row r="1176" spans="1:17" s="8" customFormat="1" ht="12.75" x14ac:dyDescent="0.25">
      <c r="A1176" s="60" t="s">
        <v>2108</v>
      </c>
      <c r="B1176" s="78"/>
      <c r="C1176" s="62" t="s">
        <v>2109</v>
      </c>
      <c r="D1176" s="63"/>
      <c r="E1176" s="64"/>
      <c r="F1176" s="65">
        <v>63003.976445396147</v>
      </c>
      <c r="G1176" s="66">
        <v>71.85915594374903</v>
      </c>
      <c r="H1176" s="66">
        <v>36.655152497798895</v>
      </c>
      <c r="I1176" s="66">
        <v>3.3512618781226786</v>
      </c>
      <c r="J1176" s="66">
        <v>356.39362122380646</v>
      </c>
      <c r="K1176" s="67"/>
      <c r="L1176" s="68">
        <f>+(G1176-25)/(85-25)</f>
        <v>0.78098593239581715</v>
      </c>
      <c r="M1176" s="68">
        <f>+H1176/100</f>
        <v>0.36655152497798893</v>
      </c>
      <c r="N1176" s="68">
        <f>+(I1176-1.8)/(16-1.8)</f>
        <v>0.10924379423399146</v>
      </c>
      <c r="O1176" s="68">
        <f>+(M1176*N1176)^(0.5)</f>
        <v>0.20010866890480083</v>
      </c>
      <c r="P1176" s="68">
        <f>+(J1176-35)/(2500-35)</f>
        <v>0.13038280779870445</v>
      </c>
      <c r="Q1176" s="68">
        <f>GEOMEAN(L1176,O1176,P1176)</f>
        <v>0.27313445048064955</v>
      </c>
    </row>
    <row r="1177" spans="1:17" s="8" customFormat="1" ht="12.75" x14ac:dyDescent="0.25">
      <c r="A1177" s="69" t="s">
        <v>2110</v>
      </c>
      <c r="B1177" s="70">
        <v>1</v>
      </c>
      <c r="C1177" s="71" t="s">
        <v>2111</v>
      </c>
      <c r="D1177" s="19"/>
      <c r="E1177" s="20"/>
      <c r="F1177" s="72">
        <v>22296.955032119917</v>
      </c>
      <c r="G1177" s="73">
        <v>69.007841453463001</v>
      </c>
      <c r="H1177" s="73">
        <v>38.256630661929826</v>
      </c>
      <c r="I1177" s="73">
        <v>3.4615469428359247</v>
      </c>
      <c r="J1177" s="73">
        <v>279.66781690437489</v>
      </c>
      <c r="K1177" s="74"/>
      <c r="L1177" s="75">
        <f>+(G1177-25)/(85-25)</f>
        <v>0.73346402422438339</v>
      </c>
      <c r="M1177" s="75">
        <f>+H1177/100</f>
        <v>0.38256630661929825</v>
      </c>
      <c r="N1177" s="75">
        <f>+(I1177-1.8)/(16-1.8)</f>
        <v>0.11701034808703695</v>
      </c>
      <c r="O1177" s="75">
        <f>+(M1177*N1177)^(0.5)</f>
        <v>0.21157555790756216</v>
      </c>
      <c r="P1177" s="75">
        <f>+(J1177-35)/(2500-35)</f>
        <v>9.9256720853701783E-2</v>
      </c>
      <c r="Q1177" s="75">
        <f>GEOMEAN(L1177,O1177,P1177)</f>
        <v>0.24881014156168826</v>
      </c>
    </row>
    <row r="1178" spans="1:17" s="8" customFormat="1" ht="12.75" x14ac:dyDescent="0.25">
      <c r="A1178" s="69" t="s">
        <v>2112</v>
      </c>
      <c r="B1178" s="70">
        <v>2</v>
      </c>
      <c r="C1178" s="71" t="s">
        <v>2113</v>
      </c>
      <c r="D1178" s="19"/>
      <c r="E1178" s="20"/>
      <c r="F1178" s="72">
        <v>10069.937901498928</v>
      </c>
      <c r="G1178" s="73">
        <v>72.04667803805539</v>
      </c>
      <c r="H1178" s="73">
        <v>40.612862113672428</v>
      </c>
      <c r="I1178" s="73">
        <v>4.0103384274840268</v>
      </c>
      <c r="J1178" s="73">
        <v>541.21545541352179</v>
      </c>
      <c r="K1178" s="74"/>
      <c r="L1178" s="75">
        <f>+(G1178-25)/(85-25)</f>
        <v>0.78411130063425649</v>
      </c>
      <c r="M1178" s="75">
        <f>+H1178/100</f>
        <v>0.40612862113672427</v>
      </c>
      <c r="N1178" s="75">
        <f>+(I1178-1.8)/(16-1.8)</f>
        <v>0.15565763573831176</v>
      </c>
      <c r="O1178" s="75">
        <f>+(M1178*N1178)^(0.5)</f>
        <v>0.25142995241578331</v>
      </c>
      <c r="P1178" s="75">
        <f>+(J1178-35)/(2500-35)</f>
        <v>0.20536123951867011</v>
      </c>
      <c r="Q1178" s="75">
        <f>GEOMEAN(L1178,O1178,P1178)</f>
        <v>0.343376893835666</v>
      </c>
    </row>
    <row r="1179" spans="1:17" s="8" customFormat="1" ht="12.75" x14ac:dyDescent="0.25">
      <c r="A1179" s="69" t="s">
        <v>2114</v>
      </c>
      <c r="B1179" s="70">
        <v>3</v>
      </c>
      <c r="C1179" s="71" t="s">
        <v>2115</v>
      </c>
      <c r="D1179" s="19"/>
      <c r="E1179" s="20"/>
      <c r="F1179" s="72">
        <v>13371.436830835119</v>
      </c>
      <c r="G1179" s="73">
        <v>74.217003374474757</v>
      </c>
      <c r="H1179" s="73">
        <v>36.765640303432562</v>
      </c>
      <c r="I1179" s="73">
        <v>2.9461115141992158</v>
      </c>
      <c r="J1179" s="73">
        <v>320.9132382051763</v>
      </c>
      <c r="K1179" s="74"/>
      <c r="L1179" s="75">
        <f>+(G1179-25)/(85-25)</f>
        <v>0.82028338957457925</v>
      </c>
      <c r="M1179" s="75">
        <f>+H1179/100</f>
        <v>0.36765640303432562</v>
      </c>
      <c r="N1179" s="75">
        <f>+(I1179-1.8)/(16-1.8)</f>
        <v>8.0712078464733508E-2</v>
      </c>
      <c r="O1179" s="75">
        <f>+(M1179*N1179)^(0.5)</f>
        <v>0.17226233613233097</v>
      </c>
      <c r="P1179" s="75">
        <f>+(J1179-35)/(2500-35)</f>
        <v>0.11598914328810397</v>
      </c>
      <c r="Q1179" s="75">
        <f>GEOMEAN(L1179,O1179,P1179)</f>
        <v>0.25401373295370483</v>
      </c>
    </row>
    <row r="1180" spans="1:17" s="8" customFormat="1" ht="12.75" x14ac:dyDescent="0.25">
      <c r="A1180" s="69" t="s">
        <v>2116</v>
      </c>
      <c r="B1180" s="70">
        <v>4</v>
      </c>
      <c r="C1180" s="71" t="s">
        <v>2117</v>
      </c>
      <c r="D1180" s="19"/>
      <c r="E1180" s="20"/>
      <c r="F1180" s="72">
        <v>17265.646680942184</v>
      </c>
      <c r="G1180" s="73">
        <v>73.470600418172708</v>
      </c>
      <c r="H1180" s="73">
        <v>30.809998678842014</v>
      </c>
      <c r="I1180" s="73">
        <v>3.0130704149796901</v>
      </c>
      <c r="J1180" s="73">
        <v>375.16101070173124</v>
      </c>
      <c r="K1180" s="74"/>
      <c r="L1180" s="75">
        <f>+(G1180-25)/(85-25)</f>
        <v>0.80784334030287852</v>
      </c>
      <c r="M1180" s="75">
        <f>+H1180/100</f>
        <v>0.30809998678842015</v>
      </c>
      <c r="N1180" s="75">
        <f>+(I1180-1.8)/(16-1.8)</f>
        <v>8.5427494012654231E-2</v>
      </c>
      <c r="O1180" s="75">
        <f>+(M1180*N1180)^(0.5)</f>
        <v>0.16223504484748852</v>
      </c>
      <c r="P1180" s="75">
        <f>+(J1180-35)/(2500-35)</f>
        <v>0.13799635322585446</v>
      </c>
      <c r="Q1180" s="75">
        <f>GEOMEAN(L1180,O1180,P1180)</f>
        <v>0.26249023033389085</v>
      </c>
    </row>
    <row r="1181" spans="1:17" s="8" customFormat="1" ht="12.75" x14ac:dyDescent="0.25">
      <c r="A1181" s="69"/>
      <c r="B1181" s="77"/>
      <c r="C1181" s="71"/>
      <c r="D1181" s="19"/>
      <c r="E1181" s="20"/>
      <c r="F1181" s="72"/>
      <c r="G1181" s="73"/>
      <c r="H1181" s="73"/>
      <c r="I1181" s="73"/>
      <c r="J1181" s="73"/>
      <c r="K1181" s="74"/>
      <c r="L1181" s="75"/>
      <c r="M1181" s="75"/>
      <c r="N1181" s="75"/>
      <c r="O1181" s="75"/>
      <c r="P1181" s="75"/>
      <c r="Q1181" s="75"/>
    </row>
    <row r="1182" spans="1:17" s="8" customFormat="1" ht="12.75" x14ac:dyDescent="0.25">
      <c r="A1182" s="60" t="s">
        <v>2118</v>
      </c>
      <c r="B1182" s="61"/>
      <c r="C1182" s="62" t="s">
        <v>2119</v>
      </c>
      <c r="D1182" s="63"/>
      <c r="E1182" s="64"/>
      <c r="F1182" s="65">
        <v>26859.75160599572</v>
      </c>
      <c r="G1182" s="66">
        <v>71.347115280870369</v>
      </c>
      <c r="H1182" s="66">
        <v>32.27818686463818</v>
      </c>
      <c r="I1182" s="66">
        <v>5.7955743444449199</v>
      </c>
      <c r="J1182" s="66">
        <v>649.92189029547671</v>
      </c>
      <c r="K1182" s="67"/>
      <c r="L1182" s="68">
        <f t="shared" ref="L1182:L1187" si="504">+(G1182-25)/(85-25)</f>
        <v>0.77245192134783947</v>
      </c>
      <c r="M1182" s="68">
        <f t="shared" ref="M1182:M1187" si="505">+H1182/100</f>
        <v>0.32278186864638181</v>
      </c>
      <c r="N1182" s="68">
        <f t="shared" ref="N1182:N1187" si="506">+(I1182-1.8)/(16-1.8)</f>
        <v>0.2813784749609099</v>
      </c>
      <c r="O1182" s="68">
        <f t="shared" ref="O1182:O1187" si="507">+(M1182*N1182)^(0.5)</f>
        <v>0.30136998846061575</v>
      </c>
      <c r="P1182" s="68">
        <f t="shared" ref="P1182:P1187" si="508">+(J1182-35)/(2500-35)</f>
        <v>0.24946121310161326</v>
      </c>
      <c r="Q1182" s="68">
        <f t="shared" ref="Q1182:Q1187" si="509">GEOMEAN(L1182,O1182,P1182)</f>
        <v>0.38725006237958093</v>
      </c>
    </row>
    <row r="1183" spans="1:17" s="8" customFormat="1" ht="12.75" x14ac:dyDescent="0.25">
      <c r="A1183" s="69" t="s">
        <v>2120</v>
      </c>
      <c r="B1183" s="70">
        <v>1</v>
      </c>
      <c r="C1183" s="71" t="s">
        <v>2121</v>
      </c>
      <c r="D1183" s="19"/>
      <c r="E1183" s="20"/>
      <c r="F1183" s="72">
        <v>6198.6959314775168</v>
      </c>
      <c r="G1183" s="73">
        <v>70.468567376712841</v>
      </c>
      <c r="H1183" s="73">
        <v>35.519417540103923</v>
      </c>
      <c r="I1183" s="73">
        <v>6.4146372708144384</v>
      </c>
      <c r="J1183" s="73">
        <v>715.4473584603038</v>
      </c>
      <c r="K1183" s="74"/>
      <c r="L1183" s="75">
        <f t="shared" si="504"/>
        <v>0.75780945627854734</v>
      </c>
      <c r="M1183" s="75">
        <f t="shared" si="505"/>
        <v>0.35519417540103926</v>
      </c>
      <c r="N1183" s="75">
        <f t="shared" si="506"/>
        <v>0.32497445569115768</v>
      </c>
      <c r="O1183" s="75">
        <f t="shared" si="507"/>
        <v>0.33974848611233327</v>
      </c>
      <c r="P1183" s="75">
        <f t="shared" si="508"/>
        <v>0.27604355312791229</v>
      </c>
      <c r="Q1183" s="75">
        <f t="shared" si="509"/>
        <v>0.41422062516155678</v>
      </c>
    </row>
    <row r="1184" spans="1:17" s="8" customFormat="1" ht="12.75" x14ac:dyDescent="0.25">
      <c r="A1184" s="69" t="s">
        <v>2122</v>
      </c>
      <c r="B1184" s="70">
        <v>2</v>
      </c>
      <c r="C1184" s="71" t="s">
        <v>2123</v>
      </c>
      <c r="D1184" s="19"/>
      <c r="E1184" s="20"/>
      <c r="F1184" s="72">
        <v>6594.6488222698072</v>
      </c>
      <c r="G1184" s="73">
        <v>70.998127303987744</v>
      </c>
      <c r="H1184" s="73">
        <v>27.806650377441475</v>
      </c>
      <c r="I1184" s="73">
        <v>4.7813821305064259</v>
      </c>
      <c r="J1184" s="73">
        <v>625.57205512626024</v>
      </c>
      <c r="K1184" s="74"/>
      <c r="L1184" s="75">
        <f t="shared" si="504"/>
        <v>0.76663545506646236</v>
      </c>
      <c r="M1184" s="75">
        <f t="shared" si="505"/>
        <v>0.27806650377441477</v>
      </c>
      <c r="N1184" s="75">
        <f t="shared" si="506"/>
        <v>0.20995648806383282</v>
      </c>
      <c r="O1184" s="75">
        <f t="shared" si="507"/>
        <v>0.24162339824748894</v>
      </c>
      <c r="P1184" s="75">
        <f t="shared" si="508"/>
        <v>0.23958298382404067</v>
      </c>
      <c r="Q1184" s="75">
        <f t="shared" si="509"/>
        <v>0.35404729936261309</v>
      </c>
    </row>
    <row r="1185" spans="1:17" s="8" customFormat="1" ht="12.75" x14ac:dyDescent="0.25">
      <c r="A1185" s="69" t="s">
        <v>2124</v>
      </c>
      <c r="B1185" s="70">
        <v>3</v>
      </c>
      <c r="C1185" s="71" t="s">
        <v>2125</v>
      </c>
      <c r="D1185" s="19"/>
      <c r="E1185" s="20"/>
      <c r="F1185" s="72">
        <v>5209.2933618843681</v>
      </c>
      <c r="G1185" s="73">
        <v>72.54185679013483</v>
      </c>
      <c r="H1185" s="73">
        <v>39.461444249091421</v>
      </c>
      <c r="I1185" s="73">
        <v>5.7644261765014555</v>
      </c>
      <c r="J1185" s="73">
        <v>513.19630403909309</v>
      </c>
      <c r="K1185" s="74"/>
      <c r="L1185" s="75">
        <f t="shared" si="504"/>
        <v>0.79236427983558044</v>
      </c>
      <c r="M1185" s="75">
        <f t="shared" si="505"/>
        <v>0.39461444249091421</v>
      </c>
      <c r="N1185" s="75">
        <f t="shared" si="506"/>
        <v>0.27918494200714478</v>
      </c>
      <c r="O1185" s="75">
        <f t="shared" si="507"/>
        <v>0.33191928272097665</v>
      </c>
      <c r="P1185" s="75">
        <f t="shared" si="508"/>
        <v>0.19399444382924669</v>
      </c>
      <c r="Q1185" s="75">
        <f t="shared" si="509"/>
        <v>0.37089321450730145</v>
      </c>
    </row>
    <row r="1186" spans="1:17" s="8" customFormat="1" ht="12.75" x14ac:dyDescent="0.25">
      <c r="A1186" s="69" t="s">
        <v>2126</v>
      </c>
      <c r="B1186" s="70">
        <v>4</v>
      </c>
      <c r="C1186" s="71" t="s">
        <v>2127</v>
      </c>
      <c r="D1186" s="19"/>
      <c r="E1186" s="20"/>
      <c r="F1186" s="72">
        <v>3931.9550321199149</v>
      </c>
      <c r="G1186" s="73">
        <v>72.018931836047585</v>
      </c>
      <c r="H1186" s="73">
        <v>31.500817462879414</v>
      </c>
      <c r="I1186" s="73">
        <v>6.0857780224484452</v>
      </c>
      <c r="J1186" s="73">
        <v>815.36310320437167</v>
      </c>
      <c r="K1186" s="74"/>
      <c r="L1186" s="75">
        <f t="shared" si="504"/>
        <v>0.78364886393412647</v>
      </c>
      <c r="M1186" s="75">
        <f t="shared" si="505"/>
        <v>0.31500817462879416</v>
      </c>
      <c r="N1186" s="75">
        <f t="shared" si="506"/>
        <v>0.3018153536935525</v>
      </c>
      <c r="O1186" s="75">
        <f t="shared" si="507"/>
        <v>0.30834121301238643</v>
      </c>
      <c r="P1186" s="75">
        <f t="shared" si="508"/>
        <v>0.3165773238151609</v>
      </c>
      <c r="Q1186" s="75">
        <f t="shared" si="509"/>
        <v>0.42449993634848115</v>
      </c>
    </row>
    <row r="1187" spans="1:17" s="8" customFormat="1" ht="12.75" x14ac:dyDescent="0.25">
      <c r="A1187" s="69" t="s">
        <v>2128</v>
      </c>
      <c r="B1187" s="70">
        <v>5</v>
      </c>
      <c r="C1187" s="71" t="s">
        <v>2129</v>
      </c>
      <c r="D1187" s="19"/>
      <c r="E1187" s="20"/>
      <c r="F1187" s="72">
        <v>4925.1584582441119</v>
      </c>
      <c r="G1187" s="73">
        <v>71.897652481130422</v>
      </c>
      <c r="H1187" s="73">
        <v>27.60662698232133</v>
      </c>
      <c r="I1187" s="73">
        <v>5.7929168606891475</v>
      </c>
      <c r="J1187" s="73">
        <v>612.59160673381666</v>
      </c>
      <c r="K1187" s="74"/>
      <c r="L1187" s="75">
        <f t="shared" si="504"/>
        <v>0.78162754135217372</v>
      </c>
      <c r="M1187" s="75">
        <f t="shared" si="505"/>
        <v>0.27606626982321331</v>
      </c>
      <c r="N1187" s="75">
        <f t="shared" si="506"/>
        <v>0.28119132821754561</v>
      </c>
      <c r="O1187" s="75">
        <f t="shared" si="507"/>
        <v>0.27861701507203879</v>
      </c>
      <c r="P1187" s="75">
        <f t="shared" si="508"/>
        <v>0.23431708183927655</v>
      </c>
      <c r="Q1187" s="75">
        <f t="shared" si="509"/>
        <v>0.37091165453226566</v>
      </c>
    </row>
    <row r="1188" spans="1:17" s="8" customFormat="1" ht="12.75" x14ac:dyDescent="0.25">
      <c r="A1188" s="69"/>
      <c r="B1188" s="77"/>
      <c r="C1188" s="71"/>
      <c r="D1188" s="19"/>
      <c r="E1188" s="20"/>
      <c r="F1188" s="72"/>
      <c r="G1188" s="73"/>
      <c r="H1188" s="73"/>
      <c r="I1188" s="73"/>
      <c r="J1188" s="73"/>
      <c r="K1188" s="74"/>
      <c r="L1188" s="75"/>
      <c r="M1188" s="75"/>
      <c r="N1188" s="75"/>
      <c r="O1188" s="75"/>
      <c r="P1188" s="75"/>
      <c r="Q1188" s="75"/>
    </row>
    <row r="1189" spans="1:17" s="8" customFormat="1" ht="12.75" x14ac:dyDescent="0.25">
      <c r="A1189" s="60" t="s">
        <v>2130</v>
      </c>
      <c r="B1189" s="61"/>
      <c r="C1189" s="62" t="s">
        <v>2131</v>
      </c>
      <c r="D1189" s="63"/>
      <c r="E1189" s="64"/>
      <c r="F1189" s="65">
        <v>28437.310492505356</v>
      </c>
      <c r="G1189" s="66">
        <v>71.203725760939705</v>
      </c>
      <c r="H1189" s="66">
        <v>51.923900816896463</v>
      </c>
      <c r="I1189" s="66">
        <v>7.3468807435227435</v>
      </c>
      <c r="J1189" s="66">
        <v>570.61871570235166</v>
      </c>
      <c r="K1189" s="67"/>
      <c r="L1189" s="68">
        <f t="shared" ref="L1189:L1196" si="510">+(G1189-25)/(85-25)</f>
        <v>0.77006209601566178</v>
      </c>
      <c r="M1189" s="68">
        <f t="shared" ref="M1189:M1196" si="511">+H1189/100</f>
        <v>0.51923900816896462</v>
      </c>
      <c r="N1189" s="68">
        <f t="shared" ref="N1189:N1196" si="512">+(I1189-1.8)/(16-1.8)</f>
        <v>0.39062540447343269</v>
      </c>
      <c r="O1189" s="68">
        <f t="shared" ref="O1189:O1196" si="513">+(M1189*N1189)^(0.5)</f>
        <v>0.45036423879387427</v>
      </c>
      <c r="P1189" s="68">
        <f t="shared" ref="P1189:P1196" si="514">+(J1189-35)/(2500-35)</f>
        <v>0.21728953983868221</v>
      </c>
      <c r="Q1189" s="68">
        <f t="shared" ref="Q1189:Q1196" si="515">GEOMEAN(L1189,O1189,P1189)</f>
        <v>0.42238597410905399</v>
      </c>
    </row>
    <row r="1190" spans="1:17" s="8" customFormat="1" ht="12.75" x14ac:dyDescent="0.25">
      <c r="A1190" s="69" t="s">
        <v>2132</v>
      </c>
      <c r="B1190" s="70">
        <v>1</v>
      </c>
      <c r="C1190" s="71" t="s">
        <v>1254</v>
      </c>
      <c r="D1190" s="19"/>
      <c r="E1190" s="20"/>
      <c r="F1190" s="72">
        <v>3808.5353319057822</v>
      </c>
      <c r="G1190" s="73">
        <v>70.084147680223268</v>
      </c>
      <c r="H1190" s="73">
        <v>48.805477864094044</v>
      </c>
      <c r="I1190" s="73">
        <v>7.390837384353917</v>
      </c>
      <c r="J1190" s="73">
        <v>513.46410542184685</v>
      </c>
      <c r="K1190" s="74"/>
      <c r="L1190" s="75">
        <f t="shared" si="510"/>
        <v>0.75140246133705446</v>
      </c>
      <c r="M1190" s="75">
        <f t="shared" si="511"/>
        <v>0.48805477864094043</v>
      </c>
      <c r="N1190" s="75">
        <f t="shared" si="512"/>
        <v>0.39372094256013501</v>
      </c>
      <c r="O1190" s="75">
        <f t="shared" si="513"/>
        <v>0.43835760226952736</v>
      </c>
      <c r="P1190" s="75">
        <f t="shared" si="514"/>
        <v>0.19410308536383239</v>
      </c>
      <c r="Q1190" s="75">
        <f t="shared" si="515"/>
        <v>0.39986298001697473</v>
      </c>
    </row>
    <row r="1191" spans="1:17" s="8" customFormat="1" ht="12.75" x14ac:dyDescent="0.25">
      <c r="A1191" s="69" t="s">
        <v>2133</v>
      </c>
      <c r="B1191" s="70">
        <v>2</v>
      </c>
      <c r="C1191" s="71" t="s">
        <v>2134</v>
      </c>
      <c r="D1191" s="19"/>
      <c r="E1191" s="20"/>
      <c r="F1191" s="72">
        <v>5226.7109207708781</v>
      </c>
      <c r="G1191" s="73">
        <v>68.261758455115313</v>
      </c>
      <c r="H1191" s="73">
        <v>65.029437400438738</v>
      </c>
      <c r="I1191" s="73">
        <v>7.2828660077448868</v>
      </c>
      <c r="J1191" s="73">
        <v>542.08855084691504</v>
      </c>
      <c r="K1191" s="74"/>
      <c r="L1191" s="75">
        <f t="shared" si="510"/>
        <v>0.72102930758525519</v>
      </c>
      <c r="M1191" s="75">
        <f t="shared" si="511"/>
        <v>0.65029437400438739</v>
      </c>
      <c r="N1191" s="75">
        <f t="shared" si="512"/>
        <v>0.38611732448907654</v>
      </c>
      <c r="O1191" s="75">
        <f t="shared" si="513"/>
        <v>0.50108873846941815</v>
      </c>
      <c r="P1191" s="75">
        <f t="shared" si="514"/>
        <v>0.20571543644905277</v>
      </c>
      <c r="Q1191" s="75">
        <f t="shared" si="515"/>
        <v>0.42044721545126912</v>
      </c>
    </row>
    <row r="1192" spans="1:17" s="8" customFormat="1" ht="12.75" x14ac:dyDescent="0.25">
      <c r="A1192" s="69" t="s">
        <v>2135</v>
      </c>
      <c r="B1192" s="70">
        <v>3</v>
      </c>
      <c r="C1192" s="71" t="s">
        <v>2136</v>
      </c>
      <c r="D1192" s="19"/>
      <c r="E1192" s="20"/>
      <c r="F1192" s="72">
        <v>1955.8458244111348</v>
      </c>
      <c r="G1192" s="73">
        <v>71.844679816125705</v>
      </c>
      <c r="H1192" s="73">
        <v>45.609600522790608</v>
      </c>
      <c r="I1192" s="73">
        <v>7.0405319421071306</v>
      </c>
      <c r="J1192" s="73">
        <v>354.54677667596007</v>
      </c>
      <c r="K1192" s="74"/>
      <c r="L1192" s="75">
        <f t="shared" si="510"/>
        <v>0.78074466360209505</v>
      </c>
      <c r="M1192" s="75">
        <f t="shared" si="511"/>
        <v>0.45609600522790605</v>
      </c>
      <c r="N1192" s="75">
        <f t="shared" si="512"/>
        <v>0.36905154521881206</v>
      </c>
      <c r="O1192" s="75">
        <f t="shared" si="513"/>
        <v>0.41027178247776935</v>
      </c>
      <c r="P1192" s="75">
        <f t="shared" si="514"/>
        <v>0.12963358080160653</v>
      </c>
      <c r="Q1192" s="75">
        <f t="shared" si="515"/>
        <v>0.34628424285533599</v>
      </c>
    </row>
    <row r="1193" spans="1:17" s="8" customFormat="1" ht="12.75" x14ac:dyDescent="0.25">
      <c r="A1193" s="69" t="s">
        <v>2137</v>
      </c>
      <c r="B1193" s="70">
        <v>4</v>
      </c>
      <c r="C1193" s="71" t="s">
        <v>2138</v>
      </c>
      <c r="D1193" s="19"/>
      <c r="E1193" s="20"/>
      <c r="F1193" s="72">
        <v>2483.8886509635972</v>
      </c>
      <c r="G1193" s="73">
        <v>71.484679000010715</v>
      </c>
      <c r="H1193" s="73">
        <v>53.743336694577458</v>
      </c>
      <c r="I1193" s="73">
        <v>8.5654571230650323</v>
      </c>
      <c r="J1193" s="73">
        <v>599.53230653069261</v>
      </c>
      <c r="K1193" s="74"/>
      <c r="L1193" s="75">
        <f t="shared" si="510"/>
        <v>0.77474465000017856</v>
      </c>
      <c r="M1193" s="75">
        <f t="shared" si="511"/>
        <v>0.53743336694577459</v>
      </c>
      <c r="N1193" s="75">
        <f t="shared" si="512"/>
        <v>0.47644064246936851</v>
      </c>
      <c r="O1193" s="75">
        <f t="shared" si="513"/>
        <v>0.50601887181420491</v>
      </c>
      <c r="P1193" s="75">
        <f t="shared" si="514"/>
        <v>0.22901919129034182</v>
      </c>
      <c r="Q1193" s="75">
        <f t="shared" si="515"/>
        <v>0.44778106565026865</v>
      </c>
    </row>
    <row r="1194" spans="1:17" s="8" customFormat="1" ht="12.75" x14ac:dyDescent="0.25">
      <c r="A1194" s="69" t="s">
        <v>2139</v>
      </c>
      <c r="B1194" s="70">
        <v>5</v>
      </c>
      <c r="C1194" s="71" t="s">
        <v>2140</v>
      </c>
      <c r="D1194" s="19"/>
      <c r="E1194" s="20"/>
      <c r="F1194" s="72">
        <v>5456.1027837259089</v>
      </c>
      <c r="G1194" s="73">
        <v>74.36491788473063</v>
      </c>
      <c r="H1194" s="73">
        <v>50.240576092119376</v>
      </c>
      <c r="I1194" s="73">
        <v>6.5204473476917899</v>
      </c>
      <c r="J1194" s="73">
        <v>399.91485883607311</v>
      </c>
      <c r="K1194" s="74"/>
      <c r="L1194" s="75">
        <f t="shared" si="510"/>
        <v>0.82274863141217713</v>
      </c>
      <c r="M1194" s="75">
        <f t="shared" si="511"/>
        <v>0.50240576092119371</v>
      </c>
      <c r="N1194" s="75">
        <f t="shared" si="512"/>
        <v>0.33242586955575987</v>
      </c>
      <c r="O1194" s="75">
        <f t="shared" si="513"/>
        <v>0.40867183894177367</v>
      </c>
      <c r="P1194" s="75">
        <f t="shared" si="514"/>
        <v>0.1480384822864394</v>
      </c>
      <c r="Q1194" s="75">
        <f t="shared" si="515"/>
        <v>0.36785119243472925</v>
      </c>
    </row>
    <row r="1195" spans="1:17" s="8" customFormat="1" ht="12.75" x14ac:dyDescent="0.25">
      <c r="A1195" s="69" t="s">
        <v>2141</v>
      </c>
      <c r="B1195" s="70">
        <v>6</v>
      </c>
      <c r="C1195" s="71" t="s">
        <v>2142</v>
      </c>
      <c r="D1195" s="19"/>
      <c r="E1195" s="20"/>
      <c r="F1195" s="72">
        <v>1268.6209850107066</v>
      </c>
      <c r="G1195" s="73">
        <v>75.069153459181365</v>
      </c>
      <c r="H1195" s="73">
        <v>53.938558216758629</v>
      </c>
      <c r="I1195" s="73">
        <v>5.801597024648145</v>
      </c>
      <c r="J1195" s="73">
        <v>359.00835684204628</v>
      </c>
      <c r="K1195" s="74"/>
      <c r="L1195" s="75">
        <f t="shared" si="510"/>
        <v>0.83448589098635606</v>
      </c>
      <c r="M1195" s="75">
        <f t="shared" si="511"/>
        <v>0.53938558216758625</v>
      </c>
      <c r="N1195" s="75">
        <f t="shared" si="512"/>
        <v>0.28180260736958768</v>
      </c>
      <c r="O1195" s="75">
        <f t="shared" si="513"/>
        <v>0.38987211163712232</v>
      </c>
      <c r="P1195" s="75">
        <f t="shared" si="514"/>
        <v>0.13144355247141837</v>
      </c>
      <c r="Q1195" s="75">
        <f t="shared" si="515"/>
        <v>0.34969827140912457</v>
      </c>
    </row>
    <row r="1196" spans="1:17" s="8" customFormat="1" ht="12.75" x14ac:dyDescent="0.25">
      <c r="A1196" s="69" t="s">
        <v>2143</v>
      </c>
      <c r="B1196" s="70">
        <v>7</v>
      </c>
      <c r="C1196" s="71" t="s">
        <v>2144</v>
      </c>
      <c r="D1196" s="19"/>
      <c r="E1196" s="20"/>
      <c r="F1196" s="72">
        <v>8237.6059957173438</v>
      </c>
      <c r="G1196" s="73">
        <v>69.511222730117865</v>
      </c>
      <c r="H1196" s="73">
        <v>50.932146775168803</v>
      </c>
      <c r="I1196" s="73">
        <v>7.851299244531579</v>
      </c>
      <c r="J1196" s="73">
        <v>803.3818107070781</v>
      </c>
      <c r="K1196" s="74"/>
      <c r="L1196" s="75">
        <f t="shared" si="510"/>
        <v>0.74185371216863105</v>
      </c>
      <c r="M1196" s="75">
        <f t="shared" si="511"/>
        <v>0.50932146775168807</v>
      </c>
      <c r="N1196" s="75">
        <f t="shared" si="512"/>
        <v>0.42614783412194224</v>
      </c>
      <c r="O1196" s="75">
        <f t="shared" si="513"/>
        <v>0.46588221725473761</v>
      </c>
      <c r="P1196" s="75">
        <f t="shared" si="514"/>
        <v>0.31171675890753675</v>
      </c>
      <c r="Q1196" s="75">
        <f t="shared" si="515"/>
        <v>0.47582967144699617</v>
      </c>
    </row>
    <row r="1197" spans="1:17" s="8" customFormat="1" ht="12.75" x14ac:dyDescent="0.25">
      <c r="A1197" s="69"/>
      <c r="B1197" s="77"/>
      <c r="C1197" s="71"/>
      <c r="D1197" s="19"/>
      <c r="E1197" s="20"/>
      <c r="F1197" s="72"/>
      <c r="G1197" s="73"/>
      <c r="H1197" s="73"/>
      <c r="I1197" s="73"/>
      <c r="J1197" s="73"/>
      <c r="K1197" s="74"/>
      <c r="L1197" s="75"/>
      <c r="M1197" s="75"/>
      <c r="N1197" s="75"/>
      <c r="O1197" s="75"/>
      <c r="P1197" s="75"/>
      <c r="Q1197" s="75"/>
    </row>
    <row r="1198" spans="1:17" s="8" customFormat="1" ht="12.75" x14ac:dyDescent="0.25">
      <c r="A1198" s="60" t="s">
        <v>2145</v>
      </c>
      <c r="B1198" s="78"/>
      <c r="C1198" s="62" t="s">
        <v>2146</v>
      </c>
      <c r="D1198" s="63"/>
      <c r="E1198" s="64"/>
      <c r="F1198" s="65">
        <v>24211.987152034264</v>
      </c>
      <c r="G1198" s="66">
        <v>73.063977188762053</v>
      </c>
      <c r="H1198" s="66">
        <v>55.302502270792871</v>
      </c>
      <c r="I1198" s="66">
        <v>5.0712214361114336</v>
      </c>
      <c r="J1198" s="66">
        <v>269.33070598629564</v>
      </c>
      <c r="K1198" s="67"/>
      <c r="L1198" s="68">
        <f t="shared" ref="L1198:L1206" si="516">+(G1198-25)/(85-25)</f>
        <v>0.80106628647936751</v>
      </c>
      <c r="M1198" s="68">
        <f t="shared" ref="M1198:M1206" si="517">+H1198/100</f>
        <v>0.55302502270792875</v>
      </c>
      <c r="N1198" s="68">
        <f t="shared" ref="N1198:N1206" si="518">+(I1198-1.8)/(16-1.8)</f>
        <v>0.23036770676841084</v>
      </c>
      <c r="O1198" s="68">
        <f t="shared" ref="O1198:O1206" si="519">+(M1198*N1198)^(0.5)</f>
        <v>0.35693011398139812</v>
      </c>
      <c r="P1198" s="68">
        <f t="shared" ref="P1198:P1206" si="520">+(J1198-35)/(2500-35)</f>
        <v>9.5063166728720339E-2</v>
      </c>
      <c r="Q1198" s="68">
        <f t="shared" ref="Q1198:Q1206" si="521">GEOMEAN(L1198,O1198,P1198)</f>
        <v>0.30066852991931475</v>
      </c>
    </row>
    <row r="1199" spans="1:17" s="8" customFormat="1" ht="12.75" x14ac:dyDescent="0.25">
      <c r="A1199" s="69" t="s">
        <v>2147</v>
      </c>
      <c r="B1199" s="70">
        <v>1</v>
      </c>
      <c r="C1199" s="71" t="s">
        <v>2148</v>
      </c>
      <c r="D1199" s="19"/>
      <c r="E1199" s="20"/>
      <c r="F1199" s="72">
        <v>6042.8586723768731</v>
      </c>
      <c r="G1199" s="73">
        <v>70.695621654936431</v>
      </c>
      <c r="H1199" s="73">
        <v>49.559541157257406</v>
      </c>
      <c r="I1199" s="73">
        <v>4.4959974535169076</v>
      </c>
      <c r="J1199" s="73">
        <v>164.54060341790154</v>
      </c>
      <c r="K1199" s="74"/>
      <c r="L1199" s="75">
        <f t="shared" si="516"/>
        <v>0.76159369424894052</v>
      </c>
      <c r="M1199" s="75">
        <f t="shared" si="517"/>
        <v>0.49559541157257408</v>
      </c>
      <c r="N1199" s="75">
        <f t="shared" si="518"/>
        <v>0.18985897559978224</v>
      </c>
      <c r="O1199" s="75">
        <f t="shared" si="519"/>
        <v>0.30674620968012201</v>
      </c>
      <c r="P1199" s="75">
        <f t="shared" si="520"/>
        <v>5.2551968932211576E-2</v>
      </c>
      <c r="Q1199" s="75">
        <f t="shared" si="521"/>
        <v>0.23069092596580396</v>
      </c>
    </row>
    <row r="1200" spans="1:17" s="8" customFormat="1" ht="12.75" x14ac:dyDescent="0.25">
      <c r="A1200" s="69" t="s">
        <v>2149</v>
      </c>
      <c r="B1200" s="70">
        <v>2</v>
      </c>
      <c r="C1200" s="71" t="s">
        <v>2150</v>
      </c>
      <c r="D1200" s="19"/>
      <c r="E1200" s="20"/>
      <c r="F1200" s="72">
        <v>3491.423982869379</v>
      </c>
      <c r="G1200" s="73">
        <v>74.684489609917861</v>
      </c>
      <c r="H1200" s="73">
        <v>58.145006670776517</v>
      </c>
      <c r="I1200" s="73">
        <v>6.3166636281036181</v>
      </c>
      <c r="J1200" s="73">
        <v>345.72101404544685</v>
      </c>
      <c r="K1200" s="74"/>
      <c r="L1200" s="75">
        <f t="shared" si="516"/>
        <v>0.82807482683196432</v>
      </c>
      <c r="M1200" s="75">
        <f t="shared" si="517"/>
        <v>0.58145006670776522</v>
      </c>
      <c r="N1200" s="75">
        <f t="shared" si="518"/>
        <v>0.31807490338757877</v>
      </c>
      <c r="O1200" s="75">
        <f t="shared" si="519"/>
        <v>0.43005194313335415</v>
      </c>
      <c r="P1200" s="75">
        <f t="shared" si="520"/>
        <v>0.12605314971417722</v>
      </c>
      <c r="Q1200" s="75">
        <f t="shared" si="521"/>
        <v>0.35539779821196193</v>
      </c>
    </row>
    <row r="1201" spans="1:17" s="8" customFormat="1" ht="12.75" x14ac:dyDescent="0.25">
      <c r="A1201" s="69" t="s">
        <v>2151</v>
      </c>
      <c r="B1201" s="70">
        <v>3</v>
      </c>
      <c r="C1201" s="71" t="s">
        <v>2152</v>
      </c>
      <c r="D1201" s="19"/>
      <c r="E1201" s="20"/>
      <c r="F1201" s="72">
        <v>2621.627408993576</v>
      </c>
      <c r="G1201" s="73">
        <v>76.560608415424468</v>
      </c>
      <c r="H1201" s="73">
        <v>74.74114585337739</v>
      </c>
      <c r="I1201" s="73">
        <v>6.1951777113463899</v>
      </c>
      <c r="J1201" s="73">
        <v>270.33821267359048</v>
      </c>
      <c r="K1201" s="74"/>
      <c r="L1201" s="75">
        <f t="shared" si="516"/>
        <v>0.85934347359040786</v>
      </c>
      <c r="M1201" s="75">
        <f t="shared" si="517"/>
        <v>0.74741145853377389</v>
      </c>
      <c r="N1201" s="75">
        <f t="shared" si="518"/>
        <v>0.30951955713706975</v>
      </c>
      <c r="O1201" s="75">
        <f t="shared" si="519"/>
        <v>0.48097657286456796</v>
      </c>
      <c r="P1201" s="75">
        <f t="shared" si="520"/>
        <v>9.5471891551152321E-2</v>
      </c>
      <c r="Q1201" s="75">
        <f t="shared" si="521"/>
        <v>0.3404516248390474</v>
      </c>
    </row>
    <row r="1202" spans="1:17" s="8" customFormat="1" ht="12.75" x14ac:dyDescent="0.25">
      <c r="A1202" s="69" t="s">
        <v>2153</v>
      </c>
      <c r="B1202" s="70">
        <v>4</v>
      </c>
      <c r="C1202" s="71" t="s">
        <v>2154</v>
      </c>
      <c r="D1202" s="19"/>
      <c r="E1202" s="20"/>
      <c r="F1202" s="72">
        <v>4655.7344753747329</v>
      </c>
      <c r="G1202" s="73">
        <v>74.301473231363204</v>
      </c>
      <c r="H1202" s="73">
        <v>57.043976072388638</v>
      </c>
      <c r="I1202" s="73">
        <v>4.2658364907454596</v>
      </c>
      <c r="J1202" s="73">
        <v>243.35093513911343</v>
      </c>
      <c r="K1202" s="74"/>
      <c r="L1202" s="75">
        <f t="shared" si="516"/>
        <v>0.82169122052272003</v>
      </c>
      <c r="M1202" s="75">
        <f t="shared" si="517"/>
        <v>0.57043976072388636</v>
      </c>
      <c r="N1202" s="75">
        <f t="shared" si="518"/>
        <v>0.17365045709475069</v>
      </c>
      <c r="O1202" s="75">
        <f t="shared" si="519"/>
        <v>0.31473341925306103</v>
      </c>
      <c r="P1202" s="75">
        <f t="shared" si="520"/>
        <v>8.4523705938788413E-2</v>
      </c>
      <c r="Q1202" s="75">
        <f t="shared" si="521"/>
        <v>0.27960397783979946</v>
      </c>
    </row>
    <row r="1203" spans="1:17" s="8" customFormat="1" ht="12.75" x14ac:dyDescent="0.25">
      <c r="A1203" s="69" t="s">
        <v>2155</v>
      </c>
      <c r="B1203" s="70">
        <v>5</v>
      </c>
      <c r="C1203" s="71" t="s">
        <v>2156</v>
      </c>
      <c r="D1203" s="19"/>
      <c r="E1203" s="20"/>
      <c r="F1203" s="72">
        <v>1266.5182012847968</v>
      </c>
      <c r="G1203" s="73">
        <v>69.547766021229364</v>
      </c>
      <c r="H1203" s="73">
        <v>61.04929344638105</v>
      </c>
      <c r="I1203" s="73">
        <v>4.7748197452890411</v>
      </c>
      <c r="J1203" s="73">
        <v>231.00580325341841</v>
      </c>
      <c r="K1203" s="74"/>
      <c r="L1203" s="75">
        <f t="shared" si="516"/>
        <v>0.74246276702048941</v>
      </c>
      <c r="M1203" s="75">
        <f t="shared" si="517"/>
        <v>0.61049293446381048</v>
      </c>
      <c r="N1203" s="75">
        <f t="shared" si="518"/>
        <v>0.20949434825979166</v>
      </c>
      <c r="O1203" s="75">
        <f t="shared" si="519"/>
        <v>0.35762385186492202</v>
      </c>
      <c r="P1203" s="75">
        <f t="shared" si="520"/>
        <v>7.951553884520017E-2</v>
      </c>
      <c r="Q1203" s="75">
        <f t="shared" si="521"/>
        <v>0.27638706929391199</v>
      </c>
    </row>
    <row r="1204" spans="1:17" s="8" customFormat="1" ht="12.75" x14ac:dyDescent="0.25">
      <c r="A1204" s="69" t="s">
        <v>2157</v>
      </c>
      <c r="B1204" s="70">
        <v>6</v>
      </c>
      <c r="C1204" s="71" t="s">
        <v>2158</v>
      </c>
      <c r="D1204" s="19"/>
      <c r="E1204" s="20"/>
      <c r="F1204" s="72">
        <v>3693.1327623126344</v>
      </c>
      <c r="G1204" s="73">
        <v>73.90371149749808</v>
      </c>
      <c r="H1204" s="73">
        <v>61.548490081800523</v>
      </c>
      <c r="I1204" s="73">
        <v>5.344692553776456</v>
      </c>
      <c r="J1204" s="73">
        <v>410.98980902947483</v>
      </c>
      <c r="K1204" s="74"/>
      <c r="L1204" s="75">
        <f t="shared" si="516"/>
        <v>0.81506185829163469</v>
      </c>
      <c r="M1204" s="75">
        <f t="shared" si="517"/>
        <v>0.61548490081800522</v>
      </c>
      <c r="N1204" s="75">
        <f t="shared" si="518"/>
        <v>0.24962623618144059</v>
      </c>
      <c r="O1204" s="75">
        <f t="shared" si="519"/>
        <v>0.39197089077851927</v>
      </c>
      <c r="P1204" s="75">
        <f t="shared" si="520"/>
        <v>0.15253136268944212</v>
      </c>
      <c r="Q1204" s="75">
        <f t="shared" si="521"/>
        <v>0.36525921280604878</v>
      </c>
    </row>
    <row r="1205" spans="1:17" s="8" customFormat="1" ht="12.75" x14ac:dyDescent="0.25">
      <c r="A1205" s="69" t="s">
        <v>2159</v>
      </c>
      <c r="B1205" s="70">
        <v>7</v>
      </c>
      <c r="C1205" s="71" t="s">
        <v>2160</v>
      </c>
      <c r="D1205" s="19"/>
      <c r="E1205" s="20"/>
      <c r="F1205" s="72">
        <v>1333.9528907922913</v>
      </c>
      <c r="G1205" s="73">
        <v>72.938560951284842</v>
      </c>
      <c r="H1205" s="73">
        <v>36.968738809197411</v>
      </c>
      <c r="I1205" s="73">
        <v>4.9065790897793802</v>
      </c>
      <c r="J1205" s="73">
        <v>248.76755739969741</v>
      </c>
      <c r="K1205" s="74"/>
      <c r="L1205" s="75">
        <f t="shared" si="516"/>
        <v>0.79897601585474731</v>
      </c>
      <c r="M1205" s="75">
        <f t="shared" si="517"/>
        <v>0.3696873880919741</v>
      </c>
      <c r="N1205" s="75">
        <f t="shared" si="518"/>
        <v>0.21877317533657609</v>
      </c>
      <c r="O1205" s="75">
        <f t="shared" si="519"/>
        <v>0.28439002052597817</v>
      </c>
      <c r="P1205" s="75">
        <f t="shared" si="520"/>
        <v>8.6721118620566903E-2</v>
      </c>
      <c r="Q1205" s="75">
        <f t="shared" si="521"/>
        <v>0.2700998370207372</v>
      </c>
    </row>
    <row r="1206" spans="1:17" s="8" customFormat="1" ht="12.75" x14ac:dyDescent="0.25">
      <c r="A1206" s="69" t="s">
        <v>2161</v>
      </c>
      <c r="B1206" s="70">
        <v>8</v>
      </c>
      <c r="C1206" s="71" t="s">
        <v>2162</v>
      </c>
      <c r="D1206" s="19"/>
      <c r="E1206" s="20"/>
      <c r="F1206" s="72">
        <v>1106.7387580299792</v>
      </c>
      <c r="G1206" s="73">
        <v>73.20867170731286</v>
      </c>
      <c r="H1206" s="73">
        <v>44.237872844713756</v>
      </c>
      <c r="I1206" s="73">
        <v>4.6738539628353646</v>
      </c>
      <c r="J1206" s="73">
        <v>303.33874780326437</v>
      </c>
      <c r="K1206" s="74"/>
      <c r="L1206" s="75">
        <f t="shared" si="516"/>
        <v>0.80347786178854763</v>
      </c>
      <c r="M1206" s="75">
        <f t="shared" si="517"/>
        <v>0.44237872844713755</v>
      </c>
      <c r="N1206" s="75">
        <f t="shared" si="518"/>
        <v>0.20238408188981444</v>
      </c>
      <c r="O1206" s="75">
        <f t="shared" si="519"/>
        <v>0.29921633111238677</v>
      </c>
      <c r="P1206" s="75">
        <f t="shared" si="520"/>
        <v>0.1088595325773892</v>
      </c>
      <c r="Q1206" s="75">
        <f t="shared" si="521"/>
        <v>0.29689887907320556</v>
      </c>
    </row>
    <row r="1207" spans="1:17" s="8" customFormat="1" ht="12.75" x14ac:dyDescent="0.25">
      <c r="A1207" s="69"/>
      <c r="B1207" s="77"/>
      <c r="C1207" s="71"/>
      <c r="D1207" s="19"/>
      <c r="E1207" s="20"/>
      <c r="F1207" s="72"/>
      <c r="G1207" s="73"/>
      <c r="H1207" s="73"/>
      <c r="I1207" s="73"/>
      <c r="J1207" s="73"/>
      <c r="K1207" s="74"/>
      <c r="L1207" s="75"/>
      <c r="M1207" s="75"/>
      <c r="N1207" s="75"/>
      <c r="O1207" s="75"/>
      <c r="P1207" s="75"/>
      <c r="Q1207" s="75"/>
    </row>
    <row r="1208" spans="1:17" s="8" customFormat="1" ht="12.75" x14ac:dyDescent="0.25">
      <c r="A1208" s="37" t="s">
        <v>2163</v>
      </c>
      <c r="B1208" s="38" t="s">
        <v>2164</v>
      </c>
      <c r="C1208" s="53"/>
      <c r="D1208" s="54"/>
      <c r="E1208" s="55"/>
      <c r="F1208" s="56">
        <v>843247.99571734469</v>
      </c>
      <c r="G1208" s="57">
        <v>76.81296988048301</v>
      </c>
      <c r="H1208" s="57">
        <v>73.498498887843468</v>
      </c>
      <c r="I1208" s="57">
        <v>10.033795546235938</v>
      </c>
      <c r="J1208" s="57">
        <v>979.40588637145754</v>
      </c>
      <c r="K1208" s="58"/>
      <c r="L1208" s="59">
        <f t="shared" ref="L1208:L1223" si="522">+(G1208-25)/(85-25)</f>
        <v>0.86354949800805014</v>
      </c>
      <c r="M1208" s="59">
        <f t="shared" ref="M1208:M1223" si="523">+H1208/100</f>
        <v>0.73498498887843466</v>
      </c>
      <c r="N1208" s="59">
        <f t="shared" ref="N1208:N1223" si="524">+(I1208-1.8)/(16-1.8)</f>
        <v>0.57984475677717873</v>
      </c>
      <c r="O1208" s="59">
        <f t="shared" ref="O1208:O1223" si="525">+(M1208*N1208)^(0.5)</f>
        <v>0.65282248131562792</v>
      </c>
      <c r="P1208" s="59">
        <f t="shared" ref="P1208:P1223" si="526">+(J1208-35)/(2500-35)</f>
        <v>0.38312612023182863</v>
      </c>
      <c r="Q1208" s="59">
        <f t="shared" ref="Q1208:Q1223" si="527">GEOMEAN(L1208,O1208,P1208)</f>
        <v>0.5999863451144487</v>
      </c>
    </row>
    <row r="1209" spans="1:17" s="8" customFormat="1" ht="12.75" x14ac:dyDescent="0.25">
      <c r="A1209" s="60" t="s">
        <v>2165</v>
      </c>
      <c r="B1209" s="78"/>
      <c r="C1209" s="62" t="s">
        <v>2166</v>
      </c>
      <c r="D1209" s="63"/>
      <c r="E1209" s="64"/>
      <c r="F1209" s="65">
        <v>391502.37687366165</v>
      </c>
      <c r="G1209" s="66">
        <v>79.762896367723528</v>
      </c>
      <c r="H1209" s="66">
        <v>77.834468581791782</v>
      </c>
      <c r="I1209" s="66">
        <v>10.733790982164676</v>
      </c>
      <c r="J1209" s="66">
        <v>1045.3096932182366</v>
      </c>
      <c r="K1209" s="67"/>
      <c r="L1209" s="68">
        <f t="shared" si="522"/>
        <v>0.91271493946205884</v>
      </c>
      <c r="M1209" s="68">
        <f t="shared" si="523"/>
        <v>0.77834468581791783</v>
      </c>
      <c r="N1209" s="68">
        <f t="shared" si="524"/>
        <v>0.62914021001159681</v>
      </c>
      <c r="O1209" s="68">
        <f t="shared" si="525"/>
        <v>0.69977706385455019</v>
      </c>
      <c r="P1209" s="68">
        <f t="shared" si="526"/>
        <v>0.40986194451044083</v>
      </c>
      <c r="Q1209" s="68">
        <f t="shared" si="527"/>
        <v>0.63970167278467915</v>
      </c>
    </row>
    <row r="1210" spans="1:17" s="8" customFormat="1" ht="12.75" x14ac:dyDescent="0.25">
      <c r="A1210" s="69" t="s">
        <v>2167</v>
      </c>
      <c r="B1210" s="70">
        <v>1</v>
      </c>
      <c r="C1210" s="71" t="s">
        <v>2168</v>
      </c>
      <c r="D1210" s="19"/>
      <c r="E1210" s="20"/>
      <c r="F1210" s="72">
        <v>142450.24411134905</v>
      </c>
      <c r="G1210" s="73">
        <v>79.644605066227797</v>
      </c>
      <c r="H1210" s="73">
        <v>81.37671161983333</v>
      </c>
      <c r="I1210" s="73">
        <v>11.724811319582514</v>
      </c>
      <c r="J1210" s="73">
        <v>1084.3292338677229</v>
      </c>
      <c r="K1210" s="74"/>
      <c r="L1210" s="75">
        <f t="shared" si="522"/>
        <v>0.9107434177704633</v>
      </c>
      <c r="M1210" s="75">
        <f t="shared" si="523"/>
        <v>0.81376711619833331</v>
      </c>
      <c r="N1210" s="75">
        <f t="shared" si="524"/>
        <v>0.69893037461848684</v>
      </c>
      <c r="O1210" s="75">
        <f t="shared" si="525"/>
        <v>0.75416613247792219</v>
      </c>
      <c r="P1210" s="75">
        <f t="shared" si="526"/>
        <v>0.42569137276581048</v>
      </c>
      <c r="Q1210" s="75">
        <f t="shared" si="527"/>
        <v>0.66372163108033877</v>
      </c>
    </row>
    <row r="1211" spans="1:17" s="8" customFormat="1" ht="12.75" x14ac:dyDescent="0.25">
      <c r="A1211" s="69" t="s">
        <v>2169</v>
      </c>
      <c r="B1211" s="70">
        <v>2</v>
      </c>
      <c r="C1211" s="71" t="s">
        <v>2170</v>
      </c>
      <c r="D1211" s="19"/>
      <c r="E1211" s="20"/>
      <c r="F1211" s="72">
        <v>38005.364025695933</v>
      </c>
      <c r="G1211" s="73">
        <v>80.809116499705823</v>
      </c>
      <c r="H1211" s="73">
        <v>77.641826726211335</v>
      </c>
      <c r="I1211" s="73">
        <v>10.427088264173843</v>
      </c>
      <c r="J1211" s="73">
        <v>1015.7414505565087</v>
      </c>
      <c r="K1211" s="74"/>
      <c r="L1211" s="75">
        <f t="shared" si="522"/>
        <v>0.93015194166176374</v>
      </c>
      <c r="M1211" s="75">
        <f t="shared" si="523"/>
        <v>0.77641826726211338</v>
      </c>
      <c r="N1211" s="75">
        <f t="shared" si="524"/>
        <v>0.60754142705449599</v>
      </c>
      <c r="O1211" s="75">
        <f t="shared" si="525"/>
        <v>0.68680875218913995</v>
      </c>
      <c r="P1211" s="75">
        <f t="shared" si="526"/>
        <v>0.39786671422170738</v>
      </c>
      <c r="Q1211" s="75">
        <f t="shared" si="527"/>
        <v>0.63344528577071646</v>
      </c>
    </row>
    <row r="1212" spans="1:17" s="8" customFormat="1" ht="12.75" x14ac:dyDescent="0.25">
      <c r="A1212" s="69" t="s">
        <v>2171</v>
      </c>
      <c r="B1212" s="70">
        <v>3</v>
      </c>
      <c r="C1212" s="71" t="s">
        <v>2172</v>
      </c>
      <c r="D1212" s="19"/>
      <c r="E1212" s="20"/>
      <c r="F1212" s="72">
        <v>22115.385438972164</v>
      </c>
      <c r="G1212" s="73">
        <v>78.119940191960595</v>
      </c>
      <c r="H1212" s="73">
        <v>75.661787218576578</v>
      </c>
      <c r="I1212" s="73">
        <v>9.921443363677442</v>
      </c>
      <c r="J1212" s="73">
        <v>1104.135489339046</v>
      </c>
      <c r="K1212" s="74"/>
      <c r="L1212" s="75">
        <f t="shared" si="522"/>
        <v>0.88533233653267662</v>
      </c>
      <c r="M1212" s="75">
        <f t="shared" si="523"/>
        <v>0.75661787218576582</v>
      </c>
      <c r="N1212" s="75">
        <f t="shared" si="524"/>
        <v>0.57193263124489024</v>
      </c>
      <c r="O1212" s="75">
        <f t="shared" si="525"/>
        <v>0.65782554715221808</v>
      </c>
      <c r="P1212" s="75">
        <f t="shared" si="526"/>
        <v>0.43372636484342636</v>
      </c>
      <c r="Q1212" s="75">
        <f t="shared" si="527"/>
        <v>0.63213663702043643</v>
      </c>
    </row>
    <row r="1213" spans="1:17" s="8" customFormat="1" ht="12.75" x14ac:dyDescent="0.25">
      <c r="A1213" s="69" t="s">
        <v>2173</v>
      </c>
      <c r="B1213" s="70">
        <v>4</v>
      </c>
      <c r="C1213" s="71" t="s">
        <v>2174</v>
      </c>
      <c r="D1213" s="19"/>
      <c r="E1213" s="20"/>
      <c r="F1213" s="72">
        <v>4083.5203426124199</v>
      </c>
      <c r="G1213" s="73">
        <v>76.951837200733763</v>
      </c>
      <c r="H1213" s="73">
        <v>71.129124137018678</v>
      </c>
      <c r="I1213" s="73">
        <v>8.5000988876037695</v>
      </c>
      <c r="J1213" s="73">
        <v>897.0281518406789</v>
      </c>
      <c r="K1213" s="74"/>
      <c r="L1213" s="75">
        <f t="shared" si="522"/>
        <v>0.86586395334556276</v>
      </c>
      <c r="M1213" s="75">
        <f t="shared" si="523"/>
        <v>0.71129124137018673</v>
      </c>
      <c r="N1213" s="75">
        <f t="shared" si="524"/>
        <v>0.47183794983125144</v>
      </c>
      <c r="O1213" s="75">
        <f t="shared" si="525"/>
        <v>0.57932219106558891</v>
      </c>
      <c r="P1213" s="75">
        <f t="shared" si="526"/>
        <v>0.34970716099013344</v>
      </c>
      <c r="Q1213" s="75">
        <f t="shared" si="527"/>
        <v>0.55978954539719339</v>
      </c>
    </row>
    <row r="1214" spans="1:17" s="8" customFormat="1" ht="12.75" x14ac:dyDescent="0.25">
      <c r="A1214" s="69" t="s">
        <v>2175</v>
      </c>
      <c r="B1214" s="70">
        <v>5</v>
      </c>
      <c r="C1214" s="71" t="s">
        <v>2176</v>
      </c>
      <c r="D1214" s="19"/>
      <c r="E1214" s="20"/>
      <c r="F1214" s="72">
        <v>7330.0256959314765</v>
      </c>
      <c r="G1214" s="73">
        <v>79.938282141164692</v>
      </c>
      <c r="H1214" s="73">
        <v>74.912722245290425</v>
      </c>
      <c r="I1214" s="73">
        <v>9.7250008371226109</v>
      </c>
      <c r="J1214" s="73">
        <v>1067.3079897436658</v>
      </c>
      <c r="K1214" s="74"/>
      <c r="L1214" s="75">
        <f t="shared" si="522"/>
        <v>0.91563803568607816</v>
      </c>
      <c r="M1214" s="75">
        <f t="shared" si="523"/>
        <v>0.7491272224529042</v>
      </c>
      <c r="N1214" s="75">
        <f t="shared" si="524"/>
        <v>0.55809865050159235</v>
      </c>
      <c r="O1214" s="75">
        <f t="shared" si="525"/>
        <v>0.64659639026596183</v>
      </c>
      <c r="P1214" s="75">
        <f t="shared" si="526"/>
        <v>0.41878620273576705</v>
      </c>
      <c r="Q1214" s="75">
        <f t="shared" si="527"/>
        <v>0.62822684231377379</v>
      </c>
    </row>
    <row r="1215" spans="1:17" s="8" customFormat="1" ht="12.75" x14ac:dyDescent="0.25">
      <c r="A1215" s="69" t="s">
        <v>2177</v>
      </c>
      <c r="B1215" s="70">
        <v>6</v>
      </c>
      <c r="C1215" s="71" t="s">
        <v>2178</v>
      </c>
      <c r="D1215" s="19"/>
      <c r="E1215" s="20"/>
      <c r="F1215" s="72">
        <v>54312.192719486084</v>
      </c>
      <c r="G1215" s="73">
        <v>80.796568231596396</v>
      </c>
      <c r="H1215" s="73">
        <v>78.094509758998896</v>
      </c>
      <c r="I1215" s="73">
        <v>10.478110468164347</v>
      </c>
      <c r="J1215" s="73">
        <v>933.36360456708451</v>
      </c>
      <c r="K1215" s="74"/>
      <c r="L1215" s="75">
        <f t="shared" si="522"/>
        <v>0.92994280385993988</v>
      </c>
      <c r="M1215" s="75">
        <f t="shared" si="523"/>
        <v>0.78094509758998898</v>
      </c>
      <c r="N1215" s="75">
        <f t="shared" si="524"/>
        <v>0.61113454001157375</v>
      </c>
      <c r="O1215" s="75">
        <f t="shared" si="525"/>
        <v>0.69084189435061871</v>
      </c>
      <c r="P1215" s="75">
        <f t="shared" si="526"/>
        <v>0.36444770976352314</v>
      </c>
      <c r="Q1215" s="75">
        <f t="shared" si="527"/>
        <v>0.61634428961064203</v>
      </c>
    </row>
    <row r="1216" spans="1:17" s="8" customFormat="1" ht="12.75" x14ac:dyDescent="0.25">
      <c r="A1216" s="69" t="s">
        <v>2179</v>
      </c>
      <c r="B1216" s="70">
        <v>7</v>
      </c>
      <c r="C1216" s="71" t="s">
        <v>2180</v>
      </c>
      <c r="D1216" s="19"/>
      <c r="E1216" s="20"/>
      <c r="F1216" s="72">
        <v>5487.4389721627404</v>
      </c>
      <c r="G1216" s="73">
        <v>78.042802452234994</v>
      </c>
      <c r="H1216" s="73">
        <v>72.285833897233118</v>
      </c>
      <c r="I1216" s="73">
        <v>10.31007692281154</v>
      </c>
      <c r="J1216" s="73">
        <v>958.03337722248318</v>
      </c>
      <c r="K1216" s="74"/>
      <c r="L1216" s="75">
        <f t="shared" si="522"/>
        <v>0.8840467075372499</v>
      </c>
      <c r="M1216" s="75">
        <f t="shared" si="523"/>
        <v>0.7228583389723312</v>
      </c>
      <c r="N1216" s="75">
        <f t="shared" si="524"/>
        <v>0.59930119174729146</v>
      </c>
      <c r="O1216" s="75">
        <f t="shared" si="525"/>
        <v>0.65818680024031606</v>
      </c>
      <c r="P1216" s="75">
        <f t="shared" si="526"/>
        <v>0.37445573112473962</v>
      </c>
      <c r="Q1216" s="75">
        <f t="shared" si="527"/>
        <v>0.60173917618683359</v>
      </c>
    </row>
    <row r="1217" spans="1:17" s="8" customFormat="1" ht="12.75" x14ac:dyDescent="0.25">
      <c r="A1217" s="69" t="s">
        <v>2181</v>
      </c>
      <c r="B1217" s="70">
        <v>8</v>
      </c>
      <c r="C1217" s="71" t="s">
        <v>2182</v>
      </c>
      <c r="D1217" s="19"/>
      <c r="E1217" s="20"/>
      <c r="F1217" s="72">
        <v>27932.197002141329</v>
      </c>
      <c r="G1217" s="73">
        <v>78.888483090502021</v>
      </c>
      <c r="H1217" s="73">
        <v>67.639546395310944</v>
      </c>
      <c r="I1217" s="73">
        <v>9.1333249938724528</v>
      </c>
      <c r="J1217" s="73">
        <v>1064.9426147896202</v>
      </c>
      <c r="K1217" s="74"/>
      <c r="L1217" s="75">
        <f t="shared" si="522"/>
        <v>0.89814138484170036</v>
      </c>
      <c r="M1217" s="75">
        <f t="shared" si="523"/>
        <v>0.67639546395310945</v>
      </c>
      <c r="N1217" s="75">
        <f t="shared" si="524"/>
        <v>0.51643133759665161</v>
      </c>
      <c r="O1217" s="75">
        <f t="shared" si="525"/>
        <v>0.59102606896279297</v>
      </c>
      <c r="P1217" s="75">
        <f t="shared" si="526"/>
        <v>0.4178266185759108</v>
      </c>
      <c r="Q1217" s="75">
        <f t="shared" si="527"/>
        <v>0.60531645956046209</v>
      </c>
    </row>
    <row r="1218" spans="1:17" s="8" customFormat="1" ht="12.75" x14ac:dyDescent="0.25">
      <c r="A1218" s="69" t="s">
        <v>2183</v>
      </c>
      <c r="B1218" s="70">
        <v>9</v>
      </c>
      <c r="C1218" s="71" t="s">
        <v>2184</v>
      </c>
      <c r="D1218" s="19"/>
      <c r="E1218" s="20"/>
      <c r="F1218" s="72">
        <v>6644.6702355460393</v>
      </c>
      <c r="G1218" s="73">
        <v>78.750551458639933</v>
      </c>
      <c r="H1218" s="73">
        <v>77.689506291399084</v>
      </c>
      <c r="I1218" s="73">
        <v>9.1328985314887952</v>
      </c>
      <c r="J1218" s="73">
        <v>1104.4394499003888</v>
      </c>
      <c r="K1218" s="74"/>
      <c r="L1218" s="75">
        <f t="shared" si="522"/>
        <v>0.89584252431066558</v>
      </c>
      <c r="M1218" s="75">
        <f t="shared" si="523"/>
        <v>0.7768950629139908</v>
      </c>
      <c r="N1218" s="75">
        <f t="shared" si="524"/>
        <v>0.51640130503442228</v>
      </c>
      <c r="O1218" s="75">
        <f t="shared" si="525"/>
        <v>0.63339531444713459</v>
      </c>
      <c r="P1218" s="75">
        <f t="shared" si="526"/>
        <v>0.43384967541597924</v>
      </c>
      <c r="Q1218" s="75">
        <f t="shared" si="527"/>
        <v>0.62673209045707423</v>
      </c>
    </row>
    <row r="1219" spans="1:17" s="8" customFormat="1" ht="12.75" x14ac:dyDescent="0.25">
      <c r="A1219" s="69" t="s">
        <v>2185</v>
      </c>
      <c r="B1219" s="70">
        <v>10</v>
      </c>
      <c r="C1219" s="71" t="s">
        <v>1006</v>
      </c>
      <c r="D1219" s="19"/>
      <c r="E1219" s="20"/>
      <c r="F1219" s="72">
        <v>14967.175588865095</v>
      </c>
      <c r="G1219" s="73">
        <v>80.792435855078949</v>
      </c>
      <c r="H1219" s="73">
        <v>76.241863354301358</v>
      </c>
      <c r="I1219" s="73">
        <v>10.628873293911965</v>
      </c>
      <c r="J1219" s="73">
        <v>1117.2146935377452</v>
      </c>
      <c r="K1219" s="74"/>
      <c r="L1219" s="75">
        <f t="shared" si="522"/>
        <v>0.92987393091798254</v>
      </c>
      <c r="M1219" s="75">
        <f t="shared" si="523"/>
        <v>0.76241863354301354</v>
      </c>
      <c r="N1219" s="75">
        <f t="shared" si="524"/>
        <v>0.62175164041633557</v>
      </c>
      <c r="O1219" s="75">
        <f t="shared" si="525"/>
        <v>0.68850202330083943</v>
      </c>
      <c r="P1219" s="75">
        <f t="shared" si="526"/>
        <v>0.43903233003559644</v>
      </c>
      <c r="Q1219" s="75">
        <f t="shared" si="527"/>
        <v>0.65505122821361428</v>
      </c>
    </row>
    <row r="1220" spans="1:17" s="8" customFormat="1" ht="12.75" x14ac:dyDescent="0.25">
      <c r="A1220" s="69" t="s">
        <v>2186</v>
      </c>
      <c r="B1220" s="70">
        <v>11</v>
      </c>
      <c r="C1220" s="71" t="s">
        <v>1543</v>
      </c>
      <c r="D1220" s="19"/>
      <c r="E1220" s="20"/>
      <c r="F1220" s="72">
        <v>31419.372591006424</v>
      </c>
      <c r="G1220" s="73">
        <v>80.485059543621745</v>
      </c>
      <c r="H1220" s="73">
        <v>76.557126313483622</v>
      </c>
      <c r="I1220" s="73">
        <v>9.3417155915235952</v>
      </c>
      <c r="J1220" s="73">
        <v>1061.0022612828909</v>
      </c>
      <c r="K1220" s="74"/>
      <c r="L1220" s="75">
        <f t="shared" si="522"/>
        <v>0.92475099239369574</v>
      </c>
      <c r="M1220" s="75">
        <f t="shared" si="523"/>
        <v>0.76557126313483626</v>
      </c>
      <c r="N1220" s="75">
        <f t="shared" si="524"/>
        <v>0.53110673179743628</v>
      </c>
      <c r="O1220" s="75">
        <f t="shared" si="525"/>
        <v>0.63765198307664506</v>
      </c>
      <c r="P1220" s="75">
        <f t="shared" si="526"/>
        <v>0.41622809788352572</v>
      </c>
      <c r="Q1220" s="75">
        <f t="shared" si="527"/>
        <v>0.62610423062711473</v>
      </c>
    </row>
    <row r="1221" spans="1:17" s="8" customFormat="1" ht="12.75" x14ac:dyDescent="0.25">
      <c r="A1221" s="69" t="s">
        <v>2187</v>
      </c>
      <c r="B1221" s="70">
        <v>12</v>
      </c>
      <c r="C1221" s="71" t="s">
        <v>2188</v>
      </c>
      <c r="D1221" s="19"/>
      <c r="E1221" s="20"/>
      <c r="F1221" s="72">
        <v>31104.417558886507</v>
      </c>
      <c r="G1221" s="73">
        <v>79.372119658126806</v>
      </c>
      <c r="H1221" s="73">
        <v>77.513755218768836</v>
      </c>
      <c r="I1221" s="73">
        <v>10.809406137631074</v>
      </c>
      <c r="J1221" s="73">
        <v>1028.5280705927485</v>
      </c>
      <c r="K1221" s="74"/>
      <c r="L1221" s="75">
        <f t="shared" si="522"/>
        <v>0.90620199430211346</v>
      </c>
      <c r="M1221" s="75">
        <f t="shared" si="523"/>
        <v>0.77513755218768832</v>
      </c>
      <c r="N1221" s="75">
        <f t="shared" si="524"/>
        <v>0.63446522095993474</v>
      </c>
      <c r="O1221" s="75">
        <f t="shared" si="525"/>
        <v>0.70128298020350144</v>
      </c>
      <c r="P1221" s="75">
        <f t="shared" si="526"/>
        <v>0.4030539840132854</v>
      </c>
      <c r="Q1221" s="75">
        <f t="shared" si="527"/>
        <v>0.63507815869426354</v>
      </c>
    </row>
    <row r="1222" spans="1:17" s="8" customFormat="1" ht="12.75" x14ac:dyDescent="0.25">
      <c r="A1222" s="69" t="s">
        <v>2189</v>
      </c>
      <c r="B1222" s="70">
        <v>13</v>
      </c>
      <c r="C1222" s="71" t="s">
        <v>2190</v>
      </c>
      <c r="D1222" s="19"/>
      <c r="E1222" s="20"/>
      <c r="F1222" s="72">
        <v>4720.6980728051385</v>
      </c>
      <c r="G1222" s="73">
        <v>78.106503691253963</v>
      </c>
      <c r="H1222" s="73">
        <v>74.493946505693927</v>
      </c>
      <c r="I1222" s="73">
        <v>10.108134029836551</v>
      </c>
      <c r="J1222" s="73">
        <v>1017.0907850795502</v>
      </c>
      <c r="K1222" s="74"/>
      <c r="L1222" s="75">
        <f t="shared" si="522"/>
        <v>0.88510839485423276</v>
      </c>
      <c r="M1222" s="75">
        <f t="shared" si="523"/>
        <v>0.74493946505693931</v>
      </c>
      <c r="N1222" s="75">
        <f t="shared" si="524"/>
        <v>0.58507986125609512</v>
      </c>
      <c r="O1222" s="75">
        <f t="shared" si="525"/>
        <v>0.6601886691391361</v>
      </c>
      <c r="P1222" s="75">
        <f t="shared" si="526"/>
        <v>0.39841411159413803</v>
      </c>
      <c r="Q1222" s="75">
        <f t="shared" si="527"/>
        <v>0.61517651318846245</v>
      </c>
    </row>
    <row r="1223" spans="1:17" s="8" customFormat="1" ht="12.75" x14ac:dyDescent="0.25">
      <c r="A1223" s="69" t="s">
        <v>2191</v>
      </c>
      <c r="B1223" s="70">
        <v>14</v>
      </c>
      <c r="C1223" s="71" t="s">
        <v>2192</v>
      </c>
      <c r="D1223" s="19"/>
      <c r="E1223" s="20"/>
      <c r="F1223" s="72">
        <v>929.67451820128485</v>
      </c>
      <c r="G1223" s="73">
        <v>75.352475807802591</v>
      </c>
      <c r="H1223" s="73">
        <v>53.608429083549609</v>
      </c>
      <c r="I1223" s="73">
        <v>6.8950893851357389</v>
      </c>
      <c r="J1223" s="73">
        <v>413.17335888430989</v>
      </c>
      <c r="K1223" s="74"/>
      <c r="L1223" s="75">
        <f t="shared" si="522"/>
        <v>0.83920793013004313</v>
      </c>
      <c r="M1223" s="75">
        <f t="shared" si="523"/>
        <v>0.53608429083549614</v>
      </c>
      <c r="N1223" s="75">
        <f t="shared" si="524"/>
        <v>0.35880911162927742</v>
      </c>
      <c r="O1223" s="75">
        <f t="shared" si="525"/>
        <v>0.43857944337724675</v>
      </c>
      <c r="P1223" s="75">
        <f t="shared" si="526"/>
        <v>0.15341718413156588</v>
      </c>
      <c r="Q1223" s="75">
        <f t="shared" si="527"/>
        <v>0.38364595140574154</v>
      </c>
    </row>
    <row r="1224" spans="1:17" s="8" customFormat="1" ht="12.75" x14ac:dyDescent="0.25">
      <c r="A1224" s="69"/>
      <c r="B1224" s="77"/>
      <c r="C1224" s="71"/>
      <c r="D1224" s="19"/>
      <c r="E1224" s="20"/>
      <c r="F1224" s="72"/>
      <c r="G1224" s="73"/>
      <c r="H1224" s="73"/>
      <c r="I1224" s="73"/>
      <c r="J1224" s="73"/>
      <c r="K1224" s="74"/>
      <c r="L1224" s="75"/>
      <c r="M1224" s="75"/>
      <c r="N1224" s="75"/>
      <c r="O1224" s="75"/>
      <c r="P1224" s="75"/>
      <c r="Q1224" s="75"/>
    </row>
    <row r="1225" spans="1:17" s="8" customFormat="1" ht="12.75" x14ac:dyDescent="0.25">
      <c r="A1225" s="60" t="s">
        <v>2193</v>
      </c>
      <c r="B1225" s="61"/>
      <c r="C1225" s="62" t="s">
        <v>2194</v>
      </c>
      <c r="D1225" s="63"/>
      <c r="E1225" s="64"/>
      <c r="F1225" s="65">
        <v>232567.93790149898</v>
      </c>
      <c r="G1225" s="66">
        <v>80.731518993148512</v>
      </c>
      <c r="H1225" s="66">
        <v>67.775433014648542</v>
      </c>
      <c r="I1225" s="66">
        <v>9.7430617009935734</v>
      </c>
      <c r="J1225" s="66">
        <v>912.6674540895649</v>
      </c>
      <c r="K1225" s="67"/>
      <c r="L1225" s="68">
        <f t="shared" ref="L1225:L1236" si="528">+(G1225-25)/(85-25)</f>
        <v>0.92885864988580857</v>
      </c>
      <c r="M1225" s="68">
        <f t="shared" ref="M1225:M1236" si="529">+H1225/100</f>
        <v>0.67775433014648545</v>
      </c>
      <c r="N1225" s="68">
        <f t="shared" ref="N1225:N1236" si="530">+(I1225-1.8)/(16-1.8)</f>
        <v>0.55937054232349115</v>
      </c>
      <c r="O1225" s="68">
        <f t="shared" ref="O1225:O1236" si="531">+(M1225*N1225)^(0.5)</f>
        <v>0.61572380757620049</v>
      </c>
      <c r="P1225" s="68">
        <f t="shared" ref="P1225:P1236" si="532">+(J1225-35)/(2500-35)</f>
        <v>0.35605170551300808</v>
      </c>
      <c r="Q1225" s="68">
        <f t="shared" ref="Q1225:Q1236" si="533">GEOMEAN(L1225,O1225,P1225)</f>
        <v>0.58832352616093997</v>
      </c>
    </row>
    <row r="1226" spans="1:17" s="8" customFormat="1" ht="12.75" x14ac:dyDescent="0.25">
      <c r="A1226" s="69" t="s">
        <v>2195</v>
      </c>
      <c r="B1226" s="70">
        <v>1</v>
      </c>
      <c r="C1226" s="71" t="s">
        <v>2196</v>
      </c>
      <c r="D1226" s="19"/>
      <c r="E1226" s="20"/>
      <c r="F1226" s="72">
        <v>66625.164882226993</v>
      </c>
      <c r="G1226" s="73">
        <v>80.582137645026535</v>
      </c>
      <c r="H1226" s="73">
        <v>70.638396317178277</v>
      </c>
      <c r="I1226" s="73">
        <v>10.391391352220333</v>
      </c>
      <c r="J1226" s="73">
        <v>938.9082921830435</v>
      </c>
      <c r="K1226" s="74"/>
      <c r="L1226" s="75">
        <f t="shared" si="528"/>
        <v>0.92636896075044228</v>
      </c>
      <c r="M1226" s="75">
        <f t="shared" si="529"/>
        <v>0.70638396317178276</v>
      </c>
      <c r="N1226" s="75">
        <f t="shared" si="530"/>
        <v>0.60502756001551639</v>
      </c>
      <c r="O1226" s="75">
        <f t="shared" si="531"/>
        <v>0.65374441922812165</v>
      </c>
      <c r="P1226" s="75">
        <f t="shared" si="532"/>
        <v>0.36669707593632594</v>
      </c>
      <c r="Q1226" s="75">
        <f t="shared" si="533"/>
        <v>0.60557296550781958</v>
      </c>
    </row>
    <row r="1227" spans="1:17" s="8" customFormat="1" ht="12.75" x14ac:dyDescent="0.25">
      <c r="A1227" s="69" t="s">
        <v>2197</v>
      </c>
      <c r="B1227" s="70">
        <v>2</v>
      </c>
      <c r="C1227" s="71" t="s">
        <v>2198</v>
      </c>
      <c r="D1227" s="19"/>
      <c r="E1227" s="20"/>
      <c r="F1227" s="72">
        <v>8209.7665952890784</v>
      </c>
      <c r="G1227" s="73">
        <v>78.870903948974117</v>
      </c>
      <c r="H1227" s="73">
        <v>58.244420181279203</v>
      </c>
      <c r="I1227" s="73">
        <v>8.6510996833615224</v>
      </c>
      <c r="J1227" s="73">
        <v>938.67731243416006</v>
      </c>
      <c r="K1227" s="74"/>
      <c r="L1227" s="75">
        <f t="shared" si="528"/>
        <v>0.8978483991495686</v>
      </c>
      <c r="M1227" s="75">
        <f t="shared" si="529"/>
        <v>0.582444201812792</v>
      </c>
      <c r="N1227" s="75">
        <f t="shared" si="530"/>
        <v>0.48247180868743117</v>
      </c>
      <c r="O1227" s="75">
        <f t="shared" si="531"/>
        <v>0.53010650581569452</v>
      </c>
      <c r="P1227" s="75">
        <f t="shared" si="532"/>
        <v>0.36660337218424344</v>
      </c>
      <c r="Q1227" s="75">
        <f t="shared" si="533"/>
        <v>0.55879717359386194</v>
      </c>
    </row>
    <row r="1228" spans="1:17" s="8" customFormat="1" ht="12.75" x14ac:dyDescent="0.25">
      <c r="A1228" s="69" t="s">
        <v>2199</v>
      </c>
      <c r="B1228" s="70">
        <v>3</v>
      </c>
      <c r="C1228" s="71" t="s">
        <v>2200</v>
      </c>
      <c r="D1228" s="19"/>
      <c r="E1228" s="20"/>
      <c r="F1228" s="72">
        <v>1927.8244111349036</v>
      </c>
      <c r="G1228" s="73">
        <v>78.425984438431072</v>
      </c>
      <c r="H1228" s="73">
        <v>49.466739956776564</v>
      </c>
      <c r="I1228" s="73">
        <v>10.468912740065264</v>
      </c>
      <c r="J1228" s="73">
        <v>1136.7535324207875</v>
      </c>
      <c r="K1228" s="74"/>
      <c r="L1228" s="75">
        <f t="shared" si="528"/>
        <v>0.89043307397385119</v>
      </c>
      <c r="M1228" s="75">
        <f t="shared" si="529"/>
        <v>0.49466739956776562</v>
      </c>
      <c r="N1228" s="75">
        <f t="shared" si="530"/>
        <v>0.6104868126806523</v>
      </c>
      <c r="O1228" s="75">
        <f t="shared" si="531"/>
        <v>0.54953427927578091</v>
      </c>
      <c r="P1228" s="75">
        <f t="shared" si="532"/>
        <v>0.44695883668186104</v>
      </c>
      <c r="Q1228" s="75">
        <f t="shared" si="533"/>
        <v>0.60249650656040799</v>
      </c>
    </row>
    <row r="1229" spans="1:17" s="8" customFormat="1" ht="12.75" x14ac:dyDescent="0.25">
      <c r="A1229" s="69" t="s">
        <v>2201</v>
      </c>
      <c r="B1229" s="70">
        <v>4</v>
      </c>
      <c r="C1229" s="71" t="s">
        <v>2202</v>
      </c>
      <c r="D1229" s="19"/>
      <c r="E1229" s="20"/>
      <c r="F1229" s="72">
        <v>12460.550321199144</v>
      </c>
      <c r="G1229" s="73">
        <v>80.487514850412964</v>
      </c>
      <c r="H1229" s="73">
        <v>69.977339451049772</v>
      </c>
      <c r="I1229" s="73">
        <v>8.9141171781153403</v>
      </c>
      <c r="J1229" s="73">
        <v>891.30328192894035</v>
      </c>
      <c r="K1229" s="74"/>
      <c r="L1229" s="75">
        <f t="shared" si="528"/>
        <v>0.92479191417354945</v>
      </c>
      <c r="M1229" s="75">
        <f t="shared" si="529"/>
        <v>0.69977339451049769</v>
      </c>
      <c r="N1229" s="75">
        <f t="shared" si="530"/>
        <v>0.50099416747291137</v>
      </c>
      <c r="O1229" s="75">
        <f t="shared" si="531"/>
        <v>0.5920999824374934</v>
      </c>
      <c r="P1229" s="75">
        <f t="shared" si="532"/>
        <v>0.34738469855129428</v>
      </c>
      <c r="Q1229" s="75">
        <f t="shared" si="533"/>
        <v>0.57510867554262202</v>
      </c>
    </row>
    <row r="1230" spans="1:17" s="8" customFormat="1" ht="12.75" x14ac:dyDescent="0.25">
      <c r="A1230" s="69" t="s">
        <v>2203</v>
      </c>
      <c r="B1230" s="70">
        <v>5</v>
      </c>
      <c r="C1230" s="71" t="s">
        <v>1886</v>
      </c>
      <c r="D1230" s="19"/>
      <c r="E1230" s="20"/>
      <c r="F1230" s="72">
        <v>13863.817987152033</v>
      </c>
      <c r="G1230" s="73">
        <v>79.336598992359498</v>
      </c>
      <c r="H1230" s="73">
        <v>61.568045439764823</v>
      </c>
      <c r="I1230" s="73">
        <v>8.2616819467904268</v>
      </c>
      <c r="J1230" s="73">
        <v>816.79178638871872</v>
      </c>
      <c r="K1230" s="74"/>
      <c r="L1230" s="75">
        <f t="shared" si="528"/>
        <v>0.90560998320599162</v>
      </c>
      <c r="M1230" s="75">
        <f t="shared" si="529"/>
        <v>0.61568045439764818</v>
      </c>
      <c r="N1230" s="75">
        <f t="shared" si="530"/>
        <v>0.4550480244218611</v>
      </c>
      <c r="O1230" s="75">
        <f t="shared" si="531"/>
        <v>0.52930536975247433</v>
      </c>
      <c r="P1230" s="75">
        <f t="shared" si="532"/>
        <v>0.31715691131388185</v>
      </c>
      <c r="Q1230" s="75">
        <f t="shared" si="533"/>
        <v>0.53371231879733105</v>
      </c>
    </row>
    <row r="1231" spans="1:17" s="8" customFormat="1" ht="12.75" x14ac:dyDescent="0.25">
      <c r="A1231" s="69" t="s">
        <v>2204</v>
      </c>
      <c r="B1231" s="70">
        <v>6</v>
      </c>
      <c r="C1231" s="71" t="s">
        <v>2205</v>
      </c>
      <c r="D1231" s="19"/>
      <c r="E1231" s="20"/>
      <c r="F1231" s="72">
        <v>26660.929336188437</v>
      </c>
      <c r="G1231" s="73">
        <v>81.674738618088568</v>
      </c>
      <c r="H1231" s="73">
        <v>68.160857488567501</v>
      </c>
      <c r="I1231" s="73">
        <v>9.1387858879083339</v>
      </c>
      <c r="J1231" s="73">
        <v>865.11767668606251</v>
      </c>
      <c r="K1231" s="74"/>
      <c r="L1231" s="75">
        <f t="shared" si="528"/>
        <v>0.94457897696814286</v>
      </c>
      <c r="M1231" s="75">
        <f t="shared" si="529"/>
        <v>0.68160857488567506</v>
      </c>
      <c r="N1231" s="75">
        <f t="shared" si="530"/>
        <v>0.5168159075991785</v>
      </c>
      <c r="O1231" s="75">
        <f t="shared" si="531"/>
        <v>0.59352013803823267</v>
      </c>
      <c r="P1231" s="75">
        <f t="shared" si="532"/>
        <v>0.33676173496391987</v>
      </c>
      <c r="Q1231" s="75">
        <f t="shared" si="533"/>
        <v>0.57367442755180831</v>
      </c>
    </row>
    <row r="1232" spans="1:17" s="8" customFormat="1" ht="12.75" x14ac:dyDescent="0.25">
      <c r="A1232" s="69" t="s">
        <v>2206</v>
      </c>
      <c r="B1232" s="70">
        <v>7</v>
      </c>
      <c r="C1232" s="71" t="s">
        <v>2180</v>
      </c>
      <c r="D1232" s="19"/>
      <c r="E1232" s="20"/>
      <c r="F1232" s="72">
        <v>65356.935760171305</v>
      </c>
      <c r="G1232" s="73">
        <v>81.160315337792824</v>
      </c>
      <c r="H1232" s="73">
        <v>67.027850984468898</v>
      </c>
      <c r="I1232" s="73">
        <v>10.029023344925331</v>
      </c>
      <c r="J1232" s="73">
        <v>913.7819464834638</v>
      </c>
      <c r="K1232" s="74"/>
      <c r="L1232" s="75">
        <f t="shared" si="528"/>
        <v>0.93600525562988035</v>
      </c>
      <c r="M1232" s="75">
        <f t="shared" si="529"/>
        <v>0.67027850984468895</v>
      </c>
      <c r="N1232" s="75">
        <f t="shared" si="530"/>
        <v>0.57950868626234731</v>
      </c>
      <c r="O1232" s="75">
        <f t="shared" si="531"/>
        <v>0.62324330615737822</v>
      </c>
      <c r="P1232" s="75">
        <f t="shared" si="532"/>
        <v>0.35650383224481291</v>
      </c>
      <c r="Q1232" s="75">
        <f t="shared" si="533"/>
        <v>0.5924704634222312</v>
      </c>
    </row>
    <row r="1233" spans="1:17" s="8" customFormat="1" ht="12.75" x14ac:dyDescent="0.25">
      <c r="A1233" s="69" t="s">
        <v>2207</v>
      </c>
      <c r="B1233" s="70">
        <v>8</v>
      </c>
      <c r="C1233" s="71" t="s">
        <v>2208</v>
      </c>
      <c r="D1233" s="19"/>
      <c r="E1233" s="20"/>
      <c r="F1233" s="72">
        <v>527.40042826552462</v>
      </c>
      <c r="G1233" s="73">
        <v>74.073054172872503</v>
      </c>
      <c r="H1233" s="73">
        <v>53.27187379960553</v>
      </c>
      <c r="I1233" s="73">
        <v>7.5217224458078018</v>
      </c>
      <c r="J1233" s="73">
        <v>292.11268236100943</v>
      </c>
      <c r="K1233" s="74"/>
      <c r="L1233" s="75">
        <f t="shared" si="528"/>
        <v>0.81788423621454176</v>
      </c>
      <c r="M1233" s="75">
        <f t="shared" si="529"/>
        <v>0.53271873799605529</v>
      </c>
      <c r="N1233" s="75">
        <f t="shared" si="530"/>
        <v>0.40293820040900014</v>
      </c>
      <c r="O1233" s="75">
        <f t="shared" si="531"/>
        <v>0.46330630215040691</v>
      </c>
      <c r="P1233" s="75">
        <f t="shared" si="532"/>
        <v>0.10430534781379693</v>
      </c>
      <c r="Q1233" s="75">
        <f t="shared" si="533"/>
        <v>0.34063468966580651</v>
      </c>
    </row>
    <row r="1234" spans="1:17" s="8" customFormat="1" ht="12.75" x14ac:dyDescent="0.25">
      <c r="A1234" s="69" t="s">
        <v>2209</v>
      </c>
      <c r="B1234" s="70">
        <v>9</v>
      </c>
      <c r="C1234" s="71" t="s">
        <v>2210</v>
      </c>
      <c r="D1234" s="19"/>
      <c r="E1234" s="20"/>
      <c r="F1234" s="72">
        <v>1344.5952890792289</v>
      </c>
      <c r="G1234" s="73">
        <v>77.716229071969138</v>
      </c>
      <c r="H1234" s="73">
        <v>67.564327745841155</v>
      </c>
      <c r="I1234" s="73">
        <v>7.1204570139037298</v>
      </c>
      <c r="J1234" s="73">
        <v>186.59117345877002</v>
      </c>
      <c r="K1234" s="74"/>
      <c r="L1234" s="75">
        <f t="shared" si="528"/>
        <v>0.87860381786615227</v>
      </c>
      <c r="M1234" s="75">
        <f t="shared" si="529"/>
        <v>0.67564327745841157</v>
      </c>
      <c r="N1234" s="75">
        <f t="shared" si="530"/>
        <v>0.37468007140167114</v>
      </c>
      <c r="O1234" s="75">
        <f t="shared" si="531"/>
        <v>0.50314021051807889</v>
      </c>
      <c r="P1234" s="75">
        <f t="shared" si="532"/>
        <v>6.1497433451833679E-2</v>
      </c>
      <c r="Q1234" s="75">
        <f t="shared" si="533"/>
        <v>0.30068588028130661</v>
      </c>
    </row>
    <row r="1235" spans="1:17" s="8" customFormat="1" ht="12.75" x14ac:dyDescent="0.25">
      <c r="A1235" s="69" t="s">
        <v>2211</v>
      </c>
      <c r="B1235" s="70">
        <v>10</v>
      </c>
      <c r="C1235" s="71" t="s">
        <v>2212</v>
      </c>
      <c r="D1235" s="19"/>
      <c r="E1235" s="20"/>
      <c r="F1235" s="72">
        <v>30276.653104925055</v>
      </c>
      <c r="G1235" s="73">
        <v>81.761161602646823</v>
      </c>
      <c r="H1235" s="73">
        <v>67.589093149330594</v>
      </c>
      <c r="I1235" s="73">
        <v>9.529644548028287</v>
      </c>
      <c r="J1235" s="73">
        <v>957.18831717004309</v>
      </c>
      <c r="K1235" s="74"/>
      <c r="L1235" s="75">
        <f t="shared" si="528"/>
        <v>0.94601936004411369</v>
      </c>
      <c r="M1235" s="75">
        <f t="shared" si="529"/>
        <v>0.67589093149330592</v>
      </c>
      <c r="N1235" s="75">
        <f t="shared" si="530"/>
        <v>0.54434116535410471</v>
      </c>
      <c r="O1235" s="75">
        <f t="shared" si="531"/>
        <v>0.6065601844016284</v>
      </c>
      <c r="P1235" s="75">
        <f t="shared" si="532"/>
        <v>0.37411290757405397</v>
      </c>
      <c r="Q1235" s="75">
        <f t="shared" si="533"/>
        <v>0.59876839934603854</v>
      </c>
    </row>
    <row r="1236" spans="1:17" s="8" customFormat="1" ht="12.75" x14ac:dyDescent="0.25">
      <c r="A1236" s="69" t="s">
        <v>2213</v>
      </c>
      <c r="B1236" s="70">
        <v>11</v>
      </c>
      <c r="C1236" s="71" t="s">
        <v>2214</v>
      </c>
      <c r="D1236" s="19"/>
      <c r="E1236" s="20"/>
      <c r="F1236" s="72">
        <v>5314.299785867237</v>
      </c>
      <c r="G1236" s="73">
        <v>79.822706100441962</v>
      </c>
      <c r="H1236" s="73">
        <v>65.404711064568531</v>
      </c>
      <c r="I1236" s="73">
        <v>9.5544302324160864</v>
      </c>
      <c r="J1236" s="73">
        <v>978.91829408086028</v>
      </c>
      <c r="K1236" s="74"/>
      <c r="L1236" s="75">
        <f t="shared" si="528"/>
        <v>0.91371176834069934</v>
      </c>
      <c r="M1236" s="75">
        <f t="shared" si="529"/>
        <v>0.65404711064568533</v>
      </c>
      <c r="N1236" s="75">
        <f t="shared" si="530"/>
        <v>0.5460866360856399</v>
      </c>
      <c r="O1236" s="75">
        <f t="shared" si="531"/>
        <v>0.59763399041054766</v>
      </c>
      <c r="P1236" s="75">
        <f t="shared" si="532"/>
        <v>0.38292831402874655</v>
      </c>
      <c r="Q1236" s="75">
        <f t="shared" si="533"/>
        <v>0.59354547176881323</v>
      </c>
    </row>
    <row r="1237" spans="1:17" s="8" customFormat="1" ht="12.75" x14ac:dyDescent="0.25">
      <c r="A1237" s="69"/>
      <c r="B1237" s="77"/>
      <c r="C1237" s="71"/>
      <c r="D1237" s="19"/>
      <c r="E1237" s="20"/>
      <c r="F1237" s="72"/>
      <c r="G1237" s="73"/>
      <c r="H1237" s="73"/>
      <c r="I1237" s="73"/>
      <c r="J1237" s="73"/>
      <c r="K1237" s="74"/>
      <c r="L1237" s="75"/>
      <c r="M1237" s="75"/>
      <c r="N1237" s="75"/>
      <c r="O1237" s="75"/>
      <c r="P1237" s="75"/>
      <c r="Q1237" s="75"/>
    </row>
    <row r="1238" spans="1:17" s="8" customFormat="1" ht="12.75" x14ac:dyDescent="0.25">
      <c r="A1238" s="60" t="s">
        <v>2215</v>
      </c>
      <c r="B1238" s="61"/>
      <c r="C1238" s="62" t="s">
        <v>2216</v>
      </c>
      <c r="D1238" s="63"/>
      <c r="E1238" s="64"/>
      <c r="F1238" s="65">
        <v>63045.69379014989</v>
      </c>
      <c r="G1238" s="66">
        <v>80.472533701813248</v>
      </c>
      <c r="H1238" s="66">
        <v>71.065503254052743</v>
      </c>
      <c r="I1238" s="66">
        <v>9.9679994037358544</v>
      </c>
      <c r="J1238" s="66">
        <v>993.51261489566173</v>
      </c>
      <c r="K1238" s="67"/>
      <c r="L1238" s="68">
        <f t="shared" ref="L1238:L1243" si="534">+(G1238-25)/(85-25)</f>
        <v>0.92454222836355415</v>
      </c>
      <c r="M1238" s="68">
        <f t="shared" ref="M1238:M1243" si="535">+H1238/100</f>
        <v>0.71065503254052742</v>
      </c>
      <c r="N1238" s="68">
        <f t="shared" ref="N1238:N1243" si="536">+(I1238-1.8)/(16-1.8)</f>
        <v>0.57521122561520099</v>
      </c>
      <c r="O1238" s="68">
        <f t="shared" ref="O1238:O1243" si="537">+(M1238*N1238)^(0.5)</f>
        <v>0.6393565142056874</v>
      </c>
      <c r="P1238" s="68">
        <f t="shared" ref="P1238:P1243" si="538">+(J1238-35)/(2500-35)</f>
        <v>0.38884893099215484</v>
      </c>
      <c r="Q1238" s="68">
        <f t="shared" ref="Q1238:Q1243" si="539">GEOMEAN(L1238,O1238,P1238)</f>
        <v>0.61256228206165353</v>
      </c>
    </row>
    <row r="1239" spans="1:17" s="8" customFormat="1" ht="12.75" x14ac:dyDescent="0.25">
      <c r="A1239" s="69" t="s">
        <v>2217</v>
      </c>
      <c r="B1239" s="70">
        <v>1</v>
      </c>
      <c r="C1239" s="71" t="s">
        <v>2218</v>
      </c>
      <c r="D1239" s="19"/>
      <c r="E1239" s="20"/>
      <c r="F1239" s="72">
        <v>26739.539614561028</v>
      </c>
      <c r="G1239" s="73">
        <v>79.75138298919596</v>
      </c>
      <c r="H1239" s="73">
        <v>71.092374696999698</v>
      </c>
      <c r="I1239" s="73">
        <v>10.078642558057297</v>
      </c>
      <c r="J1239" s="73">
        <v>936.27450308626089</v>
      </c>
      <c r="K1239" s="74"/>
      <c r="L1239" s="75">
        <f t="shared" si="534"/>
        <v>0.91252304981993271</v>
      </c>
      <c r="M1239" s="75">
        <f t="shared" si="535"/>
        <v>0.71092374696999694</v>
      </c>
      <c r="N1239" s="75">
        <f t="shared" si="536"/>
        <v>0.58300299704628844</v>
      </c>
      <c r="O1239" s="75">
        <f t="shared" si="537"/>
        <v>0.64379396949248091</v>
      </c>
      <c r="P1239" s="75">
        <f t="shared" si="538"/>
        <v>0.36562860165771233</v>
      </c>
      <c r="Q1239" s="75">
        <f t="shared" si="539"/>
        <v>0.59888527678306747</v>
      </c>
    </row>
    <row r="1240" spans="1:17" s="8" customFormat="1" ht="12.75" x14ac:dyDescent="0.25">
      <c r="A1240" s="69" t="s">
        <v>2219</v>
      </c>
      <c r="B1240" s="70">
        <v>2</v>
      </c>
      <c r="C1240" s="71" t="s">
        <v>2220</v>
      </c>
      <c r="D1240" s="19"/>
      <c r="E1240" s="20"/>
      <c r="F1240" s="72">
        <v>1152.4004282655242</v>
      </c>
      <c r="G1240" s="73">
        <v>79.754274006876855</v>
      </c>
      <c r="H1240" s="73">
        <v>58.375209182030218</v>
      </c>
      <c r="I1240" s="73">
        <v>7.4824679661803355</v>
      </c>
      <c r="J1240" s="73">
        <v>893.95506270050578</v>
      </c>
      <c r="K1240" s="74"/>
      <c r="L1240" s="75">
        <f t="shared" si="534"/>
        <v>0.91257123344794755</v>
      </c>
      <c r="M1240" s="75">
        <f t="shared" si="535"/>
        <v>0.58375209182030219</v>
      </c>
      <c r="N1240" s="75">
        <f t="shared" si="536"/>
        <v>0.40017380043523493</v>
      </c>
      <c r="O1240" s="75">
        <f t="shared" si="537"/>
        <v>0.48332421116239205</v>
      </c>
      <c r="P1240" s="75">
        <f t="shared" si="538"/>
        <v>0.34846047168377514</v>
      </c>
      <c r="Q1240" s="75">
        <f t="shared" si="539"/>
        <v>0.5356563798197651</v>
      </c>
    </row>
    <row r="1241" spans="1:17" s="8" customFormat="1" ht="12.75" x14ac:dyDescent="0.25">
      <c r="A1241" s="69" t="s">
        <v>2221</v>
      </c>
      <c r="B1241" s="70">
        <v>3</v>
      </c>
      <c r="C1241" s="71" t="s">
        <v>2222</v>
      </c>
      <c r="D1241" s="19"/>
      <c r="E1241" s="20"/>
      <c r="F1241" s="72">
        <v>2572.0770877944324</v>
      </c>
      <c r="G1241" s="73">
        <v>81.52593958986786</v>
      </c>
      <c r="H1241" s="73">
        <v>65.161190346980689</v>
      </c>
      <c r="I1241" s="73">
        <v>8.0802220187487439</v>
      </c>
      <c r="J1241" s="73">
        <v>871.93346011214271</v>
      </c>
      <c r="K1241" s="74"/>
      <c r="L1241" s="75">
        <f t="shared" si="534"/>
        <v>0.94209899316446433</v>
      </c>
      <c r="M1241" s="75">
        <f t="shared" si="535"/>
        <v>0.65161190346980691</v>
      </c>
      <c r="N1241" s="75">
        <f t="shared" si="536"/>
        <v>0.44226915624991159</v>
      </c>
      <c r="O1241" s="75">
        <f t="shared" si="537"/>
        <v>0.53683130194688755</v>
      </c>
      <c r="P1241" s="75">
        <f t="shared" si="538"/>
        <v>0.33952675866618365</v>
      </c>
      <c r="Q1241" s="75">
        <f t="shared" si="539"/>
        <v>0.55582250354784868</v>
      </c>
    </row>
    <row r="1242" spans="1:17" s="8" customFormat="1" ht="12.75" x14ac:dyDescent="0.25">
      <c r="A1242" s="69" t="s">
        <v>2223</v>
      </c>
      <c r="B1242" s="70">
        <v>4</v>
      </c>
      <c r="C1242" s="71" t="s">
        <v>2224</v>
      </c>
      <c r="D1242" s="19"/>
      <c r="E1242" s="20"/>
      <c r="F1242" s="72">
        <v>13914.612419700214</v>
      </c>
      <c r="G1242" s="73">
        <v>80.27418228073968</v>
      </c>
      <c r="H1242" s="73">
        <v>73.379121683812002</v>
      </c>
      <c r="I1242" s="73">
        <v>10.916738717752287</v>
      </c>
      <c r="J1242" s="73">
        <v>1245.3872070896323</v>
      </c>
      <c r="K1242" s="74"/>
      <c r="L1242" s="75">
        <f t="shared" si="534"/>
        <v>0.92123637134566139</v>
      </c>
      <c r="M1242" s="75">
        <f t="shared" si="535"/>
        <v>0.73379121683811999</v>
      </c>
      <c r="N1242" s="75">
        <f t="shared" si="536"/>
        <v>0.64202385336283707</v>
      </c>
      <c r="O1242" s="75">
        <f t="shared" si="537"/>
        <v>0.68637560023518818</v>
      </c>
      <c r="P1242" s="75">
        <f t="shared" si="538"/>
        <v>0.49102929293697051</v>
      </c>
      <c r="Q1242" s="75">
        <f t="shared" si="539"/>
        <v>0.67714254987839695</v>
      </c>
    </row>
    <row r="1243" spans="1:17" s="8" customFormat="1" ht="12.75" x14ac:dyDescent="0.25">
      <c r="A1243" s="69" t="s">
        <v>2225</v>
      </c>
      <c r="B1243" s="70">
        <v>5</v>
      </c>
      <c r="C1243" s="71" t="s">
        <v>180</v>
      </c>
      <c r="D1243" s="19"/>
      <c r="E1243" s="20"/>
      <c r="F1243" s="72">
        <v>18667.064239828695</v>
      </c>
      <c r="G1243" s="73">
        <v>81.725210451272403</v>
      </c>
      <c r="H1243" s="73">
        <v>71.336705113445745</v>
      </c>
      <c r="I1243" s="73">
        <v>9.434073610440036</v>
      </c>
      <c r="J1243" s="73">
        <v>910.65140937734077</v>
      </c>
      <c r="K1243" s="74"/>
      <c r="L1243" s="75">
        <f t="shared" si="534"/>
        <v>0.94542017418787339</v>
      </c>
      <c r="M1243" s="75">
        <f t="shared" si="535"/>
        <v>0.71336705113445742</v>
      </c>
      <c r="N1243" s="75">
        <f t="shared" si="536"/>
        <v>0.53761081763662233</v>
      </c>
      <c r="O1243" s="75">
        <f t="shared" si="537"/>
        <v>0.61928494542934098</v>
      </c>
      <c r="P1243" s="75">
        <f t="shared" si="538"/>
        <v>0.35523383747559462</v>
      </c>
      <c r="Q1243" s="75">
        <f t="shared" si="539"/>
        <v>0.5924839250609456</v>
      </c>
    </row>
    <row r="1244" spans="1:17" s="8" customFormat="1" ht="12.75" x14ac:dyDescent="0.25">
      <c r="A1244" s="69"/>
      <c r="B1244" s="77"/>
      <c r="C1244" s="71"/>
      <c r="D1244" s="19"/>
      <c r="E1244" s="20"/>
      <c r="F1244" s="72"/>
      <c r="G1244" s="73"/>
      <c r="H1244" s="73"/>
      <c r="I1244" s="73"/>
      <c r="J1244" s="73"/>
      <c r="K1244" s="74"/>
      <c r="L1244" s="75"/>
      <c r="M1244" s="75"/>
      <c r="N1244" s="75"/>
      <c r="O1244" s="75"/>
      <c r="P1244" s="75"/>
      <c r="Q1244" s="75"/>
    </row>
    <row r="1245" spans="1:17" s="8" customFormat="1" ht="12.75" x14ac:dyDescent="0.25">
      <c r="A1245" s="60" t="s">
        <v>2226</v>
      </c>
      <c r="B1245" s="78"/>
      <c r="C1245" s="62" t="s">
        <v>2227</v>
      </c>
      <c r="D1245" s="63"/>
      <c r="E1245" s="64"/>
      <c r="F1245" s="65">
        <v>10811.059957173446</v>
      </c>
      <c r="G1245" s="66">
        <v>80.831362194941534</v>
      </c>
      <c r="H1245" s="66">
        <v>81.740162115342017</v>
      </c>
      <c r="I1245" s="66">
        <v>9.2542105717125622</v>
      </c>
      <c r="J1245" s="66">
        <v>941.93021419137142</v>
      </c>
      <c r="K1245" s="67"/>
      <c r="L1245" s="68">
        <f t="shared" ref="L1245:L1250" si="540">+(G1245-25)/(85-25)</f>
        <v>0.93052270324902553</v>
      </c>
      <c r="M1245" s="68">
        <f t="shared" ref="M1245:M1250" si="541">+H1245/100</f>
        <v>0.81740162115342019</v>
      </c>
      <c r="N1245" s="68">
        <f t="shared" ref="N1245:N1250" si="542">+(I1245-1.8)/(16-1.8)</f>
        <v>0.52494440645863116</v>
      </c>
      <c r="O1245" s="68">
        <f t="shared" ref="O1245:O1250" si="543">+(M1245*N1245)^(0.5)</f>
        <v>0.6550499285204946</v>
      </c>
      <c r="P1245" s="68">
        <f t="shared" ref="P1245:P1250" si="544">+(J1245-35)/(2500-35)</f>
        <v>0.36792300778554621</v>
      </c>
      <c r="Q1245" s="68">
        <f t="shared" ref="Q1245:Q1250" si="545">GEOMEAN(L1245,O1245,P1245)</f>
        <v>0.60755571170231815</v>
      </c>
    </row>
    <row r="1246" spans="1:17" s="8" customFormat="1" ht="12.75" x14ac:dyDescent="0.25">
      <c r="A1246" s="69" t="s">
        <v>2228</v>
      </c>
      <c r="B1246" s="70">
        <v>1</v>
      </c>
      <c r="C1246" s="71" t="s">
        <v>2229</v>
      </c>
      <c r="D1246" s="19"/>
      <c r="E1246" s="20"/>
      <c r="F1246" s="72">
        <v>6820.8458244111334</v>
      </c>
      <c r="G1246" s="73">
        <v>81.111215268848284</v>
      </c>
      <c r="H1246" s="73">
        <v>81.457099971835106</v>
      </c>
      <c r="I1246" s="73">
        <v>9.5884588795638948</v>
      </c>
      <c r="J1246" s="73">
        <v>966.61994207140538</v>
      </c>
      <c r="K1246" s="74"/>
      <c r="L1246" s="75">
        <f t="shared" si="540"/>
        <v>0.93518692114747137</v>
      </c>
      <c r="M1246" s="75">
        <f t="shared" si="541"/>
        <v>0.81457099971835101</v>
      </c>
      <c r="N1246" s="75">
        <f t="shared" si="542"/>
        <v>0.54848301968759827</v>
      </c>
      <c r="O1246" s="75">
        <f t="shared" si="543"/>
        <v>0.66841481257933455</v>
      </c>
      <c r="P1246" s="75">
        <f t="shared" si="544"/>
        <v>0.37793912457257822</v>
      </c>
      <c r="Q1246" s="75">
        <f t="shared" si="545"/>
        <v>0.6181901975175671</v>
      </c>
    </row>
    <row r="1247" spans="1:17" s="8" customFormat="1" ht="12.75" x14ac:dyDescent="0.25">
      <c r="A1247" s="69" t="s">
        <v>2230</v>
      </c>
      <c r="B1247" s="70">
        <v>2</v>
      </c>
      <c r="C1247" s="71" t="s">
        <v>2231</v>
      </c>
      <c r="D1247" s="19"/>
      <c r="E1247" s="20"/>
      <c r="F1247" s="72">
        <v>1316.4689507494647</v>
      </c>
      <c r="G1247" s="73">
        <v>80.760497173439944</v>
      </c>
      <c r="H1247" s="73">
        <v>85.821617220965408</v>
      </c>
      <c r="I1247" s="73">
        <v>8.7854202435529469</v>
      </c>
      <c r="J1247" s="73">
        <v>907.59918339270894</v>
      </c>
      <c r="K1247" s="74"/>
      <c r="L1247" s="75">
        <f t="shared" si="540"/>
        <v>0.92934161955733241</v>
      </c>
      <c r="M1247" s="75">
        <f t="shared" si="541"/>
        <v>0.85821617220965407</v>
      </c>
      <c r="N1247" s="75">
        <f t="shared" si="542"/>
        <v>0.49193100306710896</v>
      </c>
      <c r="O1247" s="75">
        <f t="shared" si="543"/>
        <v>0.64975621770284731</v>
      </c>
      <c r="P1247" s="75">
        <f t="shared" si="544"/>
        <v>0.35399561192401985</v>
      </c>
      <c r="Q1247" s="75">
        <f t="shared" si="545"/>
        <v>0.59791746133394263</v>
      </c>
    </row>
    <row r="1248" spans="1:17" s="8" customFormat="1" ht="12.75" x14ac:dyDescent="0.25">
      <c r="A1248" s="69" t="s">
        <v>2232</v>
      </c>
      <c r="B1248" s="70">
        <v>3</v>
      </c>
      <c r="C1248" s="71" t="s">
        <v>942</v>
      </c>
      <c r="D1248" s="19"/>
      <c r="E1248" s="20"/>
      <c r="F1248" s="72">
        <v>1742.175588865096</v>
      </c>
      <c r="G1248" s="73">
        <v>80.821058385651995</v>
      </c>
      <c r="H1248" s="73">
        <v>83.038619992941108</v>
      </c>
      <c r="I1248" s="73">
        <v>8.8233297675452462</v>
      </c>
      <c r="J1248" s="73">
        <v>912.1729330718274</v>
      </c>
      <c r="K1248" s="74"/>
      <c r="L1248" s="75">
        <f t="shared" si="540"/>
        <v>0.9303509730941999</v>
      </c>
      <c r="M1248" s="75">
        <f t="shared" si="541"/>
        <v>0.8303861999294111</v>
      </c>
      <c r="N1248" s="75">
        <f t="shared" si="542"/>
        <v>0.49460068785529909</v>
      </c>
      <c r="O1248" s="75">
        <f t="shared" si="543"/>
        <v>0.64086627752647018</v>
      </c>
      <c r="P1248" s="75">
        <f t="shared" si="544"/>
        <v>0.35585108846727276</v>
      </c>
      <c r="Q1248" s="75">
        <f t="shared" si="545"/>
        <v>0.59643187425323219</v>
      </c>
    </row>
    <row r="1249" spans="1:17" s="8" customFormat="1" ht="12.75" x14ac:dyDescent="0.25">
      <c r="A1249" s="69" t="s">
        <v>2233</v>
      </c>
      <c r="B1249" s="70">
        <v>4</v>
      </c>
      <c r="C1249" s="71" t="s">
        <v>408</v>
      </c>
      <c r="D1249" s="19"/>
      <c r="E1249" s="20"/>
      <c r="F1249" s="72">
        <v>771.19271948608127</v>
      </c>
      <c r="G1249" s="73">
        <v>79.883188881880344</v>
      </c>
      <c r="H1249" s="73">
        <v>75.555873534247041</v>
      </c>
      <c r="I1249" s="73">
        <v>8.8503813069510429</v>
      </c>
      <c r="J1249" s="73">
        <v>848.14737824808458</v>
      </c>
      <c r="K1249" s="74"/>
      <c r="L1249" s="75">
        <f t="shared" si="540"/>
        <v>0.91471981469800567</v>
      </c>
      <c r="M1249" s="75">
        <f t="shared" si="541"/>
        <v>0.75555873534247042</v>
      </c>
      <c r="N1249" s="75">
        <f t="shared" si="542"/>
        <v>0.49650572584162278</v>
      </c>
      <c r="O1249" s="75">
        <f t="shared" si="543"/>
        <v>0.61248611274639675</v>
      </c>
      <c r="P1249" s="75">
        <f t="shared" si="544"/>
        <v>0.3298772325550039</v>
      </c>
      <c r="Q1249" s="75">
        <f t="shared" si="545"/>
        <v>0.56961168763249248</v>
      </c>
    </row>
    <row r="1250" spans="1:17" s="8" customFormat="1" ht="12.75" x14ac:dyDescent="0.25">
      <c r="A1250" s="69" t="s">
        <v>2234</v>
      </c>
      <c r="B1250" s="70">
        <v>5</v>
      </c>
      <c r="C1250" s="71" t="s">
        <v>2235</v>
      </c>
      <c r="D1250" s="19"/>
      <c r="E1250" s="20"/>
      <c r="F1250" s="72">
        <v>160.37687366167029</v>
      </c>
      <c r="G1250" s="73">
        <v>75.691741595738108</v>
      </c>
      <c r="H1250" s="73">
        <v>68.360076054794945</v>
      </c>
      <c r="I1250" s="73">
        <v>7.6003283505814689</v>
      </c>
      <c r="J1250" s="73">
        <v>947.90338105201863</v>
      </c>
      <c r="K1250" s="74"/>
      <c r="L1250" s="75">
        <f t="shared" si="540"/>
        <v>0.84486235992896852</v>
      </c>
      <c r="M1250" s="75">
        <f t="shared" si="541"/>
        <v>0.68360076054794949</v>
      </c>
      <c r="N1250" s="75">
        <f t="shared" si="542"/>
        <v>0.4084738275057373</v>
      </c>
      <c r="O1250" s="75">
        <f t="shared" si="543"/>
        <v>0.52842503644968786</v>
      </c>
      <c r="P1250" s="75">
        <f t="shared" si="544"/>
        <v>0.37034619920974388</v>
      </c>
      <c r="Q1250" s="75">
        <f t="shared" si="545"/>
        <v>0.54885683887623293</v>
      </c>
    </row>
    <row r="1251" spans="1:17" s="8" customFormat="1" ht="12.75" x14ac:dyDescent="0.25">
      <c r="A1251" s="69"/>
      <c r="B1251" s="77"/>
      <c r="C1251" s="71"/>
      <c r="D1251" s="19"/>
      <c r="E1251" s="20"/>
      <c r="F1251" s="72"/>
      <c r="G1251" s="73"/>
      <c r="H1251" s="73"/>
      <c r="I1251" s="73"/>
      <c r="J1251" s="73"/>
      <c r="K1251" s="74"/>
      <c r="L1251" s="75"/>
      <c r="M1251" s="75"/>
      <c r="N1251" s="75"/>
      <c r="O1251" s="75"/>
      <c r="P1251" s="75"/>
      <c r="Q1251" s="75"/>
    </row>
    <row r="1252" spans="1:17" s="8" customFormat="1" ht="12.75" x14ac:dyDescent="0.25">
      <c r="A1252" s="60" t="s">
        <v>2236</v>
      </c>
      <c r="B1252" s="78"/>
      <c r="C1252" s="62" t="s">
        <v>2237</v>
      </c>
      <c r="D1252" s="63"/>
      <c r="E1252" s="64"/>
      <c r="F1252" s="65">
        <v>145320.92719486079</v>
      </c>
      <c r="G1252" s="66">
        <v>75.988525644595541</v>
      </c>
      <c r="H1252" s="66">
        <v>71.192734548160331</v>
      </c>
      <c r="I1252" s="66">
        <v>9.7315580258595418</v>
      </c>
      <c r="J1252" s="66">
        <v>905.33194253701242</v>
      </c>
      <c r="K1252" s="67"/>
      <c r="L1252" s="68">
        <f t="shared" ref="L1252:L1260" si="546">+(G1252-25)/(85-25)</f>
        <v>0.84980876074325906</v>
      </c>
      <c r="M1252" s="68">
        <f t="shared" ref="M1252:M1260" si="547">+H1252/100</f>
        <v>0.7119273454816033</v>
      </c>
      <c r="N1252" s="68">
        <f t="shared" ref="N1252:N1260" si="548">+(I1252-1.8)/(16-1.8)</f>
        <v>0.55856042435630582</v>
      </c>
      <c r="O1252" s="68">
        <f t="shared" ref="O1252:O1260" si="549">+(M1252*N1252)^(0.5)</f>
        <v>0.63059847779951284</v>
      </c>
      <c r="P1252" s="68">
        <f t="shared" ref="P1252:P1260" si="550">+(J1252-35)/(2500-35)</f>
        <v>0.35307583875740867</v>
      </c>
      <c r="Q1252" s="68">
        <f t="shared" ref="Q1252:Q1260" si="551">GEOMEAN(L1252,O1252,P1252)</f>
        <v>0.5740909585771663</v>
      </c>
    </row>
    <row r="1253" spans="1:17" s="8" customFormat="1" ht="12.75" x14ac:dyDescent="0.25">
      <c r="A1253" s="69" t="s">
        <v>2238</v>
      </c>
      <c r="B1253" s="70">
        <v>1</v>
      </c>
      <c r="C1253" s="71" t="s">
        <v>2239</v>
      </c>
      <c r="D1253" s="19"/>
      <c r="E1253" s="20"/>
      <c r="F1253" s="72">
        <v>58924.955032119913</v>
      </c>
      <c r="G1253" s="73">
        <v>76.407836576870892</v>
      </c>
      <c r="H1253" s="73">
        <v>72.449484263784242</v>
      </c>
      <c r="I1253" s="73">
        <v>10.426366940915241</v>
      </c>
      <c r="J1253" s="73">
        <v>914.88356083052179</v>
      </c>
      <c r="K1253" s="74"/>
      <c r="L1253" s="75">
        <f t="shared" si="546"/>
        <v>0.85679727628118152</v>
      </c>
      <c r="M1253" s="75">
        <f t="shared" si="547"/>
        <v>0.72449484263784247</v>
      </c>
      <c r="N1253" s="75">
        <f t="shared" si="548"/>
        <v>0.60749062964191836</v>
      </c>
      <c r="O1253" s="75">
        <f t="shared" si="549"/>
        <v>0.66341829046717238</v>
      </c>
      <c r="P1253" s="75">
        <f t="shared" si="550"/>
        <v>0.35695073461684451</v>
      </c>
      <c r="Q1253" s="75">
        <f t="shared" si="551"/>
        <v>0.58761282513696822</v>
      </c>
    </row>
    <row r="1254" spans="1:17" s="8" customFormat="1" ht="12.75" x14ac:dyDescent="0.25">
      <c r="A1254" s="69" t="s">
        <v>2240</v>
      </c>
      <c r="B1254" s="70">
        <v>2</v>
      </c>
      <c r="C1254" s="71" t="s">
        <v>2241</v>
      </c>
      <c r="D1254" s="19"/>
      <c r="E1254" s="20"/>
      <c r="F1254" s="72">
        <v>1223.2933618843681</v>
      </c>
      <c r="G1254" s="73">
        <v>73.262785485348857</v>
      </c>
      <c r="H1254" s="73">
        <v>86.124722806233081</v>
      </c>
      <c r="I1254" s="73">
        <v>8.3385927265724256</v>
      </c>
      <c r="J1254" s="73">
        <v>789.68518961777193</v>
      </c>
      <c r="K1254" s="74"/>
      <c r="L1254" s="75">
        <f t="shared" si="546"/>
        <v>0.80437975808914763</v>
      </c>
      <c r="M1254" s="75">
        <f t="shared" si="547"/>
        <v>0.86124722806233078</v>
      </c>
      <c r="N1254" s="75">
        <f t="shared" si="548"/>
        <v>0.46046427651918492</v>
      </c>
      <c r="O1254" s="75">
        <f t="shared" si="549"/>
        <v>0.62974088462944389</v>
      </c>
      <c r="P1254" s="75">
        <f t="shared" si="550"/>
        <v>0.30616032033175333</v>
      </c>
      <c r="Q1254" s="75">
        <f t="shared" si="551"/>
        <v>0.53726758895300708</v>
      </c>
    </row>
    <row r="1255" spans="1:17" s="8" customFormat="1" ht="12.75" x14ac:dyDescent="0.25">
      <c r="A1255" s="69" t="s">
        <v>2242</v>
      </c>
      <c r="B1255" s="70">
        <v>3</v>
      </c>
      <c r="C1255" s="71" t="s">
        <v>2243</v>
      </c>
      <c r="D1255" s="19"/>
      <c r="E1255" s="20"/>
      <c r="F1255" s="72">
        <v>5923.768736616702</v>
      </c>
      <c r="G1255" s="73">
        <v>72.89816640240538</v>
      </c>
      <c r="H1255" s="73">
        <v>72.531379296500674</v>
      </c>
      <c r="I1255" s="73">
        <v>8.073066505789269</v>
      </c>
      <c r="J1255" s="73">
        <v>930.7694624870004</v>
      </c>
      <c r="K1255" s="74"/>
      <c r="L1255" s="75">
        <f t="shared" si="546"/>
        <v>0.79830277337342304</v>
      </c>
      <c r="M1255" s="75">
        <f t="shared" si="547"/>
        <v>0.72531379296500675</v>
      </c>
      <c r="N1255" s="75">
        <f t="shared" si="548"/>
        <v>0.44176524688656826</v>
      </c>
      <c r="O1255" s="75">
        <f t="shared" si="549"/>
        <v>0.56605514468063922</v>
      </c>
      <c r="P1255" s="75">
        <f t="shared" si="550"/>
        <v>0.36339531946734294</v>
      </c>
      <c r="Q1255" s="75">
        <f t="shared" si="551"/>
        <v>0.5476064687943295</v>
      </c>
    </row>
    <row r="1256" spans="1:17" s="8" customFormat="1" ht="12.75" x14ac:dyDescent="0.25">
      <c r="A1256" s="69" t="s">
        <v>2244</v>
      </c>
      <c r="B1256" s="70">
        <v>4</v>
      </c>
      <c r="C1256" s="71" t="s">
        <v>210</v>
      </c>
      <c r="D1256" s="19"/>
      <c r="E1256" s="20"/>
      <c r="F1256" s="72">
        <v>14789.134903640255</v>
      </c>
      <c r="G1256" s="73">
        <v>74.612721861259232</v>
      </c>
      <c r="H1256" s="73">
        <v>72.268254668785161</v>
      </c>
      <c r="I1256" s="73">
        <v>8.4069286474868008</v>
      </c>
      <c r="J1256" s="73">
        <v>830.47211094499016</v>
      </c>
      <c r="K1256" s="74"/>
      <c r="L1256" s="75">
        <f t="shared" si="546"/>
        <v>0.82687869768765387</v>
      </c>
      <c r="M1256" s="75">
        <f t="shared" si="547"/>
        <v>0.72268254668785159</v>
      </c>
      <c r="N1256" s="75">
        <f t="shared" si="548"/>
        <v>0.46527666531597195</v>
      </c>
      <c r="O1256" s="75">
        <f t="shared" si="549"/>
        <v>0.57986836903298822</v>
      </c>
      <c r="P1256" s="75">
        <f t="shared" si="550"/>
        <v>0.32270673872007716</v>
      </c>
      <c r="Q1256" s="75">
        <f t="shared" si="551"/>
        <v>0.53685839963638537</v>
      </c>
    </row>
    <row r="1257" spans="1:17" s="8" customFormat="1" ht="12.75" x14ac:dyDescent="0.25">
      <c r="A1257" s="69" t="s">
        <v>2245</v>
      </c>
      <c r="B1257" s="70">
        <v>5</v>
      </c>
      <c r="C1257" s="71" t="s">
        <v>2246</v>
      </c>
      <c r="D1257" s="19"/>
      <c r="E1257" s="20"/>
      <c r="F1257" s="72">
        <v>8492.5546038543889</v>
      </c>
      <c r="G1257" s="73">
        <v>75.999060283744953</v>
      </c>
      <c r="H1257" s="73">
        <v>67.799828532722032</v>
      </c>
      <c r="I1257" s="73">
        <v>9.7968585590398227</v>
      </c>
      <c r="J1257" s="73">
        <v>1204.1778354212627</v>
      </c>
      <c r="K1257" s="74"/>
      <c r="L1257" s="75">
        <f t="shared" si="546"/>
        <v>0.84998433806241591</v>
      </c>
      <c r="M1257" s="75">
        <f t="shared" si="547"/>
        <v>0.67799828532722028</v>
      </c>
      <c r="N1257" s="75">
        <f t="shared" si="548"/>
        <v>0.5631590534535087</v>
      </c>
      <c r="O1257" s="75">
        <f t="shared" si="549"/>
        <v>0.61791655796553902</v>
      </c>
      <c r="P1257" s="75">
        <f t="shared" si="550"/>
        <v>0.47431149509990372</v>
      </c>
      <c r="Q1257" s="75">
        <f t="shared" si="551"/>
        <v>0.62921847931706876</v>
      </c>
    </row>
    <row r="1258" spans="1:17" s="8" customFormat="1" ht="12.75" x14ac:dyDescent="0.25">
      <c r="A1258" s="69" t="s">
        <v>2247</v>
      </c>
      <c r="B1258" s="70">
        <v>6</v>
      </c>
      <c r="C1258" s="71" t="s">
        <v>2248</v>
      </c>
      <c r="D1258" s="19"/>
      <c r="E1258" s="20"/>
      <c r="F1258" s="72">
        <v>12641.751605995718</v>
      </c>
      <c r="G1258" s="73">
        <v>76.762630226684607</v>
      </c>
      <c r="H1258" s="73">
        <v>64.420319187199581</v>
      </c>
      <c r="I1258" s="73">
        <v>9.6289278690301447</v>
      </c>
      <c r="J1258" s="73">
        <v>731.59035264058798</v>
      </c>
      <c r="K1258" s="74"/>
      <c r="L1258" s="75">
        <f t="shared" si="546"/>
        <v>0.86271050377807679</v>
      </c>
      <c r="M1258" s="75">
        <f t="shared" si="547"/>
        <v>0.64420319187199582</v>
      </c>
      <c r="N1258" s="75">
        <f t="shared" si="548"/>
        <v>0.55133294852324966</v>
      </c>
      <c r="O1258" s="75">
        <f t="shared" si="549"/>
        <v>0.59596178167972835</v>
      </c>
      <c r="P1258" s="75">
        <f t="shared" si="550"/>
        <v>0.28259243514831156</v>
      </c>
      <c r="Q1258" s="75">
        <f t="shared" si="551"/>
        <v>0.52571214371298636</v>
      </c>
    </row>
    <row r="1259" spans="1:17" s="8" customFormat="1" ht="12.75" x14ac:dyDescent="0.25">
      <c r="A1259" s="69" t="s">
        <v>2249</v>
      </c>
      <c r="B1259" s="70">
        <v>7</v>
      </c>
      <c r="C1259" s="71" t="s">
        <v>2250</v>
      </c>
      <c r="D1259" s="19"/>
      <c r="E1259" s="20"/>
      <c r="F1259" s="72">
        <v>24272.766595289082</v>
      </c>
      <c r="G1259" s="73">
        <v>76.147783540079971</v>
      </c>
      <c r="H1259" s="73">
        <v>72.536502051418509</v>
      </c>
      <c r="I1259" s="73">
        <v>9.1077159917411823</v>
      </c>
      <c r="J1259" s="73">
        <v>922.47212685729733</v>
      </c>
      <c r="K1259" s="74"/>
      <c r="L1259" s="75">
        <f t="shared" si="546"/>
        <v>0.85246305900133279</v>
      </c>
      <c r="M1259" s="75">
        <f t="shared" si="547"/>
        <v>0.72536502051418505</v>
      </c>
      <c r="N1259" s="75">
        <f t="shared" si="548"/>
        <v>0.51462788674233684</v>
      </c>
      <c r="O1259" s="75">
        <f t="shared" si="549"/>
        <v>0.61097714165427408</v>
      </c>
      <c r="P1259" s="75">
        <f t="shared" si="550"/>
        <v>0.36002926038835592</v>
      </c>
      <c r="Q1259" s="75">
        <f t="shared" si="551"/>
        <v>0.57237340056611652</v>
      </c>
    </row>
    <row r="1260" spans="1:17" s="8" customFormat="1" ht="12.75" x14ac:dyDescent="0.25">
      <c r="A1260" s="69" t="s">
        <v>2251</v>
      </c>
      <c r="B1260" s="70">
        <v>8</v>
      </c>
      <c r="C1260" s="71" t="s">
        <v>2252</v>
      </c>
      <c r="D1260" s="19"/>
      <c r="E1260" s="20"/>
      <c r="F1260" s="72">
        <v>19052.702355460384</v>
      </c>
      <c r="G1260" s="73">
        <v>76.290927532304494</v>
      </c>
      <c r="H1260" s="73">
        <v>69.48567446797</v>
      </c>
      <c r="I1260" s="73">
        <v>9.6768381651722937</v>
      </c>
      <c r="J1260" s="73">
        <v>893.65174410592101</v>
      </c>
      <c r="K1260" s="74"/>
      <c r="L1260" s="75">
        <f t="shared" si="546"/>
        <v>0.85484879220507493</v>
      </c>
      <c r="M1260" s="75">
        <f t="shared" si="547"/>
        <v>0.69485674467970004</v>
      </c>
      <c r="N1260" s="75">
        <f t="shared" si="548"/>
        <v>0.5547069130403024</v>
      </c>
      <c r="O1260" s="75">
        <f t="shared" si="549"/>
        <v>0.62083962490043265</v>
      </c>
      <c r="P1260" s="75">
        <f t="shared" si="550"/>
        <v>0.34833742154398417</v>
      </c>
      <c r="Q1260" s="75">
        <f t="shared" si="551"/>
        <v>0.56966948205858847</v>
      </c>
    </row>
    <row r="1261" spans="1:17" s="8" customFormat="1" ht="12.75" x14ac:dyDescent="0.25">
      <c r="A1261" s="69"/>
      <c r="B1261" s="77"/>
      <c r="C1261" s="71"/>
      <c r="D1261" s="19"/>
      <c r="E1261" s="20"/>
      <c r="F1261" s="72"/>
      <c r="G1261" s="73"/>
      <c r="H1261" s="73"/>
      <c r="I1261" s="73"/>
      <c r="J1261" s="73"/>
      <c r="K1261" s="74"/>
      <c r="L1261" s="75"/>
      <c r="M1261" s="75"/>
      <c r="N1261" s="75"/>
      <c r="O1261" s="75"/>
      <c r="P1261" s="75"/>
      <c r="Q1261" s="75"/>
    </row>
    <row r="1262" spans="1:17" s="8" customFormat="1" ht="12.75" x14ac:dyDescent="0.25">
      <c r="A1262" s="37" t="s">
        <v>2253</v>
      </c>
      <c r="B1262" s="38" t="s">
        <v>2254</v>
      </c>
      <c r="C1262" s="53"/>
      <c r="D1262" s="54"/>
      <c r="E1262" s="55"/>
      <c r="F1262" s="56">
        <v>1323404.0042826552</v>
      </c>
      <c r="G1262" s="57">
        <v>72.943215391775141</v>
      </c>
      <c r="H1262" s="57">
        <v>67.295182910590668</v>
      </c>
      <c r="I1262" s="57">
        <v>8.633554638406828</v>
      </c>
      <c r="J1262" s="57">
        <v>757.25986877595835</v>
      </c>
      <c r="K1262" s="58"/>
      <c r="L1262" s="59">
        <f t="shared" ref="L1262:L1291" si="552">+(G1262-25)/(85-25)</f>
        <v>0.79905358986291897</v>
      </c>
      <c r="M1262" s="59">
        <f t="shared" ref="M1262:M1291" si="553">+H1262/100</f>
        <v>0.67295182910590667</v>
      </c>
      <c r="N1262" s="59">
        <f t="shared" ref="N1262:N1291" si="554">+(I1262-1.8)/(16-1.8)</f>
        <v>0.48123624214132593</v>
      </c>
      <c r="O1262" s="59">
        <f t="shared" ref="O1262:O1291" si="555">+(M1262*N1262)^(0.5)</f>
        <v>0.56907715591214725</v>
      </c>
      <c r="P1262" s="59">
        <f t="shared" ref="P1262:P1291" si="556">+(J1262-35)/(2500-35)</f>
        <v>0.29300603195779246</v>
      </c>
      <c r="Q1262" s="59">
        <f t="shared" ref="Q1262:Q1291" si="557">GEOMEAN(L1262,O1262,P1262)</f>
        <v>0.5107494098048051</v>
      </c>
    </row>
    <row r="1263" spans="1:17" s="8" customFormat="1" ht="12.75" x14ac:dyDescent="0.25">
      <c r="A1263" s="60" t="s">
        <v>2255</v>
      </c>
      <c r="B1263" s="61"/>
      <c r="C1263" s="62" t="s">
        <v>2256</v>
      </c>
      <c r="D1263" s="63"/>
      <c r="E1263" s="64"/>
      <c r="F1263" s="65">
        <v>532995.85653104924</v>
      </c>
      <c r="G1263" s="66">
        <v>72.651261768441799</v>
      </c>
      <c r="H1263" s="66">
        <v>75.389850677543294</v>
      </c>
      <c r="I1263" s="66">
        <v>10.089129415824726</v>
      </c>
      <c r="J1263" s="66">
        <v>929.70490175912903</v>
      </c>
      <c r="K1263" s="67"/>
      <c r="L1263" s="68">
        <f t="shared" si="552"/>
        <v>0.79418769614069662</v>
      </c>
      <c r="M1263" s="68">
        <f t="shared" si="553"/>
        <v>0.75389850677543291</v>
      </c>
      <c r="N1263" s="68">
        <f t="shared" si="554"/>
        <v>0.58374150815667081</v>
      </c>
      <c r="O1263" s="68">
        <f t="shared" si="555"/>
        <v>0.66338665297257327</v>
      </c>
      <c r="P1263" s="68">
        <f t="shared" si="556"/>
        <v>0.36296344898950467</v>
      </c>
      <c r="Q1263" s="68">
        <f t="shared" si="557"/>
        <v>0.57612615574724557</v>
      </c>
    </row>
    <row r="1264" spans="1:17" s="8" customFormat="1" ht="12.75" x14ac:dyDescent="0.25">
      <c r="A1264" s="69" t="s">
        <v>2257</v>
      </c>
      <c r="B1264" s="70">
        <v>1</v>
      </c>
      <c r="C1264" s="71" t="s">
        <v>2258</v>
      </c>
      <c r="D1264" s="19"/>
      <c r="E1264" s="20"/>
      <c r="F1264" s="72">
        <v>119236.36616702356</v>
      </c>
      <c r="G1264" s="73">
        <v>71.669825978175979</v>
      </c>
      <c r="H1264" s="73">
        <v>76.351180911190127</v>
      </c>
      <c r="I1264" s="73">
        <v>11.052431802386881</v>
      </c>
      <c r="J1264" s="73">
        <v>1046.538532645036</v>
      </c>
      <c r="K1264" s="74"/>
      <c r="L1264" s="75">
        <f t="shared" si="552"/>
        <v>0.77783043296959964</v>
      </c>
      <c r="M1264" s="75">
        <f t="shared" si="553"/>
        <v>0.76351180911190131</v>
      </c>
      <c r="N1264" s="75">
        <f t="shared" si="554"/>
        <v>0.65157970439344226</v>
      </c>
      <c r="O1264" s="75">
        <f t="shared" si="555"/>
        <v>0.70532885867659989</v>
      </c>
      <c r="P1264" s="75">
        <f t="shared" si="556"/>
        <v>0.41036045949088679</v>
      </c>
      <c r="Q1264" s="75">
        <f t="shared" si="557"/>
        <v>0.60834138753758127</v>
      </c>
    </row>
    <row r="1265" spans="1:17" s="8" customFormat="1" ht="12.75" x14ac:dyDescent="0.25">
      <c r="A1265" s="69" t="s">
        <v>2259</v>
      </c>
      <c r="B1265" s="70">
        <v>2</v>
      </c>
      <c r="C1265" s="71" t="s">
        <v>2260</v>
      </c>
      <c r="D1265" s="19"/>
      <c r="E1265" s="20"/>
      <c r="F1265" s="72">
        <v>1141.0706638115632</v>
      </c>
      <c r="G1265" s="73">
        <v>79.398209188323762</v>
      </c>
      <c r="H1265" s="73">
        <v>72.730929807063134</v>
      </c>
      <c r="I1265" s="73">
        <v>7.3531177449021783</v>
      </c>
      <c r="J1265" s="73">
        <v>340.11454482836859</v>
      </c>
      <c r="K1265" s="74"/>
      <c r="L1265" s="75">
        <f t="shared" si="552"/>
        <v>0.90663681980539601</v>
      </c>
      <c r="M1265" s="75">
        <f t="shared" si="553"/>
        <v>0.72730929807063138</v>
      </c>
      <c r="N1265" s="75">
        <f t="shared" si="554"/>
        <v>0.39106462992268864</v>
      </c>
      <c r="O1265" s="75">
        <f t="shared" si="555"/>
        <v>0.5333150489994839</v>
      </c>
      <c r="P1265" s="75">
        <f t="shared" si="556"/>
        <v>0.12377872001150855</v>
      </c>
      <c r="Q1265" s="75">
        <f t="shared" si="557"/>
        <v>0.39115995979983192</v>
      </c>
    </row>
    <row r="1266" spans="1:17" s="8" customFormat="1" ht="12.75" x14ac:dyDescent="0.25">
      <c r="A1266" s="69" t="s">
        <v>2261</v>
      </c>
      <c r="B1266" s="70">
        <v>3</v>
      </c>
      <c r="C1266" s="71" t="s">
        <v>2262</v>
      </c>
      <c r="D1266" s="19"/>
      <c r="E1266" s="20"/>
      <c r="F1266" s="72">
        <v>528.64453961456093</v>
      </c>
      <c r="G1266" s="73">
        <v>71.329434460553372</v>
      </c>
      <c r="H1266" s="73">
        <v>56.584760949827803</v>
      </c>
      <c r="I1266" s="73">
        <v>5.6073950074889423</v>
      </c>
      <c r="J1266" s="73">
        <v>197.05647438486977</v>
      </c>
      <c r="K1266" s="74"/>
      <c r="L1266" s="75">
        <f t="shared" si="552"/>
        <v>0.77215724100922289</v>
      </c>
      <c r="M1266" s="75">
        <f t="shared" si="553"/>
        <v>0.56584760949827806</v>
      </c>
      <c r="N1266" s="75">
        <f t="shared" si="554"/>
        <v>0.26812640897809453</v>
      </c>
      <c r="O1266" s="75">
        <f t="shared" si="555"/>
        <v>0.38951083112490265</v>
      </c>
      <c r="P1266" s="75">
        <f t="shared" si="556"/>
        <v>6.5742991636864007E-2</v>
      </c>
      <c r="Q1266" s="75">
        <f t="shared" si="557"/>
        <v>0.27041135017318119</v>
      </c>
    </row>
    <row r="1267" spans="1:17" s="8" customFormat="1" ht="12.75" x14ac:dyDescent="0.25">
      <c r="A1267" s="69" t="s">
        <v>2263</v>
      </c>
      <c r="B1267" s="70">
        <v>4</v>
      </c>
      <c r="C1267" s="71" t="s">
        <v>2264</v>
      </c>
      <c r="D1267" s="19"/>
      <c r="E1267" s="20"/>
      <c r="F1267" s="72">
        <v>485.11777301927191</v>
      </c>
      <c r="G1267" s="73">
        <v>71.787719140916906</v>
      </c>
      <c r="H1267" s="73">
        <v>72.244841721468731</v>
      </c>
      <c r="I1267" s="73">
        <v>5.3551613272857175</v>
      </c>
      <c r="J1267" s="73">
        <v>283.90658999919833</v>
      </c>
      <c r="K1267" s="74"/>
      <c r="L1267" s="75">
        <f t="shared" si="552"/>
        <v>0.77979531901528176</v>
      </c>
      <c r="M1267" s="75">
        <f t="shared" si="553"/>
        <v>0.72244841721468733</v>
      </c>
      <c r="N1267" s="75">
        <f t="shared" si="554"/>
        <v>0.25036347375251533</v>
      </c>
      <c r="O1267" s="75">
        <f t="shared" si="555"/>
        <v>0.42529365777175143</v>
      </c>
      <c r="P1267" s="75">
        <f t="shared" si="556"/>
        <v>0.10097630425930967</v>
      </c>
      <c r="Q1267" s="75">
        <f t="shared" si="557"/>
        <v>0.32232673858756195</v>
      </c>
    </row>
    <row r="1268" spans="1:17" s="8" customFormat="1" ht="12.75" x14ac:dyDescent="0.25">
      <c r="A1268" s="69" t="s">
        <v>2265</v>
      </c>
      <c r="B1268" s="70">
        <v>5</v>
      </c>
      <c r="C1268" s="71" t="s">
        <v>2266</v>
      </c>
      <c r="D1268" s="19"/>
      <c r="E1268" s="20"/>
      <c r="F1268" s="72">
        <v>91775.888650963607</v>
      </c>
      <c r="G1268" s="73">
        <v>73.413348787879301</v>
      </c>
      <c r="H1268" s="73">
        <v>75.344507415526294</v>
      </c>
      <c r="I1268" s="73">
        <v>9.6202723005698054</v>
      </c>
      <c r="J1268" s="73">
        <v>826.47189257076866</v>
      </c>
      <c r="K1268" s="74"/>
      <c r="L1268" s="75">
        <f t="shared" si="552"/>
        <v>0.80688914646465504</v>
      </c>
      <c r="M1268" s="75">
        <f t="shared" si="553"/>
        <v>0.75344507415526296</v>
      </c>
      <c r="N1268" s="75">
        <f t="shared" si="554"/>
        <v>0.5507234014485779</v>
      </c>
      <c r="O1268" s="75">
        <f t="shared" si="555"/>
        <v>0.644158236804795</v>
      </c>
      <c r="P1268" s="75">
        <f t="shared" si="556"/>
        <v>0.32108393207739094</v>
      </c>
      <c r="Q1268" s="75">
        <f t="shared" si="557"/>
        <v>0.55056466740263366</v>
      </c>
    </row>
    <row r="1269" spans="1:17" s="8" customFormat="1" ht="12.75" x14ac:dyDescent="0.25">
      <c r="A1269" s="69" t="s">
        <v>2267</v>
      </c>
      <c r="B1269" s="70">
        <v>6</v>
      </c>
      <c r="C1269" s="71" t="s">
        <v>2268</v>
      </c>
      <c r="D1269" s="19"/>
      <c r="E1269" s="20"/>
      <c r="F1269" s="72">
        <v>1136.2419700214134</v>
      </c>
      <c r="G1269" s="73">
        <v>75.243822935714817</v>
      </c>
      <c r="H1269" s="73">
        <v>69.925155540847342</v>
      </c>
      <c r="I1269" s="73">
        <v>6.5266580037503488</v>
      </c>
      <c r="J1269" s="73">
        <v>723.88494774317053</v>
      </c>
      <c r="K1269" s="74"/>
      <c r="L1269" s="75">
        <f t="shared" si="552"/>
        <v>0.83739704892858025</v>
      </c>
      <c r="M1269" s="75">
        <f t="shared" si="553"/>
        <v>0.69925155540847339</v>
      </c>
      <c r="N1269" s="75">
        <f t="shared" si="554"/>
        <v>0.33286323970072884</v>
      </c>
      <c r="O1269" s="75">
        <f t="shared" si="555"/>
        <v>0.48244703139208783</v>
      </c>
      <c r="P1269" s="75">
        <f t="shared" si="556"/>
        <v>0.27946651024063712</v>
      </c>
      <c r="Q1269" s="75">
        <f t="shared" si="557"/>
        <v>0.48332242457053304</v>
      </c>
    </row>
    <row r="1270" spans="1:17" s="8" customFormat="1" ht="12.75" x14ac:dyDescent="0.25">
      <c r="A1270" s="69" t="s">
        <v>2269</v>
      </c>
      <c r="B1270" s="70">
        <v>7</v>
      </c>
      <c r="C1270" s="71" t="s">
        <v>2270</v>
      </c>
      <c r="D1270" s="19"/>
      <c r="E1270" s="20"/>
      <c r="F1270" s="72">
        <v>1586.9443254817988</v>
      </c>
      <c r="G1270" s="73">
        <v>71.46819472717786</v>
      </c>
      <c r="H1270" s="73">
        <v>73.353559489734636</v>
      </c>
      <c r="I1270" s="73">
        <v>7.3909088050734812</v>
      </c>
      <c r="J1270" s="73">
        <v>503.34293392031338</v>
      </c>
      <c r="K1270" s="74"/>
      <c r="L1270" s="75">
        <f t="shared" si="552"/>
        <v>0.77446991211963101</v>
      </c>
      <c r="M1270" s="75">
        <f t="shared" si="553"/>
        <v>0.73353559489734632</v>
      </c>
      <c r="N1270" s="75">
        <f t="shared" si="554"/>
        <v>0.39372597218827338</v>
      </c>
      <c r="O1270" s="75">
        <f t="shared" si="555"/>
        <v>0.53741233260473387</v>
      </c>
      <c r="P1270" s="75">
        <f t="shared" si="556"/>
        <v>0.18999713343623262</v>
      </c>
      <c r="Q1270" s="75">
        <f t="shared" si="557"/>
        <v>0.42922638346811298</v>
      </c>
    </row>
    <row r="1271" spans="1:17" s="8" customFormat="1" ht="12.75" x14ac:dyDescent="0.25">
      <c r="A1271" s="69" t="s">
        <v>2271</v>
      </c>
      <c r="B1271" s="70">
        <v>8</v>
      </c>
      <c r="C1271" s="71" t="s">
        <v>1211</v>
      </c>
      <c r="D1271" s="19"/>
      <c r="E1271" s="20"/>
      <c r="F1271" s="72">
        <v>1458.2226980728053</v>
      </c>
      <c r="G1271" s="73">
        <v>71.861569758778643</v>
      </c>
      <c r="H1271" s="73">
        <v>50.218975342972172</v>
      </c>
      <c r="I1271" s="73">
        <v>6.2958929684862666</v>
      </c>
      <c r="J1271" s="73">
        <v>754.6882522995304</v>
      </c>
      <c r="K1271" s="74"/>
      <c r="L1271" s="75">
        <f t="shared" si="552"/>
        <v>0.78102616264631075</v>
      </c>
      <c r="M1271" s="75">
        <f t="shared" si="553"/>
        <v>0.50218975342972172</v>
      </c>
      <c r="N1271" s="75">
        <f t="shared" si="554"/>
        <v>0.31661218087931459</v>
      </c>
      <c r="O1271" s="75">
        <f t="shared" si="555"/>
        <v>0.39874727967552259</v>
      </c>
      <c r="P1271" s="75">
        <f t="shared" si="556"/>
        <v>0.29196277983753771</v>
      </c>
      <c r="Q1271" s="75">
        <f t="shared" si="557"/>
        <v>0.4496731277255</v>
      </c>
    </row>
    <row r="1272" spans="1:17" s="8" customFormat="1" ht="12.75" x14ac:dyDescent="0.25">
      <c r="A1272" s="69" t="s">
        <v>2272</v>
      </c>
      <c r="B1272" s="70">
        <v>9</v>
      </c>
      <c r="C1272" s="71" t="s">
        <v>2273</v>
      </c>
      <c r="D1272" s="19"/>
      <c r="E1272" s="20"/>
      <c r="F1272" s="72">
        <v>1421.4218415417567</v>
      </c>
      <c r="G1272" s="73">
        <v>75.42543174369051</v>
      </c>
      <c r="H1272" s="73">
        <v>49.2342895519335</v>
      </c>
      <c r="I1272" s="73">
        <v>4.3582032619550635</v>
      </c>
      <c r="J1272" s="73">
        <v>97.828295036945605</v>
      </c>
      <c r="K1272" s="74"/>
      <c r="L1272" s="75">
        <f t="shared" si="552"/>
        <v>0.84042386239484179</v>
      </c>
      <c r="M1272" s="75">
        <f t="shared" si="553"/>
        <v>0.49234289551933502</v>
      </c>
      <c r="N1272" s="75">
        <f t="shared" si="554"/>
        <v>0.18015515929261011</v>
      </c>
      <c r="O1272" s="75">
        <f t="shared" si="555"/>
        <v>0.29782228386887155</v>
      </c>
      <c r="P1272" s="75">
        <f t="shared" si="556"/>
        <v>2.5488152144805518E-2</v>
      </c>
      <c r="Q1272" s="75">
        <f t="shared" si="557"/>
        <v>0.18546614221047036</v>
      </c>
    </row>
    <row r="1273" spans="1:17" s="8" customFormat="1" ht="12.75" x14ac:dyDescent="0.25">
      <c r="A1273" s="69" t="s">
        <v>2274</v>
      </c>
      <c r="B1273" s="70">
        <v>10</v>
      </c>
      <c r="C1273" s="71" t="s">
        <v>2275</v>
      </c>
      <c r="D1273" s="19"/>
      <c r="E1273" s="20"/>
      <c r="F1273" s="72">
        <v>167365.50535331905</v>
      </c>
      <c r="G1273" s="73">
        <v>73.347394250420621</v>
      </c>
      <c r="H1273" s="73">
        <v>78.850406715564247</v>
      </c>
      <c r="I1273" s="73">
        <v>11.216598893401857</v>
      </c>
      <c r="J1273" s="73">
        <v>1118.0127433957432</v>
      </c>
      <c r="K1273" s="74"/>
      <c r="L1273" s="75">
        <f t="shared" si="552"/>
        <v>0.80578990417367702</v>
      </c>
      <c r="M1273" s="75">
        <f t="shared" si="553"/>
        <v>0.78850406715564247</v>
      </c>
      <c r="N1273" s="75">
        <f t="shared" si="554"/>
        <v>0.66314076714097581</v>
      </c>
      <c r="O1273" s="75">
        <f t="shared" si="555"/>
        <v>0.72311077435436699</v>
      </c>
      <c r="P1273" s="75">
        <f t="shared" si="556"/>
        <v>0.43935608251348607</v>
      </c>
      <c r="Q1273" s="75">
        <f t="shared" si="557"/>
        <v>0.63496204475910856</v>
      </c>
    </row>
    <row r="1274" spans="1:17" s="8" customFormat="1" ht="12.75" x14ac:dyDescent="0.25">
      <c r="A1274" s="69" t="s">
        <v>2276</v>
      </c>
      <c r="B1274" s="70">
        <v>11</v>
      </c>
      <c r="C1274" s="71" t="s">
        <v>2277</v>
      </c>
      <c r="D1274" s="19"/>
      <c r="E1274" s="20"/>
      <c r="F1274" s="72">
        <v>1187.5781584582442</v>
      </c>
      <c r="G1274" s="73">
        <v>76.832824343454391</v>
      </c>
      <c r="H1274" s="73">
        <v>68.266419606852793</v>
      </c>
      <c r="I1274" s="73">
        <v>5.9506009438334457</v>
      </c>
      <c r="J1274" s="73">
        <v>349.57092592191509</v>
      </c>
      <c r="K1274" s="74"/>
      <c r="L1274" s="75">
        <f t="shared" si="552"/>
        <v>0.86388040572423985</v>
      </c>
      <c r="M1274" s="75">
        <f t="shared" si="553"/>
        <v>0.68266419606852791</v>
      </c>
      <c r="N1274" s="75">
        <f t="shared" si="554"/>
        <v>0.29229584111503143</v>
      </c>
      <c r="O1274" s="75">
        <f t="shared" si="555"/>
        <v>0.44669889790435691</v>
      </c>
      <c r="P1274" s="75">
        <f t="shared" si="556"/>
        <v>0.12761498009002642</v>
      </c>
      <c r="Q1274" s="75">
        <f t="shared" si="557"/>
        <v>0.36654169784884083</v>
      </c>
    </row>
    <row r="1275" spans="1:17" s="8" customFormat="1" ht="12.75" x14ac:dyDescent="0.25">
      <c r="A1275" s="69" t="s">
        <v>2278</v>
      </c>
      <c r="B1275" s="70">
        <v>12</v>
      </c>
      <c r="C1275" s="71" t="s">
        <v>2279</v>
      </c>
      <c r="D1275" s="19"/>
      <c r="E1275" s="20"/>
      <c r="F1275" s="72">
        <v>5266.717344753748</v>
      </c>
      <c r="G1275" s="73">
        <v>71.524408149788741</v>
      </c>
      <c r="H1275" s="73">
        <v>75.723888017158828</v>
      </c>
      <c r="I1275" s="73">
        <v>9.092332465948596</v>
      </c>
      <c r="J1275" s="73">
        <v>712.46125501455185</v>
      </c>
      <c r="K1275" s="74"/>
      <c r="L1275" s="75">
        <f t="shared" si="552"/>
        <v>0.77540680249647898</v>
      </c>
      <c r="M1275" s="75">
        <f t="shared" si="553"/>
        <v>0.75723888017158825</v>
      </c>
      <c r="N1275" s="75">
        <f t="shared" si="554"/>
        <v>0.51354453985553494</v>
      </c>
      <c r="O1275" s="75">
        <f t="shared" si="555"/>
        <v>0.62359914390451088</v>
      </c>
      <c r="P1275" s="75">
        <f t="shared" si="556"/>
        <v>0.27483215213572082</v>
      </c>
      <c r="Q1275" s="75">
        <f t="shared" si="557"/>
        <v>0.51031016420282105</v>
      </c>
    </row>
    <row r="1276" spans="1:17" s="8" customFormat="1" ht="12.75" x14ac:dyDescent="0.25">
      <c r="A1276" s="69" t="s">
        <v>2280</v>
      </c>
      <c r="B1276" s="70">
        <v>13</v>
      </c>
      <c r="C1276" s="71" t="s">
        <v>2281</v>
      </c>
      <c r="D1276" s="19"/>
      <c r="E1276" s="20"/>
      <c r="F1276" s="72">
        <v>26022.211991434691</v>
      </c>
      <c r="G1276" s="73">
        <v>71.448784449573665</v>
      </c>
      <c r="H1276" s="73">
        <v>71.382035369538656</v>
      </c>
      <c r="I1276" s="73">
        <v>8.5366719909505164</v>
      </c>
      <c r="J1276" s="73">
        <v>690.11068393228788</v>
      </c>
      <c r="K1276" s="74"/>
      <c r="L1276" s="75">
        <f t="shared" si="552"/>
        <v>0.77414640749289443</v>
      </c>
      <c r="M1276" s="75">
        <f t="shared" si="553"/>
        <v>0.71382035369538654</v>
      </c>
      <c r="N1276" s="75">
        <f t="shared" si="554"/>
        <v>0.47441352048947305</v>
      </c>
      <c r="O1276" s="75">
        <f t="shared" si="555"/>
        <v>0.5819330090256688</v>
      </c>
      <c r="P1276" s="75">
        <f t="shared" si="556"/>
        <v>0.26576498333967052</v>
      </c>
      <c r="Q1276" s="75">
        <f t="shared" si="557"/>
        <v>0.4928687519261139</v>
      </c>
    </row>
    <row r="1277" spans="1:17" s="8" customFormat="1" ht="12.75" x14ac:dyDescent="0.25">
      <c r="A1277" s="69" t="s">
        <v>2282</v>
      </c>
      <c r="B1277" s="70">
        <v>14</v>
      </c>
      <c r="C1277" s="71" t="s">
        <v>2283</v>
      </c>
      <c r="D1277" s="19"/>
      <c r="E1277" s="20"/>
      <c r="F1277" s="72">
        <v>674.2312633832978</v>
      </c>
      <c r="G1277" s="73">
        <v>74.328056584402972</v>
      </c>
      <c r="H1277" s="73">
        <v>46.871043653440694</v>
      </c>
      <c r="I1277" s="73">
        <v>6.3881153053263215</v>
      </c>
      <c r="J1277" s="73">
        <v>308.63601543005916</v>
      </c>
      <c r="K1277" s="74"/>
      <c r="L1277" s="75">
        <f t="shared" si="552"/>
        <v>0.82213427640671621</v>
      </c>
      <c r="M1277" s="75">
        <f t="shared" si="553"/>
        <v>0.46871043653440692</v>
      </c>
      <c r="N1277" s="75">
        <f t="shared" si="554"/>
        <v>0.32310671164269872</v>
      </c>
      <c r="O1277" s="75">
        <f t="shared" si="555"/>
        <v>0.38915740756311712</v>
      </c>
      <c r="P1277" s="75">
        <f t="shared" si="556"/>
        <v>0.11100852552943577</v>
      </c>
      <c r="Q1277" s="75">
        <f t="shared" si="557"/>
        <v>0.32870637754255072</v>
      </c>
    </row>
    <row r="1278" spans="1:17" s="8" customFormat="1" ht="12.75" x14ac:dyDescent="0.25">
      <c r="A1278" s="69" t="s">
        <v>2284</v>
      </c>
      <c r="B1278" s="70">
        <v>15</v>
      </c>
      <c r="C1278" s="71" t="s">
        <v>2285</v>
      </c>
      <c r="D1278" s="19"/>
      <c r="E1278" s="20"/>
      <c r="F1278" s="72">
        <v>9077.6980728051403</v>
      </c>
      <c r="G1278" s="73">
        <v>71.277586426330615</v>
      </c>
      <c r="H1278" s="73">
        <v>70.98462759449653</v>
      </c>
      <c r="I1278" s="73">
        <v>8.4275666491995764</v>
      </c>
      <c r="J1278" s="73">
        <v>675.91921163064603</v>
      </c>
      <c r="K1278" s="74"/>
      <c r="L1278" s="75">
        <f t="shared" si="552"/>
        <v>0.77129310710551024</v>
      </c>
      <c r="M1278" s="75">
        <f t="shared" si="553"/>
        <v>0.7098462759449653</v>
      </c>
      <c r="N1278" s="75">
        <f t="shared" si="554"/>
        <v>0.46673004571828008</v>
      </c>
      <c r="O1278" s="75">
        <f t="shared" si="555"/>
        <v>0.57559237731639956</v>
      </c>
      <c r="P1278" s="75">
        <f t="shared" si="556"/>
        <v>0.26000779376496796</v>
      </c>
      <c r="Q1278" s="75">
        <f t="shared" si="557"/>
        <v>0.48690057050100766</v>
      </c>
    </row>
    <row r="1279" spans="1:17" s="8" customFormat="1" ht="12.75" x14ac:dyDescent="0.25">
      <c r="A1279" s="69" t="s">
        <v>2286</v>
      </c>
      <c r="B1279" s="70">
        <v>16</v>
      </c>
      <c r="C1279" s="71" t="s">
        <v>2287</v>
      </c>
      <c r="D1279" s="19"/>
      <c r="E1279" s="20"/>
      <c r="F1279" s="72">
        <v>2246.494646680942</v>
      </c>
      <c r="G1279" s="73">
        <v>72.90992996747606</v>
      </c>
      <c r="H1279" s="73">
        <v>62.598536706588575</v>
      </c>
      <c r="I1279" s="73">
        <v>6.1605214081859732</v>
      </c>
      <c r="J1279" s="73">
        <v>655.90738077921083</v>
      </c>
      <c r="K1279" s="74"/>
      <c r="L1279" s="75">
        <f t="shared" si="552"/>
        <v>0.79849883279126765</v>
      </c>
      <c r="M1279" s="75">
        <f t="shared" si="553"/>
        <v>0.6259853670658857</v>
      </c>
      <c r="N1279" s="75">
        <f t="shared" si="554"/>
        <v>0.3070789724074629</v>
      </c>
      <c r="O1279" s="75">
        <f t="shared" si="555"/>
        <v>0.43843693190777239</v>
      </c>
      <c r="P1279" s="75">
        <f t="shared" si="556"/>
        <v>0.25188940396722548</v>
      </c>
      <c r="Q1279" s="75">
        <f t="shared" si="557"/>
        <v>0.44510633091676155</v>
      </c>
    </row>
    <row r="1280" spans="1:17" s="8" customFormat="1" ht="12.75" x14ac:dyDescent="0.25">
      <c r="A1280" s="69" t="s">
        <v>2288</v>
      </c>
      <c r="B1280" s="70">
        <v>17</v>
      </c>
      <c r="C1280" s="71" t="s">
        <v>304</v>
      </c>
      <c r="D1280" s="19"/>
      <c r="E1280" s="20"/>
      <c r="F1280" s="72">
        <v>4241.45182012848</v>
      </c>
      <c r="G1280" s="73">
        <v>71.599506305450362</v>
      </c>
      <c r="H1280" s="73">
        <v>56.629908365479253</v>
      </c>
      <c r="I1280" s="73">
        <v>4.343973398378127</v>
      </c>
      <c r="J1280" s="73">
        <v>97.878276102692269</v>
      </c>
      <c r="K1280" s="74"/>
      <c r="L1280" s="75">
        <f t="shared" si="552"/>
        <v>0.7766584384241727</v>
      </c>
      <c r="M1280" s="75">
        <f t="shared" si="553"/>
        <v>0.56629908365479253</v>
      </c>
      <c r="N1280" s="75">
        <f t="shared" si="554"/>
        <v>0.17915305622381178</v>
      </c>
      <c r="O1280" s="75">
        <f t="shared" si="555"/>
        <v>0.31851877742685775</v>
      </c>
      <c r="P1280" s="75">
        <f t="shared" si="556"/>
        <v>2.5508428439226072E-2</v>
      </c>
      <c r="Q1280" s="75">
        <f t="shared" si="557"/>
        <v>0.18479190221546957</v>
      </c>
    </row>
    <row r="1281" spans="1:17" s="8" customFormat="1" ht="12.75" x14ac:dyDescent="0.25">
      <c r="A1281" s="69" t="s">
        <v>2289</v>
      </c>
      <c r="B1281" s="70">
        <v>18</v>
      </c>
      <c r="C1281" s="71" t="s">
        <v>2290</v>
      </c>
      <c r="D1281" s="19"/>
      <c r="E1281" s="20"/>
      <c r="F1281" s="72">
        <v>20078.124197002144</v>
      </c>
      <c r="G1281" s="73">
        <v>71.934198203567021</v>
      </c>
      <c r="H1281" s="73">
        <v>79.223953625174786</v>
      </c>
      <c r="I1281" s="73">
        <v>9.891853727583106</v>
      </c>
      <c r="J1281" s="73">
        <v>907.47712966796144</v>
      </c>
      <c r="K1281" s="74"/>
      <c r="L1281" s="75">
        <f t="shared" si="552"/>
        <v>0.78223663672611699</v>
      </c>
      <c r="M1281" s="75">
        <f t="shared" si="553"/>
        <v>0.79223953625174781</v>
      </c>
      <c r="N1281" s="75">
        <f t="shared" si="554"/>
        <v>0.56984885405514829</v>
      </c>
      <c r="O1281" s="75">
        <f t="shared" si="555"/>
        <v>0.67190534442750238</v>
      </c>
      <c r="P1281" s="75">
        <f t="shared" si="556"/>
        <v>0.35394609722838194</v>
      </c>
      <c r="Q1281" s="75">
        <f t="shared" si="557"/>
        <v>0.57085760621411796</v>
      </c>
    </row>
    <row r="1282" spans="1:17" s="8" customFormat="1" ht="12.75" x14ac:dyDescent="0.25">
      <c r="A1282" s="69" t="s">
        <v>2291</v>
      </c>
      <c r="B1282" s="70">
        <v>19</v>
      </c>
      <c r="C1282" s="71" t="s">
        <v>1415</v>
      </c>
      <c r="D1282" s="19"/>
      <c r="E1282" s="20"/>
      <c r="F1282" s="72">
        <v>4211.2762312633822</v>
      </c>
      <c r="G1282" s="73">
        <v>70.871279535306485</v>
      </c>
      <c r="H1282" s="73">
        <v>59.081147462320203</v>
      </c>
      <c r="I1282" s="73">
        <v>6.7434879838654078</v>
      </c>
      <c r="J1282" s="73">
        <v>496.89261303756098</v>
      </c>
      <c r="K1282" s="74"/>
      <c r="L1282" s="75">
        <f t="shared" si="552"/>
        <v>0.76452132558844144</v>
      </c>
      <c r="M1282" s="75">
        <f t="shared" si="553"/>
        <v>0.59081147462320205</v>
      </c>
      <c r="N1282" s="75">
        <f t="shared" si="554"/>
        <v>0.34813295661024002</v>
      </c>
      <c r="O1282" s="75">
        <f t="shared" si="555"/>
        <v>0.45352061194595239</v>
      </c>
      <c r="P1282" s="75">
        <f t="shared" si="556"/>
        <v>0.18738037040063327</v>
      </c>
      <c r="Q1282" s="75">
        <f t="shared" si="557"/>
        <v>0.40201004885764074</v>
      </c>
    </row>
    <row r="1283" spans="1:17" s="8" customFormat="1" ht="12.75" x14ac:dyDescent="0.25">
      <c r="A1283" s="69" t="s">
        <v>2292</v>
      </c>
      <c r="B1283" s="70">
        <v>20</v>
      </c>
      <c r="C1283" s="71" t="s">
        <v>2293</v>
      </c>
      <c r="D1283" s="19"/>
      <c r="E1283" s="20"/>
      <c r="F1283" s="72">
        <v>1570.8843683083512</v>
      </c>
      <c r="G1283" s="73">
        <v>73.205995221395469</v>
      </c>
      <c r="H1283" s="73">
        <v>70.610922906482074</v>
      </c>
      <c r="I1283" s="73">
        <v>6.4356942703125934</v>
      </c>
      <c r="J1283" s="73">
        <v>711.36082775575915</v>
      </c>
      <c r="K1283" s="74"/>
      <c r="L1283" s="75">
        <f t="shared" si="552"/>
        <v>0.80343325368992446</v>
      </c>
      <c r="M1283" s="75">
        <f t="shared" si="553"/>
        <v>0.70610922906482076</v>
      </c>
      <c r="N1283" s="75">
        <f t="shared" si="554"/>
        <v>0.32645734297976015</v>
      </c>
      <c r="O1283" s="75">
        <f t="shared" si="555"/>
        <v>0.48011930056392049</v>
      </c>
      <c r="P1283" s="75">
        <f t="shared" si="556"/>
        <v>0.27438573134107874</v>
      </c>
      <c r="Q1283" s="75">
        <f t="shared" si="557"/>
        <v>0.47302797998655921</v>
      </c>
    </row>
    <row r="1284" spans="1:17" s="79" customFormat="1" ht="12.75" x14ac:dyDescent="0.25">
      <c r="A1284" s="69" t="s">
        <v>2294</v>
      </c>
      <c r="B1284" s="70">
        <v>21</v>
      </c>
      <c r="C1284" s="71" t="s">
        <v>2295</v>
      </c>
      <c r="D1284" s="19"/>
      <c r="E1284" s="20"/>
      <c r="F1284" s="72">
        <v>4151.0513918629549</v>
      </c>
      <c r="G1284" s="73">
        <v>71.382471537949584</v>
      </c>
      <c r="H1284" s="73">
        <v>67.967599505282877</v>
      </c>
      <c r="I1284" s="73">
        <v>7.2461784603329624</v>
      </c>
      <c r="J1284" s="73">
        <v>653.75834258579675</v>
      </c>
      <c r="K1284" s="74"/>
      <c r="L1284" s="75">
        <f t="shared" si="552"/>
        <v>0.77304119229915969</v>
      </c>
      <c r="M1284" s="75">
        <f t="shared" si="553"/>
        <v>0.67967599505282872</v>
      </c>
      <c r="N1284" s="75">
        <f t="shared" si="554"/>
        <v>0.3835336943896453</v>
      </c>
      <c r="O1284" s="75">
        <f t="shared" si="555"/>
        <v>0.51056698421516611</v>
      </c>
      <c r="P1284" s="75">
        <f t="shared" si="556"/>
        <v>0.25101758319910616</v>
      </c>
      <c r="Q1284" s="75">
        <f t="shared" si="557"/>
        <v>0.46272166713219798</v>
      </c>
    </row>
    <row r="1285" spans="1:17" s="8" customFormat="1" ht="12.75" x14ac:dyDescent="0.25">
      <c r="A1285" s="69" t="s">
        <v>2296</v>
      </c>
      <c r="B1285" s="70">
        <v>22</v>
      </c>
      <c r="C1285" s="71" t="s">
        <v>2297</v>
      </c>
      <c r="D1285" s="19"/>
      <c r="E1285" s="20"/>
      <c r="F1285" s="72">
        <v>14173.740899357601</v>
      </c>
      <c r="G1285" s="73">
        <v>71.856282630652899</v>
      </c>
      <c r="H1285" s="73">
        <v>78.177296708056943</v>
      </c>
      <c r="I1285" s="73">
        <v>9.458372361545937</v>
      </c>
      <c r="J1285" s="73">
        <v>838.89935204805874</v>
      </c>
      <c r="K1285" s="74"/>
      <c r="L1285" s="75">
        <f t="shared" si="552"/>
        <v>0.78093804384421495</v>
      </c>
      <c r="M1285" s="75">
        <f t="shared" si="553"/>
        <v>0.78177296708056943</v>
      </c>
      <c r="N1285" s="75">
        <f t="shared" si="554"/>
        <v>0.53932199729196739</v>
      </c>
      <c r="O1285" s="75">
        <f t="shared" si="555"/>
        <v>0.64932838998057074</v>
      </c>
      <c r="P1285" s="75">
        <f t="shared" si="556"/>
        <v>0.32612549778825911</v>
      </c>
      <c r="Q1285" s="75">
        <f t="shared" si="557"/>
        <v>0.54889411639586938</v>
      </c>
    </row>
    <row r="1286" spans="1:17" s="8" customFormat="1" ht="12.75" x14ac:dyDescent="0.25">
      <c r="A1286" s="69" t="s">
        <v>2298</v>
      </c>
      <c r="B1286" s="70">
        <v>23</v>
      </c>
      <c r="C1286" s="71" t="s">
        <v>2299</v>
      </c>
      <c r="D1286" s="19"/>
      <c r="E1286" s="20"/>
      <c r="F1286" s="72">
        <v>11141.967880085655</v>
      </c>
      <c r="G1286" s="73">
        <v>72.193860237627845</v>
      </c>
      <c r="H1286" s="73">
        <v>72.712891382011804</v>
      </c>
      <c r="I1286" s="73">
        <v>9.6201124266630895</v>
      </c>
      <c r="J1286" s="73">
        <v>841.90010765496243</v>
      </c>
      <c r="K1286" s="74"/>
      <c r="L1286" s="75">
        <f t="shared" si="552"/>
        <v>0.78656433729379738</v>
      </c>
      <c r="M1286" s="75">
        <f t="shared" si="553"/>
        <v>0.72712891382011802</v>
      </c>
      <c r="N1286" s="75">
        <f t="shared" si="554"/>
        <v>0.55071214272275282</v>
      </c>
      <c r="O1286" s="75">
        <f t="shared" si="555"/>
        <v>0.63280227730748961</v>
      </c>
      <c r="P1286" s="75">
        <f t="shared" si="556"/>
        <v>0.32734284286205373</v>
      </c>
      <c r="Q1286" s="75">
        <f t="shared" si="557"/>
        <v>0.5461790591051493</v>
      </c>
    </row>
    <row r="1287" spans="1:17" s="8" customFormat="1" ht="12.75" x14ac:dyDescent="0.25">
      <c r="A1287" s="69" t="s">
        <v>2300</v>
      </c>
      <c r="B1287" s="70">
        <v>24</v>
      </c>
      <c r="C1287" s="71" t="s">
        <v>2301</v>
      </c>
      <c r="D1287" s="19"/>
      <c r="E1287" s="20"/>
      <c r="F1287" s="72">
        <v>4751.0663811563172</v>
      </c>
      <c r="G1287" s="73">
        <v>71.174202580285197</v>
      </c>
      <c r="H1287" s="73">
        <v>75.535979441495343</v>
      </c>
      <c r="I1287" s="73">
        <v>6.9024579366827821</v>
      </c>
      <c r="J1287" s="73">
        <v>697.90453392352038</v>
      </c>
      <c r="K1287" s="74"/>
      <c r="L1287" s="75">
        <f t="shared" si="552"/>
        <v>0.76957004300475329</v>
      </c>
      <c r="M1287" s="75">
        <f t="shared" si="553"/>
        <v>0.75535979441495338</v>
      </c>
      <c r="N1287" s="75">
        <f t="shared" si="554"/>
        <v>0.35932802371005512</v>
      </c>
      <c r="O1287" s="75">
        <f t="shared" si="555"/>
        <v>0.52098170996413951</v>
      </c>
      <c r="P1287" s="75">
        <f t="shared" si="556"/>
        <v>0.2689267886099474</v>
      </c>
      <c r="Q1287" s="75">
        <f t="shared" si="557"/>
        <v>0.47595756288216007</v>
      </c>
    </row>
    <row r="1288" spans="1:17" s="8" customFormat="1" ht="12.75" x14ac:dyDescent="0.25">
      <c r="A1288" s="69" t="s">
        <v>2302</v>
      </c>
      <c r="B1288" s="70">
        <v>25</v>
      </c>
      <c r="C1288" s="71" t="s">
        <v>2303</v>
      </c>
      <c r="D1288" s="19"/>
      <c r="E1288" s="20"/>
      <c r="F1288" s="72">
        <v>16343.678800856531</v>
      </c>
      <c r="G1288" s="73">
        <v>72.23525560619764</v>
      </c>
      <c r="H1288" s="73">
        <v>71.058480728231316</v>
      </c>
      <c r="I1288" s="73">
        <v>7.7343497602062321</v>
      </c>
      <c r="J1288" s="73">
        <v>654.67709501423417</v>
      </c>
      <c r="K1288" s="74"/>
      <c r="L1288" s="75">
        <f t="shared" si="552"/>
        <v>0.78725426010329402</v>
      </c>
      <c r="M1288" s="75">
        <f t="shared" si="553"/>
        <v>0.71058480728231321</v>
      </c>
      <c r="N1288" s="75">
        <f t="shared" si="554"/>
        <v>0.41791195494410088</v>
      </c>
      <c r="O1288" s="75">
        <f t="shared" si="555"/>
        <v>0.54494209413930272</v>
      </c>
      <c r="P1288" s="75">
        <f t="shared" si="556"/>
        <v>0.25139030223701181</v>
      </c>
      <c r="Q1288" s="75">
        <f t="shared" si="557"/>
        <v>0.47599745638308899</v>
      </c>
    </row>
    <row r="1289" spans="1:17" s="8" customFormat="1" ht="12.75" x14ac:dyDescent="0.25">
      <c r="A1289" s="69" t="s">
        <v>2304</v>
      </c>
      <c r="B1289" s="70">
        <v>26</v>
      </c>
      <c r="C1289" s="71" t="s">
        <v>2305</v>
      </c>
      <c r="D1289" s="19"/>
      <c r="E1289" s="20"/>
      <c r="F1289" s="72">
        <v>13113.002141327623</v>
      </c>
      <c r="G1289" s="73">
        <v>73.425011822912509</v>
      </c>
      <c r="H1289" s="73">
        <v>72.994020849989013</v>
      </c>
      <c r="I1289" s="73">
        <v>8.4809003395461549</v>
      </c>
      <c r="J1289" s="73">
        <v>804.61461887527787</v>
      </c>
      <c r="K1289" s="74"/>
      <c r="L1289" s="75">
        <f t="shared" si="552"/>
        <v>0.80708353038187519</v>
      </c>
      <c r="M1289" s="75">
        <f t="shared" si="553"/>
        <v>0.72994020849989016</v>
      </c>
      <c r="N1289" s="75">
        <f t="shared" si="554"/>
        <v>0.47048593940465883</v>
      </c>
      <c r="O1289" s="75">
        <f t="shared" si="555"/>
        <v>0.58602611264798032</v>
      </c>
      <c r="P1289" s="75">
        <f t="shared" si="556"/>
        <v>0.31221688392506203</v>
      </c>
      <c r="Q1289" s="75">
        <f t="shared" si="557"/>
        <v>0.52856363360711567</v>
      </c>
    </row>
    <row r="1290" spans="1:17" s="8" customFormat="1" ht="12.75" x14ac:dyDescent="0.25">
      <c r="A1290" s="69" t="s">
        <v>2306</v>
      </c>
      <c r="B1290" s="70">
        <v>27</v>
      </c>
      <c r="C1290" s="71" t="s">
        <v>2307</v>
      </c>
      <c r="D1290" s="19"/>
      <c r="E1290" s="20"/>
      <c r="F1290" s="72">
        <v>6242.2698072805142</v>
      </c>
      <c r="G1290" s="73">
        <v>71.465810949685519</v>
      </c>
      <c r="H1290" s="73">
        <v>55.953322008432657</v>
      </c>
      <c r="I1290" s="73">
        <v>6.898965092982194</v>
      </c>
      <c r="J1290" s="73">
        <v>437.41913297828131</v>
      </c>
      <c r="K1290" s="74"/>
      <c r="L1290" s="75">
        <f t="shared" si="552"/>
        <v>0.7744301824947587</v>
      </c>
      <c r="M1290" s="75">
        <f t="shared" si="553"/>
        <v>0.5595332200843266</v>
      </c>
      <c r="N1290" s="75">
        <f t="shared" si="554"/>
        <v>0.35908204880156297</v>
      </c>
      <c r="O1290" s="75">
        <f t="shared" si="555"/>
        <v>0.44823914938391518</v>
      </c>
      <c r="P1290" s="75">
        <f t="shared" si="556"/>
        <v>0.16325319796279161</v>
      </c>
      <c r="Q1290" s="75">
        <f t="shared" si="557"/>
        <v>0.38410614147197802</v>
      </c>
    </row>
    <row r="1291" spans="1:17" s="8" customFormat="1" ht="12.75" x14ac:dyDescent="0.25">
      <c r="A1291" s="69" t="s">
        <v>2308</v>
      </c>
      <c r="B1291" s="70">
        <v>28</v>
      </c>
      <c r="C1291" s="71" t="s">
        <v>2309</v>
      </c>
      <c r="D1291" s="19"/>
      <c r="E1291" s="20"/>
      <c r="F1291" s="72">
        <v>2366.9871520342613</v>
      </c>
      <c r="G1291" s="73">
        <v>73.894101231832337</v>
      </c>
      <c r="H1291" s="73">
        <v>69.215666390313714</v>
      </c>
      <c r="I1291" s="73">
        <v>7.1472704907437423</v>
      </c>
      <c r="J1291" s="73">
        <v>513.46919550101723</v>
      </c>
      <c r="K1291" s="74"/>
      <c r="L1291" s="75">
        <f t="shared" si="552"/>
        <v>0.81490168719720557</v>
      </c>
      <c r="M1291" s="75">
        <f t="shared" si="553"/>
        <v>0.69215666390313713</v>
      </c>
      <c r="N1291" s="75">
        <f t="shared" si="554"/>
        <v>0.37656834441857345</v>
      </c>
      <c r="O1291" s="75">
        <f t="shared" si="555"/>
        <v>0.51053333779909738</v>
      </c>
      <c r="P1291" s="75">
        <f t="shared" si="556"/>
        <v>0.19410515030467229</v>
      </c>
      <c r="Q1291" s="75">
        <f t="shared" si="557"/>
        <v>0.43223718640645153</v>
      </c>
    </row>
    <row r="1292" spans="1:17" s="8" customFormat="1" ht="12.75" x14ac:dyDescent="0.25">
      <c r="A1292" s="69"/>
      <c r="B1292" s="77"/>
      <c r="C1292" s="71"/>
      <c r="D1292" s="19"/>
      <c r="E1292" s="20"/>
      <c r="F1292" s="72"/>
      <c r="G1292" s="73"/>
      <c r="H1292" s="73"/>
      <c r="I1292" s="73"/>
      <c r="J1292" s="73"/>
      <c r="K1292" s="74"/>
      <c r="L1292" s="75"/>
      <c r="M1292" s="75"/>
      <c r="N1292" s="75"/>
      <c r="O1292" s="75"/>
      <c r="P1292" s="75"/>
      <c r="Q1292" s="75"/>
    </row>
    <row r="1293" spans="1:17" s="8" customFormat="1" ht="12.75" x14ac:dyDescent="0.25">
      <c r="A1293" s="60" t="s">
        <v>2310</v>
      </c>
      <c r="B1293" s="61"/>
      <c r="C1293" s="62" t="s">
        <v>2311</v>
      </c>
      <c r="D1293" s="63"/>
      <c r="E1293" s="64"/>
      <c r="F1293" s="65">
        <v>51989.783725910063</v>
      </c>
      <c r="G1293" s="66">
        <v>72.227801609429292</v>
      </c>
      <c r="H1293" s="66">
        <v>61.503486188046445</v>
      </c>
      <c r="I1293" s="66">
        <v>7.6995121963617263</v>
      </c>
      <c r="J1293" s="66">
        <v>614.16545017613316</v>
      </c>
      <c r="K1293" s="67"/>
      <c r="L1293" s="68">
        <f t="shared" ref="L1293:L1308" si="558">+(G1293-25)/(85-25)</f>
        <v>0.78713002682382149</v>
      </c>
      <c r="M1293" s="68">
        <f t="shared" ref="M1293:M1308" si="559">+H1293/100</f>
        <v>0.61503486188046441</v>
      </c>
      <c r="N1293" s="68">
        <f t="shared" ref="N1293:N1308" si="560">+(I1293-1.8)/(16-1.8)</f>
        <v>0.41545860537758639</v>
      </c>
      <c r="O1293" s="68">
        <f t="shared" ref="O1293:O1308" si="561">+(M1293*N1293)^(0.5)</f>
        <v>0.50549137082195006</v>
      </c>
      <c r="P1293" s="68">
        <f t="shared" ref="P1293:P1308" si="562">+(J1293-35)/(2500-35)</f>
        <v>0.23495555788078423</v>
      </c>
      <c r="Q1293" s="68">
        <f t="shared" ref="Q1293:Q1308" si="563">GEOMEAN(L1293,O1293,P1293)</f>
        <v>0.45385311051305816</v>
      </c>
    </row>
    <row r="1294" spans="1:17" s="8" customFormat="1" ht="12.75" x14ac:dyDescent="0.25">
      <c r="A1294" s="69" t="s">
        <v>2312</v>
      </c>
      <c r="B1294" s="70">
        <v>1</v>
      </c>
      <c r="C1294" s="71" t="s">
        <v>1231</v>
      </c>
      <c r="D1294" s="19"/>
      <c r="E1294" s="20"/>
      <c r="F1294" s="72">
        <v>14877.426124197002</v>
      </c>
      <c r="G1294" s="73">
        <v>69.165219186554111</v>
      </c>
      <c r="H1294" s="73">
        <v>70.40542075696402</v>
      </c>
      <c r="I1294" s="73">
        <v>9.9671203320166146</v>
      </c>
      <c r="J1294" s="73">
        <v>954.26030795642271</v>
      </c>
      <c r="K1294" s="74"/>
      <c r="L1294" s="75">
        <f t="shared" si="558"/>
        <v>0.73608698644256854</v>
      </c>
      <c r="M1294" s="75">
        <f t="shared" si="559"/>
        <v>0.70405420756964021</v>
      </c>
      <c r="N1294" s="75">
        <f t="shared" si="560"/>
        <v>0.57514931915609957</v>
      </c>
      <c r="O1294" s="75">
        <f t="shared" si="561"/>
        <v>0.63634605218596729</v>
      </c>
      <c r="P1294" s="75">
        <f t="shared" si="562"/>
        <v>0.37292507422167248</v>
      </c>
      <c r="Q1294" s="75">
        <f t="shared" si="563"/>
        <v>0.55900371345400157</v>
      </c>
    </row>
    <row r="1295" spans="1:17" s="8" customFormat="1" ht="12.75" x14ac:dyDescent="0.25">
      <c r="A1295" s="69" t="s">
        <v>2313</v>
      </c>
      <c r="B1295" s="70">
        <v>2</v>
      </c>
      <c r="C1295" s="71" t="s">
        <v>335</v>
      </c>
      <c r="D1295" s="19"/>
      <c r="E1295" s="20"/>
      <c r="F1295" s="72">
        <v>1414.4753747323339</v>
      </c>
      <c r="G1295" s="73">
        <v>74.076015368100798</v>
      </c>
      <c r="H1295" s="73">
        <v>57.335333712750732</v>
      </c>
      <c r="I1295" s="73">
        <v>7.0491508877461326</v>
      </c>
      <c r="J1295" s="73">
        <v>386.63071191800259</v>
      </c>
      <c r="K1295" s="74"/>
      <c r="L1295" s="75">
        <f t="shared" si="558"/>
        <v>0.8179335894683466</v>
      </c>
      <c r="M1295" s="75">
        <f t="shared" si="559"/>
        <v>0.57335333712750736</v>
      </c>
      <c r="N1295" s="75">
        <f t="shared" si="560"/>
        <v>0.36965851322155868</v>
      </c>
      <c r="O1295" s="75">
        <f t="shared" si="561"/>
        <v>0.46037478444542712</v>
      </c>
      <c r="P1295" s="75">
        <f t="shared" si="562"/>
        <v>0.14264937603164404</v>
      </c>
      <c r="Q1295" s="75">
        <f t="shared" si="563"/>
        <v>0.37731130357501136</v>
      </c>
    </row>
    <row r="1296" spans="1:17" s="8" customFormat="1" ht="12.75" x14ac:dyDescent="0.25">
      <c r="A1296" s="69" t="s">
        <v>2314</v>
      </c>
      <c r="B1296" s="70">
        <v>3</v>
      </c>
      <c r="C1296" s="71" t="s">
        <v>2315</v>
      </c>
      <c r="D1296" s="19"/>
      <c r="E1296" s="20"/>
      <c r="F1296" s="72">
        <v>3484.0706638115626</v>
      </c>
      <c r="G1296" s="73">
        <v>74.105501217649348</v>
      </c>
      <c r="H1296" s="73">
        <v>47.755986667164976</v>
      </c>
      <c r="I1296" s="73">
        <v>4.025065797425726</v>
      </c>
      <c r="J1296" s="73">
        <v>236.38049857300427</v>
      </c>
      <c r="K1296" s="74"/>
      <c r="L1296" s="75">
        <f t="shared" si="558"/>
        <v>0.81842502029415576</v>
      </c>
      <c r="M1296" s="75">
        <f t="shared" si="559"/>
        <v>0.47755986667164974</v>
      </c>
      <c r="N1296" s="75">
        <f t="shared" si="560"/>
        <v>0.15669477446660043</v>
      </c>
      <c r="O1296" s="75">
        <f t="shared" si="561"/>
        <v>0.27355280221999906</v>
      </c>
      <c r="P1296" s="75">
        <f t="shared" si="562"/>
        <v>8.1695942625965218E-2</v>
      </c>
      <c r="Q1296" s="75">
        <f t="shared" si="563"/>
        <v>0.26347546802427507</v>
      </c>
    </row>
    <row r="1297" spans="1:17" s="8" customFormat="1" ht="12.75" x14ac:dyDescent="0.25">
      <c r="A1297" s="69" t="s">
        <v>2316</v>
      </c>
      <c r="B1297" s="70">
        <v>4</v>
      </c>
      <c r="C1297" s="71" t="s">
        <v>2317</v>
      </c>
      <c r="D1297" s="19"/>
      <c r="E1297" s="20"/>
      <c r="F1297" s="72">
        <v>2686.2676659528906</v>
      </c>
      <c r="G1297" s="73">
        <v>71.045354913824099</v>
      </c>
      <c r="H1297" s="73">
        <v>56.201059650987645</v>
      </c>
      <c r="I1297" s="73">
        <v>6.8316646252000393</v>
      </c>
      <c r="J1297" s="73">
        <v>297.07419624065528</v>
      </c>
      <c r="K1297" s="74"/>
      <c r="L1297" s="75">
        <f t="shared" si="558"/>
        <v>0.76742258189706836</v>
      </c>
      <c r="M1297" s="75">
        <f t="shared" si="559"/>
        <v>0.5620105965098765</v>
      </c>
      <c r="N1297" s="75">
        <f t="shared" si="560"/>
        <v>0.3543425792394394</v>
      </c>
      <c r="O1297" s="75">
        <f t="shared" si="561"/>
        <v>0.44625585074843055</v>
      </c>
      <c r="P1297" s="75">
        <f t="shared" si="562"/>
        <v>0.10631813234915022</v>
      </c>
      <c r="Q1297" s="75">
        <f t="shared" si="563"/>
        <v>0.33144281752109722</v>
      </c>
    </row>
    <row r="1298" spans="1:17" s="8" customFormat="1" ht="12.75" x14ac:dyDescent="0.25">
      <c r="A1298" s="69" t="s">
        <v>2318</v>
      </c>
      <c r="B1298" s="70">
        <v>5</v>
      </c>
      <c r="C1298" s="71" t="s">
        <v>442</v>
      </c>
      <c r="D1298" s="19"/>
      <c r="E1298" s="20"/>
      <c r="F1298" s="72">
        <v>1405.0385438972162</v>
      </c>
      <c r="G1298" s="73">
        <v>72.770419752685839</v>
      </c>
      <c r="H1298" s="73">
        <v>45.261035261690978</v>
      </c>
      <c r="I1298" s="73">
        <v>5.0745079128397803</v>
      </c>
      <c r="J1298" s="73">
        <v>622.58753308943801</v>
      </c>
      <c r="K1298" s="74"/>
      <c r="L1298" s="75">
        <f t="shared" si="558"/>
        <v>0.79617366254476396</v>
      </c>
      <c r="M1298" s="75">
        <f t="shared" si="559"/>
        <v>0.45261035261690979</v>
      </c>
      <c r="N1298" s="75">
        <f t="shared" si="560"/>
        <v>0.23059914879153384</v>
      </c>
      <c r="O1298" s="75">
        <f t="shared" si="561"/>
        <v>0.32306587880445586</v>
      </c>
      <c r="P1298" s="75">
        <f t="shared" si="562"/>
        <v>0.23837222437705397</v>
      </c>
      <c r="Q1298" s="75">
        <f t="shared" si="563"/>
        <v>0.39432246127090331</v>
      </c>
    </row>
    <row r="1299" spans="1:17" s="8" customFormat="1" ht="12.75" x14ac:dyDescent="0.25">
      <c r="A1299" s="69" t="s">
        <v>2319</v>
      </c>
      <c r="B1299" s="70">
        <v>6</v>
      </c>
      <c r="C1299" s="71" t="s">
        <v>2320</v>
      </c>
      <c r="D1299" s="19"/>
      <c r="E1299" s="20"/>
      <c r="F1299" s="72">
        <v>4486.0471092077096</v>
      </c>
      <c r="G1299" s="73">
        <v>72.788079153177193</v>
      </c>
      <c r="H1299" s="73">
        <v>54.533167856728092</v>
      </c>
      <c r="I1299" s="73">
        <v>4.8878246652489725</v>
      </c>
      <c r="J1299" s="73">
        <v>505.8865373350269</v>
      </c>
      <c r="K1299" s="74"/>
      <c r="L1299" s="75">
        <f t="shared" si="558"/>
        <v>0.79646798588628653</v>
      </c>
      <c r="M1299" s="75">
        <f t="shared" si="559"/>
        <v>0.54533167856728093</v>
      </c>
      <c r="N1299" s="75">
        <f t="shared" si="560"/>
        <v>0.21745244121471641</v>
      </c>
      <c r="O1299" s="75">
        <f t="shared" si="561"/>
        <v>0.34435984779903461</v>
      </c>
      <c r="P1299" s="75">
        <f t="shared" si="562"/>
        <v>0.19102902123124824</v>
      </c>
      <c r="Q1299" s="75">
        <f t="shared" si="563"/>
        <v>0.37419104842790096</v>
      </c>
    </row>
    <row r="1300" spans="1:17" s="8" customFormat="1" ht="12.75" x14ac:dyDescent="0.25">
      <c r="A1300" s="69" t="s">
        <v>2321</v>
      </c>
      <c r="B1300" s="70">
        <v>7</v>
      </c>
      <c r="C1300" s="71" t="s">
        <v>2322</v>
      </c>
      <c r="D1300" s="19"/>
      <c r="E1300" s="20"/>
      <c r="F1300" s="72">
        <v>858.71734475374751</v>
      </c>
      <c r="G1300" s="73">
        <v>71.465488896878753</v>
      </c>
      <c r="H1300" s="73">
        <v>35.178314875794221</v>
      </c>
      <c r="I1300" s="73">
        <v>5.2620760557574657</v>
      </c>
      <c r="J1300" s="73">
        <v>345.92840553667315</v>
      </c>
      <c r="K1300" s="74"/>
      <c r="L1300" s="75">
        <f t="shared" si="558"/>
        <v>0.77442481494797921</v>
      </c>
      <c r="M1300" s="75">
        <f t="shared" si="559"/>
        <v>0.3517831487579422</v>
      </c>
      <c r="N1300" s="75">
        <f t="shared" si="560"/>
        <v>0.24380817294066662</v>
      </c>
      <c r="O1300" s="75">
        <f t="shared" si="561"/>
        <v>0.29286107076562534</v>
      </c>
      <c r="P1300" s="75">
        <f t="shared" si="562"/>
        <v>0.12613728419337653</v>
      </c>
      <c r="Q1300" s="75">
        <f t="shared" si="563"/>
        <v>0.30584035861222991</v>
      </c>
    </row>
    <row r="1301" spans="1:17" s="8" customFormat="1" ht="12.75" x14ac:dyDescent="0.25">
      <c r="A1301" s="69" t="s">
        <v>2323</v>
      </c>
      <c r="B1301" s="70">
        <v>8</v>
      </c>
      <c r="C1301" s="71" t="s">
        <v>2324</v>
      </c>
      <c r="D1301" s="19"/>
      <c r="E1301" s="20"/>
      <c r="F1301" s="72">
        <v>1293.1263383297646</v>
      </c>
      <c r="G1301" s="73">
        <v>75.079986218042137</v>
      </c>
      <c r="H1301" s="73">
        <v>70.960887587393714</v>
      </c>
      <c r="I1301" s="73">
        <v>8.9049869070830994</v>
      </c>
      <c r="J1301" s="73">
        <v>538.45976130905365</v>
      </c>
      <c r="K1301" s="74"/>
      <c r="L1301" s="75">
        <f t="shared" si="558"/>
        <v>0.83466643696736897</v>
      </c>
      <c r="M1301" s="75">
        <f t="shared" si="559"/>
        <v>0.70960887587393717</v>
      </c>
      <c r="N1301" s="75">
        <f t="shared" si="560"/>
        <v>0.50035119063965494</v>
      </c>
      <c r="O1301" s="75">
        <f t="shared" si="561"/>
        <v>0.59586378135610119</v>
      </c>
      <c r="P1301" s="75">
        <f t="shared" si="562"/>
        <v>0.20424331087588382</v>
      </c>
      <c r="Q1301" s="75">
        <f t="shared" si="563"/>
        <v>0.46659053733538614</v>
      </c>
    </row>
    <row r="1302" spans="1:17" s="8" customFormat="1" ht="12.75" x14ac:dyDescent="0.25">
      <c r="A1302" s="69" t="s">
        <v>2325</v>
      </c>
      <c r="B1302" s="70">
        <v>9</v>
      </c>
      <c r="C1302" s="71" t="s">
        <v>2326</v>
      </c>
      <c r="D1302" s="19"/>
      <c r="E1302" s="20"/>
      <c r="F1302" s="72">
        <v>1572.2312633832976</v>
      </c>
      <c r="G1302" s="73">
        <v>74.598253639767776</v>
      </c>
      <c r="H1302" s="73">
        <v>46.667451611630526</v>
      </c>
      <c r="I1302" s="73">
        <v>5.3420869469910954</v>
      </c>
      <c r="J1302" s="73">
        <v>66.383679762325926</v>
      </c>
      <c r="K1302" s="74"/>
      <c r="L1302" s="75">
        <f t="shared" si="558"/>
        <v>0.82663756066279626</v>
      </c>
      <c r="M1302" s="75">
        <f t="shared" si="559"/>
        <v>0.46667451611630528</v>
      </c>
      <c r="N1302" s="75">
        <f t="shared" si="560"/>
        <v>0.24944274274585182</v>
      </c>
      <c r="O1302" s="75">
        <f t="shared" si="561"/>
        <v>0.34118700337153002</v>
      </c>
      <c r="P1302" s="75">
        <f t="shared" si="562"/>
        <v>1.2731715927921269E-2</v>
      </c>
      <c r="Q1302" s="75">
        <f t="shared" si="563"/>
        <v>0.15313161098589015</v>
      </c>
    </row>
    <row r="1303" spans="1:17" s="8" customFormat="1" ht="12.75" x14ac:dyDescent="0.25">
      <c r="A1303" s="69" t="s">
        <v>2327</v>
      </c>
      <c r="B1303" s="70">
        <v>10</v>
      </c>
      <c r="C1303" s="71" t="s">
        <v>2328</v>
      </c>
      <c r="D1303" s="19"/>
      <c r="E1303" s="20"/>
      <c r="F1303" s="72">
        <v>5279.3126338329766</v>
      </c>
      <c r="G1303" s="73">
        <v>70.890810486331958</v>
      </c>
      <c r="H1303" s="73">
        <v>60.879811875172564</v>
      </c>
      <c r="I1303" s="73">
        <v>8.8077367739522074</v>
      </c>
      <c r="J1303" s="73">
        <v>838.17271867028148</v>
      </c>
      <c r="K1303" s="74"/>
      <c r="L1303" s="75">
        <f t="shared" si="558"/>
        <v>0.76484684143886594</v>
      </c>
      <c r="M1303" s="75">
        <f t="shared" si="559"/>
        <v>0.60879811875172563</v>
      </c>
      <c r="N1303" s="75">
        <f t="shared" si="560"/>
        <v>0.49350258971494421</v>
      </c>
      <c r="O1303" s="75">
        <f t="shared" si="561"/>
        <v>0.54812721900810835</v>
      </c>
      <c r="P1303" s="75">
        <f t="shared" si="562"/>
        <v>0.32583071751329878</v>
      </c>
      <c r="Q1303" s="75">
        <f t="shared" si="563"/>
        <v>0.51501035007074625</v>
      </c>
    </row>
    <row r="1304" spans="1:17" s="8" customFormat="1" ht="12.75" x14ac:dyDescent="0.25">
      <c r="A1304" s="69" t="s">
        <v>2329</v>
      </c>
      <c r="B1304" s="70">
        <v>11</v>
      </c>
      <c r="C1304" s="71" t="s">
        <v>2330</v>
      </c>
      <c r="D1304" s="19"/>
      <c r="E1304" s="20"/>
      <c r="F1304" s="72">
        <v>1269.9314775160597</v>
      </c>
      <c r="G1304" s="73">
        <v>69.800461641824015</v>
      </c>
      <c r="H1304" s="73">
        <v>68.308144126182725</v>
      </c>
      <c r="I1304" s="73">
        <v>8.9065528403410994</v>
      </c>
      <c r="J1304" s="73">
        <v>781.48988497409994</v>
      </c>
      <c r="K1304" s="74"/>
      <c r="L1304" s="75">
        <f t="shared" si="558"/>
        <v>0.74667436069706694</v>
      </c>
      <c r="M1304" s="75">
        <f t="shared" si="559"/>
        <v>0.68308144126182724</v>
      </c>
      <c r="N1304" s="75">
        <f t="shared" si="560"/>
        <v>0.50046146762965493</v>
      </c>
      <c r="O1304" s="75">
        <f t="shared" si="561"/>
        <v>0.5846844795310322</v>
      </c>
      <c r="P1304" s="75">
        <f t="shared" si="562"/>
        <v>0.30283565313350908</v>
      </c>
      <c r="Q1304" s="75">
        <f t="shared" si="563"/>
        <v>0.50943244691926626</v>
      </c>
    </row>
    <row r="1305" spans="1:17" s="8" customFormat="1" ht="12.75" x14ac:dyDescent="0.25">
      <c r="A1305" s="69" t="s">
        <v>2331</v>
      </c>
      <c r="B1305" s="70">
        <v>12</v>
      </c>
      <c r="C1305" s="71" t="s">
        <v>2332</v>
      </c>
      <c r="D1305" s="19"/>
      <c r="E1305" s="20"/>
      <c r="F1305" s="72">
        <v>1555.2334047109207</v>
      </c>
      <c r="G1305" s="73">
        <v>71.1364661241699</v>
      </c>
      <c r="H1305" s="73">
        <v>59.296084148370085</v>
      </c>
      <c r="I1305" s="73">
        <v>8.2484496136190337</v>
      </c>
      <c r="J1305" s="73">
        <v>837.60264901630569</v>
      </c>
      <c r="K1305" s="74"/>
      <c r="L1305" s="75">
        <f t="shared" si="558"/>
        <v>0.76894110206949828</v>
      </c>
      <c r="M1305" s="75">
        <f t="shared" si="559"/>
        <v>0.59296084148370087</v>
      </c>
      <c r="N1305" s="75">
        <f t="shared" si="560"/>
        <v>0.45411616997317145</v>
      </c>
      <c r="O1305" s="75">
        <f t="shared" si="561"/>
        <v>0.51891531705919713</v>
      </c>
      <c r="P1305" s="75">
        <f t="shared" si="562"/>
        <v>0.32559945193359258</v>
      </c>
      <c r="Q1305" s="75">
        <f t="shared" si="563"/>
        <v>0.50647468582331034</v>
      </c>
    </row>
    <row r="1306" spans="1:17" s="8" customFormat="1" ht="12.75" x14ac:dyDescent="0.25">
      <c r="A1306" s="69" t="s">
        <v>2333</v>
      </c>
      <c r="B1306" s="70">
        <v>13</v>
      </c>
      <c r="C1306" s="71" t="s">
        <v>2334</v>
      </c>
      <c r="D1306" s="19"/>
      <c r="E1306" s="20"/>
      <c r="F1306" s="72">
        <v>4403.8436830835117</v>
      </c>
      <c r="G1306" s="73">
        <v>77.241994558443366</v>
      </c>
      <c r="H1306" s="73">
        <v>65.231583878075298</v>
      </c>
      <c r="I1306" s="73">
        <v>7.5296869707145859</v>
      </c>
      <c r="J1306" s="73">
        <v>507.28657206166611</v>
      </c>
      <c r="K1306" s="74"/>
      <c r="L1306" s="75">
        <f t="shared" si="558"/>
        <v>0.87069990930738939</v>
      </c>
      <c r="M1306" s="75">
        <f t="shared" si="559"/>
        <v>0.65231583878075294</v>
      </c>
      <c r="N1306" s="75">
        <f t="shared" si="560"/>
        <v>0.40349908244468918</v>
      </c>
      <c r="O1306" s="75">
        <f t="shared" si="561"/>
        <v>0.51303883129074312</v>
      </c>
      <c r="P1306" s="75">
        <f t="shared" si="562"/>
        <v>0.19159698663759275</v>
      </c>
      <c r="Q1306" s="75">
        <f t="shared" si="563"/>
        <v>0.44069264639601446</v>
      </c>
    </row>
    <row r="1307" spans="1:17" s="8" customFormat="1" ht="12.75" x14ac:dyDescent="0.25">
      <c r="A1307" s="69" t="s">
        <v>2335</v>
      </c>
      <c r="B1307" s="70">
        <v>14</v>
      </c>
      <c r="C1307" s="71" t="s">
        <v>2336</v>
      </c>
      <c r="D1307" s="19"/>
      <c r="E1307" s="20"/>
      <c r="F1307" s="72">
        <v>5512.5010706638113</v>
      </c>
      <c r="G1307" s="73">
        <v>73.443162420861725</v>
      </c>
      <c r="H1307" s="73">
        <v>58.736356065179884</v>
      </c>
      <c r="I1307" s="73">
        <v>6.114834811393397</v>
      </c>
      <c r="J1307" s="73">
        <v>136.8068689530312</v>
      </c>
      <c r="K1307" s="74"/>
      <c r="L1307" s="75">
        <f t="shared" si="558"/>
        <v>0.80738604034769546</v>
      </c>
      <c r="M1307" s="75">
        <f t="shared" si="559"/>
        <v>0.58736356065179884</v>
      </c>
      <c r="N1307" s="75">
        <f t="shared" si="560"/>
        <v>0.30386160643615473</v>
      </c>
      <c r="O1307" s="75">
        <f t="shared" si="561"/>
        <v>0.42246566144683922</v>
      </c>
      <c r="P1307" s="75">
        <f t="shared" si="562"/>
        <v>4.1300961035712451E-2</v>
      </c>
      <c r="Q1307" s="75">
        <f t="shared" si="563"/>
        <v>0.2415150891896071</v>
      </c>
    </row>
    <row r="1308" spans="1:17" s="8" customFormat="1" ht="12.75" x14ac:dyDescent="0.25">
      <c r="A1308" s="69" t="s">
        <v>2337</v>
      </c>
      <c r="B1308" s="70">
        <v>15</v>
      </c>
      <c r="C1308" s="71" t="s">
        <v>2338</v>
      </c>
      <c r="D1308" s="19"/>
      <c r="E1308" s="20"/>
      <c r="F1308" s="72">
        <v>1891.5610278372587</v>
      </c>
      <c r="G1308" s="73">
        <v>71.325618405171895</v>
      </c>
      <c r="H1308" s="73">
        <v>67.940536696932242</v>
      </c>
      <c r="I1308" s="73">
        <v>7.8442072685856701</v>
      </c>
      <c r="J1308" s="73">
        <v>853.67165886280156</v>
      </c>
      <c r="K1308" s="74"/>
      <c r="L1308" s="75">
        <f t="shared" si="558"/>
        <v>0.7720936400861983</v>
      </c>
      <c r="M1308" s="75">
        <f t="shared" si="559"/>
        <v>0.67940536696932241</v>
      </c>
      <c r="N1308" s="75">
        <f t="shared" si="560"/>
        <v>0.42564839919617398</v>
      </c>
      <c r="O1308" s="75">
        <f t="shared" si="561"/>
        <v>0.53776184957263495</v>
      </c>
      <c r="P1308" s="75">
        <f t="shared" si="562"/>
        <v>0.33211832002547731</v>
      </c>
      <c r="Q1308" s="75">
        <f t="shared" si="563"/>
        <v>0.51663552445408301</v>
      </c>
    </row>
    <row r="1309" spans="1:17" s="8" customFormat="1" ht="12.75" x14ac:dyDescent="0.25">
      <c r="A1309" s="69"/>
      <c r="B1309" s="77"/>
      <c r="C1309" s="71"/>
      <c r="D1309" s="19"/>
      <c r="E1309" s="20"/>
      <c r="F1309" s="72"/>
      <c r="G1309" s="73"/>
      <c r="H1309" s="73"/>
      <c r="I1309" s="73"/>
      <c r="J1309" s="73"/>
      <c r="K1309" s="74"/>
      <c r="L1309" s="75"/>
      <c r="M1309" s="75"/>
      <c r="N1309" s="75"/>
      <c r="O1309" s="75"/>
      <c r="P1309" s="75"/>
      <c r="Q1309" s="75"/>
    </row>
    <row r="1310" spans="1:17" s="8" customFormat="1" ht="12.75" x14ac:dyDescent="0.25">
      <c r="A1310" s="60" t="s">
        <v>2339</v>
      </c>
      <c r="B1310" s="78"/>
      <c r="C1310" s="62" t="s">
        <v>2340</v>
      </c>
      <c r="D1310" s="63"/>
      <c r="E1310" s="64"/>
      <c r="F1310" s="65">
        <v>192640.41970021412</v>
      </c>
      <c r="G1310" s="66">
        <v>75.468144533128083</v>
      </c>
      <c r="H1310" s="66">
        <v>57.991268130690841</v>
      </c>
      <c r="I1310" s="66">
        <v>7.4912299090055479</v>
      </c>
      <c r="J1310" s="66">
        <v>701.59104570233626</v>
      </c>
      <c r="K1310" s="67"/>
      <c r="L1310" s="68">
        <f t="shared" ref="L1310:L1316" si="564">+(G1310-25)/(85-25)</f>
        <v>0.84113574221880139</v>
      </c>
      <c r="M1310" s="68">
        <f t="shared" ref="M1310:M1316" si="565">+H1310/100</f>
        <v>0.57991268130690843</v>
      </c>
      <c r="N1310" s="68">
        <f t="shared" ref="N1310:N1316" si="566">+(I1310-1.8)/(16-1.8)</f>
        <v>0.40079083866236254</v>
      </c>
      <c r="O1310" s="68">
        <f t="shared" ref="O1310:O1316" si="567">+(M1310*N1310)^(0.5)</f>
        <v>0.48210340165978421</v>
      </c>
      <c r="P1310" s="68">
        <f t="shared" ref="P1310:P1316" si="568">+(J1310-35)/(2500-35)</f>
        <v>0.27042233091372669</v>
      </c>
      <c r="Q1310" s="68">
        <f t="shared" ref="Q1310:Q1316" si="569">GEOMEAN(L1310,O1310,P1310)</f>
        <v>0.47864803296130337</v>
      </c>
    </row>
    <row r="1311" spans="1:17" s="8" customFormat="1" ht="12.75" x14ac:dyDescent="0.25">
      <c r="A1311" s="69" t="s">
        <v>2341</v>
      </c>
      <c r="B1311" s="70">
        <v>1</v>
      </c>
      <c r="C1311" s="71" t="s">
        <v>2342</v>
      </c>
      <c r="D1311" s="19"/>
      <c r="E1311" s="20"/>
      <c r="F1311" s="72">
        <v>24595.453961456104</v>
      </c>
      <c r="G1311" s="73">
        <v>75.058372148865587</v>
      </c>
      <c r="H1311" s="73">
        <v>65.27778442559935</v>
      </c>
      <c r="I1311" s="73">
        <v>9.1602868436239859</v>
      </c>
      <c r="J1311" s="73">
        <v>1064.6160477311973</v>
      </c>
      <c r="K1311" s="74"/>
      <c r="L1311" s="75">
        <f t="shared" si="564"/>
        <v>0.83430620248109311</v>
      </c>
      <c r="M1311" s="75">
        <f t="shared" si="565"/>
        <v>0.6527778442559935</v>
      </c>
      <c r="N1311" s="75">
        <f t="shared" si="566"/>
        <v>0.51833005941013988</v>
      </c>
      <c r="O1311" s="75">
        <f t="shared" si="567"/>
        <v>0.58168236933470152</v>
      </c>
      <c r="P1311" s="75">
        <f t="shared" si="568"/>
        <v>0.41769413701062774</v>
      </c>
      <c r="Q1311" s="75">
        <f t="shared" si="569"/>
        <v>0.58743062481419195</v>
      </c>
    </row>
    <row r="1312" spans="1:17" s="8" customFormat="1" ht="12.75" x14ac:dyDescent="0.25">
      <c r="A1312" s="69" t="s">
        <v>2343</v>
      </c>
      <c r="B1312" s="70">
        <v>2</v>
      </c>
      <c r="C1312" s="71" t="s">
        <v>2344</v>
      </c>
      <c r="D1312" s="19"/>
      <c r="E1312" s="20"/>
      <c r="F1312" s="72">
        <v>73767.528907922911</v>
      </c>
      <c r="G1312" s="73">
        <v>74.529200343554493</v>
      </c>
      <c r="H1312" s="73">
        <v>56.248732721013141</v>
      </c>
      <c r="I1312" s="73">
        <v>6.6976597276479382</v>
      </c>
      <c r="J1312" s="73">
        <v>572.46580406655517</v>
      </c>
      <c r="K1312" s="74"/>
      <c r="L1312" s="75">
        <f t="shared" si="564"/>
        <v>0.82548667239257489</v>
      </c>
      <c r="M1312" s="75">
        <f t="shared" si="565"/>
        <v>0.56248732721013139</v>
      </c>
      <c r="N1312" s="75">
        <f t="shared" si="566"/>
        <v>0.34490561462309427</v>
      </c>
      <c r="O1312" s="75">
        <f t="shared" si="567"/>
        <v>0.44046002918438798</v>
      </c>
      <c r="P1312" s="75">
        <f t="shared" si="568"/>
        <v>0.2180388657470812</v>
      </c>
      <c r="Q1312" s="75">
        <f t="shared" si="569"/>
        <v>0.42958604116333571</v>
      </c>
    </row>
    <row r="1313" spans="1:17" s="8" customFormat="1" ht="12.75" x14ac:dyDescent="0.25">
      <c r="A1313" s="69" t="s">
        <v>2345</v>
      </c>
      <c r="B1313" s="70">
        <v>3</v>
      </c>
      <c r="C1313" s="71" t="s">
        <v>2346</v>
      </c>
      <c r="D1313" s="19"/>
      <c r="E1313" s="20"/>
      <c r="F1313" s="72">
        <v>61517.46466809421</v>
      </c>
      <c r="G1313" s="73">
        <v>78.211096130421353</v>
      </c>
      <c r="H1313" s="73">
        <v>53.361275774812306</v>
      </c>
      <c r="I1313" s="73">
        <v>6.9568545093935867</v>
      </c>
      <c r="J1313" s="73">
        <v>612.16964399433277</v>
      </c>
      <c r="K1313" s="74"/>
      <c r="L1313" s="75">
        <f t="shared" si="564"/>
        <v>0.88685160217368919</v>
      </c>
      <c r="M1313" s="75">
        <f t="shared" si="565"/>
        <v>0.53361275774812311</v>
      </c>
      <c r="N1313" s="75">
        <f t="shared" si="566"/>
        <v>0.36315876826715404</v>
      </c>
      <c r="O1313" s="75">
        <f t="shared" si="567"/>
        <v>0.44021148535158378</v>
      </c>
      <c r="P1313" s="75">
        <f t="shared" si="568"/>
        <v>0.23414590020054069</v>
      </c>
      <c r="Q1313" s="75">
        <f t="shared" si="569"/>
        <v>0.45047043619397953</v>
      </c>
    </row>
    <row r="1314" spans="1:17" s="8" customFormat="1" ht="12.75" x14ac:dyDescent="0.25">
      <c r="A1314" s="69" t="s">
        <v>2347</v>
      </c>
      <c r="B1314" s="70">
        <v>4</v>
      </c>
      <c r="C1314" s="71" t="s">
        <v>2348</v>
      </c>
      <c r="D1314" s="19"/>
      <c r="E1314" s="20"/>
      <c r="F1314" s="72">
        <v>6142.0728051391861</v>
      </c>
      <c r="G1314" s="73">
        <v>74.268982874719683</v>
      </c>
      <c r="H1314" s="73">
        <v>49.827490982385633</v>
      </c>
      <c r="I1314" s="73">
        <v>6.6161244715516059</v>
      </c>
      <c r="J1314" s="73">
        <v>619.36293981411882</v>
      </c>
      <c r="K1314" s="74"/>
      <c r="L1314" s="75">
        <f t="shared" si="564"/>
        <v>0.82114971457866137</v>
      </c>
      <c r="M1314" s="75">
        <f t="shared" si="565"/>
        <v>0.49827490982385636</v>
      </c>
      <c r="N1314" s="75">
        <f t="shared" si="566"/>
        <v>0.33916369517969058</v>
      </c>
      <c r="O1314" s="75">
        <f t="shared" si="567"/>
        <v>0.41109215466995502</v>
      </c>
      <c r="P1314" s="75">
        <f t="shared" si="568"/>
        <v>0.23706407294690418</v>
      </c>
      <c r="Q1314" s="75">
        <f t="shared" si="569"/>
        <v>0.43093234455144497</v>
      </c>
    </row>
    <row r="1315" spans="1:17" s="8" customFormat="1" ht="12.75" x14ac:dyDescent="0.25">
      <c r="A1315" s="69" t="s">
        <v>2349</v>
      </c>
      <c r="B1315" s="70">
        <v>5</v>
      </c>
      <c r="C1315" s="71" t="s">
        <v>2350</v>
      </c>
      <c r="D1315" s="19"/>
      <c r="E1315" s="20"/>
      <c r="F1315" s="72">
        <v>25835.76017130621</v>
      </c>
      <c r="G1315" s="73">
        <v>74.692784288721143</v>
      </c>
      <c r="H1315" s="73">
        <v>62.924176307590606</v>
      </c>
      <c r="I1315" s="73">
        <v>8.6616746024910132</v>
      </c>
      <c r="J1315" s="73">
        <v>944.97573273209366</v>
      </c>
      <c r="K1315" s="74"/>
      <c r="L1315" s="75">
        <f t="shared" si="564"/>
        <v>0.82821307147868573</v>
      </c>
      <c r="M1315" s="75">
        <f t="shared" si="565"/>
        <v>0.62924176307590607</v>
      </c>
      <c r="N1315" s="75">
        <f t="shared" si="566"/>
        <v>0.48321652130218407</v>
      </c>
      <c r="O1315" s="75">
        <f t="shared" si="567"/>
        <v>0.55141637245514608</v>
      </c>
      <c r="P1315" s="75">
        <f t="shared" si="568"/>
        <v>0.36915851226454105</v>
      </c>
      <c r="Q1315" s="75">
        <f t="shared" si="569"/>
        <v>0.55243121228839032</v>
      </c>
    </row>
    <row r="1316" spans="1:17" s="8" customFormat="1" ht="12.75" x14ac:dyDescent="0.25">
      <c r="A1316" s="69" t="s">
        <v>2351</v>
      </c>
      <c r="B1316" s="70">
        <v>6</v>
      </c>
      <c r="C1316" s="71" t="s">
        <v>2352</v>
      </c>
      <c r="D1316" s="19"/>
      <c r="E1316" s="20"/>
      <c r="F1316" s="72">
        <v>782.13918629550381</v>
      </c>
      <c r="G1316" s="73">
        <v>73.023813814075893</v>
      </c>
      <c r="H1316" s="73">
        <v>59.235911639929256</v>
      </c>
      <c r="I1316" s="73">
        <v>7.360743765050648</v>
      </c>
      <c r="J1316" s="73">
        <v>1103.6752348473137</v>
      </c>
      <c r="K1316" s="74"/>
      <c r="L1316" s="75">
        <f t="shared" si="564"/>
        <v>0.80039689690126492</v>
      </c>
      <c r="M1316" s="75">
        <f t="shared" si="565"/>
        <v>0.59235911639929251</v>
      </c>
      <c r="N1316" s="75">
        <f t="shared" si="566"/>
        <v>0.39160167359511611</v>
      </c>
      <c r="O1316" s="75">
        <f t="shared" si="567"/>
        <v>0.48163141649116614</v>
      </c>
      <c r="P1316" s="75">
        <f t="shared" si="568"/>
        <v>0.43353964902527942</v>
      </c>
      <c r="Q1316" s="75">
        <f t="shared" si="569"/>
        <v>0.55082842297897416</v>
      </c>
    </row>
    <row r="1317" spans="1:17" s="8" customFormat="1" ht="12.75" x14ac:dyDescent="0.25">
      <c r="A1317" s="69"/>
      <c r="B1317" s="77"/>
      <c r="C1317" s="71"/>
      <c r="D1317" s="19"/>
      <c r="E1317" s="20"/>
      <c r="F1317" s="72"/>
      <c r="G1317" s="73"/>
      <c r="H1317" s="73"/>
      <c r="I1317" s="73"/>
      <c r="J1317" s="73"/>
      <c r="K1317" s="74"/>
      <c r="L1317" s="75"/>
      <c r="M1317" s="75"/>
      <c r="N1317" s="75"/>
      <c r="O1317" s="75"/>
      <c r="P1317" s="75"/>
      <c r="Q1317" s="75"/>
    </row>
    <row r="1318" spans="1:17" s="8" customFormat="1" ht="12.75" x14ac:dyDescent="0.25">
      <c r="A1318" s="60" t="s">
        <v>2353</v>
      </c>
      <c r="B1318" s="78"/>
      <c r="C1318" s="62" t="s">
        <v>2354</v>
      </c>
      <c r="D1318" s="63"/>
      <c r="E1318" s="64"/>
      <c r="F1318" s="65">
        <v>74942.233404710918</v>
      </c>
      <c r="G1318" s="66">
        <v>71.087439286598922</v>
      </c>
      <c r="H1318" s="66">
        <v>67.299428494505037</v>
      </c>
      <c r="I1318" s="66">
        <v>8.4677207749038192</v>
      </c>
      <c r="J1318" s="66">
        <v>751.31331031020204</v>
      </c>
      <c r="K1318" s="67"/>
      <c r="L1318" s="68">
        <f t="shared" ref="L1318:L1352" si="570">+(G1318-25)/(85-25)</f>
        <v>0.76812398810998206</v>
      </c>
      <c r="M1318" s="68">
        <f t="shared" ref="M1318:M1352" si="571">+H1318/100</f>
        <v>0.67299428494505031</v>
      </c>
      <c r="N1318" s="68">
        <f t="shared" ref="N1318:N1352" si="572">+(I1318-1.8)/(16-1.8)</f>
        <v>0.46955780104956479</v>
      </c>
      <c r="O1318" s="68">
        <f t="shared" ref="O1318:O1352" si="573">+(M1318*N1318)^(0.5)</f>
        <v>0.56214741532601753</v>
      </c>
      <c r="P1318" s="68">
        <f t="shared" ref="P1318:P1352" si="574">+(J1318-35)/(2500-35)</f>
        <v>0.29059363501428076</v>
      </c>
      <c r="Q1318" s="68">
        <f t="shared" ref="Q1318:Q1352" si="575">GEOMEAN(L1318,O1318,P1318)</f>
        <v>0.50063654418435832</v>
      </c>
    </row>
    <row r="1319" spans="1:17" s="8" customFormat="1" ht="12.75" x14ac:dyDescent="0.25">
      <c r="A1319" s="69" t="s">
        <v>2355</v>
      </c>
      <c r="B1319" s="70">
        <v>1</v>
      </c>
      <c r="C1319" s="71" t="s">
        <v>2356</v>
      </c>
      <c r="D1319" s="19"/>
      <c r="E1319" s="20"/>
      <c r="F1319" s="72">
        <v>14305.199143468953</v>
      </c>
      <c r="G1319" s="73">
        <v>70.267730171527148</v>
      </c>
      <c r="H1319" s="73">
        <v>73.928453493372217</v>
      </c>
      <c r="I1319" s="73">
        <v>10.396400147076845</v>
      </c>
      <c r="J1319" s="73">
        <v>984.61537280156676</v>
      </c>
      <c r="K1319" s="74"/>
      <c r="L1319" s="75">
        <f t="shared" si="570"/>
        <v>0.75446216952545242</v>
      </c>
      <c r="M1319" s="75">
        <f t="shared" si="571"/>
        <v>0.73928453493372215</v>
      </c>
      <c r="N1319" s="75">
        <f t="shared" si="572"/>
        <v>0.60538029204766508</v>
      </c>
      <c r="O1319" s="75">
        <f t="shared" si="573"/>
        <v>0.6689904989344011</v>
      </c>
      <c r="P1319" s="75">
        <f t="shared" si="574"/>
        <v>0.38523950215073705</v>
      </c>
      <c r="Q1319" s="75">
        <f t="shared" si="575"/>
        <v>0.57933452448314526</v>
      </c>
    </row>
    <row r="1320" spans="1:17" s="8" customFormat="1" ht="12.75" x14ac:dyDescent="0.25">
      <c r="A1320" s="69" t="s">
        <v>2357</v>
      </c>
      <c r="B1320" s="70">
        <v>2</v>
      </c>
      <c r="C1320" s="71" t="s">
        <v>2358</v>
      </c>
      <c r="D1320" s="19"/>
      <c r="E1320" s="20"/>
      <c r="F1320" s="72">
        <v>5696.379014989293</v>
      </c>
      <c r="G1320" s="73">
        <v>71.709700376849526</v>
      </c>
      <c r="H1320" s="73">
        <v>62.978404663645314</v>
      </c>
      <c r="I1320" s="73">
        <v>7.681608625268467</v>
      </c>
      <c r="J1320" s="73">
        <v>740.78997564674364</v>
      </c>
      <c r="K1320" s="74"/>
      <c r="L1320" s="75">
        <f t="shared" si="570"/>
        <v>0.77849500628082546</v>
      </c>
      <c r="M1320" s="75">
        <f t="shared" si="571"/>
        <v>0.62978404663645315</v>
      </c>
      <c r="N1320" s="75">
        <f t="shared" si="572"/>
        <v>0.41419779051186389</v>
      </c>
      <c r="O1320" s="75">
        <f t="shared" si="573"/>
        <v>0.51073981694835535</v>
      </c>
      <c r="P1320" s="75">
        <f t="shared" si="574"/>
        <v>0.28632453373093047</v>
      </c>
      <c r="Q1320" s="75">
        <f t="shared" si="575"/>
        <v>0.48466095818482124</v>
      </c>
    </row>
    <row r="1321" spans="1:17" s="8" customFormat="1" ht="12.75" x14ac:dyDescent="0.25">
      <c r="A1321" s="69" t="s">
        <v>2359</v>
      </c>
      <c r="B1321" s="70">
        <v>3</v>
      </c>
      <c r="C1321" s="71" t="s">
        <v>2360</v>
      </c>
      <c r="D1321" s="19"/>
      <c r="E1321" s="20"/>
      <c r="F1321" s="72">
        <v>3234.222698072806</v>
      </c>
      <c r="G1321" s="73">
        <v>69.780540787485975</v>
      </c>
      <c r="H1321" s="73">
        <v>72.238772281353477</v>
      </c>
      <c r="I1321" s="73">
        <v>6.8957448735460876</v>
      </c>
      <c r="J1321" s="73">
        <v>674.4073199230811</v>
      </c>
      <c r="K1321" s="74"/>
      <c r="L1321" s="75">
        <f t="shared" si="570"/>
        <v>0.7463423464580996</v>
      </c>
      <c r="M1321" s="75">
        <f t="shared" si="571"/>
        <v>0.7223877228135348</v>
      </c>
      <c r="N1321" s="75">
        <f t="shared" si="572"/>
        <v>0.35885527278493579</v>
      </c>
      <c r="O1321" s="75">
        <f t="shared" si="573"/>
        <v>0.50914894021959789</v>
      </c>
      <c r="P1321" s="75">
        <f t="shared" si="574"/>
        <v>0.25939445027305519</v>
      </c>
      <c r="Q1321" s="75">
        <f t="shared" si="575"/>
        <v>0.46193535462657842</v>
      </c>
    </row>
    <row r="1322" spans="1:17" s="8" customFormat="1" ht="12.75" x14ac:dyDescent="0.25">
      <c r="A1322" s="69" t="s">
        <v>2361</v>
      </c>
      <c r="B1322" s="70">
        <v>4</v>
      </c>
      <c r="C1322" s="71" t="s">
        <v>2362</v>
      </c>
      <c r="D1322" s="19"/>
      <c r="E1322" s="20"/>
      <c r="F1322" s="72">
        <v>1096.0877944325482</v>
      </c>
      <c r="G1322" s="73">
        <v>70.769322246912353</v>
      </c>
      <c r="H1322" s="73">
        <v>68.547740120992344</v>
      </c>
      <c r="I1322" s="73">
        <v>9.405195375352374</v>
      </c>
      <c r="J1322" s="73">
        <v>951.02234935521324</v>
      </c>
      <c r="K1322" s="74"/>
      <c r="L1322" s="75">
        <f t="shared" si="570"/>
        <v>0.76282203744853916</v>
      </c>
      <c r="M1322" s="75">
        <f t="shared" si="571"/>
        <v>0.6854774012099234</v>
      </c>
      <c r="N1322" s="75">
        <f t="shared" si="572"/>
        <v>0.53557713910932214</v>
      </c>
      <c r="O1322" s="75">
        <f t="shared" si="573"/>
        <v>0.60590925513983018</v>
      </c>
      <c r="P1322" s="75">
        <f t="shared" si="574"/>
        <v>0.371611500752622</v>
      </c>
      <c r="Q1322" s="75">
        <f t="shared" si="575"/>
        <v>0.55587010899332978</v>
      </c>
    </row>
    <row r="1323" spans="1:17" s="8" customFormat="1" ht="12.75" x14ac:dyDescent="0.25">
      <c r="A1323" s="69" t="s">
        <v>2363</v>
      </c>
      <c r="B1323" s="70">
        <v>5</v>
      </c>
      <c r="C1323" s="71" t="s">
        <v>2364</v>
      </c>
      <c r="D1323" s="19"/>
      <c r="E1323" s="20"/>
      <c r="F1323" s="72">
        <v>1564.1734475374733</v>
      </c>
      <c r="G1323" s="73">
        <v>67.961392198382669</v>
      </c>
      <c r="H1323" s="73">
        <v>57.771003886361314</v>
      </c>
      <c r="I1323" s="73">
        <v>7.8067401245026691</v>
      </c>
      <c r="J1323" s="73">
        <v>570.06199970022021</v>
      </c>
      <c r="K1323" s="74"/>
      <c r="L1323" s="75">
        <f t="shared" si="570"/>
        <v>0.71602320330637781</v>
      </c>
      <c r="M1323" s="75">
        <f t="shared" si="571"/>
        <v>0.57771003886361316</v>
      </c>
      <c r="N1323" s="75">
        <f t="shared" si="572"/>
        <v>0.42300986792272322</v>
      </c>
      <c r="O1323" s="75">
        <f t="shared" si="573"/>
        <v>0.4943450689926302</v>
      </c>
      <c r="P1323" s="75">
        <f t="shared" si="574"/>
        <v>0.21706369156195546</v>
      </c>
      <c r="Q1323" s="75">
        <f t="shared" si="575"/>
        <v>0.42512322253444418</v>
      </c>
    </row>
    <row r="1324" spans="1:17" s="8" customFormat="1" ht="12.75" x14ac:dyDescent="0.25">
      <c r="A1324" s="69" t="s">
        <v>2365</v>
      </c>
      <c r="B1324" s="70">
        <v>6</v>
      </c>
      <c r="C1324" s="71" t="s">
        <v>2366</v>
      </c>
      <c r="D1324" s="19"/>
      <c r="E1324" s="20"/>
      <c r="F1324" s="72">
        <v>1424.8051391862955</v>
      </c>
      <c r="G1324" s="73">
        <v>68.734448047490247</v>
      </c>
      <c r="H1324" s="73">
        <v>55.056708801268279</v>
      </c>
      <c r="I1324" s="73">
        <v>7.0768110929319548</v>
      </c>
      <c r="J1324" s="73">
        <v>737.23712906708602</v>
      </c>
      <c r="K1324" s="74"/>
      <c r="L1324" s="75">
        <f t="shared" si="570"/>
        <v>0.72890746745817081</v>
      </c>
      <c r="M1324" s="75">
        <f t="shared" si="571"/>
        <v>0.55056708801268284</v>
      </c>
      <c r="N1324" s="75">
        <f t="shared" si="572"/>
        <v>0.37160641499520813</v>
      </c>
      <c r="O1324" s="75">
        <f t="shared" si="573"/>
        <v>0.45232097208812272</v>
      </c>
      <c r="P1324" s="75">
        <f t="shared" si="574"/>
        <v>0.28488321666007549</v>
      </c>
      <c r="Q1324" s="75">
        <f t="shared" si="575"/>
        <v>0.45456430502112949</v>
      </c>
    </row>
    <row r="1325" spans="1:17" s="8" customFormat="1" ht="12.75" x14ac:dyDescent="0.25">
      <c r="A1325" s="69" t="s">
        <v>2367</v>
      </c>
      <c r="B1325" s="70">
        <v>7</v>
      </c>
      <c r="C1325" s="71" t="s">
        <v>2368</v>
      </c>
      <c r="D1325" s="19"/>
      <c r="E1325" s="20"/>
      <c r="F1325" s="72">
        <v>2551.9850107066377</v>
      </c>
      <c r="G1325" s="73">
        <v>74.812215760143076</v>
      </c>
      <c r="H1325" s="73">
        <v>71.172262019115962</v>
      </c>
      <c r="I1325" s="73">
        <v>9.179283454353838</v>
      </c>
      <c r="J1325" s="73">
        <v>806.63572096513712</v>
      </c>
      <c r="K1325" s="74"/>
      <c r="L1325" s="75">
        <f t="shared" si="570"/>
        <v>0.83020359600238458</v>
      </c>
      <c r="M1325" s="75">
        <f t="shared" si="571"/>
        <v>0.71172262019115962</v>
      </c>
      <c r="N1325" s="75">
        <f t="shared" si="572"/>
        <v>0.51966784889815765</v>
      </c>
      <c r="O1325" s="75">
        <f t="shared" si="573"/>
        <v>0.6081606391792389</v>
      </c>
      <c r="P1325" s="75">
        <f t="shared" si="574"/>
        <v>0.31303680363697245</v>
      </c>
      <c r="Q1325" s="75">
        <f t="shared" si="575"/>
        <v>0.54067062300136171</v>
      </c>
    </row>
    <row r="1326" spans="1:17" s="8" customFormat="1" ht="12.75" x14ac:dyDescent="0.25">
      <c r="A1326" s="69" t="s">
        <v>2369</v>
      </c>
      <c r="B1326" s="70">
        <v>8</v>
      </c>
      <c r="C1326" s="71" t="s">
        <v>2370</v>
      </c>
      <c r="D1326" s="19"/>
      <c r="E1326" s="20"/>
      <c r="F1326" s="72">
        <v>1567.5417558886511</v>
      </c>
      <c r="G1326" s="73">
        <v>71.261723042736023</v>
      </c>
      <c r="H1326" s="73">
        <v>64.582168378455592</v>
      </c>
      <c r="I1326" s="73">
        <v>8.7567318415212902</v>
      </c>
      <c r="J1326" s="73">
        <v>714.66026469599365</v>
      </c>
      <c r="K1326" s="74"/>
      <c r="L1326" s="75">
        <f t="shared" si="570"/>
        <v>0.77102871737893375</v>
      </c>
      <c r="M1326" s="75">
        <f t="shared" si="571"/>
        <v>0.64582168378455596</v>
      </c>
      <c r="N1326" s="75">
        <f t="shared" si="572"/>
        <v>0.48991069306487961</v>
      </c>
      <c r="O1326" s="75">
        <f t="shared" si="573"/>
        <v>0.56248995430960302</v>
      </c>
      <c r="P1326" s="75">
        <f t="shared" si="574"/>
        <v>0.27572424531277634</v>
      </c>
      <c r="Q1326" s="75">
        <f t="shared" si="575"/>
        <v>0.49266694769621028</v>
      </c>
    </row>
    <row r="1327" spans="1:17" s="8" customFormat="1" ht="12.75" x14ac:dyDescent="0.25">
      <c r="A1327" s="69" t="s">
        <v>2371</v>
      </c>
      <c r="B1327" s="70">
        <v>9</v>
      </c>
      <c r="C1327" s="71" t="s">
        <v>2372</v>
      </c>
      <c r="D1327" s="19"/>
      <c r="E1327" s="20"/>
      <c r="F1327" s="72">
        <v>734.5653104925052</v>
      </c>
      <c r="G1327" s="73">
        <v>73.044399125707329</v>
      </c>
      <c r="H1327" s="73">
        <v>66.790105758915615</v>
      </c>
      <c r="I1327" s="73">
        <v>9.0469556631049937</v>
      </c>
      <c r="J1327" s="73">
        <v>884.02723138593933</v>
      </c>
      <c r="K1327" s="74"/>
      <c r="L1327" s="75">
        <f t="shared" si="570"/>
        <v>0.80073998542845548</v>
      </c>
      <c r="M1327" s="75">
        <f t="shared" si="571"/>
        <v>0.66790105758915619</v>
      </c>
      <c r="N1327" s="75">
        <f t="shared" si="572"/>
        <v>0.51034899035950665</v>
      </c>
      <c r="O1327" s="75">
        <f t="shared" si="573"/>
        <v>0.58383442036306199</v>
      </c>
      <c r="P1327" s="75">
        <f t="shared" si="574"/>
        <v>0.34443295390910317</v>
      </c>
      <c r="Q1327" s="75">
        <f t="shared" si="575"/>
        <v>0.5440372489854538</v>
      </c>
    </row>
    <row r="1328" spans="1:17" s="8" customFormat="1" ht="12.75" x14ac:dyDescent="0.25">
      <c r="A1328" s="69" t="s">
        <v>2373</v>
      </c>
      <c r="B1328" s="70">
        <v>10</v>
      </c>
      <c r="C1328" s="71" t="s">
        <v>2374</v>
      </c>
      <c r="D1328" s="19"/>
      <c r="E1328" s="20"/>
      <c r="F1328" s="72">
        <v>1705.2505353319059</v>
      </c>
      <c r="G1328" s="73">
        <v>70.338385894914936</v>
      </c>
      <c r="H1328" s="73">
        <v>64.256687954267079</v>
      </c>
      <c r="I1328" s="73">
        <v>8.6332170064902947</v>
      </c>
      <c r="J1328" s="73">
        <v>617.81269099784765</v>
      </c>
      <c r="K1328" s="74"/>
      <c r="L1328" s="75">
        <f t="shared" si="570"/>
        <v>0.75563976491524898</v>
      </c>
      <c r="M1328" s="75">
        <f t="shared" si="571"/>
        <v>0.64256687954267078</v>
      </c>
      <c r="N1328" s="75">
        <f t="shared" si="572"/>
        <v>0.48121246524579542</v>
      </c>
      <c r="O1328" s="75">
        <f t="shared" si="573"/>
        <v>0.55606761476463151</v>
      </c>
      <c r="P1328" s="75">
        <f t="shared" si="574"/>
        <v>0.23643516876180432</v>
      </c>
      <c r="Q1328" s="75">
        <f t="shared" si="575"/>
        <v>0.4631462597272254</v>
      </c>
    </row>
    <row r="1329" spans="1:17" s="8" customFormat="1" ht="12.75" x14ac:dyDescent="0.25">
      <c r="A1329" s="69" t="s">
        <v>2375</v>
      </c>
      <c r="B1329" s="70">
        <v>11</v>
      </c>
      <c r="C1329" s="71" t="s">
        <v>2376</v>
      </c>
      <c r="D1329" s="19"/>
      <c r="E1329" s="20"/>
      <c r="F1329" s="72">
        <v>458.31263383297664</v>
      </c>
      <c r="G1329" s="73">
        <v>70.383278504379817</v>
      </c>
      <c r="H1329" s="73">
        <v>54.154139804526181</v>
      </c>
      <c r="I1329" s="73">
        <v>5.0961730294679031</v>
      </c>
      <c r="J1329" s="73">
        <v>174.13849799855612</v>
      </c>
      <c r="K1329" s="74"/>
      <c r="L1329" s="75">
        <f t="shared" si="570"/>
        <v>0.75638797507299693</v>
      </c>
      <c r="M1329" s="75">
        <f t="shared" si="571"/>
        <v>0.5415413980452618</v>
      </c>
      <c r="N1329" s="75">
        <f t="shared" si="572"/>
        <v>0.23212486123013404</v>
      </c>
      <c r="O1329" s="75">
        <f t="shared" si="573"/>
        <v>0.35454932219880092</v>
      </c>
      <c r="P1329" s="75">
        <f t="shared" si="574"/>
        <v>5.6445638133288484E-2</v>
      </c>
      <c r="Q1329" s="75">
        <f t="shared" si="575"/>
        <v>0.24737200788455818</v>
      </c>
    </row>
    <row r="1330" spans="1:17" s="8" customFormat="1" ht="12.75" x14ac:dyDescent="0.25">
      <c r="A1330" s="69" t="s">
        <v>2377</v>
      </c>
      <c r="B1330" s="70">
        <v>12</v>
      </c>
      <c r="C1330" s="71" t="s">
        <v>2378</v>
      </c>
      <c r="D1330" s="19"/>
      <c r="E1330" s="20"/>
      <c r="F1330" s="72">
        <v>599.62526766595306</v>
      </c>
      <c r="G1330" s="73">
        <v>71.504676941936324</v>
      </c>
      <c r="H1330" s="73">
        <v>69.245624352993389</v>
      </c>
      <c r="I1330" s="73">
        <v>8.4366577161570664</v>
      </c>
      <c r="J1330" s="73">
        <v>806.63608097794145</v>
      </c>
      <c r="K1330" s="74"/>
      <c r="L1330" s="75">
        <f t="shared" si="570"/>
        <v>0.77507794903227212</v>
      </c>
      <c r="M1330" s="75">
        <f t="shared" si="571"/>
        <v>0.69245624352993385</v>
      </c>
      <c r="N1330" s="75">
        <f t="shared" si="572"/>
        <v>0.46737026170120188</v>
      </c>
      <c r="O1330" s="75">
        <f t="shared" si="573"/>
        <v>0.56888791141596284</v>
      </c>
      <c r="P1330" s="75">
        <f t="shared" si="574"/>
        <v>0.31303694968679169</v>
      </c>
      <c r="Q1330" s="75">
        <f t="shared" si="575"/>
        <v>0.51680006933026545</v>
      </c>
    </row>
    <row r="1331" spans="1:17" s="8" customFormat="1" ht="12.75" x14ac:dyDescent="0.25">
      <c r="A1331" s="69" t="s">
        <v>2379</v>
      </c>
      <c r="B1331" s="70">
        <v>13</v>
      </c>
      <c r="C1331" s="71" t="s">
        <v>2380</v>
      </c>
      <c r="D1331" s="19"/>
      <c r="E1331" s="20"/>
      <c r="F1331" s="72">
        <v>1410.132762312634</v>
      </c>
      <c r="G1331" s="73">
        <v>70.286513714504125</v>
      </c>
      <c r="H1331" s="73">
        <v>78.226767703935408</v>
      </c>
      <c r="I1331" s="73">
        <v>8.6953565809874895</v>
      </c>
      <c r="J1331" s="73">
        <v>751.7234024977862</v>
      </c>
      <c r="K1331" s="74"/>
      <c r="L1331" s="75">
        <f t="shared" si="570"/>
        <v>0.75477522857506874</v>
      </c>
      <c r="M1331" s="75">
        <f t="shared" si="571"/>
        <v>0.78226767703935407</v>
      </c>
      <c r="N1331" s="75">
        <f t="shared" si="572"/>
        <v>0.48558849161883733</v>
      </c>
      <c r="O1331" s="75">
        <f t="shared" si="573"/>
        <v>0.61632798195093474</v>
      </c>
      <c r="P1331" s="75">
        <f t="shared" si="574"/>
        <v>0.29076000101330068</v>
      </c>
      <c r="Q1331" s="75">
        <f t="shared" si="575"/>
        <v>0.51331985378443523</v>
      </c>
    </row>
    <row r="1332" spans="1:17" s="8" customFormat="1" ht="12.75" x14ac:dyDescent="0.25">
      <c r="A1332" s="69" t="s">
        <v>2381</v>
      </c>
      <c r="B1332" s="70">
        <v>14</v>
      </c>
      <c r="C1332" s="71" t="s">
        <v>2382</v>
      </c>
      <c r="D1332" s="19"/>
      <c r="E1332" s="20"/>
      <c r="F1332" s="72">
        <v>845.62312633832971</v>
      </c>
      <c r="G1332" s="73">
        <v>68.665277658680381</v>
      </c>
      <c r="H1332" s="73">
        <v>64.676494817177783</v>
      </c>
      <c r="I1332" s="73">
        <v>7.7892697496628989</v>
      </c>
      <c r="J1332" s="73">
        <v>736.6574933847362</v>
      </c>
      <c r="K1332" s="74"/>
      <c r="L1332" s="75">
        <f t="shared" si="570"/>
        <v>0.72775462764467302</v>
      </c>
      <c r="M1332" s="75">
        <f t="shared" si="571"/>
        <v>0.64676494817177788</v>
      </c>
      <c r="N1332" s="75">
        <f t="shared" si="572"/>
        <v>0.42177955983541543</v>
      </c>
      <c r="O1332" s="75">
        <f t="shared" si="573"/>
        <v>0.52229516095486439</v>
      </c>
      <c r="P1332" s="75">
        <f t="shared" si="574"/>
        <v>0.28464807033863537</v>
      </c>
      <c r="Q1332" s="75">
        <f t="shared" si="575"/>
        <v>0.47650750000877062</v>
      </c>
    </row>
    <row r="1333" spans="1:17" s="8" customFormat="1" ht="12.75" x14ac:dyDescent="0.25">
      <c r="A1333" s="69" t="s">
        <v>2383</v>
      </c>
      <c r="B1333" s="70">
        <v>15</v>
      </c>
      <c r="C1333" s="71" t="s">
        <v>2384</v>
      </c>
      <c r="D1333" s="19"/>
      <c r="E1333" s="20"/>
      <c r="F1333" s="72">
        <v>1219.3704496788014</v>
      </c>
      <c r="G1333" s="73">
        <v>72.161980051477684</v>
      </c>
      <c r="H1333" s="73">
        <v>58.360286585460244</v>
      </c>
      <c r="I1333" s="73">
        <v>7.3825110217383463</v>
      </c>
      <c r="J1333" s="73">
        <v>497.33301286962603</v>
      </c>
      <c r="K1333" s="74"/>
      <c r="L1333" s="75">
        <f t="shared" si="570"/>
        <v>0.78603300085796135</v>
      </c>
      <c r="M1333" s="75">
        <f t="shared" si="571"/>
        <v>0.58360286585460242</v>
      </c>
      <c r="N1333" s="75">
        <f t="shared" si="572"/>
        <v>0.39313457899565823</v>
      </c>
      <c r="O1333" s="75">
        <f t="shared" si="573"/>
        <v>0.47899318050303047</v>
      </c>
      <c r="P1333" s="75">
        <f t="shared" si="574"/>
        <v>0.18755903159011197</v>
      </c>
      <c r="Q1333" s="75">
        <f t="shared" si="575"/>
        <v>0.41333549079439963</v>
      </c>
    </row>
    <row r="1334" spans="1:17" s="8" customFormat="1" ht="12.75" x14ac:dyDescent="0.25">
      <c r="A1334" s="69" t="s">
        <v>2385</v>
      </c>
      <c r="B1334" s="70">
        <v>16</v>
      </c>
      <c r="C1334" s="71" t="s">
        <v>2386</v>
      </c>
      <c r="D1334" s="19"/>
      <c r="E1334" s="20"/>
      <c r="F1334" s="72">
        <v>1822.817987152034</v>
      </c>
      <c r="G1334" s="73">
        <v>68.689855035295921</v>
      </c>
      <c r="H1334" s="73">
        <v>57.865565765267412</v>
      </c>
      <c r="I1334" s="73">
        <v>7.531262207907977</v>
      </c>
      <c r="J1334" s="73">
        <v>461.45717080542079</v>
      </c>
      <c r="K1334" s="74"/>
      <c r="L1334" s="75">
        <f t="shared" si="570"/>
        <v>0.72816425058826539</v>
      </c>
      <c r="M1334" s="75">
        <f t="shared" si="571"/>
        <v>0.57865565765267413</v>
      </c>
      <c r="N1334" s="75">
        <f t="shared" si="572"/>
        <v>0.40361001464140683</v>
      </c>
      <c r="O1334" s="75">
        <f t="shared" si="573"/>
        <v>0.48327137144416976</v>
      </c>
      <c r="P1334" s="75">
        <f t="shared" si="574"/>
        <v>0.17300493744641818</v>
      </c>
      <c r="Q1334" s="75">
        <f t="shared" si="575"/>
        <v>0.39339270899959272</v>
      </c>
    </row>
    <row r="1335" spans="1:17" s="8" customFormat="1" ht="12.75" x14ac:dyDescent="0.25">
      <c r="A1335" s="69" t="s">
        <v>2387</v>
      </c>
      <c r="B1335" s="70">
        <v>17</v>
      </c>
      <c r="C1335" s="71" t="s">
        <v>2388</v>
      </c>
      <c r="D1335" s="19"/>
      <c r="E1335" s="20"/>
      <c r="F1335" s="72">
        <v>591.03426124197006</v>
      </c>
      <c r="G1335" s="73">
        <v>75.448581840728423</v>
      </c>
      <c r="H1335" s="73">
        <v>76.953817504837559</v>
      </c>
      <c r="I1335" s="73">
        <v>4.9853699781123133</v>
      </c>
      <c r="J1335" s="73">
        <v>545.68992421173152</v>
      </c>
      <c r="K1335" s="74"/>
      <c r="L1335" s="75">
        <f t="shared" si="570"/>
        <v>0.84080969734547373</v>
      </c>
      <c r="M1335" s="75">
        <f t="shared" si="571"/>
        <v>0.76953817504837563</v>
      </c>
      <c r="N1335" s="75">
        <f t="shared" si="572"/>
        <v>0.22432182944452914</v>
      </c>
      <c r="O1335" s="75">
        <f t="shared" si="573"/>
        <v>0.41548069901531637</v>
      </c>
      <c r="P1335" s="75">
        <f t="shared" si="574"/>
        <v>0.20717643984248743</v>
      </c>
      <c r="Q1335" s="75">
        <f t="shared" si="575"/>
        <v>0.4167378790665488</v>
      </c>
    </row>
    <row r="1336" spans="1:17" s="8" customFormat="1" ht="12.75" x14ac:dyDescent="0.25">
      <c r="A1336" s="69" t="s">
        <v>2389</v>
      </c>
      <c r="B1336" s="70">
        <v>18</v>
      </c>
      <c r="C1336" s="71" t="s">
        <v>2390</v>
      </c>
      <c r="D1336" s="19"/>
      <c r="E1336" s="20"/>
      <c r="F1336" s="72">
        <v>1316.8158458244111</v>
      </c>
      <c r="G1336" s="73">
        <v>73.353890898793381</v>
      </c>
      <c r="H1336" s="73">
        <v>56.722479523196718</v>
      </c>
      <c r="I1336" s="73">
        <v>6.370748667285496</v>
      </c>
      <c r="J1336" s="73">
        <v>361.66419313449273</v>
      </c>
      <c r="K1336" s="74"/>
      <c r="L1336" s="75">
        <f t="shared" si="570"/>
        <v>0.80589818164655636</v>
      </c>
      <c r="M1336" s="75">
        <f t="shared" si="571"/>
        <v>0.56722479523196723</v>
      </c>
      <c r="N1336" s="75">
        <f t="shared" si="572"/>
        <v>0.32188370896376733</v>
      </c>
      <c r="O1336" s="75">
        <f t="shared" si="573"/>
        <v>0.42729430244911887</v>
      </c>
      <c r="P1336" s="75">
        <f t="shared" si="574"/>
        <v>0.13252097084563599</v>
      </c>
      <c r="Q1336" s="75">
        <f t="shared" si="575"/>
        <v>0.35735288742145443</v>
      </c>
    </row>
    <row r="1337" spans="1:17" s="8" customFormat="1" ht="12.75" x14ac:dyDescent="0.25">
      <c r="A1337" s="69" t="s">
        <v>2391</v>
      </c>
      <c r="B1337" s="70">
        <v>19</v>
      </c>
      <c r="C1337" s="71" t="s">
        <v>2392</v>
      </c>
      <c r="D1337" s="19"/>
      <c r="E1337" s="20"/>
      <c r="F1337" s="72">
        <v>1130.4432548179873</v>
      </c>
      <c r="G1337" s="73">
        <v>71.338869372073617</v>
      </c>
      <c r="H1337" s="73">
        <v>59.450533697496326</v>
      </c>
      <c r="I1337" s="73">
        <v>6.2037740966310508</v>
      </c>
      <c r="J1337" s="73">
        <v>580.76132973501581</v>
      </c>
      <c r="K1337" s="74"/>
      <c r="L1337" s="75">
        <f t="shared" si="570"/>
        <v>0.77231448953456028</v>
      </c>
      <c r="M1337" s="75">
        <f t="shared" si="571"/>
        <v>0.59450533697496322</v>
      </c>
      <c r="N1337" s="75">
        <f t="shared" si="572"/>
        <v>0.31012493638246841</v>
      </c>
      <c r="O1337" s="75">
        <f t="shared" si="573"/>
        <v>0.42938436139244573</v>
      </c>
      <c r="P1337" s="75">
        <f t="shared" si="574"/>
        <v>0.22140419056187255</v>
      </c>
      <c r="Q1337" s="75">
        <f t="shared" si="575"/>
        <v>0.41873771688620237</v>
      </c>
    </row>
    <row r="1338" spans="1:17" s="8" customFormat="1" ht="12.75" x14ac:dyDescent="0.25">
      <c r="A1338" s="69" t="s">
        <v>2393</v>
      </c>
      <c r="B1338" s="70">
        <v>20</v>
      </c>
      <c r="C1338" s="71" t="s">
        <v>2394</v>
      </c>
      <c r="D1338" s="19"/>
      <c r="E1338" s="20"/>
      <c r="F1338" s="72">
        <v>943.33832976445387</v>
      </c>
      <c r="G1338" s="73">
        <v>73.881557922336825</v>
      </c>
      <c r="H1338" s="73">
        <v>59.320159720089521</v>
      </c>
      <c r="I1338" s="73">
        <v>8.7717927757864782</v>
      </c>
      <c r="J1338" s="73">
        <v>780.34192750360853</v>
      </c>
      <c r="K1338" s="74"/>
      <c r="L1338" s="75">
        <f t="shared" si="570"/>
        <v>0.81469263203894704</v>
      </c>
      <c r="M1338" s="75">
        <f t="shared" si="571"/>
        <v>0.59320159720089516</v>
      </c>
      <c r="N1338" s="75">
        <f t="shared" si="572"/>
        <v>0.49097132223848444</v>
      </c>
      <c r="O1338" s="75">
        <f t="shared" si="573"/>
        <v>0.5396711707435411</v>
      </c>
      <c r="P1338" s="75">
        <f t="shared" si="574"/>
        <v>0.30236995030572356</v>
      </c>
      <c r="Q1338" s="75">
        <f t="shared" si="575"/>
        <v>0.51037243695078682</v>
      </c>
    </row>
    <row r="1339" spans="1:17" s="8" customFormat="1" ht="12.75" x14ac:dyDescent="0.25">
      <c r="A1339" s="69" t="s">
        <v>2395</v>
      </c>
      <c r="B1339" s="70">
        <v>21</v>
      </c>
      <c r="C1339" s="71" t="s">
        <v>2396</v>
      </c>
      <c r="D1339" s="19"/>
      <c r="E1339" s="20"/>
      <c r="F1339" s="72">
        <v>2198.1498929336194</v>
      </c>
      <c r="G1339" s="73">
        <v>74.965322792247306</v>
      </c>
      <c r="H1339" s="73">
        <v>69.858840347838765</v>
      </c>
      <c r="I1339" s="73">
        <v>8.4839491576900574</v>
      </c>
      <c r="J1339" s="73">
        <v>858.24083177500961</v>
      </c>
      <c r="K1339" s="74"/>
      <c r="L1339" s="75">
        <f t="shared" si="570"/>
        <v>0.8327553798707884</v>
      </c>
      <c r="M1339" s="75">
        <f t="shared" si="571"/>
        <v>0.69858840347838769</v>
      </c>
      <c r="N1339" s="75">
        <f t="shared" si="572"/>
        <v>0.47070064490775054</v>
      </c>
      <c r="O1339" s="75">
        <f t="shared" si="573"/>
        <v>0.57343352887876453</v>
      </c>
      <c r="P1339" s="75">
        <f t="shared" si="574"/>
        <v>0.33397193986815804</v>
      </c>
      <c r="Q1339" s="75">
        <f t="shared" si="575"/>
        <v>0.54229654348096734</v>
      </c>
    </row>
    <row r="1340" spans="1:17" s="8" customFormat="1" ht="12.75" x14ac:dyDescent="0.25">
      <c r="A1340" s="69" t="s">
        <v>2397</v>
      </c>
      <c r="B1340" s="70">
        <v>22</v>
      </c>
      <c r="C1340" s="71" t="s">
        <v>2398</v>
      </c>
      <c r="D1340" s="19"/>
      <c r="E1340" s="20"/>
      <c r="F1340" s="72">
        <v>758.7087794432548</v>
      </c>
      <c r="G1340" s="73">
        <v>72.700633949750653</v>
      </c>
      <c r="H1340" s="73">
        <v>73.349848288809113</v>
      </c>
      <c r="I1340" s="73">
        <v>6.445355612114767</v>
      </c>
      <c r="J1340" s="73">
        <v>589.14146137200134</v>
      </c>
      <c r="K1340" s="74"/>
      <c r="L1340" s="75">
        <f t="shared" si="570"/>
        <v>0.79501056582917751</v>
      </c>
      <c r="M1340" s="75">
        <f t="shared" si="571"/>
        <v>0.73349848288809116</v>
      </c>
      <c r="N1340" s="75">
        <f t="shared" si="572"/>
        <v>0.32713771916301182</v>
      </c>
      <c r="O1340" s="75">
        <f t="shared" si="573"/>
        <v>0.4898520396012857</v>
      </c>
      <c r="P1340" s="75">
        <f t="shared" si="574"/>
        <v>0.22480383828478756</v>
      </c>
      <c r="Q1340" s="75">
        <f t="shared" si="575"/>
        <v>0.44403156881524636</v>
      </c>
    </row>
    <row r="1341" spans="1:17" s="8" customFormat="1" ht="12.75" x14ac:dyDescent="0.25">
      <c r="A1341" s="69" t="s">
        <v>2399</v>
      </c>
      <c r="B1341" s="70">
        <v>23</v>
      </c>
      <c r="C1341" s="71" t="s">
        <v>1328</v>
      </c>
      <c r="D1341" s="19"/>
      <c r="E1341" s="20"/>
      <c r="F1341" s="72">
        <v>1267.9528907922911</v>
      </c>
      <c r="G1341" s="73">
        <v>70.051218337940327</v>
      </c>
      <c r="H1341" s="73">
        <v>65.443531046034252</v>
      </c>
      <c r="I1341" s="73">
        <v>6.8991665292955711</v>
      </c>
      <c r="J1341" s="73">
        <v>667.77305388064883</v>
      </c>
      <c r="K1341" s="74"/>
      <c r="L1341" s="75">
        <f t="shared" si="570"/>
        <v>0.75085363896567214</v>
      </c>
      <c r="M1341" s="75">
        <f t="shared" si="571"/>
        <v>0.65443531046034253</v>
      </c>
      <c r="N1341" s="75">
        <f t="shared" si="572"/>
        <v>0.3590962344574346</v>
      </c>
      <c r="O1341" s="75">
        <f t="shared" si="573"/>
        <v>0.48477340653370332</v>
      </c>
      <c r="P1341" s="75">
        <f t="shared" si="574"/>
        <v>0.25670306445462426</v>
      </c>
      <c r="Q1341" s="75">
        <f t="shared" si="575"/>
        <v>0.45377619608681707</v>
      </c>
    </row>
    <row r="1342" spans="1:17" s="8" customFormat="1" ht="12.75" x14ac:dyDescent="0.25">
      <c r="A1342" s="69" t="s">
        <v>2400</v>
      </c>
      <c r="B1342" s="70">
        <v>24</v>
      </c>
      <c r="C1342" s="71" t="s">
        <v>2401</v>
      </c>
      <c r="D1342" s="19"/>
      <c r="E1342" s="20"/>
      <c r="F1342" s="72">
        <v>1183.539614561028</v>
      </c>
      <c r="G1342" s="73">
        <v>68.291880069317827</v>
      </c>
      <c r="H1342" s="73">
        <v>74.473923235605028</v>
      </c>
      <c r="I1342" s="73">
        <v>8.1304680442309181</v>
      </c>
      <c r="J1342" s="73">
        <v>841.06049273871179</v>
      </c>
      <c r="K1342" s="74"/>
      <c r="L1342" s="75">
        <f t="shared" si="570"/>
        <v>0.72153133448863049</v>
      </c>
      <c r="M1342" s="75">
        <f t="shared" si="571"/>
        <v>0.74473923235605033</v>
      </c>
      <c r="N1342" s="75">
        <f t="shared" si="572"/>
        <v>0.44580760874865621</v>
      </c>
      <c r="O1342" s="75">
        <f t="shared" si="573"/>
        <v>0.57620345045648647</v>
      </c>
      <c r="P1342" s="75">
        <f t="shared" si="574"/>
        <v>0.32700222829156667</v>
      </c>
      <c r="Q1342" s="75">
        <f t="shared" si="575"/>
        <v>0.51419429559464236</v>
      </c>
    </row>
    <row r="1343" spans="1:17" s="8" customFormat="1" ht="12.75" x14ac:dyDescent="0.25">
      <c r="A1343" s="69" t="s">
        <v>2402</v>
      </c>
      <c r="B1343" s="70">
        <v>25</v>
      </c>
      <c r="C1343" s="71" t="s">
        <v>2403</v>
      </c>
      <c r="D1343" s="19"/>
      <c r="E1343" s="20"/>
      <c r="F1343" s="72">
        <v>918.38329764453965</v>
      </c>
      <c r="G1343" s="73">
        <v>69.189588360271216</v>
      </c>
      <c r="H1343" s="73">
        <v>73.168936084205313</v>
      </c>
      <c r="I1343" s="73">
        <v>7.9748700507096606</v>
      </c>
      <c r="J1343" s="73">
        <v>677.42854162465665</v>
      </c>
      <c r="K1343" s="74"/>
      <c r="L1343" s="75">
        <f t="shared" si="570"/>
        <v>0.73649313933785365</v>
      </c>
      <c r="M1343" s="75">
        <f t="shared" si="571"/>
        <v>0.73168936084205316</v>
      </c>
      <c r="N1343" s="75">
        <f t="shared" si="572"/>
        <v>0.43485000357110287</v>
      </c>
      <c r="O1343" s="75">
        <f t="shared" si="573"/>
        <v>0.56407013852454979</v>
      </c>
      <c r="P1343" s="75">
        <f t="shared" si="574"/>
        <v>0.26062009802217306</v>
      </c>
      <c r="Q1343" s="75">
        <f t="shared" si="575"/>
        <v>0.47661741422125292</v>
      </c>
    </row>
    <row r="1344" spans="1:17" s="8" customFormat="1" ht="12.75" x14ac:dyDescent="0.25">
      <c r="A1344" s="69" t="s">
        <v>2404</v>
      </c>
      <c r="B1344" s="70">
        <v>26</v>
      </c>
      <c r="C1344" s="71" t="s">
        <v>2405</v>
      </c>
      <c r="D1344" s="19"/>
      <c r="E1344" s="20"/>
      <c r="F1344" s="72">
        <v>1470.7451820128479</v>
      </c>
      <c r="G1344" s="73">
        <v>69.330484474276204</v>
      </c>
      <c r="H1344" s="73">
        <v>37.669619648028409</v>
      </c>
      <c r="I1344" s="73">
        <v>4.926898830049109</v>
      </c>
      <c r="J1344" s="73">
        <v>463.09553850729827</v>
      </c>
      <c r="K1344" s="74"/>
      <c r="L1344" s="75">
        <f t="shared" si="570"/>
        <v>0.7388414079046034</v>
      </c>
      <c r="M1344" s="75">
        <f t="shared" si="571"/>
        <v>0.37669619648028407</v>
      </c>
      <c r="N1344" s="75">
        <f t="shared" si="572"/>
        <v>0.22020414296120489</v>
      </c>
      <c r="O1344" s="75">
        <f t="shared" si="573"/>
        <v>0.28801052602758564</v>
      </c>
      <c r="P1344" s="75">
        <f t="shared" si="574"/>
        <v>0.17366958965813317</v>
      </c>
      <c r="Q1344" s="75">
        <f t="shared" si="575"/>
        <v>0.33308963751287496</v>
      </c>
    </row>
    <row r="1345" spans="1:17" s="8" customFormat="1" ht="12.75" x14ac:dyDescent="0.25">
      <c r="A1345" s="69" t="s">
        <v>2406</v>
      </c>
      <c r="B1345" s="70">
        <v>27</v>
      </c>
      <c r="C1345" s="71" t="s">
        <v>2407</v>
      </c>
      <c r="D1345" s="19"/>
      <c r="E1345" s="20"/>
      <c r="F1345" s="72">
        <v>1184.9978586723769</v>
      </c>
      <c r="G1345" s="73">
        <v>72.011540914917859</v>
      </c>
      <c r="H1345" s="73">
        <v>44.344250544853807</v>
      </c>
      <c r="I1345" s="73">
        <v>5.2035914809194228</v>
      </c>
      <c r="J1345" s="73">
        <v>478.7718968467999</v>
      </c>
      <c r="K1345" s="74"/>
      <c r="L1345" s="75">
        <f t="shared" si="570"/>
        <v>0.7835256819152977</v>
      </c>
      <c r="M1345" s="75">
        <f t="shared" si="571"/>
        <v>0.44344250544853808</v>
      </c>
      <c r="N1345" s="75">
        <f t="shared" si="572"/>
        <v>0.23968954090981853</v>
      </c>
      <c r="O1345" s="75">
        <f t="shared" si="573"/>
        <v>0.32601921806982453</v>
      </c>
      <c r="P1345" s="75">
        <f t="shared" si="574"/>
        <v>0.1800291670778093</v>
      </c>
      <c r="Q1345" s="75">
        <f t="shared" si="575"/>
        <v>0.35827219396824206</v>
      </c>
    </row>
    <row r="1346" spans="1:17" s="8" customFormat="1" ht="12.75" x14ac:dyDescent="0.25">
      <c r="A1346" s="69" t="s">
        <v>2408</v>
      </c>
      <c r="B1346" s="70">
        <v>28</v>
      </c>
      <c r="C1346" s="71" t="s">
        <v>2409</v>
      </c>
      <c r="D1346" s="19"/>
      <c r="E1346" s="20"/>
      <c r="F1346" s="72">
        <v>2559.4197002141323</v>
      </c>
      <c r="G1346" s="73">
        <v>73.802062132345142</v>
      </c>
      <c r="H1346" s="73">
        <v>63.858478979421236</v>
      </c>
      <c r="I1346" s="73">
        <v>8.3582011544578148</v>
      </c>
      <c r="J1346" s="73">
        <v>762.34086476146103</v>
      </c>
      <c r="K1346" s="74"/>
      <c r="L1346" s="75">
        <f t="shared" si="570"/>
        <v>0.81336770220575239</v>
      </c>
      <c r="M1346" s="75">
        <f t="shared" si="571"/>
        <v>0.6385847897942124</v>
      </c>
      <c r="N1346" s="75">
        <f t="shared" si="572"/>
        <v>0.46184515172238133</v>
      </c>
      <c r="O1346" s="75">
        <f t="shared" si="573"/>
        <v>0.54307208465369772</v>
      </c>
      <c r="P1346" s="75">
        <f t="shared" si="574"/>
        <v>0.29506728793568399</v>
      </c>
      <c r="Q1346" s="75">
        <f t="shared" si="575"/>
        <v>0.5070161842895945</v>
      </c>
    </row>
    <row r="1347" spans="1:17" s="8" customFormat="1" ht="12.75" x14ac:dyDescent="0.25">
      <c r="A1347" s="69" t="s">
        <v>2410</v>
      </c>
      <c r="B1347" s="70">
        <v>29</v>
      </c>
      <c r="C1347" s="71" t="s">
        <v>2411</v>
      </c>
      <c r="D1347" s="19"/>
      <c r="E1347" s="20"/>
      <c r="F1347" s="72">
        <v>685.16059957173456</v>
      </c>
      <c r="G1347" s="73">
        <v>67.936224188622248</v>
      </c>
      <c r="H1347" s="73">
        <v>55.840908093519609</v>
      </c>
      <c r="I1347" s="73">
        <v>7.8587083236716149</v>
      </c>
      <c r="J1347" s="73">
        <v>570.80252004588237</v>
      </c>
      <c r="K1347" s="74"/>
      <c r="L1347" s="75">
        <f t="shared" si="570"/>
        <v>0.71560373647703746</v>
      </c>
      <c r="M1347" s="75">
        <f t="shared" si="571"/>
        <v>0.55840908093519603</v>
      </c>
      <c r="N1347" s="75">
        <f t="shared" si="572"/>
        <v>0.42666960025856449</v>
      </c>
      <c r="O1347" s="75">
        <f t="shared" si="573"/>
        <v>0.48811492431943981</v>
      </c>
      <c r="P1347" s="75">
        <f t="shared" si="574"/>
        <v>0.21736410549528698</v>
      </c>
      <c r="Q1347" s="75">
        <f t="shared" si="575"/>
        <v>0.42344223324987806</v>
      </c>
    </row>
    <row r="1348" spans="1:17" s="8" customFormat="1" ht="12.75" x14ac:dyDescent="0.25">
      <c r="A1348" s="69" t="s">
        <v>2412</v>
      </c>
      <c r="B1348" s="70">
        <v>30</v>
      </c>
      <c r="C1348" s="71" t="s">
        <v>2413</v>
      </c>
      <c r="D1348" s="19"/>
      <c r="E1348" s="20"/>
      <c r="F1348" s="72">
        <v>3048.1156316916486</v>
      </c>
      <c r="G1348" s="73">
        <v>74.661405058633406</v>
      </c>
      <c r="H1348" s="73">
        <v>74.496656423405895</v>
      </c>
      <c r="I1348" s="73">
        <v>9.1022291163252511</v>
      </c>
      <c r="J1348" s="73">
        <v>811.00372644252252</v>
      </c>
      <c r="K1348" s="74"/>
      <c r="L1348" s="75">
        <f t="shared" si="570"/>
        <v>0.8276900843105568</v>
      </c>
      <c r="M1348" s="75">
        <f t="shared" si="571"/>
        <v>0.74496656423405894</v>
      </c>
      <c r="N1348" s="75">
        <f t="shared" si="572"/>
        <v>0.5142414870651586</v>
      </c>
      <c r="O1348" s="75">
        <f t="shared" si="573"/>
        <v>0.61894483906527931</v>
      </c>
      <c r="P1348" s="75">
        <f t="shared" si="574"/>
        <v>0.31480881397262578</v>
      </c>
      <c r="Q1348" s="75">
        <f t="shared" si="575"/>
        <v>0.54432154821404022</v>
      </c>
    </row>
    <row r="1349" spans="1:17" s="8" customFormat="1" ht="12.75" x14ac:dyDescent="0.25">
      <c r="A1349" s="69" t="s">
        <v>2414</v>
      </c>
      <c r="B1349" s="70">
        <v>31</v>
      </c>
      <c r="C1349" s="71" t="s">
        <v>2415</v>
      </c>
      <c r="D1349" s="19"/>
      <c r="E1349" s="20"/>
      <c r="F1349" s="72">
        <v>4767.7280513918631</v>
      </c>
      <c r="G1349" s="73">
        <v>69.535190191403018</v>
      </c>
      <c r="H1349" s="73">
        <v>61.90302484972667</v>
      </c>
      <c r="I1349" s="73">
        <v>7.6057649910967324</v>
      </c>
      <c r="J1349" s="73">
        <v>405.6993645641632</v>
      </c>
      <c r="K1349" s="74"/>
      <c r="L1349" s="75">
        <f t="shared" si="570"/>
        <v>0.74225316985671697</v>
      </c>
      <c r="M1349" s="75">
        <f t="shared" si="571"/>
        <v>0.61903024849726673</v>
      </c>
      <c r="N1349" s="75">
        <f t="shared" si="572"/>
        <v>0.40885668951385445</v>
      </c>
      <c r="O1349" s="75">
        <f t="shared" si="573"/>
        <v>0.50308514002058458</v>
      </c>
      <c r="P1349" s="75">
        <f t="shared" si="574"/>
        <v>0.15038513775422443</v>
      </c>
      <c r="Q1349" s="75">
        <f t="shared" si="575"/>
        <v>0.38294184273019083</v>
      </c>
    </row>
    <row r="1350" spans="1:17" s="8" customFormat="1" ht="12.75" x14ac:dyDescent="0.25">
      <c r="A1350" s="69" t="s">
        <v>2416</v>
      </c>
      <c r="B1350" s="70">
        <v>32</v>
      </c>
      <c r="C1350" s="71" t="s">
        <v>2417</v>
      </c>
      <c r="D1350" s="19"/>
      <c r="E1350" s="20"/>
      <c r="F1350" s="72">
        <v>956.54389721627422</v>
      </c>
      <c r="G1350" s="73">
        <v>75.000449820152483</v>
      </c>
      <c r="H1350" s="73">
        <v>74.423260702791694</v>
      </c>
      <c r="I1350" s="73">
        <v>7.1301963389953746</v>
      </c>
      <c r="J1350" s="73">
        <v>645.28742491062962</v>
      </c>
      <c r="K1350" s="74"/>
      <c r="L1350" s="75">
        <f t="shared" si="570"/>
        <v>0.83334083033587469</v>
      </c>
      <c r="M1350" s="75">
        <f t="shared" si="571"/>
        <v>0.74423260702791694</v>
      </c>
      <c r="N1350" s="75">
        <f t="shared" si="572"/>
        <v>0.37536593936587148</v>
      </c>
      <c r="O1350" s="75">
        <f t="shared" si="573"/>
        <v>0.52854476787093974</v>
      </c>
      <c r="P1350" s="75">
        <f t="shared" si="574"/>
        <v>0.2475811054404177</v>
      </c>
      <c r="Q1350" s="75">
        <f t="shared" si="575"/>
        <v>0.47775727864164313</v>
      </c>
    </row>
    <row r="1351" spans="1:17" s="8" customFormat="1" ht="12.75" x14ac:dyDescent="0.25">
      <c r="A1351" s="69" t="s">
        <v>2418</v>
      </c>
      <c r="B1351" s="70">
        <v>33</v>
      </c>
      <c r="C1351" s="71" t="s">
        <v>1807</v>
      </c>
      <c r="D1351" s="19"/>
      <c r="E1351" s="20"/>
      <c r="F1351" s="72">
        <v>896.74732334047144</v>
      </c>
      <c r="G1351" s="73">
        <v>68.554270942783205</v>
      </c>
      <c r="H1351" s="73">
        <v>70.021885069830887</v>
      </c>
      <c r="I1351" s="73">
        <v>7.474379417150594</v>
      </c>
      <c r="J1351" s="73">
        <v>692.03630863740932</v>
      </c>
      <c r="K1351" s="74"/>
      <c r="L1351" s="75">
        <f t="shared" si="570"/>
        <v>0.72590451571305337</v>
      </c>
      <c r="M1351" s="75">
        <f t="shared" si="571"/>
        <v>0.70021885069830891</v>
      </c>
      <c r="N1351" s="75">
        <f t="shared" si="572"/>
        <v>0.39960418430637989</v>
      </c>
      <c r="O1351" s="75">
        <f t="shared" si="573"/>
        <v>0.52897106033246144</v>
      </c>
      <c r="P1351" s="75">
        <f t="shared" si="574"/>
        <v>0.26654616983262042</v>
      </c>
      <c r="Q1351" s="75">
        <f t="shared" si="575"/>
        <v>0.46776524693446825</v>
      </c>
    </row>
    <row r="1352" spans="1:17" s="8" customFormat="1" ht="12.75" x14ac:dyDescent="0.25">
      <c r="A1352" s="69" t="s">
        <v>2419</v>
      </c>
      <c r="B1352" s="70">
        <v>34</v>
      </c>
      <c r="C1352" s="71" t="s">
        <v>2420</v>
      </c>
      <c r="D1352" s="19"/>
      <c r="E1352" s="20"/>
      <c r="F1352" s="72">
        <v>8828.316916488222</v>
      </c>
      <c r="G1352" s="73">
        <v>72.203452247662952</v>
      </c>
      <c r="H1352" s="73">
        <v>69.304556799251259</v>
      </c>
      <c r="I1352" s="73">
        <v>9.5502245072848506</v>
      </c>
      <c r="J1352" s="73">
        <v>910.10954528271623</v>
      </c>
      <c r="K1352" s="74"/>
      <c r="L1352" s="75">
        <f t="shared" si="570"/>
        <v>0.78672420412771582</v>
      </c>
      <c r="M1352" s="75">
        <f t="shared" si="571"/>
        <v>0.6930455679925126</v>
      </c>
      <c r="N1352" s="75">
        <f t="shared" si="572"/>
        <v>0.54579045825949657</v>
      </c>
      <c r="O1352" s="75">
        <f t="shared" si="573"/>
        <v>0.61502655076780754</v>
      </c>
      <c r="P1352" s="75">
        <f t="shared" si="574"/>
        <v>0.35501401431347512</v>
      </c>
      <c r="Q1352" s="75">
        <f t="shared" si="575"/>
        <v>0.55588799011949952</v>
      </c>
    </row>
    <row r="1353" spans="1:17" s="8" customFormat="1" ht="12.75" x14ac:dyDescent="0.25">
      <c r="A1353" s="69"/>
      <c r="B1353" s="77"/>
      <c r="C1353" s="71"/>
      <c r="D1353" s="19"/>
      <c r="E1353" s="20"/>
      <c r="F1353" s="72"/>
      <c r="G1353" s="73"/>
      <c r="H1353" s="73"/>
      <c r="I1353" s="73"/>
      <c r="J1353" s="73"/>
      <c r="K1353" s="74"/>
      <c r="L1353" s="75"/>
      <c r="M1353" s="75"/>
      <c r="N1353" s="75"/>
      <c r="O1353" s="75"/>
      <c r="P1353" s="75"/>
      <c r="Q1353" s="75"/>
    </row>
    <row r="1354" spans="1:17" s="8" customFormat="1" ht="12.75" x14ac:dyDescent="0.25">
      <c r="A1354" s="60" t="s">
        <v>2421</v>
      </c>
      <c r="B1354" s="61"/>
      <c r="C1354" s="62" t="s">
        <v>2422</v>
      </c>
      <c r="D1354" s="63"/>
      <c r="E1354" s="64"/>
      <c r="F1354" s="65">
        <v>17083.728051391863</v>
      </c>
      <c r="G1354" s="66">
        <v>69.796043887657035</v>
      </c>
      <c r="H1354" s="66">
        <v>63.503115970462439</v>
      </c>
      <c r="I1354" s="66">
        <v>7.526199758551444</v>
      </c>
      <c r="J1354" s="66">
        <v>559.08213123111523</v>
      </c>
      <c r="K1354" s="67"/>
      <c r="L1354" s="68">
        <f>+(G1354-25)/(85-25)</f>
        <v>0.74660073146095063</v>
      </c>
      <c r="M1354" s="68">
        <f>+H1354/100</f>
        <v>0.63503115970462443</v>
      </c>
      <c r="N1354" s="68">
        <f>+(I1354-1.8)/(16-1.8)</f>
        <v>0.40325350412334116</v>
      </c>
      <c r="O1354" s="68">
        <f>+(M1354*N1354)^(0.5)</f>
        <v>0.50604203420111149</v>
      </c>
      <c r="P1354" s="68">
        <f>+(J1354-35)/(2500-35)</f>
        <v>0.21260938386657818</v>
      </c>
      <c r="Q1354" s="68">
        <f>GEOMEAN(L1354,O1354,P1354)</f>
        <v>0.43147186072387111</v>
      </c>
    </row>
    <row r="1355" spans="1:17" s="8" customFormat="1" ht="12.75" x14ac:dyDescent="0.25">
      <c r="A1355" s="69" t="s">
        <v>2423</v>
      </c>
      <c r="B1355" s="70">
        <v>1</v>
      </c>
      <c r="C1355" s="71" t="s">
        <v>2424</v>
      </c>
      <c r="D1355" s="19"/>
      <c r="E1355" s="20"/>
      <c r="F1355" s="72">
        <v>6833.0000000000018</v>
      </c>
      <c r="G1355" s="73">
        <v>69.772520627258913</v>
      </c>
      <c r="H1355" s="73">
        <v>66.901552448918451</v>
      </c>
      <c r="I1355" s="73">
        <v>8.7316022316184441</v>
      </c>
      <c r="J1355" s="73">
        <v>707.3229618967232</v>
      </c>
      <c r="K1355" s="74"/>
      <c r="L1355" s="75">
        <f>+(G1355-25)/(85-25)</f>
        <v>0.74620867712098193</v>
      </c>
      <c r="M1355" s="75">
        <f>+H1355/100</f>
        <v>0.66901552448918455</v>
      </c>
      <c r="N1355" s="75">
        <f>+(I1355-1.8)/(16-1.8)</f>
        <v>0.48814100222665102</v>
      </c>
      <c r="O1355" s="75">
        <f>+(M1355*N1355)^(0.5)</f>
        <v>0.57146645450922062</v>
      </c>
      <c r="P1355" s="75">
        <f>+(J1355-35)/(2500-35)</f>
        <v>0.27274765188508043</v>
      </c>
      <c r="Q1355" s="75">
        <f>GEOMEAN(L1355,O1355,P1355)</f>
        <v>0.48813208229422667</v>
      </c>
    </row>
    <row r="1356" spans="1:17" s="8" customFormat="1" ht="12.75" x14ac:dyDescent="0.25">
      <c r="A1356" s="69" t="s">
        <v>2425</v>
      </c>
      <c r="B1356" s="70">
        <v>2</v>
      </c>
      <c r="C1356" s="71" t="s">
        <v>2426</v>
      </c>
      <c r="D1356" s="19"/>
      <c r="E1356" s="20"/>
      <c r="F1356" s="72">
        <v>6161.0107066381152</v>
      </c>
      <c r="G1356" s="73">
        <v>71.419699872744701</v>
      </c>
      <c r="H1356" s="73">
        <v>62.336219650226376</v>
      </c>
      <c r="I1356" s="73">
        <v>7.5812707285821253</v>
      </c>
      <c r="J1356" s="73">
        <v>617.11330180291156</v>
      </c>
      <c r="K1356" s="74"/>
      <c r="L1356" s="75">
        <f>+(G1356-25)/(85-25)</f>
        <v>0.77366166454574503</v>
      </c>
      <c r="M1356" s="75">
        <f>+H1356/100</f>
        <v>0.62336219650226377</v>
      </c>
      <c r="N1356" s="75">
        <f>+(I1356-1.8)/(16-1.8)</f>
        <v>0.40713174144944547</v>
      </c>
      <c r="O1356" s="75">
        <f>+(M1356*N1356)^(0.5)</f>
        <v>0.50377627635262667</v>
      </c>
      <c r="P1356" s="75">
        <f>+(J1356-35)/(2500-35)</f>
        <v>0.2361514408936761</v>
      </c>
      <c r="Q1356" s="75">
        <f>GEOMEAN(L1356,O1356,P1356)</f>
        <v>0.45150212278686641</v>
      </c>
    </row>
    <row r="1357" spans="1:17" s="8" customFormat="1" ht="12.75" x14ac:dyDescent="0.25">
      <c r="A1357" s="69" t="s">
        <v>2427</v>
      </c>
      <c r="B1357" s="70">
        <v>3</v>
      </c>
      <c r="C1357" s="71" t="s">
        <v>2428</v>
      </c>
      <c r="D1357" s="19"/>
      <c r="E1357" s="20"/>
      <c r="F1357" s="72">
        <v>453.5117773019274</v>
      </c>
      <c r="G1357" s="73">
        <v>67.883571078520333</v>
      </c>
      <c r="H1357" s="73">
        <v>73.876763823537814</v>
      </c>
      <c r="I1357" s="73">
        <v>7.6950268711234733</v>
      </c>
      <c r="J1357" s="73">
        <v>799.24258335485831</v>
      </c>
      <c r="K1357" s="74"/>
      <c r="L1357" s="75">
        <f>+(G1357-25)/(85-25)</f>
        <v>0.71472618464200555</v>
      </c>
      <c r="M1357" s="75">
        <f>+H1357/100</f>
        <v>0.73876763823537817</v>
      </c>
      <c r="N1357" s="75">
        <f>+(I1357-1.8)/(16-1.8)</f>
        <v>0.41514273740306151</v>
      </c>
      <c r="O1357" s="75">
        <f>+(M1357*N1357)^(0.5)</f>
        <v>0.55379962047822817</v>
      </c>
      <c r="P1357" s="75">
        <f>+(J1357-35)/(2500-35)</f>
        <v>0.31003755917032794</v>
      </c>
      <c r="Q1357" s="75">
        <f>GEOMEAN(L1357,O1357,P1357)</f>
        <v>0.49693801250927061</v>
      </c>
    </row>
    <row r="1358" spans="1:17" s="8" customFormat="1" ht="12.75" x14ac:dyDescent="0.25">
      <c r="A1358" s="69" t="s">
        <v>2429</v>
      </c>
      <c r="B1358" s="70">
        <v>4</v>
      </c>
      <c r="C1358" s="71" t="s">
        <v>2430</v>
      </c>
      <c r="D1358" s="19"/>
      <c r="E1358" s="20"/>
      <c r="F1358" s="72">
        <v>3636.2055674518206</v>
      </c>
      <c r="G1358" s="73">
        <v>69.324710050419384</v>
      </c>
      <c r="H1358" s="73">
        <v>52.979742466785801</v>
      </c>
      <c r="I1358" s="73">
        <v>4.6465877247922869</v>
      </c>
      <c r="J1358" s="73">
        <v>152.23608658720062</v>
      </c>
      <c r="K1358" s="74"/>
      <c r="L1358" s="75">
        <f>+(G1358-25)/(85-25)</f>
        <v>0.73874516750698971</v>
      </c>
      <c r="M1358" s="75">
        <f>+H1358/100</f>
        <v>0.52979742466785806</v>
      </c>
      <c r="N1358" s="75">
        <f>+(I1358-1.8)/(16-1.8)</f>
        <v>0.20046392428114698</v>
      </c>
      <c r="O1358" s="75">
        <f>+(M1358*N1358)^(0.5)</f>
        <v>0.32589150161206132</v>
      </c>
      <c r="P1358" s="75">
        <f>+(J1358-35)/(2500-35)</f>
        <v>4.7560278534361303E-2</v>
      </c>
      <c r="Q1358" s="75">
        <f>GEOMEAN(L1358,O1358,P1358)</f>
        <v>0.22539140938495153</v>
      </c>
    </row>
    <row r="1359" spans="1:17" s="8" customFormat="1" ht="12.75" x14ac:dyDescent="0.25">
      <c r="A1359" s="69"/>
      <c r="B1359" s="77"/>
      <c r="C1359" s="71"/>
      <c r="D1359" s="19"/>
      <c r="E1359" s="20"/>
      <c r="F1359" s="72"/>
      <c r="G1359" s="73"/>
      <c r="H1359" s="73"/>
      <c r="I1359" s="73"/>
      <c r="J1359" s="73"/>
      <c r="K1359" s="74"/>
      <c r="L1359" s="75"/>
      <c r="M1359" s="75"/>
      <c r="N1359" s="75"/>
      <c r="O1359" s="75"/>
      <c r="P1359" s="75"/>
      <c r="Q1359" s="75"/>
    </row>
    <row r="1360" spans="1:17" s="8" customFormat="1" ht="12.75" x14ac:dyDescent="0.25">
      <c r="A1360" s="60" t="s">
        <v>2431</v>
      </c>
      <c r="B1360" s="61"/>
      <c r="C1360" s="62" t="s">
        <v>2432</v>
      </c>
      <c r="D1360" s="63"/>
      <c r="E1360" s="64"/>
      <c r="F1360" s="65">
        <v>273478.84154175594</v>
      </c>
      <c r="G1360" s="66">
        <v>74.017054641781741</v>
      </c>
      <c r="H1360" s="66">
        <v>51.304715784982584</v>
      </c>
      <c r="I1360" s="66">
        <v>6.7851810687598624</v>
      </c>
      <c r="J1360" s="66">
        <v>469.33949190234671</v>
      </c>
      <c r="K1360" s="67"/>
      <c r="L1360" s="68">
        <f t="shared" ref="L1360:L1369" si="576">+(G1360-25)/(85-25)</f>
        <v>0.81695091069636239</v>
      </c>
      <c r="M1360" s="68">
        <f t="shared" ref="M1360:M1369" si="577">+H1360/100</f>
        <v>0.5130471578498258</v>
      </c>
      <c r="N1360" s="68">
        <f t="shared" ref="N1360:N1369" si="578">+(I1360-1.8)/(16-1.8)</f>
        <v>0.3510690893492861</v>
      </c>
      <c r="O1360" s="68">
        <f t="shared" ref="O1360:O1369" si="579">+(M1360*N1360)^(0.5)</f>
        <v>0.42439957410390716</v>
      </c>
      <c r="P1360" s="68">
        <f t="shared" ref="P1360:P1369" si="580">+(J1360-35)/(2500-35)</f>
        <v>0.17620263363178365</v>
      </c>
      <c r="Q1360" s="68">
        <f t="shared" ref="Q1360:Q1369" si="581">GEOMEAN(L1360,O1360,P1360)</f>
        <v>0.39384720278434465</v>
      </c>
    </row>
    <row r="1361" spans="1:17" s="8" customFormat="1" ht="12.75" x14ac:dyDescent="0.25">
      <c r="A1361" s="69" t="s">
        <v>2433</v>
      </c>
      <c r="B1361" s="70">
        <v>1</v>
      </c>
      <c r="C1361" s="71" t="s">
        <v>2434</v>
      </c>
      <c r="D1361" s="19"/>
      <c r="E1361" s="20"/>
      <c r="F1361" s="72">
        <v>42934.032119914344</v>
      </c>
      <c r="G1361" s="73">
        <v>71.648348066557773</v>
      </c>
      <c r="H1361" s="73">
        <v>59.716610577618731</v>
      </c>
      <c r="I1361" s="73">
        <v>8.3302203299422715</v>
      </c>
      <c r="J1361" s="73">
        <v>816.74657518219942</v>
      </c>
      <c r="K1361" s="74"/>
      <c r="L1361" s="75">
        <f t="shared" si="576"/>
        <v>0.77747246777596291</v>
      </c>
      <c r="M1361" s="75">
        <f t="shared" si="577"/>
        <v>0.59716610577618734</v>
      </c>
      <c r="N1361" s="75">
        <f t="shared" si="578"/>
        <v>0.4598746711226952</v>
      </c>
      <c r="O1361" s="75">
        <f t="shared" si="579"/>
        <v>0.52404347768047332</v>
      </c>
      <c r="P1361" s="75">
        <f t="shared" si="580"/>
        <v>0.31713857005363061</v>
      </c>
      <c r="Q1361" s="75">
        <f t="shared" si="581"/>
        <v>0.50555351476702048</v>
      </c>
    </row>
    <row r="1362" spans="1:17" s="8" customFormat="1" ht="12.75" x14ac:dyDescent="0.25">
      <c r="A1362" s="69" t="s">
        <v>2435</v>
      </c>
      <c r="B1362" s="70">
        <v>2</v>
      </c>
      <c r="C1362" s="71" t="s">
        <v>2436</v>
      </c>
      <c r="D1362" s="19"/>
      <c r="E1362" s="20"/>
      <c r="F1362" s="72">
        <v>6339.3190578158456</v>
      </c>
      <c r="G1362" s="73">
        <v>72.986393191011544</v>
      </c>
      <c r="H1362" s="73">
        <v>49.621853968601776</v>
      </c>
      <c r="I1362" s="73">
        <v>6.5394916601313131</v>
      </c>
      <c r="J1362" s="73">
        <v>473.49049153589658</v>
      </c>
      <c r="K1362" s="74"/>
      <c r="L1362" s="75">
        <f t="shared" si="576"/>
        <v>0.79977321985019245</v>
      </c>
      <c r="M1362" s="75">
        <f t="shared" si="577"/>
        <v>0.49621853968601776</v>
      </c>
      <c r="N1362" s="75">
        <f t="shared" si="578"/>
        <v>0.3337670183191066</v>
      </c>
      <c r="O1362" s="75">
        <f t="shared" si="579"/>
        <v>0.40696607036172366</v>
      </c>
      <c r="P1362" s="75">
        <f t="shared" si="580"/>
        <v>0.17788660914235155</v>
      </c>
      <c r="Q1362" s="75">
        <f t="shared" si="581"/>
        <v>0.38686202942760378</v>
      </c>
    </row>
    <row r="1363" spans="1:17" s="8" customFormat="1" ht="12.75" x14ac:dyDescent="0.25">
      <c r="A1363" s="69" t="s">
        <v>2437</v>
      </c>
      <c r="B1363" s="70">
        <v>3</v>
      </c>
      <c r="C1363" s="71" t="s">
        <v>2438</v>
      </c>
      <c r="D1363" s="19"/>
      <c r="E1363" s="20"/>
      <c r="F1363" s="72">
        <v>6983.8158458244106</v>
      </c>
      <c r="G1363" s="73">
        <v>72.679193590980447</v>
      </c>
      <c r="H1363" s="73">
        <v>64.762470924192087</v>
      </c>
      <c r="I1363" s="73">
        <v>5.5322820185198589</v>
      </c>
      <c r="J1363" s="73">
        <v>485.49883269553175</v>
      </c>
      <c r="K1363" s="74"/>
      <c r="L1363" s="75">
        <f t="shared" si="576"/>
        <v>0.79465322651634074</v>
      </c>
      <c r="M1363" s="75">
        <f t="shared" si="577"/>
        <v>0.64762470924192084</v>
      </c>
      <c r="N1363" s="75">
        <f t="shared" si="578"/>
        <v>0.26283676186759575</v>
      </c>
      <c r="O1363" s="75">
        <f t="shared" si="579"/>
        <v>0.41257675829182339</v>
      </c>
      <c r="P1363" s="75">
        <f t="shared" si="580"/>
        <v>0.18275814713814675</v>
      </c>
      <c r="Q1363" s="75">
        <f t="shared" si="581"/>
        <v>0.39130889387724771</v>
      </c>
    </row>
    <row r="1364" spans="1:17" s="8" customFormat="1" ht="12.75" x14ac:dyDescent="0.25">
      <c r="A1364" s="97" t="s">
        <v>2439</v>
      </c>
      <c r="B1364" s="70">
        <v>4</v>
      </c>
      <c r="C1364" s="71" t="s">
        <v>2440</v>
      </c>
      <c r="D1364" s="19"/>
      <c r="E1364" s="20"/>
      <c r="F1364" s="72">
        <v>59216.391495000833</v>
      </c>
      <c r="G1364" s="73">
        <v>75.410849381477661</v>
      </c>
      <c r="H1364" s="73">
        <v>60.011330230463408</v>
      </c>
      <c r="I1364" s="73">
        <v>7.2932814966353181</v>
      </c>
      <c r="J1364" s="73">
        <v>514.08428295131296</v>
      </c>
      <c r="K1364" s="74"/>
      <c r="L1364" s="75">
        <f t="shared" si="576"/>
        <v>0.84018082302462771</v>
      </c>
      <c r="M1364" s="75">
        <f t="shared" si="577"/>
        <v>0.60011330230463411</v>
      </c>
      <c r="N1364" s="75">
        <f t="shared" si="578"/>
        <v>0.38685080962220553</v>
      </c>
      <c r="O1364" s="75">
        <f t="shared" si="579"/>
        <v>0.48182394799511896</v>
      </c>
      <c r="P1364" s="75">
        <f t="shared" si="580"/>
        <v>0.19435467868207423</v>
      </c>
      <c r="Q1364" s="75">
        <f t="shared" si="581"/>
        <v>0.42850120619565663</v>
      </c>
    </row>
    <row r="1365" spans="1:17" s="8" customFormat="1" ht="12.75" x14ac:dyDescent="0.25">
      <c r="A1365" s="69" t="s">
        <v>2441</v>
      </c>
      <c r="B1365" s="70">
        <v>5</v>
      </c>
      <c r="C1365" s="71" t="s">
        <v>2442</v>
      </c>
      <c r="D1365" s="19"/>
      <c r="E1365" s="20"/>
      <c r="F1365" s="72">
        <v>8248.366167023556</v>
      </c>
      <c r="G1365" s="73">
        <v>75.346092107918338</v>
      </c>
      <c r="H1365" s="73">
        <v>39.888280760183136</v>
      </c>
      <c r="I1365" s="73">
        <v>5.4538410738446563</v>
      </c>
      <c r="J1365" s="73">
        <v>313.29823156289746</v>
      </c>
      <c r="K1365" s="74"/>
      <c r="L1365" s="75">
        <f t="shared" si="576"/>
        <v>0.83910153513197228</v>
      </c>
      <c r="M1365" s="75">
        <f t="shared" si="577"/>
        <v>0.39888280760183137</v>
      </c>
      <c r="N1365" s="75">
        <f t="shared" si="578"/>
        <v>0.2573127516792012</v>
      </c>
      <c r="O1365" s="75">
        <f t="shared" si="579"/>
        <v>0.32037108611975679</v>
      </c>
      <c r="P1365" s="75">
        <f t="shared" si="580"/>
        <v>0.11289989110056692</v>
      </c>
      <c r="Q1365" s="75">
        <f t="shared" si="581"/>
        <v>0.31192758588157271</v>
      </c>
    </row>
    <row r="1366" spans="1:17" s="8" customFormat="1" ht="12.75" x14ac:dyDescent="0.25">
      <c r="A1366" s="97" t="s">
        <v>2443</v>
      </c>
      <c r="B1366" s="70">
        <v>6</v>
      </c>
      <c r="C1366" s="71" t="s">
        <v>2444</v>
      </c>
      <c r="D1366" s="19"/>
      <c r="E1366" s="20"/>
      <c r="F1366" s="72">
        <v>66993.357969667253</v>
      </c>
      <c r="G1366" s="73">
        <v>73.749324768325081</v>
      </c>
      <c r="H1366" s="73">
        <v>43.805659202757695</v>
      </c>
      <c r="I1366" s="73">
        <v>6.4849257886055609</v>
      </c>
      <c r="J1366" s="73">
        <v>398.35419274612934</v>
      </c>
      <c r="K1366" s="74"/>
      <c r="L1366" s="75">
        <f t="shared" si="576"/>
        <v>0.81248874613875133</v>
      </c>
      <c r="M1366" s="75">
        <f t="shared" si="577"/>
        <v>0.43805659202757696</v>
      </c>
      <c r="N1366" s="75">
        <f t="shared" si="578"/>
        <v>0.32992435131025077</v>
      </c>
      <c r="O1366" s="75">
        <f t="shared" si="579"/>
        <v>0.38016514432793219</v>
      </c>
      <c r="P1366" s="75">
        <f t="shared" si="580"/>
        <v>0.14740535202682731</v>
      </c>
      <c r="Q1366" s="75">
        <f t="shared" si="581"/>
        <v>0.35708173321800485</v>
      </c>
    </row>
    <row r="1367" spans="1:17" s="8" customFormat="1" ht="12.75" x14ac:dyDescent="0.25">
      <c r="A1367" s="69" t="s">
        <v>2445</v>
      </c>
      <c r="B1367" s="70">
        <v>7</v>
      </c>
      <c r="C1367" s="71" t="s">
        <v>2446</v>
      </c>
      <c r="D1367" s="19"/>
      <c r="E1367" s="20"/>
      <c r="F1367" s="72">
        <v>27485.456102783723</v>
      </c>
      <c r="G1367" s="73">
        <v>73.529444987525878</v>
      </c>
      <c r="H1367" s="73">
        <v>58.128474865287231</v>
      </c>
      <c r="I1367" s="73">
        <v>6.8184978819970556</v>
      </c>
      <c r="J1367" s="73">
        <v>432.77065474731751</v>
      </c>
      <c r="K1367" s="74"/>
      <c r="L1367" s="75">
        <f t="shared" si="576"/>
        <v>0.8088240831254313</v>
      </c>
      <c r="M1367" s="75">
        <f t="shared" si="577"/>
        <v>0.58128474865287227</v>
      </c>
      <c r="N1367" s="75">
        <f t="shared" si="578"/>
        <v>0.35341534380260958</v>
      </c>
      <c r="O1367" s="75">
        <f t="shared" si="579"/>
        <v>0.45324932354319997</v>
      </c>
      <c r="P1367" s="75">
        <f t="shared" si="580"/>
        <v>0.16136740557700507</v>
      </c>
      <c r="Q1367" s="75">
        <f t="shared" si="581"/>
        <v>0.38964491994267991</v>
      </c>
    </row>
    <row r="1368" spans="1:17" s="8" customFormat="1" ht="12.75" x14ac:dyDescent="0.25">
      <c r="A1368" s="69" t="s">
        <v>2447</v>
      </c>
      <c r="B1368" s="70">
        <v>8</v>
      </c>
      <c r="C1368" s="71" t="s">
        <v>2448</v>
      </c>
      <c r="D1368" s="19"/>
      <c r="E1368" s="20"/>
      <c r="F1368" s="72">
        <v>50184.102783725917</v>
      </c>
      <c r="G1368" s="73">
        <v>78.557796905587423</v>
      </c>
      <c r="H1368" s="73">
        <v>33.325465335964971</v>
      </c>
      <c r="I1368" s="73">
        <v>5.0940681941679546</v>
      </c>
      <c r="J1368" s="73">
        <v>254.08257818425022</v>
      </c>
      <c r="K1368" s="74"/>
      <c r="L1368" s="75">
        <f t="shared" si="576"/>
        <v>0.89262994842645704</v>
      </c>
      <c r="M1368" s="75">
        <f t="shared" si="577"/>
        <v>0.33325465335964971</v>
      </c>
      <c r="N1368" s="75">
        <f t="shared" si="578"/>
        <v>0.2319766333921095</v>
      </c>
      <c r="O1368" s="75">
        <f t="shared" si="579"/>
        <v>0.27804188991701589</v>
      </c>
      <c r="P1368" s="75">
        <f t="shared" si="580"/>
        <v>8.8877313665010227E-2</v>
      </c>
      <c r="Q1368" s="75">
        <f t="shared" si="581"/>
        <v>0.28045135006591793</v>
      </c>
    </row>
    <row r="1369" spans="1:17" s="8" customFormat="1" ht="12.75" x14ac:dyDescent="0.25">
      <c r="A1369" s="271" t="s">
        <v>2449</v>
      </c>
      <c r="B1369" s="70">
        <v>9</v>
      </c>
      <c r="C1369" s="71" t="s">
        <v>2450</v>
      </c>
      <c r="D1369" s="19"/>
      <c r="E1369" s="20"/>
      <c r="F1369" s="72">
        <v>5094</v>
      </c>
      <c r="G1369" s="73">
        <v>77.18666152342945</v>
      </c>
      <c r="H1369" s="73">
        <v>53.437682843506693</v>
      </c>
      <c r="I1369" s="73">
        <v>5.7696751067432688</v>
      </c>
      <c r="J1369" s="73">
        <v>497.96826162653053</v>
      </c>
      <c r="K1369" s="74"/>
      <c r="L1369" s="75">
        <f t="shared" si="576"/>
        <v>0.86977769205715749</v>
      </c>
      <c r="M1369" s="75">
        <f t="shared" si="577"/>
        <v>0.53437682843506695</v>
      </c>
      <c r="N1369" s="75">
        <f t="shared" si="578"/>
        <v>0.27955458498192037</v>
      </c>
      <c r="O1369" s="75">
        <f t="shared" si="579"/>
        <v>0.38650678195488369</v>
      </c>
      <c r="P1369" s="75">
        <f t="shared" si="580"/>
        <v>0.18781673899656412</v>
      </c>
      <c r="Q1369" s="75">
        <f t="shared" si="581"/>
        <v>0.39819875065602756</v>
      </c>
    </row>
    <row r="1370" spans="1:17" s="8" customFormat="1" ht="12.75" x14ac:dyDescent="0.25">
      <c r="A1370" s="71"/>
      <c r="B1370" s="77"/>
      <c r="C1370" s="71"/>
      <c r="D1370" s="80"/>
      <c r="E1370" s="81"/>
      <c r="F1370" s="82"/>
      <c r="G1370" s="83"/>
      <c r="H1370" s="83"/>
      <c r="I1370" s="83"/>
      <c r="J1370" s="83"/>
      <c r="K1370" s="84"/>
      <c r="L1370" s="85"/>
      <c r="M1370" s="85"/>
      <c r="N1370" s="85"/>
      <c r="O1370" s="85"/>
      <c r="P1370" s="85"/>
      <c r="Q1370" s="85"/>
    </row>
    <row r="1371" spans="1:17" s="8" customFormat="1" ht="12.75" x14ac:dyDescent="0.25">
      <c r="A1371" s="60" t="s">
        <v>2451</v>
      </c>
      <c r="B1371" s="78"/>
      <c r="C1371" s="62" t="s">
        <v>2452</v>
      </c>
      <c r="D1371" s="63"/>
      <c r="E1371" s="64"/>
      <c r="F1371" s="65">
        <v>93037.197002141329</v>
      </c>
      <c r="G1371" s="66">
        <v>74.210915676947181</v>
      </c>
      <c r="H1371" s="66">
        <v>63.313208219602373</v>
      </c>
      <c r="I1371" s="66">
        <v>7.6269175272771781</v>
      </c>
      <c r="J1371" s="66">
        <v>676.78494324869894</v>
      </c>
      <c r="K1371" s="67"/>
      <c r="L1371" s="68">
        <f t="shared" ref="L1371:L1380" si="582">+(G1371-25)/(85-25)</f>
        <v>0.8201819279491197</v>
      </c>
      <c r="M1371" s="68">
        <f t="shared" ref="M1371:M1380" si="583">+H1371/100</f>
        <v>0.63313208219602368</v>
      </c>
      <c r="N1371" s="68">
        <f t="shared" ref="N1371:N1380" si="584">+(I1371-1.8)/(16-1.8)</f>
        <v>0.41034630473782946</v>
      </c>
      <c r="O1371" s="68">
        <f t="shared" ref="O1371:O1380" si="585">+(M1371*N1371)^(0.5)</f>
        <v>0.50970914288455338</v>
      </c>
      <c r="P1371" s="68">
        <f t="shared" ref="P1371:P1380" si="586">+(J1371-35)/(2500-35)</f>
        <v>0.26035900334632817</v>
      </c>
      <c r="Q1371" s="68">
        <f t="shared" ref="Q1371:Q1380" si="587">GEOMEAN(L1371,O1371,P1371)</f>
        <v>0.47745788873110379</v>
      </c>
    </row>
    <row r="1372" spans="1:17" s="8" customFormat="1" ht="12.75" x14ac:dyDescent="0.25">
      <c r="A1372" s="69" t="s">
        <v>2453</v>
      </c>
      <c r="B1372" s="70">
        <v>1</v>
      </c>
      <c r="C1372" s="71" t="s">
        <v>2454</v>
      </c>
      <c r="D1372" s="19"/>
      <c r="E1372" s="20"/>
      <c r="F1372" s="72">
        <v>43269.004282655245</v>
      </c>
      <c r="G1372" s="73">
        <v>73.030348939000433</v>
      </c>
      <c r="H1372" s="73">
        <v>68.829168744109495</v>
      </c>
      <c r="I1372" s="73">
        <v>9.2285862936470906</v>
      </c>
      <c r="J1372" s="73">
        <v>885.64392187179681</v>
      </c>
      <c r="K1372" s="74"/>
      <c r="L1372" s="75">
        <f t="shared" si="582"/>
        <v>0.80050581565000722</v>
      </c>
      <c r="M1372" s="75">
        <f t="shared" si="583"/>
        <v>0.68829168744109492</v>
      </c>
      <c r="N1372" s="75">
        <f t="shared" si="584"/>
        <v>0.52313987983430221</v>
      </c>
      <c r="O1372" s="75">
        <f t="shared" si="585"/>
        <v>0.60006068914642585</v>
      </c>
      <c r="P1372" s="75">
        <f t="shared" si="586"/>
        <v>0.345088812118376</v>
      </c>
      <c r="Q1372" s="75">
        <f t="shared" si="587"/>
        <v>0.54932603476329522</v>
      </c>
    </row>
    <row r="1373" spans="1:17" s="8" customFormat="1" ht="12.75" x14ac:dyDescent="0.25">
      <c r="A1373" s="69" t="s">
        <v>2455</v>
      </c>
      <c r="B1373" s="70">
        <v>2</v>
      </c>
      <c r="C1373" s="71" t="s">
        <v>532</v>
      </c>
      <c r="D1373" s="19"/>
      <c r="E1373" s="20"/>
      <c r="F1373" s="72">
        <v>11237.997858672377</v>
      </c>
      <c r="G1373" s="73">
        <v>73.154191032548994</v>
      </c>
      <c r="H1373" s="73">
        <v>65.529955131346242</v>
      </c>
      <c r="I1373" s="73">
        <v>7.2283645816445095</v>
      </c>
      <c r="J1373" s="73">
        <v>489.58656786541536</v>
      </c>
      <c r="K1373" s="74"/>
      <c r="L1373" s="75">
        <f t="shared" si="582"/>
        <v>0.8025698505424832</v>
      </c>
      <c r="M1373" s="75">
        <f t="shared" si="583"/>
        <v>0.6552995513134624</v>
      </c>
      <c r="N1373" s="75">
        <f t="shared" si="584"/>
        <v>0.38227919589045845</v>
      </c>
      <c r="O1373" s="75">
        <f t="shared" si="585"/>
        <v>0.50050712836431077</v>
      </c>
      <c r="P1373" s="75">
        <f t="shared" si="586"/>
        <v>0.18441645755189265</v>
      </c>
      <c r="Q1373" s="75">
        <f t="shared" si="587"/>
        <v>0.41998224222035901</v>
      </c>
    </row>
    <row r="1374" spans="1:17" s="8" customFormat="1" ht="12.75" x14ac:dyDescent="0.25">
      <c r="A1374" s="69" t="s">
        <v>2456</v>
      </c>
      <c r="B1374" s="70">
        <v>3</v>
      </c>
      <c r="C1374" s="71" t="s">
        <v>2457</v>
      </c>
      <c r="D1374" s="19"/>
      <c r="E1374" s="20"/>
      <c r="F1374" s="72">
        <v>2513.3083511777299</v>
      </c>
      <c r="G1374" s="73">
        <v>75.659080420278727</v>
      </c>
      <c r="H1374" s="73">
        <v>57.276116250507371</v>
      </c>
      <c r="I1374" s="73">
        <v>5.5344145380128484</v>
      </c>
      <c r="J1374" s="73">
        <v>501.47011500328438</v>
      </c>
      <c r="K1374" s="74"/>
      <c r="L1374" s="75">
        <f t="shared" si="582"/>
        <v>0.84431800700464543</v>
      </c>
      <c r="M1374" s="75">
        <f t="shared" si="583"/>
        <v>0.5727611625050737</v>
      </c>
      <c r="N1374" s="75">
        <f t="shared" si="584"/>
        <v>0.26298693929667949</v>
      </c>
      <c r="O1374" s="75">
        <f t="shared" si="585"/>
        <v>0.38810914067465274</v>
      </c>
      <c r="P1374" s="75">
        <f t="shared" si="586"/>
        <v>0.18923736916968939</v>
      </c>
      <c r="Q1374" s="75">
        <f t="shared" si="587"/>
        <v>0.39581198615660973</v>
      </c>
    </row>
    <row r="1375" spans="1:17" s="8" customFormat="1" ht="12.75" x14ac:dyDescent="0.25">
      <c r="A1375" s="69" t="s">
        <v>2458</v>
      </c>
      <c r="B1375" s="70">
        <v>4</v>
      </c>
      <c r="C1375" s="71" t="s">
        <v>2459</v>
      </c>
      <c r="D1375" s="19"/>
      <c r="E1375" s="20"/>
      <c r="F1375" s="72">
        <v>11960.32976445396</v>
      </c>
      <c r="G1375" s="73">
        <v>74.639788898800546</v>
      </c>
      <c r="H1375" s="73">
        <v>46.466180010642717</v>
      </c>
      <c r="I1375" s="73">
        <v>5.3244493059437952</v>
      </c>
      <c r="J1375" s="73">
        <v>637.15995223552738</v>
      </c>
      <c r="K1375" s="74"/>
      <c r="L1375" s="75">
        <f t="shared" si="582"/>
        <v>0.82732981498000913</v>
      </c>
      <c r="M1375" s="75">
        <f t="shared" si="583"/>
        <v>0.46466180010642716</v>
      </c>
      <c r="N1375" s="75">
        <f t="shared" si="584"/>
        <v>0.24820065534815461</v>
      </c>
      <c r="O1375" s="75">
        <f t="shared" si="585"/>
        <v>0.33960177164094485</v>
      </c>
      <c r="P1375" s="75">
        <f t="shared" si="586"/>
        <v>0.24428395628216121</v>
      </c>
      <c r="Q1375" s="75">
        <f t="shared" si="587"/>
        <v>0.4094314403899762</v>
      </c>
    </row>
    <row r="1376" spans="1:17" s="8" customFormat="1" ht="12.75" x14ac:dyDescent="0.25">
      <c r="A1376" s="69" t="s">
        <v>2460</v>
      </c>
      <c r="B1376" s="70">
        <v>5</v>
      </c>
      <c r="C1376" s="71" t="s">
        <v>2025</v>
      </c>
      <c r="D1376" s="19"/>
      <c r="E1376" s="20"/>
      <c r="F1376" s="72">
        <v>2743.6252676659524</v>
      </c>
      <c r="G1376" s="73">
        <v>76.036268897620985</v>
      </c>
      <c r="H1376" s="73">
        <v>77.611858120011036</v>
      </c>
      <c r="I1376" s="73">
        <v>7.8010832458615695</v>
      </c>
      <c r="J1376" s="73">
        <v>720.39792621584388</v>
      </c>
      <c r="K1376" s="74"/>
      <c r="L1376" s="75">
        <f t="shared" si="582"/>
        <v>0.85060448162701641</v>
      </c>
      <c r="M1376" s="75">
        <f t="shared" si="583"/>
        <v>0.77611858120011035</v>
      </c>
      <c r="N1376" s="75">
        <f t="shared" si="584"/>
        <v>0.42261149618743449</v>
      </c>
      <c r="O1376" s="75">
        <f t="shared" si="585"/>
        <v>0.572709904593807</v>
      </c>
      <c r="P1376" s="75">
        <f t="shared" si="586"/>
        <v>0.27805189704496708</v>
      </c>
      <c r="Q1376" s="75">
        <f t="shared" si="587"/>
        <v>0.51356577561643635</v>
      </c>
    </row>
    <row r="1377" spans="1:17" s="8" customFormat="1" ht="12.75" x14ac:dyDescent="0.25">
      <c r="A1377" s="69" t="s">
        <v>2461</v>
      </c>
      <c r="B1377" s="70">
        <v>6</v>
      </c>
      <c r="C1377" s="71" t="s">
        <v>1801</v>
      </c>
      <c r="D1377" s="19"/>
      <c r="E1377" s="20"/>
      <c r="F1377" s="72">
        <v>4754.9871520342613</v>
      </c>
      <c r="G1377" s="73">
        <v>75.335192120397679</v>
      </c>
      <c r="H1377" s="73">
        <v>49.9039428717292</v>
      </c>
      <c r="I1377" s="73">
        <v>5.3622076732584736</v>
      </c>
      <c r="J1377" s="73">
        <v>485.42045186070641</v>
      </c>
      <c r="K1377" s="74"/>
      <c r="L1377" s="75">
        <f t="shared" si="582"/>
        <v>0.8389198686732946</v>
      </c>
      <c r="M1377" s="75">
        <f t="shared" si="583"/>
        <v>0.49903942871729201</v>
      </c>
      <c r="N1377" s="75">
        <f t="shared" si="584"/>
        <v>0.25085969529989255</v>
      </c>
      <c r="O1377" s="75">
        <f t="shared" si="585"/>
        <v>0.35382040505128065</v>
      </c>
      <c r="P1377" s="75">
        <f t="shared" si="586"/>
        <v>0.18272634963923182</v>
      </c>
      <c r="Q1377" s="75">
        <f t="shared" si="587"/>
        <v>0.3785310516079165</v>
      </c>
    </row>
    <row r="1378" spans="1:17" s="8" customFormat="1" ht="12.75" x14ac:dyDescent="0.25">
      <c r="A1378" s="69" t="s">
        <v>2462</v>
      </c>
      <c r="B1378" s="70">
        <v>7</v>
      </c>
      <c r="C1378" s="71" t="s">
        <v>2463</v>
      </c>
      <c r="D1378" s="19"/>
      <c r="E1378" s="20"/>
      <c r="F1378" s="72">
        <v>7061.3447537473239</v>
      </c>
      <c r="G1378" s="73">
        <v>77.125812704470377</v>
      </c>
      <c r="H1378" s="73">
        <v>66.328664790032832</v>
      </c>
      <c r="I1378" s="73">
        <v>5.6736557075615934</v>
      </c>
      <c r="J1378" s="73">
        <v>422.76651958436594</v>
      </c>
      <c r="K1378" s="74"/>
      <c r="L1378" s="75">
        <f t="shared" si="582"/>
        <v>0.86876354507450626</v>
      </c>
      <c r="M1378" s="75">
        <f t="shared" si="583"/>
        <v>0.66328664790032832</v>
      </c>
      <c r="N1378" s="75">
        <f t="shared" si="584"/>
        <v>0.27279265546208409</v>
      </c>
      <c r="O1378" s="75">
        <f t="shared" si="585"/>
        <v>0.42537010474794174</v>
      </c>
      <c r="P1378" s="75">
        <f t="shared" si="586"/>
        <v>0.15730893289426609</v>
      </c>
      <c r="Q1378" s="75">
        <f t="shared" si="587"/>
        <v>0.38738307839073027</v>
      </c>
    </row>
    <row r="1379" spans="1:17" s="8" customFormat="1" ht="12.75" x14ac:dyDescent="0.25">
      <c r="A1379" s="69" t="s">
        <v>2464</v>
      </c>
      <c r="B1379" s="70">
        <v>8</v>
      </c>
      <c r="C1379" s="71" t="s">
        <v>2465</v>
      </c>
      <c r="D1379" s="19"/>
      <c r="E1379" s="20"/>
      <c r="F1379" s="72">
        <v>4341.3361884368314</v>
      </c>
      <c r="G1379" s="73">
        <v>78.772452252173252</v>
      </c>
      <c r="H1379" s="73">
        <v>56.814212087196829</v>
      </c>
      <c r="I1379" s="73">
        <v>5.9201016186922875</v>
      </c>
      <c r="J1379" s="73">
        <v>408.70034160859785</v>
      </c>
      <c r="K1379" s="74"/>
      <c r="L1379" s="75">
        <f t="shared" si="582"/>
        <v>0.89620753753622084</v>
      </c>
      <c r="M1379" s="75">
        <f t="shared" si="583"/>
        <v>0.56814212087196825</v>
      </c>
      <c r="N1379" s="75">
        <f t="shared" si="584"/>
        <v>0.29014800131635832</v>
      </c>
      <c r="O1379" s="75">
        <f t="shared" si="585"/>
        <v>0.40601145406827926</v>
      </c>
      <c r="P1379" s="75">
        <f t="shared" si="586"/>
        <v>0.15160257266068877</v>
      </c>
      <c r="Q1379" s="75">
        <f t="shared" si="587"/>
        <v>0.38067218923357121</v>
      </c>
    </row>
    <row r="1380" spans="1:17" s="8" customFormat="1" ht="12.75" x14ac:dyDescent="0.25">
      <c r="A1380" s="69" t="s">
        <v>2466</v>
      </c>
      <c r="B1380" s="70">
        <v>9</v>
      </c>
      <c r="C1380" s="71" t="s">
        <v>2467</v>
      </c>
      <c r="D1380" s="19"/>
      <c r="E1380" s="20"/>
      <c r="F1380" s="72">
        <v>5155.2633832976444</v>
      </c>
      <c r="G1380" s="73">
        <v>76.278318045497159</v>
      </c>
      <c r="H1380" s="73">
        <v>46.010786934211346</v>
      </c>
      <c r="I1380" s="73">
        <v>4.7447848116595797</v>
      </c>
      <c r="J1380" s="73">
        <v>236.26392874087458</v>
      </c>
      <c r="K1380" s="74"/>
      <c r="L1380" s="75">
        <f t="shared" si="582"/>
        <v>0.85463863409161933</v>
      </c>
      <c r="M1380" s="75">
        <f t="shared" si="583"/>
        <v>0.46010786934211345</v>
      </c>
      <c r="N1380" s="75">
        <f t="shared" si="584"/>
        <v>0.2073792120887028</v>
      </c>
      <c r="O1380" s="75">
        <f t="shared" si="585"/>
        <v>0.30889611104703035</v>
      </c>
      <c r="P1380" s="75">
        <f t="shared" si="586"/>
        <v>8.1648652633214844E-2</v>
      </c>
      <c r="Q1380" s="75">
        <f t="shared" si="587"/>
        <v>0.27830093244763038</v>
      </c>
    </row>
    <row r="1381" spans="1:17" s="8" customFormat="1" ht="12.75" x14ac:dyDescent="0.25">
      <c r="A1381" s="69"/>
      <c r="B1381" s="77"/>
      <c r="C1381" s="71"/>
      <c r="D1381" s="19"/>
      <c r="E1381" s="20"/>
      <c r="F1381" s="72"/>
      <c r="G1381" s="73"/>
      <c r="H1381" s="73"/>
      <c r="I1381" s="73"/>
      <c r="J1381" s="73"/>
      <c r="K1381" s="74"/>
      <c r="L1381" s="75"/>
      <c r="M1381" s="75"/>
      <c r="N1381" s="75"/>
      <c r="O1381" s="75"/>
      <c r="P1381" s="75"/>
      <c r="Q1381" s="75"/>
    </row>
    <row r="1382" spans="1:17" s="8" customFormat="1" ht="12.75" x14ac:dyDescent="0.25">
      <c r="A1382" s="60" t="s">
        <v>2468</v>
      </c>
      <c r="B1382" s="78"/>
      <c r="C1382" s="62" t="s">
        <v>2469</v>
      </c>
      <c r="D1382" s="63"/>
      <c r="E1382" s="64"/>
      <c r="F1382" s="65">
        <v>34588.537473233402</v>
      </c>
      <c r="G1382" s="66">
        <v>76.739691525798278</v>
      </c>
      <c r="H1382" s="66">
        <v>69.297309200857626</v>
      </c>
      <c r="I1382" s="66">
        <v>9.8730243659229711</v>
      </c>
      <c r="J1382" s="66">
        <v>1211.3713677045598</v>
      </c>
      <c r="K1382" s="67"/>
      <c r="L1382" s="68">
        <f t="shared" ref="L1382:L1392" si="588">+(G1382-25)/(85-25)</f>
        <v>0.86232819209663802</v>
      </c>
      <c r="M1382" s="68">
        <f t="shared" ref="M1382:M1392" si="589">+H1382/100</f>
        <v>0.69297309200857626</v>
      </c>
      <c r="N1382" s="68">
        <f t="shared" ref="N1382:N1392" si="590">+(I1382-1.8)/(16-1.8)</f>
        <v>0.56852284267063169</v>
      </c>
      <c r="O1382" s="68">
        <f t="shared" ref="O1382:O1392" si="591">+(M1382*N1382)^(0.5)</f>
        <v>0.62767111783399188</v>
      </c>
      <c r="P1382" s="68">
        <f t="shared" ref="P1382:P1392" si="592">+(J1382-35)/(2500-35)</f>
        <v>0.4772297637746693</v>
      </c>
      <c r="Q1382" s="68">
        <f t="shared" ref="Q1382:Q1392" si="593">GEOMEAN(L1382,O1382,P1382)</f>
        <v>0.63686016334485152</v>
      </c>
    </row>
    <row r="1383" spans="1:17" s="8" customFormat="1" ht="12.75" x14ac:dyDescent="0.25">
      <c r="A1383" s="69" t="s">
        <v>2470</v>
      </c>
      <c r="B1383" s="70">
        <v>1</v>
      </c>
      <c r="C1383" s="71" t="s">
        <v>2471</v>
      </c>
      <c r="D1383" s="19"/>
      <c r="E1383" s="20"/>
      <c r="F1383" s="72">
        <v>8996.8972162740902</v>
      </c>
      <c r="G1383" s="73">
        <v>75.515085233551019</v>
      </c>
      <c r="H1383" s="73">
        <v>70.901012522412884</v>
      </c>
      <c r="I1383" s="73">
        <v>10.049671623026311</v>
      </c>
      <c r="J1383" s="73">
        <v>1128.4035461673893</v>
      </c>
      <c r="K1383" s="74"/>
      <c r="L1383" s="75">
        <f t="shared" si="588"/>
        <v>0.84191808722585038</v>
      </c>
      <c r="M1383" s="75">
        <f t="shared" si="589"/>
        <v>0.70901012522412887</v>
      </c>
      <c r="N1383" s="75">
        <f t="shared" si="590"/>
        <v>0.58096279035396559</v>
      </c>
      <c r="O1383" s="75">
        <f t="shared" si="591"/>
        <v>0.64180098218951365</v>
      </c>
      <c r="P1383" s="75">
        <f t="shared" si="592"/>
        <v>0.44357141832348451</v>
      </c>
      <c r="Q1383" s="75">
        <f t="shared" si="593"/>
        <v>0.62117112177842337</v>
      </c>
    </row>
    <row r="1384" spans="1:17" s="8" customFormat="1" ht="12.75" x14ac:dyDescent="0.25">
      <c r="A1384" s="69" t="s">
        <v>2472</v>
      </c>
      <c r="B1384" s="70">
        <v>2</v>
      </c>
      <c r="C1384" s="71" t="s">
        <v>2473</v>
      </c>
      <c r="D1384" s="19"/>
      <c r="E1384" s="20"/>
      <c r="F1384" s="72">
        <v>545.71734475374751</v>
      </c>
      <c r="G1384" s="73">
        <v>75.105986201544923</v>
      </c>
      <c r="H1384" s="73">
        <v>46.633401189251281</v>
      </c>
      <c r="I1384" s="73">
        <v>6.4092641671937347</v>
      </c>
      <c r="J1384" s="73">
        <v>574.21008525346372</v>
      </c>
      <c r="K1384" s="74"/>
      <c r="L1384" s="75">
        <f t="shared" si="588"/>
        <v>0.83509977002574876</v>
      </c>
      <c r="M1384" s="75">
        <f t="shared" si="589"/>
        <v>0.46633401189251278</v>
      </c>
      <c r="N1384" s="75">
        <f t="shared" si="590"/>
        <v>0.32459606811223485</v>
      </c>
      <c r="O1384" s="75">
        <f t="shared" si="591"/>
        <v>0.3890632168264096</v>
      </c>
      <c r="P1384" s="75">
        <f t="shared" si="592"/>
        <v>0.2187464848898433</v>
      </c>
      <c r="Q1384" s="75">
        <f t="shared" si="593"/>
        <v>0.41422204340756813</v>
      </c>
    </row>
    <row r="1385" spans="1:17" s="8" customFormat="1" ht="12.75" x14ac:dyDescent="0.25">
      <c r="A1385" s="69" t="s">
        <v>2474</v>
      </c>
      <c r="B1385" s="70">
        <v>3</v>
      </c>
      <c r="C1385" s="71" t="s">
        <v>2475</v>
      </c>
      <c r="D1385" s="19"/>
      <c r="E1385" s="20"/>
      <c r="F1385" s="72">
        <v>1539.2505353319059</v>
      </c>
      <c r="G1385" s="73">
        <v>77.891430226473503</v>
      </c>
      <c r="H1385" s="73">
        <v>64.045223061861336</v>
      </c>
      <c r="I1385" s="73">
        <v>9.9650721164470006</v>
      </c>
      <c r="J1385" s="73">
        <v>1201.2333379669267</v>
      </c>
      <c r="K1385" s="74"/>
      <c r="L1385" s="75">
        <f t="shared" si="588"/>
        <v>0.88152383710789173</v>
      </c>
      <c r="M1385" s="75">
        <f t="shared" si="589"/>
        <v>0.64045223061861334</v>
      </c>
      <c r="N1385" s="75">
        <f t="shared" si="590"/>
        <v>0.57500507862302819</v>
      </c>
      <c r="O1385" s="75">
        <f t="shared" si="591"/>
        <v>0.60684700314094786</v>
      </c>
      <c r="P1385" s="75">
        <f t="shared" si="592"/>
        <v>0.47311697280605547</v>
      </c>
      <c r="Q1385" s="75">
        <f t="shared" si="593"/>
        <v>0.63254865041260355</v>
      </c>
    </row>
    <row r="1386" spans="1:17" s="8" customFormat="1" ht="12.75" x14ac:dyDescent="0.25">
      <c r="A1386" s="69" t="s">
        <v>2476</v>
      </c>
      <c r="B1386" s="70">
        <v>4</v>
      </c>
      <c r="C1386" s="71" t="s">
        <v>2477</v>
      </c>
      <c r="D1386" s="19"/>
      <c r="E1386" s="20"/>
      <c r="F1386" s="72">
        <v>1046.8586723768738</v>
      </c>
      <c r="G1386" s="73">
        <v>77.372931271155224</v>
      </c>
      <c r="H1386" s="73">
        <v>48.705996797662443</v>
      </c>
      <c r="I1386" s="73">
        <v>7.8519581453376786</v>
      </c>
      <c r="J1386" s="73">
        <v>959.11411479115452</v>
      </c>
      <c r="K1386" s="74"/>
      <c r="L1386" s="75">
        <f t="shared" si="588"/>
        <v>0.87288218785258709</v>
      </c>
      <c r="M1386" s="75">
        <f t="shared" si="589"/>
        <v>0.48705996797662443</v>
      </c>
      <c r="N1386" s="75">
        <f t="shared" si="590"/>
        <v>0.42619423558716052</v>
      </c>
      <c r="O1386" s="75">
        <f t="shared" si="591"/>
        <v>0.45561184218247042</v>
      </c>
      <c r="P1386" s="75">
        <f t="shared" si="592"/>
        <v>0.3748941642154785</v>
      </c>
      <c r="Q1386" s="75">
        <f t="shared" si="593"/>
        <v>0.53025703409514635</v>
      </c>
    </row>
    <row r="1387" spans="1:17" s="8" customFormat="1" ht="12.75" x14ac:dyDescent="0.25">
      <c r="A1387" s="69" t="s">
        <v>2478</v>
      </c>
      <c r="B1387" s="70">
        <v>5</v>
      </c>
      <c r="C1387" s="71" t="s">
        <v>2479</v>
      </c>
      <c r="D1387" s="19"/>
      <c r="E1387" s="20"/>
      <c r="F1387" s="72">
        <v>4146.2248394004273</v>
      </c>
      <c r="G1387" s="73">
        <v>80.047985764594728</v>
      </c>
      <c r="H1387" s="73">
        <v>69.544055344950436</v>
      </c>
      <c r="I1387" s="73">
        <v>10.377666215391255</v>
      </c>
      <c r="J1387" s="73">
        <v>1632.8207901729565</v>
      </c>
      <c r="K1387" s="74"/>
      <c r="L1387" s="75">
        <f t="shared" si="588"/>
        <v>0.91746642940991208</v>
      </c>
      <c r="M1387" s="75">
        <f t="shared" si="589"/>
        <v>0.6954405534495044</v>
      </c>
      <c r="N1387" s="75">
        <f t="shared" si="590"/>
        <v>0.60406100108389116</v>
      </c>
      <c r="O1387" s="75">
        <f t="shared" si="591"/>
        <v>0.64814235852244906</v>
      </c>
      <c r="P1387" s="75">
        <f t="shared" si="592"/>
        <v>0.64820316031357261</v>
      </c>
      <c r="Q1387" s="75">
        <f t="shared" si="593"/>
        <v>0.72776401410205704</v>
      </c>
    </row>
    <row r="1388" spans="1:17" s="8" customFormat="1" ht="12.75" x14ac:dyDescent="0.25">
      <c r="A1388" s="69" t="s">
        <v>2480</v>
      </c>
      <c r="B1388" s="70">
        <v>6</v>
      </c>
      <c r="C1388" s="71" t="s">
        <v>1328</v>
      </c>
      <c r="D1388" s="19"/>
      <c r="E1388" s="20"/>
      <c r="F1388" s="72">
        <v>1494.9850107066384</v>
      </c>
      <c r="G1388" s="73">
        <v>75.795736688870264</v>
      </c>
      <c r="H1388" s="73">
        <v>73.058995196493669</v>
      </c>
      <c r="I1388" s="73">
        <v>9.1460563966224484</v>
      </c>
      <c r="J1388" s="73">
        <v>1068.3131989230606</v>
      </c>
      <c r="K1388" s="74"/>
      <c r="L1388" s="75">
        <f t="shared" si="588"/>
        <v>0.84659561148117102</v>
      </c>
      <c r="M1388" s="75">
        <f t="shared" si="589"/>
        <v>0.7305899519649367</v>
      </c>
      <c r="N1388" s="75">
        <f t="shared" si="590"/>
        <v>0.51732791525510202</v>
      </c>
      <c r="O1388" s="75">
        <f t="shared" si="591"/>
        <v>0.6147801043920873</v>
      </c>
      <c r="P1388" s="75">
        <f t="shared" si="592"/>
        <v>0.41919399550631259</v>
      </c>
      <c r="Q1388" s="75">
        <f t="shared" si="593"/>
        <v>0.60200988646454334</v>
      </c>
    </row>
    <row r="1389" spans="1:17" s="8" customFormat="1" ht="12.75" x14ac:dyDescent="0.25">
      <c r="A1389" s="69" t="s">
        <v>2481</v>
      </c>
      <c r="B1389" s="70">
        <v>7</v>
      </c>
      <c r="C1389" s="71" t="s">
        <v>2482</v>
      </c>
      <c r="D1389" s="19"/>
      <c r="E1389" s="20"/>
      <c r="F1389" s="72">
        <v>1960.7687366167024</v>
      </c>
      <c r="G1389" s="73">
        <v>79.067673869836327</v>
      </c>
      <c r="H1389" s="73">
        <v>53.026690061971202</v>
      </c>
      <c r="I1389" s="73">
        <v>8.3397584411236547</v>
      </c>
      <c r="J1389" s="73">
        <v>1087.8953563912833</v>
      </c>
      <c r="K1389" s="74"/>
      <c r="L1389" s="75">
        <f t="shared" si="588"/>
        <v>0.90112789783060543</v>
      </c>
      <c r="M1389" s="75">
        <f t="shared" si="589"/>
        <v>0.53026690061971204</v>
      </c>
      <c r="N1389" s="75">
        <f t="shared" si="590"/>
        <v>0.46054636909321517</v>
      </c>
      <c r="O1389" s="75">
        <f t="shared" si="591"/>
        <v>0.49417860711560668</v>
      </c>
      <c r="P1389" s="75">
        <f t="shared" si="592"/>
        <v>0.42713807561512507</v>
      </c>
      <c r="Q1389" s="75">
        <f t="shared" si="593"/>
        <v>0.57510377844168914</v>
      </c>
    </row>
    <row r="1390" spans="1:17" s="8" customFormat="1" ht="12.75" x14ac:dyDescent="0.25">
      <c r="A1390" s="69" t="s">
        <v>2483</v>
      </c>
      <c r="B1390" s="70">
        <v>8</v>
      </c>
      <c r="C1390" s="71" t="s">
        <v>2484</v>
      </c>
      <c r="D1390" s="19"/>
      <c r="E1390" s="20"/>
      <c r="F1390" s="72">
        <v>9043.2269807280536</v>
      </c>
      <c r="G1390" s="73">
        <v>78.727674341395755</v>
      </c>
      <c r="H1390" s="73">
        <v>73.408559766811806</v>
      </c>
      <c r="I1390" s="73">
        <v>9.9629283209123685</v>
      </c>
      <c r="J1390" s="73">
        <v>1105.459509937087</v>
      </c>
      <c r="K1390" s="74"/>
      <c r="L1390" s="75">
        <f t="shared" si="588"/>
        <v>0.89546123902326258</v>
      </c>
      <c r="M1390" s="75">
        <f t="shared" si="589"/>
        <v>0.73408559766811809</v>
      </c>
      <c r="N1390" s="75">
        <f t="shared" si="590"/>
        <v>0.57485410710650475</v>
      </c>
      <c r="O1390" s="75">
        <f t="shared" si="591"/>
        <v>0.64960920620573948</v>
      </c>
      <c r="P1390" s="75">
        <f t="shared" si="592"/>
        <v>0.43426349287508598</v>
      </c>
      <c r="Q1390" s="75">
        <f t="shared" si="593"/>
        <v>0.6321460491366403</v>
      </c>
    </row>
    <row r="1391" spans="1:17" s="8" customFormat="1" ht="12.75" x14ac:dyDescent="0.25">
      <c r="A1391" s="69" t="s">
        <v>2485</v>
      </c>
      <c r="B1391" s="70">
        <v>9</v>
      </c>
      <c r="C1391" s="71" t="s">
        <v>2486</v>
      </c>
      <c r="D1391" s="19"/>
      <c r="E1391" s="20"/>
      <c r="F1391" s="72">
        <v>891.64239828693792</v>
      </c>
      <c r="G1391" s="73">
        <v>73.346636391299313</v>
      </c>
      <c r="H1391" s="73">
        <v>48.206081874519285</v>
      </c>
      <c r="I1391" s="73">
        <v>7.0347224976567233</v>
      </c>
      <c r="J1391" s="73">
        <v>376.91898134490998</v>
      </c>
      <c r="K1391" s="74"/>
      <c r="L1391" s="75">
        <f t="shared" si="588"/>
        <v>0.80577727318832193</v>
      </c>
      <c r="M1391" s="75">
        <f t="shared" si="589"/>
        <v>0.48206081874519285</v>
      </c>
      <c r="N1391" s="75">
        <f t="shared" si="590"/>
        <v>0.36864242941244535</v>
      </c>
      <c r="O1391" s="75">
        <f t="shared" si="591"/>
        <v>0.42155435159274585</v>
      </c>
      <c r="P1391" s="75">
        <f t="shared" si="592"/>
        <v>0.13870952590057201</v>
      </c>
      <c r="Q1391" s="75">
        <f t="shared" si="593"/>
        <v>0.36118105263139949</v>
      </c>
    </row>
    <row r="1392" spans="1:17" s="8" customFormat="1" ht="12.75" x14ac:dyDescent="0.25">
      <c r="A1392" s="69" t="s">
        <v>2487</v>
      </c>
      <c r="B1392" s="70">
        <v>10</v>
      </c>
      <c r="C1392" s="71" t="s">
        <v>1807</v>
      </c>
      <c r="D1392" s="19"/>
      <c r="E1392" s="20"/>
      <c r="F1392" s="72">
        <v>4922.9657387580301</v>
      </c>
      <c r="G1392" s="73">
        <v>76.03866905687309</v>
      </c>
      <c r="H1392" s="73">
        <v>68.745548985630563</v>
      </c>
      <c r="I1392" s="73">
        <v>10.756160359254002</v>
      </c>
      <c r="J1392" s="73">
        <v>1573.7987000498822</v>
      </c>
      <c r="K1392" s="74"/>
      <c r="L1392" s="75">
        <f t="shared" si="588"/>
        <v>0.85064448428121819</v>
      </c>
      <c r="M1392" s="75">
        <f t="shared" si="589"/>
        <v>0.68745548985630567</v>
      </c>
      <c r="N1392" s="75">
        <f t="shared" si="590"/>
        <v>0.63071551825732408</v>
      </c>
      <c r="O1392" s="75">
        <f t="shared" si="591"/>
        <v>0.65847463547471774</v>
      </c>
      <c r="P1392" s="75">
        <f t="shared" si="592"/>
        <v>0.62425910752530722</v>
      </c>
      <c r="Q1392" s="75">
        <f t="shared" si="593"/>
        <v>0.70450488581134119</v>
      </c>
    </row>
    <row r="1393" spans="1:17" s="8" customFormat="1" ht="12.75" x14ac:dyDescent="0.25">
      <c r="A1393" s="69"/>
      <c r="B1393" s="77"/>
      <c r="C1393" s="71"/>
      <c r="D1393" s="19"/>
      <c r="E1393" s="20"/>
      <c r="F1393" s="72"/>
      <c r="G1393" s="73"/>
      <c r="H1393" s="73"/>
      <c r="I1393" s="73"/>
      <c r="J1393" s="73"/>
      <c r="K1393" s="74"/>
      <c r="L1393" s="75"/>
      <c r="M1393" s="75"/>
      <c r="N1393" s="75"/>
      <c r="O1393" s="75"/>
      <c r="P1393" s="75"/>
      <c r="Q1393" s="75"/>
    </row>
    <row r="1394" spans="1:17" s="8" customFormat="1" ht="12.75" x14ac:dyDescent="0.25">
      <c r="A1394" s="60" t="s">
        <v>2488</v>
      </c>
      <c r="B1394" s="61"/>
      <c r="C1394" s="62" t="s">
        <v>2489</v>
      </c>
      <c r="D1394" s="63"/>
      <c r="E1394" s="64"/>
      <c r="F1394" s="65">
        <v>52647.406852248409</v>
      </c>
      <c r="G1394" s="66">
        <v>72.30965108394885</v>
      </c>
      <c r="H1394" s="66">
        <v>67.882658458438641</v>
      </c>
      <c r="I1394" s="66">
        <v>8.5049874292896348</v>
      </c>
      <c r="J1394" s="66">
        <v>768.70446340370529</v>
      </c>
      <c r="K1394" s="67"/>
      <c r="L1394" s="68">
        <f t="shared" ref="L1394:L1403" si="594">+(G1394-25)/(85-25)</f>
        <v>0.78849418473248079</v>
      </c>
      <c r="M1394" s="68">
        <f t="shared" ref="M1394:M1403" si="595">+H1394/100</f>
        <v>0.67882658458438638</v>
      </c>
      <c r="N1394" s="68">
        <f t="shared" ref="N1394:N1403" si="596">+(I1394-1.8)/(16-1.8)</f>
        <v>0.47218221333025601</v>
      </c>
      <c r="O1394" s="68">
        <f t="shared" ref="O1394:O1403" si="597">+(M1394*N1394)^(0.5)</f>
        <v>0.56615354734954526</v>
      </c>
      <c r="P1394" s="68">
        <f t="shared" ref="P1394:P1403" si="598">+(J1394-35)/(2500-35)</f>
        <v>0.29764886953497172</v>
      </c>
      <c r="Q1394" s="68">
        <f t="shared" ref="Q1394:Q1403" si="599">GEOMEAN(L1394,O1394,P1394)</f>
        <v>0.51028443526600165</v>
      </c>
    </row>
    <row r="1395" spans="1:17" s="8" customFormat="1" ht="12.75" x14ac:dyDescent="0.25">
      <c r="A1395" s="69" t="s">
        <v>2490</v>
      </c>
      <c r="B1395" s="70">
        <v>1</v>
      </c>
      <c r="C1395" s="71" t="s">
        <v>2491</v>
      </c>
      <c r="D1395" s="19"/>
      <c r="E1395" s="20"/>
      <c r="F1395" s="72">
        <v>21173.26124197002</v>
      </c>
      <c r="G1395" s="73">
        <v>71.687103581047737</v>
      </c>
      <c r="H1395" s="73">
        <v>72.115509575891579</v>
      </c>
      <c r="I1395" s="73">
        <v>9.5078017222294058</v>
      </c>
      <c r="J1395" s="73">
        <v>870.50332306951668</v>
      </c>
      <c r="K1395" s="74"/>
      <c r="L1395" s="75">
        <f t="shared" si="594"/>
        <v>0.77811839301746233</v>
      </c>
      <c r="M1395" s="75">
        <f t="shared" si="595"/>
        <v>0.72115509575891579</v>
      </c>
      <c r="N1395" s="75">
        <f t="shared" si="596"/>
        <v>0.54280293818516945</v>
      </c>
      <c r="O1395" s="75">
        <f t="shared" si="597"/>
        <v>0.6256557398962681</v>
      </c>
      <c r="P1395" s="75">
        <f t="shared" si="598"/>
        <v>0.33894658136694389</v>
      </c>
      <c r="Q1395" s="75">
        <f t="shared" si="599"/>
        <v>0.54849262290870038</v>
      </c>
    </row>
    <row r="1396" spans="1:17" s="8" customFormat="1" ht="12.75" x14ac:dyDescent="0.25">
      <c r="A1396" s="69" t="s">
        <v>2492</v>
      </c>
      <c r="B1396" s="70">
        <v>2</v>
      </c>
      <c r="C1396" s="71" t="s">
        <v>2493</v>
      </c>
      <c r="D1396" s="19"/>
      <c r="E1396" s="20"/>
      <c r="F1396" s="72">
        <v>5463.1948608137045</v>
      </c>
      <c r="G1396" s="73">
        <v>70.862429912011308</v>
      </c>
      <c r="H1396" s="73">
        <v>67.898061829997161</v>
      </c>
      <c r="I1396" s="73">
        <v>8.0589780465787726</v>
      </c>
      <c r="J1396" s="73">
        <v>661.45145868004761</v>
      </c>
      <c r="K1396" s="74"/>
      <c r="L1396" s="75">
        <f t="shared" si="594"/>
        <v>0.76437383186685515</v>
      </c>
      <c r="M1396" s="75">
        <f t="shared" si="595"/>
        <v>0.67898061829997158</v>
      </c>
      <c r="N1396" s="75">
        <f t="shared" si="596"/>
        <v>0.44077310187174457</v>
      </c>
      <c r="O1396" s="75">
        <f t="shared" si="597"/>
        <v>0.54706159912652752</v>
      </c>
      <c r="P1396" s="75">
        <f t="shared" si="598"/>
        <v>0.25413852279109439</v>
      </c>
      <c r="Q1396" s="75">
        <f t="shared" si="599"/>
        <v>0.47366451186052289</v>
      </c>
    </row>
    <row r="1397" spans="1:17" s="8" customFormat="1" ht="12.75" x14ac:dyDescent="0.25">
      <c r="A1397" s="69" t="s">
        <v>2494</v>
      </c>
      <c r="B1397" s="70">
        <v>3</v>
      </c>
      <c r="C1397" s="71" t="s">
        <v>2495</v>
      </c>
      <c r="D1397" s="19"/>
      <c r="E1397" s="20"/>
      <c r="F1397" s="72">
        <v>3892.1584582441119</v>
      </c>
      <c r="G1397" s="73">
        <v>71.989947234663575</v>
      </c>
      <c r="H1397" s="73">
        <v>65.878646971978185</v>
      </c>
      <c r="I1397" s="73">
        <v>8.0170146147196384</v>
      </c>
      <c r="J1397" s="73">
        <v>627.3665522443298</v>
      </c>
      <c r="K1397" s="74"/>
      <c r="L1397" s="75">
        <f t="shared" si="594"/>
        <v>0.7831657872443929</v>
      </c>
      <c r="M1397" s="75">
        <f t="shared" si="595"/>
        <v>0.65878646971978183</v>
      </c>
      <c r="N1397" s="75">
        <f t="shared" si="596"/>
        <v>0.4378179306140591</v>
      </c>
      <c r="O1397" s="75">
        <f t="shared" si="597"/>
        <v>0.53705542441097864</v>
      </c>
      <c r="P1397" s="75">
        <f t="shared" si="598"/>
        <v>0.24031097454131026</v>
      </c>
      <c r="Q1397" s="75">
        <f t="shared" si="599"/>
        <v>0.46581714903172905</v>
      </c>
    </row>
    <row r="1398" spans="1:17" s="8" customFormat="1" ht="12.75" x14ac:dyDescent="0.25">
      <c r="A1398" s="69" t="s">
        <v>2496</v>
      </c>
      <c r="B1398" s="70">
        <v>4</v>
      </c>
      <c r="C1398" s="71" t="s">
        <v>2497</v>
      </c>
      <c r="D1398" s="19"/>
      <c r="E1398" s="20"/>
      <c r="F1398" s="72">
        <v>3560.4817987152037</v>
      </c>
      <c r="G1398" s="73">
        <v>73.882841512708765</v>
      </c>
      <c r="H1398" s="73">
        <v>68.810670187927244</v>
      </c>
      <c r="I1398" s="73">
        <v>8.6292272746734664</v>
      </c>
      <c r="J1398" s="73">
        <v>856.90513899833877</v>
      </c>
      <c r="K1398" s="74"/>
      <c r="L1398" s="75">
        <f t="shared" si="594"/>
        <v>0.8147140252118128</v>
      </c>
      <c r="M1398" s="75">
        <f t="shared" si="595"/>
        <v>0.68810670187927248</v>
      </c>
      <c r="N1398" s="75">
        <f t="shared" si="596"/>
        <v>0.48093149821644132</v>
      </c>
      <c r="O1398" s="75">
        <f t="shared" si="597"/>
        <v>0.57526705717220816</v>
      </c>
      <c r="P1398" s="75">
        <f t="shared" si="598"/>
        <v>0.33343007667275404</v>
      </c>
      <c r="Q1398" s="75">
        <f t="shared" si="599"/>
        <v>0.53863324695068271</v>
      </c>
    </row>
    <row r="1399" spans="1:17" s="79" customFormat="1" ht="12.75" x14ac:dyDescent="0.25">
      <c r="A1399" s="69" t="s">
        <v>2498</v>
      </c>
      <c r="B1399" s="70">
        <v>5</v>
      </c>
      <c r="C1399" s="71" t="s">
        <v>2499</v>
      </c>
      <c r="D1399" s="19"/>
      <c r="E1399" s="20"/>
      <c r="F1399" s="72">
        <v>8103.0642398286927</v>
      </c>
      <c r="G1399" s="73">
        <v>73.040030098512247</v>
      </c>
      <c r="H1399" s="73">
        <v>69.492106592652434</v>
      </c>
      <c r="I1399" s="73">
        <v>8.4938850944038364</v>
      </c>
      <c r="J1399" s="73">
        <v>951.82806321001772</v>
      </c>
      <c r="K1399" s="74"/>
      <c r="L1399" s="75">
        <f t="shared" si="594"/>
        <v>0.80066716830853746</v>
      </c>
      <c r="M1399" s="75">
        <f t="shared" si="595"/>
        <v>0.69492106592652436</v>
      </c>
      <c r="N1399" s="75">
        <f t="shared" si="596"/>
        <v>0.47140035876083358</v>
      </c>
      <c r="O1399" s="75">
        <f t="shared" si="597"/>
        <v>0.57235132548830925</v>
      </c>
      <c r="P1399" s="75">
        <f t="shared" si="598"/>
        <v>0.37193836235700517</v>
      </c>
      <c r="Q1399" s="75">
        <f t="shared" si="599"/>
        <v>0.55444937208427048</v>
      </c>
    </row>
    <row r="1400" spans="1:17" s="8" customFormat="1" ht="12.75" x14ac:dyDescent="0.25">
      <c r="A1400" s="69" t="s">
        <v>2500</v>
      </c>
      <c r="B1400" s="70">
        <v>6</v>
      </c>
      <c r="C1400" s="71" t="s">
        <v>2501</v>
      </c>
      <c r="D1400" s="19"/>
      <c r="E1400" s="20"/>
      <c r="F1400" s="72">
        <v>1967.3832976445397</v>
      </c>
      <c r="G1400" s="73">
        <v>73.452942698553798</v>
      </c>
      <c r="H1400" s="73">
        <v>76.058146358318822</v>
      </c>
      <c r="I1400" s="73">
        <v>8.4147933588331529</v>
      </c>
      <c r="J1400" s="73">
        <v>765.78243808463537</v>
      </c>
      <c r="K1400" s="74"/>
      <c r="L1400" s="75">
        <f t="shared" si="594"/>
        <v>0.80754904497589663</v>
      </c>
      <c r="M1400" s="75">
        <f t="shared" si="595"/>
        <v>0.76058146358318823</v>
      </c>
      <c r="N1400" s="75">
        <f t="shared" si="596"/>
        <v>0.46583051822768684</v>
      </c>
      <c r="O1400" s="75">
        <f t="shared" si="597"/>
        <v>0.59523277575695466</v>
      </c>
      <c r="P1400" s="75">
        <f t="shared" si="598"/>
        <v>0.29646346372601839</v>
      </c>
      <c r="Q1400" s="75">
        <f t="shared" si="599"/>
        <v>0.52232679784156744</v>
      </c>
    </row>
    <row r="1401" spans="1:17" s="8" customFormat="1" ht="12.75" x14ac:dyDescent="0.25">
      <c r="A1401" s="69" t="s">
        <v>2502</v>
      </c>
      <c r="B1401" s="70">
        <v>7</v>
      </c>
      <c r="C1401" s="71" t="s">
        <v>2503</v>
      </c>
      <c r="D1401" s="19"/>
      <c r="E1401" s="20"/>
      <c r="F1401" s="72">
        <v>2998.0256959314775</v>
      </c>
      <c r="G1401" s="73">
        <v>75.133519168414665</v>
      </c>
      <c r="H1401" s="73">
        <v>51.855735599410359</v>
      </c>
      <c r="I1401" s="73">
        <v>5.3583868446849641</v>
      </c>
      <c r="J1401" s="73">
        <v>228.80155686023147</v>
      </c>
      <c r="K1401" s="74"/>
      <c r="L1401" s="75">
        <f t="shared" si="594"/>
        <v>0.83555865280691111</v>
      </c>
      <c r="M1401" s="75">
        <f t="shared" si="595"/>
        <v>0.51855735599410357</v>
      </c>
      <c r="N1401" s="75">
        <f t="shared" si="596"/>
        <v>0.25059062286513833</v>
      </c>
      <c r="O1401" s="75">
        <f t="shared" si="597"/>
        <v>0.36047969544741587</v>
      </c>
      <c r="P1401" s="75">
        <f t="shared" si="598"/>
        <v>7.862132124147321E-2</v>
      </c>
      <c r="Q1401" s="75">
        <f t="shared" si="599"/>
        <v>0.28716578617796001</v>
      </c>
    </row>
    <row r="1402" spans="1:17" s="8" customFormat="1" ht="12.75" x14ac:dyDescent="0.25">
      <c r="A1402" s="69" t="s">
        <v>2504</v>
      </c>
      <c r="B1402" s="70">
        <v>8</v>
      </c>
      <c r="C1402" s="71" t="s">
        <v>2505</v>
      </c>
      <c r="D1402" s="19"/>
      <c r="E1402" s="20"/>
      <c r="F1402" s="72">
        <v>2399.4775160599575</v>
      </c>
      <c r="G1402" s="73">
        <v>76.441101599794266</v>
      </c>
      <c r="H1402" s="73">
        <v>60.991901864978104</v>
      </c>
      <c r="I1402" s="73">
        <v>8.661770349443854</v>
      </c>
      <c r="J1402" s="73">
        <v>710.40234947428917</v>
      </c>
      <c r="K1402" s="74"/>
      <c r="L1402" s="75">
        <f t="shared" si="594"/>
        <v>0.85735169332990446</v>
      </c>
      <c r="M1402" s="75">
        <f t="shared" si="595"/>
        <v>0.60991901864978104</v>
      </c>
      <c r="N1402" s="75">
        <f t="shared" si="596"/>
        <v>0.48322326404534188</v>
      </c>
      <c r="O1402" s="75">
        <f t="shared" si="597"/>
        <v>0.54288770385345708</v>
      </c>
      <c r="P1402" s="75">
        <f t="shared" si="598"/>
        <v>0.27399689633845403</v>
      </c>
      <c r="Q1402" s="75">
        <f t="shared" si="599"/>
        <v>0.50335171523676892</v>
      </c>
    </row>
    <row r="1403" spans="1:17" s="8" customFormat="1" ht="12.75" x14ac:dyDescent="0.25">
      <c r="A1403" s="69" t="s">
        <v>2506</v>
      </c>
      <c r="B1403" s="70">
        <v>9</v>
      </c>
      <c r="C1403" s="71" t="s">
        <v>2507</v>
      </c>
      <c r="D1403" s="19"/>
      <c r="E1403" s="20"/>
      <c r="F1403" s="72">
        <v>3090.3597430406849</v>
      </c>
      <c r="G1403" s="73">
        <v>71.228073713623417</v>
      </c>
      <c r="H1403" s="73">
        <v>51.372607627987279</v>
      </c>
      <c r="I1403" s="73">
        <v>5.9465958239014487</v>
      </c>
      <c r="J1403" s="73">
        <v>427.97607658404559</v>
      </c>
      <c r="K1403" s="74"/>
      <c r="L1403" s="75">
        <f t="shared" si="594"/>
        <v>0.77046789522705694</v>
      </c>
      <c r="M1403" s="75">
        <f t="shared" si="595"/>
        <v>0.51372607627987277</v>
      </c>
      <c r="N1403" s="75">
        <f t="shared" si="596"/>
        <v>0.292013790415595</v>
      </c>
      <c r="O1403" s="75">
        <f t="shared" si="597"/>
        <v>0.38731782655826302</v>
      </c>
      <c r="P1403" s="75">
        <f t="shared" si="598"/>
        <v>0.15942234344180348</v>
      </c>
      <c r="Q1403" s="75">
        <f t="shared" si="599"/>
        <v>0.36234622453818099</v>
      </c>
    </row>
    <row r="1404" spans="1:17" s="8" customFormat="1" ht="12.75" x14ac:dyDescent="0.25">
      <c r="A1404" s="69"/>
      <c r="B1404" s="77"/>
      <c r="C1404" s="71"/>
      <c r="D1404" s="19"/>
      <c r="E1404" s="20"/>
      <c r="F1404" s="72"/>
      <c r="G1404" s="73"/>
      <c r="H1404" s="73"/>
      <c r="I1404" s="73"/>
      <c r="J1404" s="73"/>
      <c r="K1404" s="74"/>
      <c r="L1404" s="75"/>
      <c r="M1404" s="75"/>
      <c r="N1404" s="75"/>
      <c r="O1404" s="75"/>
      <c r="P1404" s="75"/>
      <c r="Q1404" s="75"/>
    </row>
    <row r="1405" spans="1:17" s="8" customFormat="1" ht="12.75" x14ac:dyDescent="0.25">
      <c r="A1405" s="37" t="s">
        <v>2508</v>
      </c>
      <c r="B1405" s="38" t="s">
        <v>2509</v>
      </c>
      <c r="C1405" s="53"/>
      <c r="D1405" s="54"/>
      <c r="E1405" s="55"/>
      <c r="F1405" s="56">
        <v>1908023.304068523</v>
      </c>
      <c r="G1405" s="57">
        <v>76.889759067022467</v>
      </c>
      <c r="H1405" s="57">
        <v>60.840682288616705</v>
      </c>
      <c r="I1405" s="57">
        <v>8.3157398314447821</v>
      </c>
      <c r="J1405" s="57">
        <v>923.8469049363141</v>
      </c>
      <c r="K1405" s="58"/>
      <c r="L1405" s="59">
        <f t="shared" ref="L1405:L1417" si="600">+(G1405-25)/(85-25)</f>
        <v>0.86482931778370775</v>
      </c>
      <c r="M1405" s="59">
        <f t="shared" ref="M1405:M1417" si="601">+H1405/100</f>
        <v>0.6084068228861671</v>
      </c>
      <c r="N1405" s="59">
        <f t="shared" ref="N1405:N1417" si="602">+(I1405-1.8)/(16-1.8)</f>
        <v>0.45885491770737907</v>
      </c>
      <c r="O1405" s="59">
        <f t="shared" ref="O1405:O1417" si="603">+(M1405*N1405)^(0.5)</f>
        <v>0.5283658416741569</v>
      </c>
      <c r="P1405" s="59">
        <f t="shared" ref="P1405:P1417" si="604">+(J1405-35)/(2500-35)</f>
        <v>0.36058697969018827</v>
      </c>
      <c r="Q1405" s="59">
        <f t="shared" ref="Q1405:Q1417" si="605">GEOMEAN(L1405,O1405,P1405)</f>
        <v>0.5482244400091113</v>
      </c>
    </row>
    <row r="1406" spans="1:17" s="8" customFormat="1" ht="12.75" x14ac:dyDescent="0.25">
      <c r="A1406" s="60" t="s">
        <v>2510</v>
      </c>
      <c r="B1406" s="61"/>
      <c r="C1406" s="62" t="s">
        <v>2511</v>
      </c>
      <c r="D1406" s="63"/>
      <c r="E1406" s="64"/>
      <c r="F1406" s="65">
        <v>1021618.6937901499</v>
      </c>
      <c r="G1406" s="66">
        <v>79.35068280564262</v>
      </c>
      <c r="H1406" s="66">
        <v>68.702309728069977</v>
      </c>
      <c r="I1406" s="66">
        <v>10.042371719868465</v>
      </c>
      <c r="J1406" s="66">
        <v>1164.1759589518542</v>
      </c>
      <c r="K1406" s="67"/>
      <c r="L1406" s="68">
        <f t="shared" si="600"/>
        <v>0.90584471342737705</v>
      </c>
      <c r="M1406" s="68">
        <f t="shared" si="601"/>
        <v>0.68702309728069977</v>
      </c>
      <c r="N1406" s="68">
        <f t="shared" si="602"/>
        <v>0.58044871266679321</v>
      </c>
      <c r="O1406" s="68">
        <f t="shared" si="603"/>
        <v>0.63149162495549793</v>
      </c>
      <c r="P1406" s="68">
        <f t="shared" si="604"/>
        <v>0.45808355332732426</v>
      </c>
      <c r="Q1406" s="68">
        <f t="shared" si="605"/>
        <v>0.63991459603216827</v>
      </c>
    </row>
    <row r="1407" spans="1:17" s="8" customFormat="1" ht="12.75" x14ac:dyDescent="0.25">
      <c r="A1407" s="69" t="s">
        <v>2512</v>
      </c>
      <c r="B1407" s="70">
        <v>1</v>
      </c>
      <c r="C1407" s="71" t="s">
        <v>2513</v>
      </c>
      <c r="D1407" s="19"/>
      <c r="E1407" s="20"/>
      <c r="F1407" s="72">
        <v>331253.00214132766</v>
      </c>
      <c r="G1407" s="73">
        <v>79.576526078298357</v>
      </c>
      <c r="H1407" s="73">
        <v>77.255765002647124</v>
      </c>
      <c r="I1407" s="73">
        <v>11.809756866444314</v>
      </c>
      <c r="J1407" s="73">
        <v>1377.9438475528384</v>
      </c>
      <c r="K1407" s="74"/>
      <c r="L1407" s="75">
        <f t="shared" si="600"/>
        <v>0.90960876797163925</v>
      </c>
      <c r="M1407" s="75">
        <f t="shared" si="601"/>
        <v>0.77255765002647125</v>
      </c>
      <c r="N1407" s="75">
        <f t="shared" si="602"/>
        <v>0.70491245538340241</v>
      </c>
      <c r="O1407" s="75">
        <f t="shared" si="603"/>
        <v>0.73796037156841365</v>
      </c>
      <c r="P1407" s="75">
        <f t="shared" si="604"/>
        <v>0.54480480630946793</v>
      </c>
      <c r="Q1407" s="75">
        <f t="shared" si="605"/>
        <v>0.71511551918394511</v>
      </c>
    </row>
    <row r="1408" spans="1:17" s="8" customFormat="1" ht="12.75" x14ac:dyDescent="0.25">
      <c r="A1408" s="69" t="s">
        <v>2514</v>
      </c>
      <c r="B1408" s="70">
        <v>2</v>
      </c>
      <c r="C1408" s="71" t="s">
        <v>2515</v>
      </c>
      <c r="D1408" s="19"/>
      <c r="E1408" s="20"/>
      <c r="F1408" s="72">
        <v>209189.32119914345</v>
      </c>
      <c r="G1408" s="73">
        <v>79.350785334241593</v>
      </c>
      <c r="H1408" s="73">
        <v>59.073691309975985</v>
      </c>
      <c r="I1408" s="73">
        <v>7.880201475313533</v>
      </c>
      <c r="J1408" s="73">
        <v>999.87418572399292</v>
      </c>
      <c r="K1408" s="74"/>
      <c r="L1408" s="75">
        <f t="shared" si="600"/>
        <v>0.90584642223735989</v>
      </c>
      <c r="M1408" s="75">
        <f t="shared" si="601"/>
        <v>0.59073691309975984</v>
      </c>
      <c r="N1408" s="75">
        <f t="shared" si="602"/>
        <v>0.42818320248686853</v>
      </c>
      <c r="O1408" s="75">
        <f t="shared" si="603"/>
        <v>0.50293500900042953</v>
      </c>
      <c r="P1408" s="75">
        <f t="shared" si="604"/>
        <v>0.3914296899488815</v>
      </c>
      <c r="Q1408" s="75">
        <f t="shared" si="605"/>
        <v>0.56286822805020542</v>
      </c>
    </row>
    <row r="1409" spans="1:17" s="8" customFormat="1" ht="12.75" x14ac:dyDescent="0.25">
      <c r="A1409" s="69" t="s">
        <v>2516</v>
      </c>
      <c r="B1409" s="70">
        <v>3</v>
      </c>
      <c r="C1409" s="71" t="s">
        <v>2517</v>
      </c>
      <c r="D1409" s="19"/>
      <c r="E1409" s="20"/>
      <c r="F1409" s="72">
        <v>40839.327623126337</v>
      </c>
      <c r="G1409" s="73">
        <v>80.065068221936983</v>
      </c>
      <c r="H1409" s="73">
        <v>64.733479052478984</v>
      </c>
      <c r="I1409" s="73">
        <v>8.83142544271948</v>
      </c>
      <c r="J1409" s="73">
        <v>895.216621604284</v>
      </c>
      <c r="K1409" s="74"/>
      <c r="L1409" s="75">
        <f t="shared" si="600"/>
        <v>0.91775113703228306</v>
      </c>
      <c r="M1409" s="75">
        <f t="shared" si="601"/>
        <v>0.64733479052478982</v>
      </c>
      <c r="N1409" s="75">
        <f t="shared" si="602"/>
        <v>0.49517080582531553</v>
      </c>
      <c r="O1409" s="75">
        <f t="shared" si="603"/>
        <v>0.56616365996319651</v>
      </c>
      <c r="P1409" s="75">
        <f t="shared" si="604"/>
        <v>0.3489722602857136</v>
      </c>
      <c r="Q1409" s="75">
        <f t="shared" si="605"/>
        <v>0.56600370742684947</v>
      </c>
    </row>
    <row r="1410" spans="1:17" s="8" customFormat="1" ht="12.75" x14ac:dyDescent="0.25">
      <c r="A1410" s="69" t="s">
        <v>2518</v>
      </c>
      <c r="B1410" s="70">
        <v>4</v>
      </c>
      <c r="C1410" s="71" t="s">
        <v>2519</v>
      </c>
      <c r="D1410" s="19"/>
      <c r="E1410" s="20"/>
      <c r="F1410" s="72">
        <v>76607.295503211993</v>
      </c>
      <c r="G1410" s="73">
        <v>78.244193896120905</v>
      </c>
      <c r="H1410" s="73">
        <v>62.240374845111781</v>
      </c>
      <c r="I1410" s="73">
        <v>8.8073123923740422</v>
      </c>
      <c r="J1410" s="73">
        <v>1028.2282118265089</v>
      </c>
      <c r="K1410" s="74"/>
      <c r="L1410" s="75">
        <f t="shared" si="600"/>
        <v>0.88740323160201506</v>
      </c>
      <c r="M1410" s="75">
        <f t="shared" si="601"/>
        <v>0.62240374845111779</v>
      </c>
      <c r="N1410" s="75">
        <f t="shared" si="602"/>
        <v>0.49347270368831286</v>
      </c>
      <c r="O1410" s="75">
        <f t="shared" si="603"/>
        <v>0.55420146204599074</v>
      </c>
      <c r="P1410" s="75">
        <f t="shared" si="604"/>
        <v>0.40293233745497314</v>
      </c>
      <c r="Q1410" s="75">
        <f t="shared" si="605"/>
        <v>0.58300677115683597</v>
      </c>
    </row>
    <row r="1411" spans="1:17" s="8" customFormat="1" ht="12.75" x14ac:dyDescent="0.25">
      <c r="A1411" s="69" t="s">
        <v>2520</v>
      </c>
      <c r="B1411" s="70">
        <v>5</v>
      </c>
      <c r="C1411" s="71" t="s">
        <v>1501</v>
      </c>
      <c r="D1411" s="19"/>
      <c r="E1411" s="20"/>
      <c r="F1411" s="72">
        <v>197397.58886509636</v>
      </c>
      <c r="G1411" s="73">
        <v>78.8610661942771</v>
      </c>
      <c r="H1411" s="73">
        <v>67.403520375748968</v>
      </c>
      <c r="I1411" s="73">
        <v>9.2919719627375681</v>
      </c>
      <c r="J1411" s="73">
        <v>1010.620438228636</v>
      </c>
      <c r="K1411" s="74"/>
      <c r="L1411" s="75">
        <f t="shared" si="600"/>
        <v>0.89768443657128505</v>
      </c>
      <c r="M1411" s="75">
        <f t="shared" si="601"/>
        <v>0.67403520375748971</v>
      </c>
      <c r="N1411" s="75">
        <f t="shared" si="602"/>
        <v>0.52760365934771614</v>
      </c>
      <c r="O1411" s="75">
        <f t="shared" si="603"/>
        <v>0.59634171414687653</v>
      </c>
      <c r="P1411" s="75">
        <f t="shared" si="604"/>
        <v>0.39578922443352371</v>
      </c>
      <c r="Q1411" s="75">
        <f t="shared" si="605"/>
        <v>0.59615741546110668</v>
      </c>
    </row>
    <row r="1412" spans="1:17" s="8" customFormat="1" ht="12.75" x14ac:dyDescent="0.25">
      <c r="A1412" s="69" t="s">
        <v>2521</v>
      </c>
      <c r="B1412" s="70">
        <v>6</v>
      </c>
      <c r="C1412" s="71" t="s">
        <v>2522</v>
      </c>
      <c r="D1412" s="19"/>
      <c r="E1412" s="20"/>
      <c r="F1412" s="72">
        <v>34739.396145610277</v>
      </c>
      <c r="G1412" s="73">
        <v>80.241509246326231</v>
      </c>
      <c r="H1412" s="73">
        <v>64.758373827217113</v>
      </c>
      <c r="I1412" s="73">
        <v>8.5183046676615799</v>
      </c>
      <c r="J1412" s="73">
        <v>1043.4182142665845</v>
      </c>
      <c r="K1412" s="74"/>
      <c r="L1412" s="75">
        <f t="shared" si="600"/>
        <v>0.92069182077210387</v>
      </c>
      <c r="M1412" s="75">
        <f t="shared" si="601"/>
        <v>0.64758373827217108</v>
      </c>
      <c r="N1412" s="75">
        <f t="shared" si="602"/>
        <v>0.47312004701842114</v>
      </c>
      <c r="O1412" s="75">
        <f t="shared" si="603"/>
        <v>0.55352041398641705</v>
      </c>
      <c r="P1412" s="75">
        <f t="shared" si="604"/>
        <v>0.40909461025013572</v>
      </c>
      <c r="Q1412" s="75">
        <f t="shared" si="605"/>
        <v>0.59295794847283367</v>
      </c>
    </row>
    <row r="1413" spans="1:17" s="8" customFormat="1" ht="12.75" x14ac:dyDescent="0.25">
      <c r="A1413" s="69" t="s">
        <v>2523</v>
      </c>
      <c r="B1413" s="70">
        <v>7</v>
      </c>
      <c r="C1413" s="71" t="s">
        <v>2524</v>
      </c>
      <c r="D1413" s="19"/>
      <c r="E1413" s="20"/>
      <c r="F1413" s="72">
        <v>37258.809421841543</v>
      </c>
      <c r="G1413" s="73">
        <v>78.455770680941754</v>
      </c>
      <c r="H1413" s="73">
        <v>66.189777665980245</v>
      </c>
      <c r="I1413" s="73">
        <v>9.4741572061210899</v>
      </c>
      <c r="J1413" s="73">
        <v>1128.5991234425228</v>
      </c>
      <c r="K1413" s="74"/>
      <c r="L1413" s="75">
        <f t="shared" si="600"/>
        <v>0.8909295113490292</v>
      </c>
      <c r="M1413" s="75">
        <f t="shared" si="601"/>
        <v>0.66189777665980243</v>
      </c>
      <c r="N1413" s="75">
        <f t="shared" si="602"/>
        <v>0.54043360606486557</v>
      </c>
      <c r="O1413" s="75">
        <f t="shared" si="603"/>
        <v>0.59809012889912672</v>
      </c>
      <c r="P1413" s="75">
        <f t="shared" si="604"/>
        <v>0.44365076001725062</v>
      </c>
      <c r="Q1413" s="75">
        <f t="shared" si="605"/>
        <v>0.61832537534730103</v>
      </c>
    </row>
    <row r="1414" spans="1:17" s="8" customFormat="1" ht="12.75" x14ac:dyDescent="0.25">
      <c r="A1414" s="69" t="s">
        <v>2525</v>
      </c>
      <c r="B1414" s="70">
        <v>8</v>
      </c>
      <c r="C1414" s="71" t="s">
        <v>2526</v>
      </c>
      <c r="D1414" s="19"/>
      <c r="E1414" s="20"/>
      <c r="F1414" s="72">
        <v>2524.4582441113489</v>
      </c>
      <c r="G1414" s="73">
        <v>78.236887493677756</v>
      </c>
      <c r="H1414" s="73">
        <v>52.083759474869709</v>
      </c>
      <c r="I1414" s="73">
        <v>6.220725749508742</v>
      </c>
      <c r="J1414" s="73">
        <v>655.29183848389289</v>
      </c>
      <c r="K1414" s="74"/>
      <c r="L1414" s="75">
        <f t="shared" si="600"/>
        <v>0.88728145822796256</v>
      </c>
      <c r="M1414" s="75">
        <f t="shared" si="601"/>
        <v>0.52083759474869706</v>
      </c>
      <c r="N1414" s="75">
        <f t="shared" si="602"/>
        <v>0.3113187147541368</v>
      </c>
      <c r="O1414" s="75">
        <f t="shared" si="603"/>
        <v>0.4026741742312267</v>
      </c>
      <c r="P1414" s="75">
        <f t="shared" si="604"/>
        <v>0.25163969106851636</v>
      </c>
      <c r="Q1414" s="75">
        <f t="shared" si="605"/>
        <v>0.44798634379828184</v>
      </c>
    </row>
    <row r="1415" spans="1:17" s="8" customFormat="1" ht="12.75" x14ac:dyDescent="0.25">
      <c r="A1415" s="69" t="s">
        <v>2527</v>
      </c>
      <c r="B1415" s="70">
        <v>9</v>
      </c>
      <c r="C1415" s="71" t="s">
        <v>2528</v>
      </c>
      <c r="D1415" s="19"/>
      <c r="E1415" s="20"/>
      <c r="F1415" s="72">
        <v>20630.586723768734</v>
      </c>
      <c r="G1415" s="73">
        <v>78.730405118288644</v>
      </c>
      <c r="H1415" s="73">
        <v>66.00991236238886</v>
      </c>
      <c r="I1415" s="73">
        <v>8.9313711753520426</v>
      </c>
      <c r="J1415" s="73">
        <v>922.64419618004024</v>
      </c>
      <c r="K1415" s="74"/>
      <c r="L1415" s="75">
        <f t="shared" si="600"/>
        <v>0.89550675197147744</v>
      </c>
      <c r="M1415" s="75">
        <f t="shared" si="601"/>
        <v>0.66009912362388856</v>
      </c>
      <c r="N1415" s="75">
        <f t="shared" si="602"/>
        <v>0.50220923770084813</v>
      </c>
      <c r="O1415" s="75">
        <f t="shared" si="603"/>
        <v>0.57576720789061187</v>
      </c>
      <c r="P1415" s="75">
        <f t="shared" si="604"/>
        <v>0.36009906538744024</v>
      </c>
      <c r="Q1415" s="75">
        <f t="shared" si="605"/>
        <v>0.57048723134857071</v>
      </c>
    </row>
    <row r="1416" spans="1:17" s="8" customFormat="1" ht="12.75" x14ac:dyDescent="0.25">
      <c r="A1416" s="69" t="s">
        <v>2529</v>
      </c>
      <c r="B1416" s="70">
        <v>10</v>
      </c>
      <c r="C1416" s="71" t="s">
        <v>2530</v>
      </c>
      <c r="D1416" s="19"/>
      <c r="E1416" s="20"/>
      <c r="F1416" s="72">
        <v>4289.124197002141</v>
      </c>
      <c r="G1416" s="73">
        <v>77.590107440424447</v>
      </c>
      <c r="H1416" s="73">
        <v>54.722554597765935</v>
      </c>
      <c r="I1416" s="73">
        <v>5.940436701537406</v>
      </c>
      <c r="J1416" s="73">
        <v>681.43717199757793</v>
      </c>
      <c r="K1416" s="74"/>
      <c r="L1416" s="75">
        <f t="shared" si="600"/>
        <v>0.87650179067374079</v>
      </c>
      <c r="M1416" s="75">
        <f t="shared" si="601"/>
        <v>0.54722554597765938</v>
      </c>
      <c r="N1416" s="75">
        <f t="shared" si="602"/>
        <v>0.2915800494040427</v>
      </c>
      <c r="O1416" s="75">
        <f t="shared" si="603"/>
        <v>0.39944968610742476</v>
      </c>
      <c r="P1416" s="75">
        <f t="shared" si="604"/>
        <v>0.26224631724039671</v>
      </c>
      <c r="Q1416" s="75">
        <f t="shared" si="605"/>
        <v>0.45113663583844255</v>
      </c>
    </row>
    <row r="1417" spans="1:17" s="8" customFormat="1" ht="12.75" x14ac:dyDescent="0.25">
      <c r="A1417" s="69" t="s">
        <v>2531</v>
      </c>
      <c r="B1417" s="70">
        <v>11</v>
      </c>
      <c r="C1417" s="71" t="s">
        <v>2532</v>
      </c>
      <c r="D1417" s="19"/>
      <c r="E1417" s="20"/>
      <c r="F1417" s="72">
        <v>66889.783725910063</v>
      </c>
      <c r="G1417" s="73">
        <v>80.003126478647147</v>
      </c>
      <c r="H1417" s="73">
        <v>76.994950038493286</v>
      </c>
      <c r="I1417" s="73">
        <v>11.742569192588208</v>
      </c>
      <c r="J1417" s="73">
        <v>1599.6362666139996</v>
      </c>
      <c r="K1417" s="74"/>
      <c r="L1417" s="75">
        <f t="shared" si="600"/>
        <v>0.91671877464411911</v>
      </c>
      <c r="M1417" s="75">
        <f t="shared" si="601"/>
        <v>0.76994950038493282</v>
      </c>
      <c r="N1417" s="75">
        <f t="shared" si="602"/>
        <v>0.70018092905550755</v>
      </c>
      <c r="O1417" s="75">
        <f t="shared" si="603"/>
        <v>0.73423698933338011</v>
      </c>
      <c r="P1417" s="75">
        <f t="shared" si="604"/>
        <v>0.63474087895091258</v>
      </c>
      <c r="Q1417" s="75">
        <f t="shared" si="605"/>
        <v>0.75316411246043424</v>
      </c>
    </row>
    <row r="1418" spans="1:17" s="8" customFormat="1" ht="12.75" x14ac:dyDescent="0.25">
      <c r="A1418" s="69"/>
      <c r="B1418" s="77"/>
      <c r="C1418" s="71"/>
      <c r="D1418" s="19"/>
      <c r="E1418" s="20"/>
      <c r="F1418" s="72"/>
      <c r="G1418" s="73"/>
      <c r="H1418" s="73"/>
      <c r="I1418" s="73"/>
      <c r="J1418" s="73"/>
      <c r="K1418" s="74"/>
      <c r="L1418" s="75"/>
      <c r="M1418" s="75"/>
      <c r="N1418" s="75"/>
      <c r="O1418" s="75"/>
      <c r="P1418" s="75"/>
      <c r="Q1418" s="75"/>
    </row>
    <row r="1419" spans="1:17" s="8" customFormat="1" ht="12.75" x14ac:dyDescent="0.25">
      <c r="A1419" s="60" t="s">
        <v>2533</v>
      </c>
      <c r="B1419" s="78"/>
      <c r="C1419" s="62" t="s">
        <v>2534</v>
      </c>
      <c r="D1419" s="63"/>
      <c r="E1419" s="64"/>
      <c r="F1419" s="65">
        <v>119730.84796573878</v>
      </c>
      <c r="G1419" s="66">
        <v>77.779986487289165</v>
      </c>
      <c r="H1419" s="66">
        <v>69.610538196627161</v>
      </c>
      <c r="I1419" s="66">
        <v>8.7566995487969947</v>
      </c>
      <c r="J1419" s="66">
        <v>995.30848402327342</v>
      </c>
      <c r="K1419" s="67"/>
      <c r="L1419" s="68">
        <f t="shared" ref="L1419:L1427" si="606">+(G1419-25)/(85-25)</f>
        <v>0.87966644145481943</v>
      </c>
      <c r="M1419" s="68">
        <f t="shared" ref="M1419:M1427" si="607">+H1419/100</f>
        <v>0.69610538196627159</v>
      </c>
      <c r="N1419" s="68">
        <f t="shared" ref="N1419:N1427" si="608">+(I1419-1.8)/(16-1.8)</f>
        <v>0.48990841892936587</v>
      </c>
      <c r="O1419" s="68">
        <f t="shared" ref="O1419:O1427" si="609">+(M1419*N1419)^(0.5)</f>
        <v>0.58397593022942174</v>
      </c>
      <c r="P1419" s="68">
        <f t="shared" ref="P1419:P1427" si="610">+(J1419-35)/(2500-35)</f>
        <v>0.38957747830558759</v>
      </c>
      <c r="Q1419" s="68">
        <f t="shared" ref="Q1419:Q1427" si="611">GEOMEAN(L1419,O1419,P1419)</f>
        <v>0.58492781147870476</v>
      </c>
    </row>
    <row r="1420" spans="1:17" s="8" customFormat="1" ht="12.75" x14ac:dyDescent="0.25">
      <c r="A1420" s="69" t="s">
        <v>2535</v>
      </c>
      <c r="B1420" s="70">
        <v>1</v>
      </c>
      <c r="C1420" s="71" t="s">
        <v>2536</v>
      </c>
      <c r="D1420" s="19"/>
      <c r="E1420" s="20"/>
      <c r="F1420" s="72">
        <v>6120.2676659528915</v>
      </c>
      <c r="G1420" s="73">
        <v>76.838115557189155</v>
      </c>
      <c r="H1420" s="73">
        <v>70.615141063922138</v>
      </c>
      <c r="I1420" s="73">
        <v>8.8413466556761531</v>
      </c>
      <c r="J1420" s="73">
        <v>837.14896472605187</v>
      </c>
      <c r="K1420" s="74"/>
      <c r="L1420" s="75">
        <f t="shared" si="606"/>
        <v>0.86396859261981929</v>
      </c>
      <c r="M1420" s="75">
        <f t="shared" si="607"/>
        <v>0.70615141063922138</v>
      </c>
      <c r="N1420" s="75">
        <f t="shared" si="608"/>
        <v>0.49586948279409532</v>
      </c>
      <c r="O1420" s="75">
        <f t="shared" si="609"/>
        <v>0.59174228745966051</v>
      </c>
      <c r="P1420" s="75">
        <f t="shared" si="610"/>
        <v>0.32541540151158294</v>
      </c>
      <c r="Q1420" s="75">
        <f t="shared" si="611"/>
        <v>0.54999180907094014</v>
      </c>
    </row>
    <row r="1421" spans="1:17" s="8" customFormat="1" ht="12.75" x14ac:dyDescent="0.25">
      <c r="A1421" s="69" t="s">
        <v>2537</v>
      </c>
      <c r="B1421" s="70">
        <v>2</v>
      </c>
      <c r="C1421" s="71" t="s">
        <v>2538</v>
      </c>
      <c r="D1421" s="19"/>
      <c r="E1421" s="20"/>
      <c r="F1421" s="72">
        <v>15563.077087794432</v>
      </c>
      <c r="G1421" s="73">
        <v>77.671022838124941</v>
      </c>
      <c r="H1421" s="73">
        <v>66.213736679547424</v>
      </c>
      <c r="I1421" s="73">
        <v>8.4647773793604859</v>
      </c>
      <c r="J1421" s="73">
        <v>978.4498488219192</v>
      </c>
      <c r="K1421" s="74"/>
      <c r="L1421" s="75">
        <f t="shared" si="606"/>
        <v>0.87785038063541565</v>
      </c>
      <c r="M1421" s="75">
        <f t="shared" si="607"/>
        <v>0.66213736679547419</v>
      </c>
      <c r="N1421" s="75">
        <f t="shared" si="608"/>
        <v>0.46935051967327368</v>
      </c>
      <c r="O1421" s="75">
        <f t="shared" si="609"/>
        <v>0.55747153936371396</v>
      </c>
      <c r="P1421" s="75">
        <f t="shared" si="610"/>
        <v>0.38273827538414573</v>
      </c>
      <c r="Q1421" s="75">
        <f t="shared" si="611"/>
        <v>0.57215675876881134</v>
      </c>
    </row>
    <row r="1422" spans="1:17" s="8" customFormat="1" ht="12.75" x14ac:dyDescent="0.25">
      <c r="A1422" s="69" t="s">
        <v>2539</v>
      </c>
      <c r="B1422" s="70">
        <v>3</v>
      </c>
      <c r="C1422" s="71" t="s">
        <v>2540</v>
      </c>
      <c r="D1422" s="19"/>
      <c r="E1422" s="20"/>
      <c r="F1422" s="72">
        <v>8413.593147751606</v>
      </c>
      <c r="G1422" s="73">
        <v>77.488039372675999</v>
      </c>
      <c r="H1422" s="73">
        <v>77.554762063055435</v>
      </c>
      <c r="I1422" s="73">
        <v>9.2887841276316934</v>
      </c>
      <c r="J1422" s="73">
        <v>1053.6564617230836</v>
      </c>
      <c r="K1422" s="74"/>
      <c r="L1422" s="75">
        <f t="shared" si="606"/>
        <v>0.87480065621126668</v>
      </c>
      <c r="M1422" s="75">
        <f t="shared" si="607"/>
        <v>0.77554762063055438</v>
      </c>
      <c r="N1422" s="75">
        <f t="shared" si="608"/>
        <v>0.52737916391772488</v>
      </c>
      <c r="O1422" s="75">
        <f t="shared" si="609"/>
        <v>0.63953706362221308</v>
      </c>
      <c r="P1422" s="75">
        <f t="shared" si="610"/>
        <v>0.41324805749415155</v>
      </c>
      <c r="Q1422" s="75">
        <f t="shared" si="611"/>
        <v>0.61375524027367767</v>
      </c>
    </row>
    <row r="1423" spans="1:17" s="8" customFormat="1" ht="12.75" x14ac:dyDescent="0.25">
      <c r="A1423" s="69" t="s">
        <v>2541</v>
      </c>
      <c r="B1423" s="70">
        <v>4</v>
      </c>
      <c r="C1423" s="71" t="s">
        <v>2542</v>
      </c>
      <c r="D1423" s="19"/>
      <c r="E1423" s="20"/>
      <c r="F1423" s="72">
        <v>3055.2419700214132</v>
      </c>
      <c r="G1423" s="73">
        <v>78.301243192140305</v>
      </c>
      <c r="H1423" s="73">
        <v>65.653118044149096</v>
      </c>
      <c r="I1423" s="73">
        <v>8.3109136039849432</v>
      </c>
      <c r="J1423" s="73">
        <v>988.97076478400027</v>
      </c>
      <c r="K1423" s="74"/>
      <c r="L1423" s="75">
        <f t="shared" si="606"/>
        <v>0.8883540532023384</v>
      </c>
      <c r="M1423" s="75">
        <f t="shared" si="607"/>
        <v>0.65653118044149095</v>
      </c>
      <c r="N1423" s="75">
        <f t="shared" si="608"/>
        <v>0.45851504253415098</v>
      </c>
      <c r="O1423" s="75">
        <f t="shared" si="609"/>
        <v>0.54866148226855382</v>
      </c>
      <c r="P1423" s="75">
        <f t="shared" si="610"/>
        <v>0.38700639544989868</v>
      </c>
      <c r="Q1423" s="75">
        <f t="shared" si="611"/>
        <v>0.57350371331450822</v>
      </c>
    </row>
    <row r="1424" spans="1:17" s="8" customFormat="1" ht="12.75" x14ac:dyDescent="0.25">
      <c r="A1424" s="69" t="s">
        <v>2543</v>
      </c>
      <c r="B1424" s="70">
        <v>5</v>
      </c>
      <c r="C1424" s="71" t="s">
        <v>2544</v>
      </c>
      <c r="D1424" s="19"/>
      <c r="E1424" s="20"/>
      <c r="F1424" s="72">
        <v>27037.038543897215</v>
      </c>
      <c r="G1424" s="73">
        <v>76.79673752589963</v>
      </c>
      <c r="H1424" s="73">
        <v>64.578872541661866</v>
      </c>
      <c r="I1424" s="73">
        <v>7.8354948188314113</v>
      </c>
      <c r="J1424" s="73">
        <v>867.28035883534426</v>
      </c>
      <c r="K1424" s="74"/>
      <c r="L1424" s="75">
        <f t="shared" si="606"/>
        <v>0.86327895876499383</v>
      </c>
      <c r="M1424" s="75">
        <f t="shared" si="607"/>
        <v>0.64578872541661869</v>
      </c>
      <c r="N1424" s="75">
        <f t="shared" si="608"/>
        <v>0.42503484639657829</v>
      </c>
      <c r="O1424" s="75">
        <f t="shared" si="609"/>
        <v>0.52391097689597477</v>
      </c>
      <c r="P1424" s="75">
        <f t="shared" si="610"/>
        <v>0.33763909080541349</v>
      </c>
      <c r="Q1424" s="75">
        <f t="shared" si="611"/>
        <v>0.53450748577983209</v>
      </c>
    </row>
    <row r="1425" spans="1:17" s="8" customFormat="1" ht="12.75" x14ac:dyDescent="0.25">
      <c r="A1425" s="69" t="s">
        <v>2545</v>
      </c>
      <c r="B1425" s="70">
        <v>6</v>
      </c>
      <c r="C1425" s="71" t="s">
        <v>2546</v>
      </c>
      <c r="D1425" s="19"/>
      <c r="E1425" s="20"/>
      <c r="F1425" s="72">
        <v>9448.4368308351186</v>
      </c>
      <c r="G1425" s="73">
        <v>76.613495016498973</v>
      </c>
      <c r="H1425" s="73">
        <v>62.760180081206855</v>
      </c>
      <c r="I1425" s="73">
        <v>7.9893175714017097</v>
      </c>
      <c r="J1425" s="73">
        <v>999.82973527206957</v>
      </c>
      <c r="K1425" s="74"/>
      <c r="L1425" s="75">
        <f t="shared" si="606"/>
        <v>0.8602249169416496</v>
      </c>
      <c r="M1425" s="75">
        <f t="shared" si="607"/>
        <v>0.62760180081206851</v>
      </c>
      <c r="N1425" s="75">
        <f t="shared" si="608"/>
        <v>0.43586743460575422</v>
      </c>
      <c r="O1425" s="75">
        <f t="shared" si="609"/>
        <v>0.52302121073041374</v>
      </c>
      <c r="P1425" s="75">
        <f t="shared" si="610"/>
        <v>0.39141165731118444</v>
      </c>
      <c r="Q1425" s="75">
        <f t="shared" si="611"/>
        <v>0.56051644458666661</v>
      </c>
    </row>
    <row r="1426" spans="1:17" s="8" customFormat="1" ht="12.75" x14ac:dyDescent="0.25">
      <c r="A1426" s="69" t="s">
        <v>2547</v>
      </c>
      <c r="B1426" s="70">
        <v>7</v>
      </c>
      <c r="C1426" s="71" t="s">
        <v>2548</v>
      </c>
      <c r="D1426" s="19"/>
      <c r="E1426" s="20"/>
      <c r="F1426" s="72">
        <v>19535.081370449676</v>
      </c>
      <c r="G1426" s="73">
        <v>78.680586671227132</v>
      </c>
      <c r="H1426" s="73">
        <v>72.138234157580001</v>
      </c>
      <c r="I1426" s="73">
        <v>9.2769130733092702</v>
      </c>
      <c r="J1426" s="73">
        <v>1088.0099421422663</v>
      </c>
      <c r="K1426" s="74"/>
      <c r="L1426" s="75">
        <f t="shared" si="606"/>
        <v>0.89467644452045225</v>
      </c>
      <c r="M1426" s="75">
        <f t="shared" si="607"/>
        <v>0.72138234157580006</v>
      </c>
      <c r="N1426" s="75">
        <f t="shared" si="608"/>
        <v>0.52654317417670926</v>
      </c>
      <c r="O1426" s="75">
        <f t="shared" si="609"/>
        <v>0.61631075597327434</v>
      </c>
      <c r="P1426" s="75">
        <f t="shared" si="610"/>
        <v>0.42718456070680172</v>
      </c>
      <c r="Q1426" s="75">
        <f t="shared" si="611"/>
        <v>0.61758077212947848</v>
      </c>
    </row>
    <row r="1427" spans="1:17" s="8" customFormat="1" ht="12.75" x14ac:dyDescent="0.25">
      <c r="A1427" s="69" t="s">
        <v>2549</v>
      </c>
      <c r="B1427" s="70">
        <v>8</v>
      </c>
      <c r="C1427" s="71" t="s">
        <v>2550</v>
      </c>
      <c r="D1427" s="19"/>
      <c r="E1427" s="20"/>
      <c r="F1427" s="72">
        <v>30558.111349036404</v>
      </c>
      <c r="G1427" s="73">
        <v>78.519379897667093</v>
      </c>
      <c r="H1427" s="73">
        <v>75.140475442735323</v>
      </c>
      <c r="I1427" s="73">
        <v>9.3275740398749161</v>
      </c>
      <c r="J1427" s="73">
        <v>1072.7560067365521</v>
      </c>
      <c r="K1427" s="74"/>
      <c r="L1427" s="75">
        <f t="shared" si="606"/>
        <v>0.8919896649611182</v>
      </c>
      <c r="M1427" s="75">
        <f t="shared" si="607"/>
        <v>0.75140475442735322</v>
      </c>
      <c r="N1427" s="75">
        <f t="shared" si="608"/>
        <v>0.53011084787851526</v>
      </c>
      <c r="O1427" s="75">
        <f t="shared" si="609"/>
        <v>0.63113216640370329</v>
      </c>
      <c r="P1427" s="75">
        <f t="shared" si="610"/>
        <v>0.42099635161726251</v>
      </c>
      <c r="Q1427" s="75">
        <f t="shared" si="611"/>
        <v>0.61885108482907025</v>
      </c>
    </row>
    <row r="1428" spans="1:17" s="8" customFormat="1" ht="12.75" x14ac:dyDescent="0.25">
      <c r="A1428" s="69"/>
      <c r="B1428" s="77"/>
      <c r="C1428" s="71"/>
      <c r="D1428" s="19"/>
      <c r="E1428" s="20"/>
      <c r="F1428" s="72"/>
      <c r="G1428" s="73"/>
      <c r="H1428" s="73"/>
      <c r="I1428" s="73"/>
      <c r="J1428" s="73"/>
      <c r="K1428" s="74"/>
      <c r="L1428" s="75"/>
      <c r="M1428" s="75"/>
      <c r="N1428" s="75"/>
      <c r="O1428" s="75"/>
      <c r="P1428" s="75"/>
      <c r="Q1428" s="75"/>
    </row>
    <row r="1429" spans="1:17" s="8" customFormat="1" ht="12.75" x14ac:dyDescent="0.25">
      <c r="A1429" s="60" t="s">
        <v>2551</v>
      </c>
      <c r="B1429" s="78"/>
      <c r="C1429" s="62" t="s">
        <v>2552</v>
      </c>
      <c r="D1429" s="63"/>
      <c r="E1429" s="64"/>
      <c r="F1429" s="65">
        <v>14367.513918629549</v>
      </c>
      <c r="G1429" s="66">
        <v>79.00694239782743</v>
      </c>
      <c r="H1429" s="66">
        <v>31.853994221432764</v>
      </c>
      <c r="I1429" s="66">
        <v>5.2057923666288426</v>
      </c>
      <c r="J1429" s="66">
        <v>289.34903400378624</v>
      </c>
      <c r="K1429" s="67"/>
      <c r="L1429" s="68">
        <f t="shared" ref="L1429:L1435" si="612">+(G1429-25)/(85-25)</f>
        <v>0.90011570663045715</v>
      </c>
      <c r="M1429" s="68">
        <f t="shared" ref="M1429:M1435" si="613">+H1429/100</f>
        <v>0.31853994221432763</v>
      </c>
      <c r="N1429" s="68">
        <f t="shared" ref="N1429:N1435" si="614">+(I1429-1.8)/(16-1.8)</f>
        <v>0.23984453286118612</v>
      </c>
      <c r="O1429" s="68">
        <f t="shared" ref="O1429:O1435" si="615">+(M1429*N1429)^(0.5)</f>
        <v>0.27640561433882749</v>
      </c>
      <c r="P1429" s="68">
        <f t="shared" ref="P1429:P1435" si="616">+(J1429-35)/(2500-35)</f>
        <v>0.10318419229362526</v>
      </c>
      <c r="Q1429" s="68">
        <f t="shared" ref="Q1429:Q1435" si="617">GEOMEAN(L1429,O1429,P1429)</f>
        <v>0.2949982613622435</v>
      </c>
    </row>
    <row r="1430" spans="1:17" s="8" customFormat="1" ht="12.75" x14ac:dyDescent="0.25">
      <c r="A1430" s="69" t="s">
        <v>2553</v>
      </c>
      <c r="B1430" s="70">
        <v>1</v>
      </c>
      <c r="C1430" s="71" t="s">
        <v>1459</v>
      </c>
      <c r="D1430" s="19"/>
      <c r="E1430" s="20"/>
      <c r="F1430" s="72">
        <v>4441.4496788008564</v>
      </c>
      <c r="G1430" s="73">
        <v>76.743380430157288</v>
      </c>
      <c r="H1430" s="73">
        <v>39.308652763497101</v>
      </c>
      <c r="I1430" s="73">
        <v>5.6142585096047135</v>
      </c>
      <c r="J1430" s="73">
        <v>347.05946178389388</v>
      </c>
      <c r="K1430" s="74"/>
      <c r="L1430" s="75">
        <f t="shared" si="612"/>
        <v>0.86238967383595477</v>
      </c>
      <c r="M1430" s="75">
        <f t="shared" si="613"/>
        <v>0.39308652763497098</v>
      </c>
      <c r="N1430" s="75">
        <f t="shared" si="614"/>
        <v>0.26860975419751504</v>
      </c>
      <c r="O1430" s="75">
        <f t="shared" si="615"/>
        <v>0.32494134173167971</v>
      </c>
      <c r="P1430" s="75">
        <f t="shared" si="616"/>
        <v>0.12659613054113342</v>
      </c>
      <c r="Q1430" s="75">
        <f t="shared" si="617"/>
        <v>0.32858140542220587</v>
      </c>
    </row>
    <row r="1431" spans="1:17" s="8" customFormat="1" ht="12.75" x14ac:dyDescent="0.25">
      <c r="A1431" s="69" t="s">
        <v>2554</v>
      </c>
      <c r="B1431" s="70">
        <v>2</v>
      </c>
      <c r="C1431" s="71" t="s">
        <v>2555</v>
      </c>
      <c r="D1431" s="19"/>
      <c r="E1431" s="20"/>
      <c r="F1431" s="72">
        <v>3492.2569593147746</v>
      </c>
      <c r="G1431" s="73">
        <v>82.416158410659222</v>
      </c>
      <c r="H1431" s="73">
        <v>20.894044643786671</v>
      </c>
      <c r="I1431" s="73">
        <v>3.7704870423377095</v>
      </c>
      <c r="J1431" s="73">
        <v>184.37733021035638</v>
      </c>
      <c r="K1431" s="74"/>
      <c r="L1431" s="75">
        <f t="shared" si="612"/>
        <v>0.95693597351098703</v>
      </c>
      <c r="M1431" s="75">
        <f t="shared" si="613"/>
        <v>0.20894044643786672</v>
      </c>
      <c r="N1431" s="75">
        <f t="shared" si="614"/>
        <v>0.13876669312237391</v>
      </c>
      <c r="O1431" s="75">
        <f t="shared" si="615"/>
        <v>0.17027617217830349</v>
      </c>
      <c r="P1431" s="75">
        <f t="shared" si="616"/>
        <v>6.0599322600550252E-2</v>
      </c>
      <c r="Q1431" s="75">
        <f t="shared" si="617"/>
        <v>0.21453665737219507</v>
      </c>
    </row>
    <row r="1432" spans="1:17" s="8" customFormat="1" ht="12.75" x14ac:dyDescent="0.25">
      <c r="A1432" s="69" t="s">
        <v>2556</v>
      </c>
      <c r="B1432" s="70">
        <v>3</v>
      </c>
      <c r="C1432" s="71" t="s">
        <v>2557</v>
      </c>
      <c r="D1432" s="19"/>
      <c r="E1432" s="20"/>
      <c r="F1432" s="72">
        <v>1674.1327623126338</v>
      </c>
      <c r="G1432" s="73">
        <v>78.906752311882769</v>
      </c>
      <c r="H1432" s="73">
        <v>31.128561918449897</v>
      </c>
      <c r="I1432" s="73">
        <v>4.7254170156175963</v>
      </c>
      <c r="J1432" s="73">
        <v>224.44743015084575</v>
      </c>
      <c r="K1432" s="74"/>
      <c r="L1432" s="75">
        <f t="shared" si="612"/>
        <v>0.89844587186471281</v>
      </c>
      <c r="M1432" s="75">
        <f t="shared" si="613"/>
        <v>0.31128561918449899</v>
      </c>
      <c r="N1432" s="75">
        <f t="shared" si="614"/>
        <v>0.20601528278997158</v>
      </c>
      <c r="O1432" s="75">
        <f t="shared" si="615"/>
        <v>0.2532382176227474</v>
      </c>
      <c r="P1432" s="75">
        <f t="shared" si="616"/>
        <v>7.6854941237665619E-2</v>
      </c>
      <c r="Q1432" s="75">
        <f t="shared" si="617"/>
        <v>0.2595559487171204</v>
      </c>
    </row>
    <row r="1433" spans="1:17" s="8" customFormat="1" ht="12.75" x14ac:dyDescent="0.25">
      <c r="A1433" s="69" t="s">
        <v>2558</v>
      </c>
      <c r="B1433" s="70">
        <v>4</v>
      </c>
      <c r="C1433" s="71" t="s">
        <v>2559</v>
      </c>
      <c r="D1433" s="19"/>
      <c r="E1433" s="20"/>
      <c r="F1433" s="72">
        <v>1867.3597430406851</v>
      </c>
      <c r="G1433" s="73">
        <v>77.237915717888328</v>
      </c>
      <c r="H1433" s="73">
        <v>32.961562177326826</v>
      </c>
      <c r="I1433" s="73">
        <v>6.1016497387241921</v>
      </c>
      <c r="J1433" s="73">
        <v>416.69218703617457</v>
      </c>
      <c r="K1433" s="74"/>
      <c r="L1433" s="75">
        <f t="shared" si="612"/>
        <v>0.8706319286314721</v>
      </c>
      <c r="M1433" s="75">
        <f t="shared" si="613"/>
        <v>0.32961562177326825</v>
      </c>
      <c r="N1433" s="75">
        <f t="shared" si="614"/>
        <v>0.30293308019184456</v>
      </c>
      <c r="O1433" s="75">
        <f t="shared" si="615"/>
        <v>0.31599284103144831</v>
      </c>
      <c r="P1433" s="75">
        <f t="shared" si="616"/>
        <v>0.15484470062319455</v>
      </c>
      <c r="Q1433" s="75">
        <f t="shared" si="617"/>
        <v>0.34924971476437522</v>
      </c>
    </row>
    <row r="1434" spans="1:17" s="8" customFormat="1" ht="12.75" x14ac:dyDescent="0.25">
      <c r="A1434" s="69" t="s">
        <v>2560</v>
      </c>
      <c r="B1434" s="70">
        <v>5</v>
      </c>
      <c r="C1434" s="71" t="s">
        <v>2561</v>
      </c>
      <c r="D1434" s="19"/>
      <c r="E1434" s="20"/>
      <c r="F1434" s="72">
        <v>2253.8479657387584</v>
      </c>
      <c r="G1434" s="73">
        <v>78.852766082679025</v>
      </c>
      <c r="H1434" s="73">
        <v>34.376759683853358</v>
      </c>
      <c r="I1434" s="73">
        <v>5.6052637229100162</v>
      </c>
      <c r="J1434" s="73">
        <v>271.47481058898694</v>
      </c>
      <c r="K1434" s="74"/>
      <c r="L1434" s="75">
        <f t="shared" si="612"/>
        <v>0.89754610137798374</v>
      </c>
      <c r="M1434" s="75">
        <f t="shared" si="613"/>
        <v>0.34376759683853358</v>
      </c>
      <c r="N1434" s="75">
        <f t="shared" si="614"/>
        <v>0.26797631851478992</v>
      </c>
      <c r="O1434" s="75">
        <f t="shared" si="615"/>
        <v>0.30351536209138863</v>
      </c>
      <c r="P1434" s="75">
        <f t="shared" si="616"/>
        <v>9.5932986040156973E-2</v>
      </c>
      <c r="Q1434" s="75">
        <f t="shared" si="617"/>
        <v>0.29675756685585541</v>
      </c>
    </row>
    <row r="1435" spans="1:17" s="8" customFormat="1" ht="12.75" x14ac:dyDescent="0.25">
      <c r="A1435" s="69" t="s">
        <v>2562</v>
      </c>
      <c r="B1435" s="70">
        <v>6</v>
      </c>
      <c r="C1435" s="71" t="s">
        <v>2563</v>
      </c>
      <c r="D1435" s="19"/>
      <c r="E1435" s="20"/>
      <c r="F1435" s="72">
        <v>638.4668094218415</v>
      </c>
      <c r="G1435" s="73">
        <v>83.729317155718988</v>
      </c>
      <c r="H1435" s="73">
        <v>23.11887347159729</v>
      </c>
      <c r="I1435" s="73">
        <v>5.128514954231445</v>
      </c>
      <c r="J1435" s="73">
        <v>322.88939625159827</v>
      </c>
      <c r="K1435" s="74"/>
      <c r="L1435" s="75">
        <f t="shared" si="612"/>
        <v>0.97882195259531646</v>
      </c>
      <c r="M1435" s="75">
        <f t="shared" si="613"/>
        <v>0.2311887347159729</v>
      </c>
      <c r="N1435" s="75">
        <f t="shared" si="614"/>
        <v>0.23440246156559474</v>
      </c>
      <c r="O1435" s="75">
        <f t="shared" si="615"/>
        <v>0.23279005241560327</v>
      </c>
      <c r="P1435" s="75">
        <f t="shared" si="616"/>
        <v>0.11679083012235224</v>
      </c>
      <c r="Q1435" s="75">
        <f t="shared" si="617"/>
        <v>0.29855587485154639</v>
      </c>
    </row>
    <row r="1436" spans="1:17" s="8" customFormat="1" ht="12.75" x14ac:dyDescent="0.25">
      <c r="A1436" s="69"/>
      <c r="B1436" s="77"/>
      <c r="C1436" s="71"/>
      <c r="D1436" s="19"/>
      <c r="E1436" s="20"/>
      <c r="F1436" s="72"/>
      <c r="G1436" s="73"/>
      <c r="H1436" s="73"/>
      <c r="I1436" s="73"/>
      <c r="J1436" s="73"/>
      <c r="K1436" s="74"/>
      <c r="L1436" s="75"/>
      <c r="M1436" s="75"/>
      <c r="N1436" s="75"/>
      <c r="O1436" s="75"/>
      <c r="P1436" s="75"/>
      <c r="Q1436" s="75"/>
    </row>
    <row r="1437" spans="1:17" s="8" customFormat="1" ht="12.75" x14ac:dyDescent="0.25">
      <c r="A1437" s="60" t="s">
        <v>2564</v>
      </c>
      <c r="B1437" s="61"/>
      <c r="C1437" s="62" t="s">
        <v>2565</v>
      </c>
      <c r="D1437" s="63"/>
      <c r="E1437" s="64"/>
      <c r="F1437" s="65">
        <v>87631.496788008561</v>
      </c>
      <c r="G1437" s="66">
        <v>78.718423736278652</v>
      </c>
      <c r="H1437" s="66">
        <v>67.81583002421219</v>
      </c>
      <c r="I1437" s="66">
        <v>7.893776951847669</v>
      </c>
      <c r="J1437" s="66">
        <v>925.02348123647005</v>
      </c>
      <c r="K1437" s="67"/>
      <c r="L1437" s="68">
        <f>+(G1437-25)/(85-25)</f>
        <v>0.89530706227131085</v>
      </c>
      <c r="M1437" s="68">
        <f>+H1437/100</f>
        <v>0.67815830024212187</v>
      </c>
      <c r="N1437" s="68">
        <f>+(I1437-1.8)/(16-1.8)</f>
        <v>0.42913922196110349</v>
      </c>
      <c r="O1437" s="68">
        <f>+(M1437*N1437)^(0.5)</f>
        <v>0.53946670456328316</v>
      </c>
      <c r="P1437" s="68">
        <f>+(J1437-35)/(2500-35)</f>
        <v>0.36106429259086004</v>
      </c>
      <c r="Q1437" s="68">
        <f>GEOMEAN(L1437,O1437,P1437)</f>
        <v>0.55869364614673056</v>
      </c>
    </row>
    <row r="1438" spans="1:17" s="8" customFormat="1" ht="12.75" x14ac:dyDescent="0.25">
      <c r="A1438" s="69" t="s">
        <v>2566</v>
      </c>
      <c r="B1438" s="70">
        <v>1</v>
      </c>
      <c r="C1438" s="71" t="s">
        <v>2567</v>
      </c>
      <c r="D1438" s="19"/>
      <c r="E1438" s="20"/>
      <c r="F1438" s="72">
        <v>48424.389721627405</v>
      </c>
      <c r="G1438" s="73">
        <v>78.814491875774152</v>
      </c>
      <c r="H1438" s="73">
        <v>72.290605497425943</v>
      </c>
      <c r="I1438" s="73">
        <v>8.7632108674804616</v>
      </c>
      <c r="J1438" s="73">
        <v>976.15863253547764</v>
      </c>
      <c r="K1438" s="74"/>
      <c r="L1438" s="75">
        <f>+(G1438-25)/(85-25)</f>
        <v>0.89690819792956922</v>
      </c>
      <c r="M1438" s="75">
        <f>+H1438/100</f>
        <v>0.72290605497425942</v>
      </c>
      <c r="N1438" s="75">
        <f>+(I1438-1.8)/(16-1.8)</f>
        <v>0.4903669624986241</v>
      </c>
      <c r="O1438" s="75">
        <f>+(M1438*N1438)^(0.5)</f>
        <v>0.59538999517088875</v>
      </c>
      <c r="P1438" s="75">
        <f>+(J1438-35)/(2500-35)</f>
        <v>0.3818087758764615</v>
      </c>
      <c r="Q1438" s="75">
        <f>GEOMEAN(L1438,O1438,P1438)</f>
        <v>0.58857048194721961</v>
      </c>
    </row>
    <row r="1439" spans="1:17" s="8" customFormat="1" ht="12.75" x14ac:dyDescent="0.25">
      <c r="A1439" s="69" t="s">
        <v>2568</v>
      </c>
      <c r="B1439" s="70">
        <v>2</v>
      </c>
      <c r="C1439" s="71" t="s">
        <v>2569</v>
      </c>
      <c r="D1439" s="19"/>
      <c r="E1439" s="20"/>
      <c r="F1439" s="72">
        <v>24701.197002141329</v>
      </c>
      <c r="G1439" s="73">
        <v>78.606068001603489</v>
      </c>
      <c r="H1439" s="73">
        <v>61.153108160372966</v>
      </c>
      <c r="I1439" s="73">
        <v>6.4223432276711154</v>
      </c>
      <c r="J1439" s="73">
        <v>862.41895128310921</v>
      </c>
      <c r="K1439" s="74"/>
      <c r="L1439" s="75">
        <f>+(G1439-25)/(85-25)</f>
        <v>0.89343446669339144</v>
      </c>
      <c r="M1439" s="75">
        <f>+H1439/100</f>
        <v>0.61153108160372971</v>
      </c>
      <c r="N1439" s="75">
        <f>+(I1439-1.8)/(16-1.8)</f>
        <v>0.32551712870923349</v>
      </c>
      <c r="O1439" s="75">
        <f>+(M1439*N1439)^(0.5)</f>
        <v>0.44616571114340248</v>
      </c>
      <c r="P1439" s="75">
        <f>+(J1439-35)/(2500-35)</f>
        <v>0.33566691735623094</v>
      </c>
      <c r="Q1439" s="75">
        <f>GEOMEAN(L1439,O1439,P1439)</f>
        <v>0.51147272324930182</v>
      </c>
    </row>
    <row r="1440" spans="1:17" s="8" customFormat="1" ht="12.75" x14ac:dyDescent="0.25">
      <c r="A1440" s="69" t="s">
        <v>2570</v>
      </c>
      <c r="B1440" s="70">
        <v>3</v>
      </c>
      <c r="C1440" s="71" t="s">
        <v>2180</v>
      </c>
      <c r="D1440" s="19"/>
      <c r="E1440" s="20"/>
      <c r="F1440" s="72">
        <v>14505.91006423983</v>
      </c>
      <c r="G1440" s="73">
        <v>78.694998248380202</v>
      </c>
      <c r="H1440" s="73">
        <v>63.757097550513329</v>
      </c>
      <c r="I1440" s="73">
        <v>7.1056580397234361</v>
      </c>
      <c r="J1440" s="73">
        <v>860.92673285904743</v>
      </c>
      <c r="K1440" s="74"/>
      <c r="L1440" s="75">
        <f>+(G1440-25)/(85-25)</f>
        <v>0.89491663747300332</v>
      </c>
      <c r="M1440" s="75">
        <f>+H1440/100</f>
        <v>0.63757097550513331</v>
      </c>
      <c r="N1440" s="75">
        <f>+(I1440-1.8)/(16-1.8)</f>
        <v>0.37363789012136878</v>
      </c>
      <c r="O1440" s="75">
        <f>+(M1440*N1440)^(0.5)</f>
        <v>0.48807855319647153</v>
      </c>
      <c r="P1440" s="75">
        <f>+(J1440-35)/(2500-35)</f>
        <v>0.33506155491239248</v>
      </c>
      <c r="Q1440" s="75">
        <f>GEOMEAN(L1440,O1440,P1440)</f>
        <v>0.52698586769044331</v>
      </c>
    </row>
    <row r="1441" spans="1:17" s="8" customFormat="1" ht="12.75" x14ac:dyDescent="0.25">
      <c r="A1441" s="69"/>
      <c r="B1441" s="77"/>
      <c r="C1441" s="71"/>
      <c r="D1441" s="19"/>
      <c r="E1441" s="20"/>
      <c r="F1441" s="72"/>
      <c r="G1441" s="73"/>
      <c r="H1441" s="73"/>
      <c r="I1441" s="73"/>
      <c r="J1441" s="73"/>
      <c r="K1441" s="74"/>
      <c r="L1441" s="75"/>
      <c r="M1441" s="75"/>
      <c r="N1441" s="75"/>
      <c r="O1441" s="75"/>
      <c r="P1441" s="75"/>
      <c r="Q1441" s="75"/>
    </row>
    <row r="1442" spans="1:17" s="8" customFormat="1" ht="12.75" x14ac:dyDescent="0.25">
      <c r="A1442" s="60" t="s">
        <v>2571</v>
      </c>
      <c r="B1442" s="61"/>
      <c r="C1442" s="62" t="s">
        <v>2572</v>
      </c>
      <c r="D1442" s="63"/>
      <c r="E1442" s="64"/>
      <c r="F1442" s="65">
        <v>26141.481798715206</v>
      </c>
      <c r="G1442" s="66">
        <v>72.229172259695488</v>
      </c>
      <c r="H1442" s="66">
        <v>41.392379824653105</v>
      </c>
      <c r="I1442" s="66">
        <v>3.9366338011940623</v>
      </c>
      <c r="J1442" s="66">
        <v>167.79846762964016</v>
      </c>
      <c r="K1442" s="67"/>
      <c r="L1442" s="68">
        <f>+(G1442-25)/(85-25)</f>
        <v>0.78715287099492481</v>
      </c>
      <c r="M1442" s="68">
        <f>+H1442/100</f>
        <v>0.41392379824653103</v>
      </c>
      <c r="N1442" s="68">
        <f>+(I1442-1.8)/(16-1.8)</f>
        <v>0.1504671690981734</v>
      </c>
      <c r="O1442" s="68">
        <f>+(M1442*N1442)^(0.5)</f>
        <v>0.24956350323017787</v>
      </c>
      <c r="P1442" s="68">
        <f>+(J1442-35)/(2500-35)</f>
        <v>5.3873617699651183E-2</v>
      </c>
      <c r="Q1442" s="68">
        <f>GEOMEAN(L1442,O1442,P1442)</f>
        <v>0.21955269163204988</v>
      </c>
    </row>
    <row r="1443" spans="1:17" s="8" customFormat="1" ht="12.75" x14ac:dyDescent="0.25">
      <c r="A1443" s="69" t="s">
        <v>2573</v>
      </c>
      <c r="B1443" s="70">
        <v>1</v>
      </c>
      <c r="C1443" s="71" t="s">
        <v>2378</v>
      </c>
      <c r="D1443" s="19"/>
      <c r="E1443" s="20"/>
      <c r="F1443" s="72">
        <v>9272.0985010706627</v>
      </c>
      <c r="G1443" s="73">
        <v>71.930027883802197</v>
      </c>
      <c r="H1443" s="73">
        <v>48.534980642185637</v>
      </c>
      <c r="I1443" s="73">
        <v>4.1755491336085404</v>
      </c>
      <c r="J1443" s="73">
        <v>259.14782721359097</v>
      </c>
      <c r="K1443" s="74"/>
      <c r="L1443" s="75">
        <f>+(G1443-25)/(85-25)</f>
        <v>0.78216713139670324</v>
      </c>
      <c r="M1443" s="75">
        <f>+H1443/100</f>
        <v>0.48534980642185638</v>
      </c>
      <c r="N1443" s="75">
        <f>+(I1443-1.8)/(16-1.8)</f>
        <v>0.16729219250764371</v>
      </c>
      <c r="O1443" s="75">
        <f>+(M1443*N1443)^(0.5)</f>
        <v>0.28494777284525807</v>
      </c>
      <c r="P1443" s="75">
        <f>+(J1443-35)/(2500-35)</f>
        <v>9.0932181425391875E-2</v>
      </c>
      <c r="Q1443" s="75">
        <f>GEOMEAN(L1443,O1443,P1443)</f>
        <v>0.2726428708882756</v>
      </c>
    </row>
    <row r="1444" spans="1:17" s="8" customFormat="1" ht="12.75" x14ac:dyDescent="0.25">
      <c r="A1444" s="69" t="s">
        <v>2574</v>
      </c>
      <c r="B1444" s="70">
        <v>2</v>
      </c>
      <c r="C1444" s="71" t="s">
        <v>2575</v>
      </c>
      <c r="D1444" s="19"/>
      <c r="E1444" s="20"/>
      <c r="F1444" s="72">
        <v>4284.3982869379024</v>
      </c>
      <c r="G1444" s="73">
        <v>73.378907058923076</v>
      </c>
      <c r="H1444" s="73">
        <v>41.264564219352224</v>
      </c>
      <c r="I1444" s="73">
        <v>3.9522299878270881</v>
      </c>
      <c r="J1444" s="73">
        <v>122.83028057551635</v>
      </c>
      <c r="K1444" s="74"/>
      <c r="L1444" s="75">
        <f>+(G1444-25)/(85-25)</f>
        <v>0.80631511764871788</v>
      </c>
      <c r="M1444" s="75">
        <f>+H1444/100</f>
        <v>0.41264564219352223</v>
      </c>
      <c r="N1444" s="75">
        <f>+(I1444-1.8)/(16-1.8)</f>
        <v>0.15156549210049916</v>
      </c>
      <c r="O1444" s="75">
        <f>+(M1444*N1444)^(0.5)</f>
        <v>0.25008566496740209</v>
      </c>
      <c r="P1444" s="75">
        <f>+(J1444-35)/(2500-35)</f>
        <v>3.5630945466740914E-2</v>
      </c>
      <c r="Q1444" s="75">
        <f>GEOMEAN(L1444,O1444,P1444)</f>
        <v>0.19296282523192082</v>
      </c>
    </row>
    <row r="1445" spans="1:17" s="8" customFormat="1" ht="12.75" x14ac:dyDescent="0.25">
      <c r="A1445" s="69" t="s">
        <v>2576</v>
      </c>
      <c r="B1445" s="70">
        <v>3</v>
      </c>
      <c r="C1445" s="71" t="s">
        <v>2577</v>
      </c>
      <c r="D1445" s="19"/>
      <c r="E1445" s="20"/>
      <c r="F1445" s="72">
        <v>5826.1477516059958</v>
      </c>
      <c r="G1445" s="73">
        <v>71.881890677312597</v>
      </c>
      <c r="H1445" s="73">
        <v>36.841361270466436</v>
      </c>
      <c r="I1445" s="73">
        <v>3.7813459447035318</v>
      </c>
      <c r="J1445" s="73">
        <v>140.66260483304382</v>
      </c>
      <c r="K1445" s="74"/>
      <c r="L1445" s="75">
        <f>+(G1445-25)/(85-25)</f>
        <v>0.78136484462187661</v>
      </c>
      <c r="M1445" s="75">
        <f>+H1445/100</f>
        <v>0.36841361270466438</v>
      </c>
      <c r="N1445" s="75">
        <f>+(I1445-1.8)/(16-1.8)</f>
        <v>0.13953140455658675</v>
      </c>
      <c r="O1445" s="75">
        <f>+(M1445*N1445)^(0.5)</f>
        <v>0.22672730060239368</v>
      </c>
      <c r="P1445" s="75">
        <f>+(J1445-35)/(2500-35)</f>
        <v>4.2865154090484303E-2</v>
      </c>
      <c r="Q1445" s="75">
        <f>GEOMEAN(L1445,O1445,P1445)</f>
        <v>0.1965564763673785</v>
      </c>
    </row>
    <row r="1446" spans="1:17" s="8" customFormat="1" ht="12.75" x14ac:dyDescent="0.25">
      <c r="A1446" s="69" t="s">
        <v>2578</v>
      </c>
      <c r="B1446" s="70">
        <v>4</v>
      </c>
      <c r="C1446" s="71" t="s">
        <v>2579</v>
      </c>
      <c r="D1446" s="19"/>
      <c r="E1446" s="20"/>
      <c r="F1446" s="72">
        <v>6758.8372591006428</v>
      </c>
      <c r="G1446" s="73">
        <v>72.343298982442562</v>
      </c>
      <c r="H1446" s="73">
        <v>33.469462212343252</v>
      </c>
      <c r="I1446" s="73">
        <v>3.5873626103944387</v>
      </c>
      <c r="J1446" s="73">
        <v>94.377393642059474</v>
      </c>
      <c r="K1446" s="74"/>
      <c r="L1446" s="75">
        <f>+(G1446-25)/(85-25)</f>
        <v>0.78905498304070931</v>
      </c>
      <c r="M1446" s="75">
        <f>+H1446/100</f>
        <v>0.33469462212343254</v>
      </c>
      <c r="N1446" s="75">
        <f>+(I1446-1.8)/(16-1.8)</f>
        <v>0.12587060636580555</v>
      </c>
      <c r="O1446" s="75">
        <f>+(M1446*N1446)^(0.5)</f>
        <v>0.20525158960176318</v>
      </c>
      <c r="P1446" s="75">
        <f>+(J1446-35)/(2500-35)</f>
        <v>2.408819214688011E-2</v>
      </c>
      <c r="Q1446" s="75">
        <f>GEOMEAN(L1446,O1446,P1446)</f>
        <v>0.15742220852908939</v>
      </c>
    </row>
    <row r="1447" spans="1:17" s="8" customFormat="1" ht="12.75" x14ac:dyDescent="0.25">
      <c r="A1447" s="69"/>
      <c r="B1447" s="77"/>
      <c r="C1447" s="71"/>
      <c r="D1447" s="19"/>
      <c r="E1447" s="20"/>
      <c r="F1447" s="72"/>
      <c r="G1447" s="73"/>
      <c r="H1447" s="73"/>
      <c r="I1447" s="73"/>
      <c r="J1447" s="73"/>
      <c r="K1447" s="74"/>
      <c r="L1447" s="75"/>
      <c r="M1447" s="75"/>
      <c r="N1447" s="75"/>
      <c r="O1447" s="75"/>
      <c r="P1447" s="75"/>
      <c r="Q1447" s="75"/>
    </row>
    <row r="1448" spans="1:17" s="8" customFormat="1" ht="12.75" x14ac:dyDescent="0.25">
      <c r="A1448" s="60" t="s">
        <v>2580</v>
      </c>
      <c r="B1448" s="78"/>
      <c r="C1448" s="62" t="s">
        <v>2581</v>
      </c>
      <c r="D1448" s="63"/>
      <c r="E1448" s="64"/>
      <c r="F1448" s="65">
        <v>83747.858672376868</v>
      </c>
      <c r="G1448" s="66">
        <v>75.510759906162718</v>
      </c>
      <c r="H1448" s="66">
        <v>39.336192283419763</v>
      </c>
      <c r="I1448" s="66">
        <v>4.3724445968337919</v>
      </c>
      <c r="J1448" s="66">
        <v>271.48648445755214</v>
      </c>
      <c r="K1448" s="67"/>
      <c r="L1448" s="68">
        <f t="shared" ref="L1448:L1458" si="618">+(G1448-25)/(85-25)</f>
        <v>0.84184599843604535</v>
      </c>
      <c r="M1448" s="68">
        <f t="shared" ref="M1448:M1458" si="619">+H1448/100</f>
        <v>0.39336192283419763</v>
      </c>
      <c r="N1448" s="68">
        <f t="shared" ref="N1448:N1458" si="620">+(I1448-1.8)/(16-1.8)</f>
        <v>0.18115807019956284</v>
      </c>
      <c r="O1448" s="68">
        <f t="shared" ref="O1448:O1458" si="621">+(M1448*N1448)^(0.5)</f>
        <v>0.26694697381808358</v>
      </c>
      <c r="P1448" s="68">
        <f t="shared" ref="P1448:P1458" si="622">+(J1448-35)/(2500-35)</f>
        <v>9.5937721889473485E-2</v>
      </c>
      <c r="Q1448" s="68">
        <f t="shared" ref="Q1448:Q1458" si="623">GEOMEAN(L1448,O1448,P1448)</f>
        <v>0.27832294971046789</v>
      </c>
    </row>
    <row r="1449" spans="1:17" s="8" customFormat="1" ht="12.75" x14ac:dyDescent="0.25">
      <c r="A1449" s="69" t="s">
        <v>2582</v>
      </c>
      <c r="B1449" s="70">
        <v>1</v>
      </c>
      <c r="C1449" s="71" t="s">
        <v>2583</v>
      </c>
      <c r="D1449" s="19"/>
      <c r="E1449" s="20"/>
      <c r="F1449" s="72">
        <v>26695.141327623125</v>
      </c>
      <c r="G1449" s="73">
        <v>74.447397308992095</v>
      </c>
      <c r="H1449" s="73">
        <v>51.517056449751578</v>
      </c>
      <c r="I1449" s="73">
        <v>5.6225735906507683</v>
      </c>
      <c r="J1449" s="73">
        <v>479.1502137748447</v>
      </c>
      <c r="K1449" s="74"/>
      <c r="L1449" s="75">
        <f t="shared" si="618"/>
        <v>0.8241232884832016</v>
      </c>
      <c r="M1449" s="75">
        <f t="shared" si="619"/>
        <v>0.51517056449751575</v>
      </c>
      <c r="N1449" s="75">
        <f t="shared" si="620"/>
        <v>0.26919532328526541</v>
      </c>
      <c r="O1449" s="75">
        <f t="shared" si="621"/>
        <v>0.37239965985075957</v>
      </c>
      <c r="P1449" s="75">
        <f t="shared" si="622"/>
        <v>0.18018264250500798</v>
      </c>
      <c r="Q1449" s="75">
        <f t="shared" si="623"/>
        <v>0.38098230477969053</v>
      </c>
    </row>
    <row r="1450" spans="1:17" s="8" customFormat="1" ht="12.75" x14ac:dyDescent="0.25">
      <c r="A1450" s="69" t="s">
        <v>2584</v>
      </c>
      <c r="B1450" s="70">
        <v>2</v>
      </c>
      <c r="C1450" s="71" t="s">
        <v>2585</v>
      </c>
      <c r="D1450" s="19"/>
      <c r="E1450" s="20"/>
      <c r="F1450" s="72">
        <v>8887.982869379015</v>
      </c>
      <c r="G1450" s="73">
        <v>75.209178935746294</v>
      </c>
      <c r="H1450" s="73">
        <v>38.989516050647552</v>
      </c>
      <c r="I1450" s="73">
        <v>3.7706735226992132</v>
      </c>
      <c r="J1450" s="73">
        <v>199.28000912202208</v>
      </c>
      <c r="K1450" s="74"/>
      <c r="L1450" s="75">
        <f t="shared" si="618"/>
        <v>0.83681964892910488</v>
      </c>
      <c r="M1450" s="75">
        <f t="shared" si="619"/>
        <v>0.38989516050647555</v>
      </c>
      <c r="N1450" s="75">
        <f t="shared" si="620"/>
        <v>0.13877982554219812</v>
      </c>
      <c r="O1450" s="75">
        <f t="shared" si="621"/>
        <v>0.23261466496082317</v>
      </c>
      <c r="P1450" s="75">
        <f t="shared" si="622"/>
        <v>6.664503412658096E-2</v>
      </c>
      <c r="Q1450" s="75">
        <f t="shared" si="623"/>
        <v>0.2349699105554188</v>
      </c>
    </row>
    <row r="1451" spans="1:17" s="8" customFormat="1" ht="12.75" x14ac:dyDescent="0.25">
      <c r="A1451" s="69" t="s">
        <v>2586</v>
      </c>
      <c r="B1451" s="70">
        <v>3</v>
      </c>
      <c r="C1451" s="71" t="s">
        <v>2587</v>
      </c>
      <c r="D1451" s="19"/>
      <c r="E1451" s="20"/>
      <c r="F1451" s="72">
        <v>2258.7580299785868</v>
      </c>
      <c r="G1451" s="73">
        <v>75.553640547512785</v>
      </c>
      <c r="H1451" s="73">
        <v>35.651045507311288</v>
      </c>
      <c r="I1451" s="73">
        <v>4.4999842630134754</v>
      </c>
      <c r="J1451" s="73">
        <v>163.15304408400866</v>
      </c>
      <c r="K1451" s="74"/>
      <c r="L1451" s="75">
        <f t="shared" si="618"/>
        <v>0.84256067579187977</v>
      </c>
      <c r="M1451" s="75">
        <f t="shared" si="619"/>
        <v>0.35651045507311285</v>
      </c>
      <c r="N1451" s="75">
        <f t="shared" si="620"/>
        <v>0.19013973683193491</v>
      </c>
      <c r="O1451" s="75">
        <f t="shared" si="621"/>
        <v>0.26035899082888425</v>
      </c>
      <c r="P1451" s="75">
        <f t="shared" si="622"/>
        <v>5.1989064537123188E-2</v>
      </c>
      <c r="Q1451" s="75">
        <f t="shared" si="623"/>
        <v>0.22509296546316995</v>
      </c>
    </row>
    <row r="1452" spans="1:17" s="8" customFormat="1" ht="12.75" x14ac:dyDescent="0.25">
      <c r="A1452" s="69" t="s">
        <v>2588</v>
      </c>
      <c r="B1452" s="70">
        <v>4</v>
      </c>
      <c r="C1452" s="71" t="s">
        <v>2589</v>
      </c>
      <c r="D1452" s="19"/>
      <c r="E1452" s="20"/>
      <c r="F1452" s="72">
        <v>4269.6895074946469</v>
      </c>
      <c r="G1452" s="73">
        <v>75.259336844698623</v>
      </c>
      <c r="H1452" s="73">
        <v>29.409339821361357</v>
      </c>
      <c r="I1452" s="73">
        <v>4.6542254186670169</v>
      </c>
      <c r="J1452" s="73">
        <v>234.05871619600535</v>
      </c>
      <c r="K1452" s="74"/>
      <c r="L1452" s="75">
        <f t="shared" si="618"/>
        <v>0.83765561407831035</v>
      </c>
      <c r="M1452" s="75">
        <f t="shared" si="619"/>
        <v>0.29409339821361358</v>
      </c>
      <c r="N1452" s="75">
        <f t="shared" si="620"/>
        <v>0.20100179004697305</v>
      </c>
      <c r="O1452" s="75">
        <f t="shared" si="621"/>
        <v>0.24313226746348088</v>
      </c>
      <c r="P1452" s="75">
        <f t="shared" si="622"/>
        <v>8.0754043081543755E-2</v>
      </c>
      <c r="Q1452" s="75">
        <f t="shared" si="623"/>
        <v>0.25430649937961414</v>
      </c>
    </row>
    <row r="1453" spans="1:17" s="8" customFormat="1" ht="12.75" x14ac:dyDescent="0.25">
      <c r="A1453" s="69" t="s">
        <v>2590</v>
      </c>
      <c r="B1453" s="70">
        <v>5</v>
      </c>
      <c r="C1453" s="71" t="s">
        <v>2591</v>
      </c>
      <c r="D1453" s="19"/>
      <c r="E1453" s="20"/>
      <c r="F1453" s="72">
        <v>614.37901498929341</v>
      </c>
      <c r="G1453" s="73">
        <v>73.5441909552803</v>
      </c>
      <c r="H1453" s="73">
        <v>27.37490994311403</v>
      </c>
      <c r="I1453" s="73">
        <v>4.5990838391841944</v>
      </c>
      <c r="J1453" s="73">
        <v>168.23773543903616</v>
      </c>
      <c r="K1453" s="74"/>
      <c r="L1453" s="75">
        <f t="shared" si="618"/>
        <v>0.80906984925467162</v>
      </c>
      <c r="M1453" s="75">
        <f t="shared" si="619"/>
        <v>0.27374909943114029</v>
      </c>
      <c r="N1453" s="75">
        <f t="shared" si="620"/>
        <v>0.19711858022423906</v>
      </c>
      <c r="O1453" s="75">
        <f t="shared" si="621"/>
        <v>0.23229514376656785</v>
      </c>
      <c r="P1453" s="75">
        <f t="shared" si="622"/>
        <v>5.4051819650724607E-2</v>
      </c>
      <c r="Q1453" s="75">
        <f t="shared" si="623"/>
        <v>0.216576911237676</v>
      </c>
    </row>
    <row r="1454" spans="1:17" s="8" customFormat="1" ht="12.75" x14ac:dyDescent="0.25">
      <c r="A1454" s="69" t="s">
        <v>2592</v>
      </c>
      <c r="B1454" s="70">
        <v>6</v>
      </c>
      <c r="C1454" s="71" t="s">
        <v>2593</v>
      </c>
      <c r="D1454" s="19"/>
      <c r="E1454" s="20"/>
      <c r="F1454" s="72">
        <v>2776.0064239828694</v>
      </c>
      <c r="G1454" s="73">
        <v>78.466064614120924</v>
      </c>
      <c r="H1454" s="73">
        <v>53.09073443513023</v>
      </c>
      <c r="I1454" s="73">
        <v>4.6886094117720427</v>
      </c>
      <c r="J1454" s="73">
        <v>312.80216892871186</v>
      </c>
      <c r="K1454" s="74"/>
      <c r="L1454" s="75">
        <f t="shared" si="618"/>
        <v>0.89110107690201545</v>
      </c>
      <c r="M1454" s="75">
        <f t="shared" si="619"/>
        <v>0.53090734435130227</v>
      </c>
      <c r="N1454" s="75">
        <f t="shared" si="620"/>
        <v>0.2034231980121157</v>
      </c>
      <c r="O1454" s="75">
        <f t="shared" si="621"/>
        <v>0.32863181500892674</v>
      </c>
      <c r="P1454" s="75">
        <f t="shared" si="622"/>
        <v>0.11269864865262144</v>
      </c>
      <c r="Q1454" s="75">
        <f t="shared" si="623"/>
        <v>0.32076361118016783</v>
      </c>
    </row>
    <row r="1455" spans="1:17" s="8" customFormat="1" ht="12.75" x14ac:dyDescent="0.25">
      <c r="A1455" s="69" t="s">
        <v>2594</v>
      </c>
      <c r="B1455" s="70">
        <v>7</v>
      </c>
      <c r="C1455" s="71" t="s">
        <v>2595</v>
      </c>
      <c r="D1455" s="19"/>
      <c r="E1455" s="20"/>
      <c r="F1455" s="72">
        <v>628.82226980728046</v>
      </c>
      <c r="G1455" s="73">
        <v>73.864239548853348</v>
      </c>
      <c r="H1455" s="73">
        <v>50.325592016633863</v>
      </c>
      <c r="I1455" s="73">
        <v>3.7445074471432926</v>
      </c>
      <c r="J1455" s="73">
        <v>182.63279365286644</v>
      </c>
      <c r="K1455" s="74"/>
      <c r="L1455" s="75">
        <f t="shared" si="618"/>
        <v>0.81440399248088913</v>
      </c>
      <c r="M1455" s="75">
        <f t="shared" si="619"/>
        <v>0.50325592016633858</v>
      </c>
      <c r="N1455" s="75">
        <f t="shared" si="620"/>
        <v>0.13693714416502062</v>
      </c>
      <c r="O1455" s="75">
        <f t="shared" si="621"/>
        <v>0.26251557761724925</v>
      </c>
      <c r="P1455" s="75">
        <f t="shared" si="622"/>
        <v>5.9891599859175026E-2</v>
      </c>
      <c r="Q1455" s="75">
        <f t="shared" si="623"/>
        <v>0.23394851668328981</v>
      </c>
    </row>
    <row r="1456" spans="1:17" s="8" customFormat="1" ht="12.75" x14ac:dyDescent="0.25">
      <c r="A1456" s="69" t="s">
        <v>2596</v>
      </c>
      <c r="B1456" s="70">
        <v>8</v>
      </c>
      <c r="C1456" s="71" t="s">
        <v>2597</v>
      </c>
      <c r="D1456" s="19"/>
      <c r="E1456" s="20"/>
      <c r="F1456" s="72">
        <v>5611.1970021413272</v>
      </c>
      <c r="G1456" s="73">
        <v>74.572030440347959</v>
      </c>
      <c r="H1456" s="73">
        <v>46.621494762504199</v>
      </c>
      <c r="I1456" s="73">
        <v>4.8734779031507927</v>
      </c>
      <c r="J1456" s="73">
        <v>239.25842692949166</v>
      </c>
      <c r="K1456" s="74"/>
      <c r="L1456" s="75">
        <f t="shared" si="618"/>
        <v>0.82620050733913264</v>
      </c>
      <c r="M1456" s="75">
        <f t="shared" si="619"/>
        <v>0.46621494762504201</v>
      </c>
      <c r="N1456" s="75">
        <f t="shared" si="620"/>
        <v>0.21644210585568965</v>
      </c>
      <c r="O1456" s="75">
        <f t="shared" si="621"/>
        <v>0.317661053711915</v>
      </c>
      <c r="P1456" s="75">
        <f t="shared" si="622"/>
        <v>8.286345920060513E-2</v>
      </c>
      <c r="Q1456" s="75">
        <f t="shared" si="623"/>
        <v>0.27912848790857414</v>
      </c>
    </row>
    <row r="1457" spans="1:17" s="8" customFormat="1" ht="12.75" x14ac:dyDescent="0.25">
      <c r="A1457" s="69" t="s">
        <v>2598</v>
      </c>
      <c r="B1457" s="70">
        <v>9</v>
      </c>
      <c r="C1457" s="71" t="s">
        <v>2599</v>
      </c>
      <c r="D1457" s="19"/>
      <c r="E1457" s="20"/>
      <c r="F1457" s="72">
        <v>7770.1498929336194</v>
      </c>
      <c r="G1457" s="73">
        <v>77.077399302928342</v>
      </c>
      <c r="H1457" s="73">
        <v>27.651424184963659</v>
      </c>
      <c r="I1457" s="73">
        <v>2.785211535438632</v>
      </c>
      <c r="J1457" s="73">
        <v>102.79957985629962</v>
      </c>
      <c r="K1457" s="74"/>
      <c r="L1457" s="75">
        <f t="shared" si="618"/>
        <v>0.8679566550488057</v>
      </c>
      <c r="M1457" s="75">
        <f t="shared" si="619"/>
        <v>0.27651424184963658</v>
      </c>
      <c r="N1457" s="75">
        <f t="shared" si="620"/>
        <v>6.9381094044974084E-2</v>
      </c>
      <c r="O1457" s="75">
        <f t="shared" si="621"/>
        <v>0.13850942429504334</v>
      </c>
      <c r="P1457" s="75">
        <f t="shared" si="622"/>
        <v>2.7504900550222967E-2</v>
      </c>
      <c r="Q1457" s="75">
        <f t="shared" si="623"/>
        <v>0.14898040373516061</v>
      </c>
    </row>
    <row r="1458" spans="1:17" s="8" customFormat="1" ht="12.75" x14ac:dyDescent="0.25">
      <c r="A1458" s="69" t="s">
        <v>2600</v>
      </c>
      <c r="B1458" s="70">
        <v>10</v>
      </c>
      <c r="C1458" s="71" t="s">
        <v>2601</v>
      </c>
      <c r="D1458" s="19"/>
      <c r="E1458" s="20"/>
      <c r="F1458" s="72">
        <v>24235.732334047108</v>
      </c>
      <c r="G1458" s="73">
        <v>75.933606183813808</v>
      </c>
      <c r="H1458" s="73">
        <v>28.795075217443731</v>
      </c>
      <c r="I1458" s="73">
        <v>3.2608954395112009</v>
      </c>
      <c r="J1458" s="73">
        <v>147.65429669929867</v>
      </c>
      <c r="K1458" s="74"/>
      <c r="L1458" s="75">
        <f t="shared" si="618"/>
        <v>0.84889343639689685</v>
      </c>
      <c r="M1458" s="75">
        <f t="shared" si="619"/>
        <v>0.28795075217443733</v>
      </c>
      <c r="N1458" s="75">
        <f t="shared" si="620"/>
        <v>0.10287996052895781</v>
      </c>
      <c r="O1458" s="75">
        <f t="shared" si="621"/>
        <v>0.1721172914555357</v>
      </c>
      <c r="P1458" s="75">
        <f t="shared" si="622"/>
        <v>4.5701540243123194E-2</v>
      </c>
      <c r="Q1458" s="75">
        <f t="shared" si="623"/>
        <v>0.18830831846110774</v>
      </c>
    </row>
    <row r="1459" spans="1:17" s="8" customFormat="1" ht="12.75" x14ac:dyDescent="0.25">
      <c r="A1459" s="69"/>
      <c r="B1459" s="77"/>
      <c r="C1459" s="71"/>
      <c r="D1459" s="19"/>
      <c r="E1459" s="20"/>
      <c r="F1459" s="72"/>
      <c r="G1459" s="73"/>
      <c r="H1459" s="73"/>
      <c r="I1459" s="73"/>
      <c r="J1459" s="73"/>
      <c r="K1459" s="74"/>
      <c r="L1459" s="75"/>
      <c r="M1459" s="75"/>
      <c r="N1459" s="75"/>
      <c r="O1459" s="75"/>
      <c r="P1459" s="75"/>
      <c r="Q1459" s="75"/>
    </row>
    <row r="1460" spans="1:17" s="8" customFormat="1" ht="12.75" x14ac:dyDescent="0.25">
      <c r="A1460" s="60" t="s">
        <v>2602</v>
      </c>
      <c r="B1460" s="78"/>
      <c r="C1460" s="62" t="s">
        <v>2603</v>
      </c>
      <c r="D1460" s="63"/>
      <c r="E1460" s="64"/>
      <c r="F1460" s="65">
        <v>104900.28265524624</v>
      </c>
      <c r="G1460" s="66">
        <v>81.45123259402412</v>
      </c>
      <c r="H1460" s="66">
        <v>68.65118246690642</v>
      </c>
      <c r="I1460" s="66">
        <v>8.4612332984283238</v>
      </c>
      <c r="J1460" s="66">
        <v>932.17716991955831</v>
      </c>
      <c r="K1460" s="67"/>
      <c r="L1460" s="68">
        <f t="shared" ref="L1460:L1465" si="624">+(G1460-25)/(85-25)</f>
        <v>0.94085387656706865</v>
      </c>
      <c r="M1460" s="68">
        <f t="shared" ref="M1460:M1465" si="625">+H1460/100</f>
        <v>0.68651182466906424</v>
      </c>
      <c r="N1460" s="68">
        <f t="shared" ref="N1460:N1465" si="626">+(I1460-1.8)/(16-1.8)</f>
        <v>0.46910093650903695</v>
      </c>
      <c r="O1460" s="68">
        <f t="shared" ref="O1460:O1465" si="627">+(M1460*N1460)^(0.5)</f>
        <v>0.56748862532810807</v>
      </c>
      <c r="P1460" s="68">
        <f t="shared" ref="P1460:P1465" si="628">+(J1460-35)/(2500-35)</f>
        <v>0.36396639753328935</v>
      </c>
      <c r="Q1460" s="68">
        <f t="shared" ref="Q1460:Q1465" si="629">GEOMEAN(L1460,O1460,P1460)</f>
        <v>0.57922443766549025</v>
      </c>
    </row>
    <row r="1461" spans="1:17" s="8" customFormat="1" ht="12.75" x14ac:dyDescent="0.25">
      <c r="A1461" s="69" t="s">
        <v>2604</v>
      </c>
      <c r="B1461" s="70">
        <v>1</v>
      </c>
      <c r="C1461" s="71" t="s">
        <v>2605</v>
      </c>
      <c r="D1461" s="19"/>
      <c r="E1461" s="20"/>
      <c r="F1461" s="72">
        <v>16852.974304068521</v>
      </c>
      <c r="G1461" s="73">
        <v>80.84826225715301</v>
      </c>
      <c r="H1461" s="73">
        <v>64.493396225667979</v>
      </c>
      <c r="I1461" s="73">
        <v>9.1433620846260251</v>
      </c>
      <c r="J1461" s="73">
        <v>1095.689060330069</v>
      </c>
      <c r="K1461" s="74"/>
      <c r="L1461" s="75">
        <f t="shared" si="624"/>
        <v>0.9308043709525502</v>
      </c>
      <c r="M1461" s="75">
        <f t="shared" si="625"/>
        <v>0.64493396225667976</v>
      </c>
      <c r="N1461" s="75">
        <f t="shared" si="626"/>
        <v>0.51713817497366377</v>
      </c>
      <c r="O1461" s="75">
        <f t="shared" si="627"/>
        <v>0.57751188058770975</v>
      </c>
      <c r="P1461" s="75">
        <f t="shared" si="628"/>
        <v>0.43029982163491642</v>
      </c>
      <c r="Q1461" s="75">
        <f t="shared" si="629"/>
        <v>0.61385175385539481</v>
      </c>
    </row>
    <row r="1462" spans="1:17" s="8" customFormat="1" ht="12.75" x14ac:dyDescent="0.25">
      <c r="A1462" s="69" t="s">
        <v>2606</v>
      </c>
      <c r="B1462" s="70">
        <v>2</v>
      </c>
      <c r="C1462" s="71" t="s">
        <v>2607</v>
      </c>
      <c r="D1462" s="19"/>
      <c r="E1462" s="20"/>
      <c r="F1462" s="72">
        <v>43897.946466809415</v>
      </c>
      <c r="G1462" s="73">
        <v>81.324905718971024</v>
      </c>
      <c r="H1462" s="73">
        <v>68.676921148283299</v>
      </c>
      <c r="I1462" s="73">
        <v>7.8680969123057061</v>
      </c>
      <c r="J1462" s="73">
        <v>909.68437050530258</v>
      </c>
      <c r="K1462" s="74"/>
      <c r="L1462" s="75">
        <f t="shared" si="624"/>
        <v>0.93874842864951702</v>
      </c>
      <c r="M1462" s="75">
        <f t="shared" si="625"/>
        <v>0.68676921148283299</v>
      </c>
      <c r="N1462" s="75">
        <f t="shared" si="626"/>
        <v>0.42733076847223284</v>
      </c>
      <c r="O1462" s="75">
        <f t="shared" si="627"/>
        <v>0.54173574268828562</v>
      </c>
      <c r="P1462" s="75">
        <f t="shared" si="628"/>
        <v>0.35484152961675564</v>
      </c>
      <c r="Q1462" s="75">
        <f t="shared" si="629"/>
        <v>0.56509793297871214</v>
      </c>
    </row>
    <row r="1463" spans="1:17" s="8" customFormat="1" ht="12.75" x14ac:dyDescent="0.25">
      <c r="A1463" s="69" t="s">
        <v>2608</v>
      </c>
      <c r="B1463" s="70">
        <v>3</v>
      </c>
      <c r="C1463" s="71" t="s">
        <v>2609</v>
      </c>
      <c r="D1463" s="19"/>
      <c r="E1463" s="20"/>
      <c r="F1463" s="72">
        <v>4003.1884368308347</v>
      </c>
      <c r="G1463" s="73">
        <v>80.662891226066776</v>
      </c>
      <c r="H1463" s="73">
        <v>53.808347104793732</v>
      </c>
      <c r="I1463" s="73">
        <v>7.4035975091841113</v>
      </c>
      <c r="J1463" s="73">
        <v>1013.3481693819356</v>
      </c>
      <c r="K1463" s="74"/>
      <c r="L1463" s="75">
        <f t="shared" si="624"/>
        <v>0.92771485376777962</v>
      </c>
      <c r="M1463" s="75">
        <f t="shared" si="625"/>
        <v>0.5380834710479373</v>
      </c>
      <c r="N1463" s="75">
        <f t="shared" si="626"/>
        <v>0.39461954290028955</v>
      </c>
      <c r="O1463" s="75">
        <f t="shared" si="627"/>
        <v>0.46080175063376033</v>
      </c>
      <c r="P1463" s="75">
        <f t="shared" si="628"/>
        <v>0.39689580907989275</v>
      </c>
      <c r="Q1463" s="75">
        <f t="shared" si="629"/>
        <v>0.55360718062694292</v>
      </c>
    </row>
    <row r="1464" spans="1:17" s="79" customFormat="1" ht="12.75" x14ac:dyDescent="0.25">
      <c r="A1464" s="69" t="s">
        <v>2610</v>
      </c>
      <c r="B1464" s="70">
        <v>4</v>
      </c>
      <c r="C1464" s="71" t="s">
        <v>2611</v>
      </c>
      <c r="D1464" s="19"/>
      <c r="E1464" s="20"/>
      <c r="F1464" s="72">
        <v>27553.955032119913</v>
      </c>
      <c r="G1464" s="73">
        <v>81.56479096531379</v>
      </c>
      <c r="H1464" s="73">
        <v>74.233985650259783</v>
      </c>
      <c r="I1464" s="73">
        <v>9.7244463640402614</v>
      </c>
      <c r="J1464" s="73">
        <v>898.76335969959518</v>
      </c>
      <c r="K1464" s="74"/>
      <c r="L1464" s="75">
        <f t="shared" si="624"/>
        <v>0.94274651608856319</v>
      </c>
      <c r="M1464" s="75">
        <f t="shared" si="625"/>
        <v>0.74233985650259782</v>
      </c>
      <c r="N1464" s="75">
        <f t="shared" si="626"/>
        <v>0.55805960310142688</v>
      </c>
      <c r="O1464" s="75">
        <f t="shared" si="627"/>
        <v>0.64363800826723239</v>
      </c>
      <c r="P1464" s="75">
        <f t="shared" si="628"/>
        <v>0.35041109926961267</v>
      </c>
      <c r="Q1464" s="75">
        <f t="shared" si="629"/>
        <v>0.5968586479601472</v>
      </c>
    </row>
    <row r="1465" spans="1:17" s="8" customFormat="1" ht="12.75" x14ac:dyDescent="0.25">
      <c r="A1465" s="69" t="s">
        <v>2612</v>
      </c>
      <c r="B1465" s="70">
        <v>5</v>
      </c>
      <c r="C1465" s="71" t="s">
        <v>2613</v>
      </c>
      <c r="D1465" s="19"/>
      <c r="E1465" s="20"/>
      <c r="F1465" s="72">
        <v>12592.218415417559</v>
      </c>
      <c r="G1465" s="73">
        <v>83.238614379685032</v>
      </c>
      <c r="H1465" s="73">
        <v>65.523891769882908</v>
      </c>
      <c r="I1465" s="73">
        <v>6.8756496465185579</v>
      </c>
      <c r="J1465" s="73">
        <v>839.06139584055575</v>
      </c>
      <c r="K1465" s="74"/>
      <c r="L1465" s="75">
        <f t="shared" si="624"/>
        <v>0.97064357299475057</v>
      </c>
      <c r="M1465" s="75">
        <f t="shared" si="625"/>
        <v>0.65523891769882914</v>
      </c>
      <c r="N1465" s="75">
        <f t="shared" si="626"/>
        <v>0.35744011595201114</v>
      </c>
      <c r="O1465" s="75">
        <f t="shared" si="627"/>
        <v>0.48395110777695277</v>
      </c>
      <c r="P1465" s="75">
        <f t="shared" si="628"/>
        <v>0.32619123563511387</v>
      </c>
      <c r="Q1465" s="75">
        <f t="shared" si="629"/>
        <v>0.53511179003009024</v>
      </c>
    </row>
    <row r="1466" spans="1:17" s="8" customFormat="1" ht="12.75" x14ac:dyDescent="0.25">
      <c r="A1466" s="69"/>
      <c r="B1466" s="77"/>
      <c r="C1466" s="71"/>
      <c r="D1466" s="19"/>
      <c r="E1466" s="20"/>
      <c r="F1466" s="72"/>
      <c r="G1466" s="73"/>
      <c r="H1466" s="73"/>
      <c r="I1466" s="73"/>
      <c r="J1466" s="73"/>
      <c r="K1466" s="74"/>
      <c r="L1466" s="75"/>
      <c r="M1466" s="75"/>
      <c r="N1466" s="75"/>
      <c r="O1466" s="75"/>
      <c r="P1466" s="75"/>
      <c r="Q1466" s="75"/>
    </row>
    <row r="1467" spans="1:17" s="8" customFormat="1" ht="12.75" x14ac:dyDescent="0.25">
      <c r="A1467" s="60" t="s">
        <v>2614</v>
      </c>
      <c r="B1467" s="61"/>
      <c r="C1467" s="62" t="s">
        <v>2615</v>
      </c>
      <c r="D1467" s="63"/>
      <c r="E1467" s="64"/>
      <c r="F1467" s="65">
        <v>85884.657387580315</v>
      </c>
      <c r="G1467" s="66">
        <v>75.084457027859571</v>
      </c>
      <c r="H1467" s="66">
        <v>43.459181416950777</v>
      </c>
      <c r="I1467" s="66">
        <v>5.7148785720985122</v>
      </c>
      <c r="J1467" s="66">
        <v>552.26061946941229</v>
      </c>
      <c r="K1467" s="67"/>
      <c r="L1467" s="68">
        <f t="shared" ref="L1467:L1480" si="630">+(G1467-25)/(85-25)</f>
        <v>0.83474095046432617</v>
      </c>
      <c r="M1467" s="68">
        <f t="shared" ref="M1467:M1480" si="631">+H1467/100</f>
        <v>0.43459181416950776</v>
      </c>
      <c r="N1467" s="68">
        <f t="shared" ref="N1467:N1480" si="632">+(I1467-1.8)/(16-1.8)</f>
        <v>0.27569567409144458</v>
      </c>
      <c r="O1467" s="68">
        <f t="shared" ref="O1467:O1480" si="633">+(M1467*N1467)^(0.5)</f>
        <v>0.34614315414592017</v>
      </c>
      <c r="P1467" s="68">
        <f t="shared" ref="P1467:P1480" si="634">+(J1467-35)/(2500-35)</f>
        <v>0.20984203629590761</v>
      </c>
      <c r="Q1467" s="68">
        <f t="shared" ref="Q1467:Q1480" si="635">GEOMEAN(L1467,O1467,P1467)</f>
        <v>0.39285593577729766</v>
      </c>
    </row>
    <row r="1468" spans="1:17" s="8" customFormat="1" ht="12.75" x14ac:dyDescent="0.25">
      <c r="A1468" s="69" t="s">
        <v>2616</v>
      </c>
      <c r="B1468" s="70">
        <v>1</v>
      </c>
      <c r="C1468" s="71" t="s">
        <v>2617</v>
      </c>
      <c r="D1468" s="19"/>
      <c r="E1468" s="20"/>
      <c r="F1468" s="72">
        <v>13901.271948608137</v>
      </c>
      <c r="G1468" s="73">
        <v>72.758396071874927</v>
      </c>
      <c r="H1468" s="73">
        <v>46.468939856947223</v>
      </c>
      <c r="I1468" s="73">
        <v>5.0893496166661452</v>
      </c>
      <c r="J1468" s="73">
        <v>343.57676519257308</v>
      </c>
      <c r="K1468" s="74"/>
      <c r="L1468" s="75">
        <f t="shared" si="630"/>
        <v>0.79597326786458211</v>
      </c>
      <c r="M1468" s="75">
        <f t="shared" si="631"/>
        <v>0.46468939856947222</v>
      </c>
      <c r="N1468" s="75">
        <f t="shared" si="632"/>
        <v>0.23164433920184124</v>
      </c>
      <c r="O1468" s="75">
        <f t="shared" si="633"/>
        <v>0.32808942175225098</v>
      </c>
      <c r="P1468" s="75">
        <f t="shared" si="634"/>
        <v>0.12518327188339679</v>
      </c>
      <c r="Q1468" s="75">
        <f t="shared" si="635"/>
        <v>0.3197513128881681</v>
      </c>
    </row>
    <row r="1469" spans="1:17" s="8" customFormat="1" ht="12.75" x14ac:dyDescent="0.25">
      <c r="A1469" s="69" t="s">
        <v>2618</v>
      </c>
      <c r="B1469" s="70">
        <v>2</v>
      </c>
      <c r="C1469" s="71" t="s">
        <v>2619</v>
      </c>
      <c r="D1469" s="19"/>
      <c r="E1469" s="20"/>
      <c r="F1469" s="72">
        <v>3717.3126338329766</v>
      </c>
      <c r="G1469" s="73">
        <v>74.143272171269857</v>
      </c>
      <c r="H1469" s="73">
        <v>37.644740921798778</v>
      </c>
      <c r="I1469" s="73">
        <v>4.899771859042203</v>
      </c>
      <c r="J1469" s="73">
        <v>520.22185039568546</v>
      </c>
      <c r="K1469" s="74"/>
      <c r="L1469" s="75">
        <f t="shared" si="630"/>
        <v>0.81905453618783097</v>
      </c>
      <c r="M1469" s="75">
        <f t="shared" si="631"/>
        <v>0.37644740921798781</v>
      </c>
      <c r="N1469" s="75">
        <f t="shared" si="632"/>
        <v>0.21829379289029602</v>
      </c>
      <c r="O1469" s="75">
        <f t="shared" si="633"/>
        <v>0.28666379747348625</v>
      </c>
      <c r="P1469" s="75">
        <f t="shared" si="634"/>
        <v>0.1968445640550448</v>
      </c>
      <c r="Q1469" s="75">
        <f t="shared" si="635"/>
        <v>0.35886934765956874</v>
      </c>
    </row>
    <row r="1470" spans="1:17" s="8" customFormat="1" ht="12.75" x14ac:dyDescent="0.25">
      <c r="A1470" s="69" t="s">
        <v>2620</v>
      </c>
      <c r="B1470" s="70">
        <v>3</v>
      </c>
      <c r="C1470" s="71" t="s">
        <v>2621</v>
      </c>
      <c r="D1470" s="19"/>
      <c r="E1470" s="20"/>
      <c r="F1470" s="72">
        <v>13390.522483940043</v>
      </c>
      <c r="G1470" s="73">
        <v>77.374525460850677</v>
      </c>
      <c r="H1470" s="73">
        <v>32.938677323427569</v>
      </c>
      <c r="I1470" s="73">
        <v>3.7600206969341823</v>
      </c>
      <c r="J1470" s="73">
        <v>195.05734598473646</v>
      </c>
      <c r="K1470" s="74"/>
      <c r="L1470" s="75">
        <f t="shared" si="630"/>
        <v>0.87290875768084464</v>
      </c>
      <c r="M1470" s="75">
        <f t="shared" si="631"/>
        <v>0.32938677323427568</v>
      </c>
      <c r="N1470" s="75">
        <f t="shared" si="632"/>
        <v>0.13802962654466072</v>
      </c>
      <c r="O1470" s="75">
        <f t="shared" si="633"/>
        <v>0.21322554560436213</v>
      </c>
      <c r="P1470" s="75">
        <f t="shared" si="634"/>
        <v>6.493198620070445E-2</v>
      </c>
      <c r="Q1470" s="75">
        <f t="shared" si="635"/>
        <v>0.22948568018205834</v>
      </c>
    </row>
    <row r="1471" spans="1:17" s="8" customFormat="1" ht="12.75" x14ac:dyDescent="0.25">
      <c r="A1471" s="69" t="s">
        <v>2622</v>
      </c>
      <c r="B1471" s="70">
        <v>4</v>
      </c>
      <c r="C1471" s="71" t="s">
        <v>2623</v>
      </c>
      <c r="D1471" s="19"/>
      <c r="E1471" s="20"/>
      <c r="F1471" s="72">
        <v>6013.9743040685225</v>
      </c>
      <c r="G1471" s="73">
        <v>79.973972663601444</v>
      </c>
      <c r="H1471" s="73">
        <v>36.773368782196741</v>
      </c>
      <c r="I1471" s="73">
        <v>4.2101829111979496</v>
      </c>
      <c r="J1471" s="73">
        <v>168.72011949197312</v>
      </c>
      <c r="K1471" s="74"/>
      <c r="L1471" s="75">
        <f t="shared" si="630"/>
        <v>0.91623287772669071</v>
      </c>
      <c r="M1471" s="75">
        <f t="shared" si="631"/>
        <v>0.36773368782196741</v>
      </c>
      <c r="N1471" s="75">
        <f t="shared" si="632"/>
        <v>0.16973119092943309</v>
      </c>
      <c r="O1471" s="75">
        <f t="shared" si="633"/>
        <v>0.24983169690592685</v>
      </c>
      <c r="P1471" s="75">
        <f t="shared" si="634"/>
        <v>5.424751297848808E-2</v>
      </c>
      <c r="Q1471" s="75">
        <f t="shared" si="635"/>
        <v>0.23156757479789997</v>
      </c>
    </row>
    <row r="1472" spans="1:17" s="8" customFormat="1" ht="12.75" x14ac:dyDescent="0.25">
      <c r="A1472" s="69" t="s">
        <v>2624</v>
      </c>
      <c r="B1472" s="70">
        <v>5</v>
      </c>
      <c r="C1472" s="71" t="s">
        <v>2625</v>
      </c>
      <c r="D1472" s="19"/>
      <c r="E1472" s="20"/>
      <c r="F1472" s="72">
        <v>2881.4197002141327</v>
      </c>
      <c r="G1472" s="73">
        <v>73.965032643326637</v>
      </c>
      <c r="H1472" s="73">
        <v>25.07470643277275</v>
      </c>
      <c r="I1472" s="73">
        <v>5.4122130138409705</v>
      </c>
      <c r="J1472" s="73">
        <v>388.74426813271532</v>
      </c>
      <c r="K1472" s="74"/>
      <c r="L1472" s="75">
        <f t="shared" si="630"/>
        <v>0.8160838773887773</v>
      </c>
      <c r="M1472" s="75">
        <f t="shared" si="631"/>
        <v>0.25074706432772748</v>
      </c>
      <c r="N1472" s="75">
        <f t="shared" si="632"/>
        <v>0.25438119815781485</v>
      </c>
      <c r="O1472" s="75">
        <f t="shared" si="633"/>
        <v>0.25255759473482875</v>
      </c>
      <c r="P1472" s="75">
        <f t="shared" si="634"/>
        <v>0.14350680248791697</v>
      </c>
      <c r="Q1472" s="75">
        <f t="shared" si="635"/>
        <v>0.30925916069992143</v>
      </c>
    </row>
    <row r="1473" spans="1:17" s="8" customFormat="1" ht="12.75" x14ac:dyDescent="0.25">
      <c r="A1473" s="69" t="s">
        <v>2626</v>
      </c>
      <c r="B1473" s="70">
        <v>6</v>
      </c>
      <c r="C1473" s="71" t="s">
        <v>2627</v>
      </c>
      <c r="D1473" s="19"/>
      <c r="E1473" s="20"/>
      <c r="F1473" s="72">
        <v>3977.2483940042825</v>
      </c>
      <c r="G1473" s="73">
        <v>71.368698037158268</v>
      </c>
      <c r="H1473" s="73">
        <v>33.07374501380604</v>
      </c>
      <c r="I1473" s="73">
        <v>3.7760630603778549</v>
      </c>
      <c r="J1473" s="73">
        <v>213.81036369705612</v>
      </c>
      <c r="K1473" s="74"/>
      <c r="L1473" s="75">
        <f t="shared" si="630"/>
        <v>0.77281163395263774</v>
      </c>
      <c r="M1473" s="75">
        <f t="shared" si="631"/>
        <v>0.33073745013806038</v>
      </c>
      <c r="N1473" s="75">
        <f t="shared" si="632"/>
        <v>0.13915937044914473</v>
      </c>
      <c r="O1473" s="75">
        <f t="shared" si="633"/>
        <v>0.21453488141830893</v>
      </c>
      <c r="P1473" s="75">
        <f t="shared" si="634"/>
        <v>7.2539701296980175E-2</v>
      </c>
      <c r="Q1473" s="75">
        <f t="shared" si="635"/>
        <v>0.22911267166155197</v>
      </c>
    </row>
    <row r="1474" spans="1:17" s="8" customFormat="1" ht="12.75" x14ac:dyDescent="0.25">
      <c r="A1474" s="69" t="s">
        <v>2628</v>
      </c>
      <c r="B1474" s="70">
        <v>7</v>
      </c>
      <c r="C1474" s="71" t="s">
        <v>2629</v>
      </c>
      <c r="D1474" s="19"/>
      <c r="E1474" s="20"/>
      <c r="F1474" s="72">
        <v>1514.0214132762312</v>
      </c>
      <c r="G1474" s="73">
        <v>75.032144166737012</v>
      </c>
      <c r="H1474" s="73">
        <v>34.141440986473953</v>
      </c>
      <c r="I1474" s="73">
        <v>3.9221403013778984</v>
      </c>
      <c r="J1474" s="73">
        <v>103.4466457442477</v>
      </c>
      <c r="K1474" s="74"/>
      <c r="L1474" s="75">
        <f t="shared" si="630"/>
        <v>0.8338690694456169</v>
      </c>
      <c r="M1474" s="75">
        <f t="shared" si="631"/>
        <v>0.34141440986473953</v>
      </c>
      <c r="N1474" s="75">
        <f t="shared" si="632"/>
        <v>0.14944650009703511</v>
      </c>
      <c r="O1474" s="75">
        <f t="shared" si="633"/>
        <v>0.22588313048339839</v>
      </c>
      <c r="P1474" s="75">
        <f t="shared" si="634"/>
        <v>2.7767401924644098E-2</v>
      </c>
      <c r="Q1474" s="75">
        <f t="shared" si="635"/>
        <v>0.17358237911019175</v>
      </c>
    </row>
    <row r="1475" spans="1:17" s="8" customFormat="1" ht="12.75" x14ac:dyDescent="0.25">
      <c r="A1475" s="69" t="s">
        <v>2630</v>
      </c>
      <c r="B1475" s="70">
        <v>8</v>
      </c>
      <c r="C1475" s="71" t="s">
        <v>2631</v>
      </c>
      <c r="D1475" s="19"/>
      <c r="E1475" s="20"/>
      <c r="F1475" s="72">
        <v>22858.528907922911</v>
      </c>
      <c r="G1475" s="73">
        <v>73.409477021806154</v>
      </c>
      <c r="H1475" s="73">
        <v>54.774559790319735</v>
      </c>
      <c r="I1475" s="73">
        <v>7.7618274142528163</v>
      </c>
      <c r="J1475" s="73">
        <v>1085.4330745082671</v>
      </c>
      <c r="K1475" s="74"/>
      <c r="L1475" s="75">
        <f t="shared" si="630"/>
        <v>0.80682461703010255</v>
      </c>
      <c r="M1475" s="75">
        <f t="shared" si="631"/>
        <v>0.54774559790319732</v>
      </c>
      <c r="N1475" s="75">
        <f t="shared" si="632"/>
        <v>0.41984700100371947</v>
      </c>
      <c r="O1475" s="75">
        <f t="shared" si="633"/>
        <v>0.4795511928800163</v>
      </c>
      <c r="P1475" s="75">
        <f t="shared" si="634"/>
        <v>0.42613917829949982</v>
      </c>
      <c r="Q1475" s="75">
        <f t="shared" si="635"/>
        <v>0.5483466485199614</v>
      </c>
    </row>
    <row r="1476" spans="1:17" s="8" customFormat="1" ht="12.75" x14ac:dyDescent="0.25">
      <c r="A1476" s="69" t="s">
        <v>2632</v>
      </c>
      <c r="B1476" s="70">
        <v>9</v>
      </c>
      <c r="C1476" s="71" t="s">
        <v>2633</v>
      </c>
      <c r="D1476" s="19"/>
      <c r="E1476" s="20"/>
      <c r="F1476" s="72">
        <v>9440.3747323340467</v>
      </c>
      <c r="G1476" s="73">
        <v>72.393477657061439</v>
      </c>
      <c r="H1476" s="73">
        <v>42.142852416331877</v>
      </c>
      <c r="I1476" s="73">
        <v>6.687776775372348</v>
      </c>
      <c r="J1476" s="73">
        <v>878.26523171599979</v>
      </c>
      <c r="K1476" s="74"/>
      <c r="L1476" s="75">
        <f t="shared" si="630"/>
        <v>0.78989129428435734</v>
      </c>
      <c r="M1476" s="75">
        <f t="shared" si="631"/>
        <v>0.42142852416331877</v>
      </c>
      <c r="N1476" s="75">
        <f t="shared" si="632"/>
        <v>0.34420963206847527</v>
      </c>
      <c r="O1476" s="75">
        <f t="shared" si="633"/>
        <v>0.38086711231795334</v>
      </c>
      <c r="P1476" s="75">
        <f t="shared" si="634"/>
        <v>0.34209542868803239</v>
      </c>
      <c r="Q1476" s="75">
        <f t="shared" si="635"/>
        <v>0.46862921229609861</v>
      </c>
    </row>
    <row r="1477" spans="1:17" s="8" customFormat="1" ht="12.75" x14ac:dyDescent="0.25">
      <c r="A1477" s="69" t="s">
        <v>2634</v>
      </c>
      <c r="B1477" s="70">
        <v>10</v>
      </c>
      <c r="C1477" s="71" t="s">
        <v>2635</v>
      </c>
      <c r="D1477" s="19"/>
      <c r="E1477" s="20"/>
      <c r="F1477" s="72">
        <v>1224.9229122055674</v>
      </c>
      <c r="G1477" s="73">
        <v>76.957087329482604</v>
      </c>
      <c r="H1477" s="73">
        <v>41.400083481917569</v>
      </c>
      <c r="I1477" s="73">
        <v>5.1266366171926663</v>
      </c>
      <c r="J1477" s="73">
        <v>664.7497099167108</v>
      </c>
      <c r="K1477" s="74"/>
      <c r="L1477" s="75">
        <f t="shared" si="630"/>
        <v>0.86595145549137675</v>
      </c>
      <c r="M1477" s="75">
        <f t="shared" si="631"/>
        <v>0.41400083481917571</v>
      </c>
      <c r="N1477" s="75">
        <f t="shared" si="632"/>
        <v>0.23427018430934271</v>
      </c>
      <c r="O1477" s="75">
        <f t="shared" si="633"/>
        <v>0.311429047902263</v>
      </c>
      <c r="P1477" s="75">
        <f t="shared" si="634"/>
        <v>0.25547655574714434</v>
      </c>
      <c r="Q1477" s="75">
        <f t="shared" si="635"/>
        <v>0.40995347524883519</v>
      </c>
    </row>
    <row r="1478" spans="1:17" s="8" customFormat="1" ht="12.75" x14ac:dyDescent="0.25">
      <c r="A1478" s="69" t="s">
        <v>2636</v>
      </c>
      <c r="B1478" s="70">
        <v>11</v>
      </c>
      <c r="C1478" s="71" t="s">
        <v>2637</v>
      </c>
      <c r="D1478" s="19"/>
      <c r="E1478" s="20"/>
      <c r="F1478" s="72">
        <v>1999.646680942184</v>
      </c>
      <c r="G1478" s="73">
        <v>78.691903584952314</v>
      </c>
      <c r="H1478" s="73">
        <v>38.10871457596366</v>
      </c>
      <c r="I1478" s="73">
        <v>4.2496635842362718</v>
      </c>
      <c r="J1478" s="73">
        <v>128.50940830978141</v>
      </c>
      <c r="K1478" s="74"/>
      <c r="L1478" s="75">
        <f t="shared" si="630"/>
        <v>0.89486505974920527</v>
      </c>
      <c r="M1478" s="75">
        <f t="shared" si="631"/>
        <v>0.38108714575963659</v>
      </c>
      <c r="N1478" s="75">
        <f t="shared" si="632"/>
        <v>0.17251152001663889</v>
      </c>
      <c r="O1478" s="75">
        <f t="shared" si="633"/>
        <v>0.25640187747713028</v>
      </c>
      <c r="P1478" s="75">
        <f t="shared" si="634"/>
        <v>3.7934851241290632E-2</v>
      </c>
      <c r="Q1478" s="75">
        <f t="shared" si="635"/>
        <v>0.20570225177911389</v>
      </c>
    </row>
    <row r="1479" spans="1:17" s="8" customFormat="1" ht="12.75" x14ac:dyDescent="0.25">
      <c r="A1479" s="69" t="s">
        <v>2638</v>
      </c>
      <c r="B1479" s="70">
        <v>12</v>
      </c>
      <c r="C1479" s="71" t="s">
        <v>2639</v>
      </c>
      <c r="D1479" s="19"/>
      <c r="E1479" s="20"/>
      <c r="F1479" s="72">
        <v>2817.4218415417563</v>
      </c>
      <c r="G1479" s="73">
        <v>76.445956700342904</v>
      </c>
      <c r="H1479" s="73">
        <v>45.980703888241436</v>
      </c>
      <c r="I1479" s="73">
        <v>4.7611710496425017</v>
      </c>
      <c r="J1479" s="73">
        <v>169.03250807505498</v>
      </c>
      <c r="K1479" s="74"/>
      <c r="L1479" s="75">
        <f t="shared" si="630"/>
        <v>0.85743261167238172</v>
      </c>
      <c r="M1479" s="75">
        <f t="shared" si="631"/>
        <v>0.45980703888241437</v>
      </c>
      <c r="N1479" s="75">
        <f t="shared" si="632"/>
        <v>0.20853317251003536</v>
      </c>
      <c r="O1479" s="75">
        <f t="shared" si="633"/>
        <v>0.30965306483320176</v>
      </c>
      <c r="P1479" s="75">
        <f t="shared" si="634"/>
        <v>5.4374242626797152E-2</v>
      </c>
      <c r="Q1479" s="75">
        <f t="shared" si="635"/>
        <v>0.24349471181297533</v>
      </c>
    </row>
    <row r="1480" spans="1:17" s="8" customFormat="1" ht="12.75" x14ac:dyDescent="0.25">
      <c r="A1480" s="69" t="s">
        <v>2640</v>
      </c>
      <c r="B1480" s="70">
        <v>13</v>
      </c>
      <c r="C1480" s="71" t="s">
        <v>2641</v>
      </c>
      <c r="D1480" s="19"/>
      <c r="E1480" s="20"/>
      <c r="F1480" s="72">
        <v>2147.9914346895075</v>
      </c>
      <c r="G1480" s="73">
        <v>76.874565871503421</v>
      </c>
      <c r="H1480" s="73">
        <v>63.806172619109226</v>
      </c>
      <c r="I1480" s="73">
        <v>4.5665004608882827</v>
      </c>
      <c r="J1480" s="73">
        <v>147.56536306959686</v>
      </c>
      <c r="K1480" s="74"/>
      <c r="L1480" s="75">
        <f t="shared" si="630"/>
        <v>0.8645760978583904</v>
      </c>
      <c r="M1480" s="75">
        <f t="shared" si="631"/>
        <v>0.63806172619109225</v>
      </c>
      <c r="N1480" s="75">
        <f t="shared" si="632"/>
        <v>0.19482397611889316</v>
      </c>
      <c r="O1480" s="75">
        <f t="shared" si="633"/>
        <v>0.35257583936769277</v>
      </c>
      <c r="P1480" s="75">
        <f t="shared" si="634"/>
        <v>4.5665461691520019E-2</v>
      </c>
      <c r="Q1480" s="75">
        <f t="shared" si="635"/>
        <v>0.24055508518822469</v>
      </c>
    </row>
    <row r="1481" spans="1:17" s="8" customFormat="1" ht="12.75" x14ac:dyDescent="0.25">
      <c r="A1481" s="69"/>
      <c r="B1481" s="77"/>
      <c r="C1481" s="71"/>
      <c r="D1481" s="19"/>
      <c r="E1481" s="20"/>
      <c r="F1481" s="72"/>
      <c r="G1481" s="73"/>
      <c r="H1481" s="73"/>
      <c r="I1481" s="73"/>
      <c r="J1481" s="73"/>
      <c r="K1481" s="74"/>
      <c r="L1481" s="75"/>
      <c r="M1481" s="75"/>
      <c r="N1481" s="75"/>
      <c r="O1481" s="75"/>
      <c r="P1481" s="75"/>
      <c r="Q1481" s="75"/>
    </row>
    <row r="1482" spans="1:17" s="8" customFormat="1" ht="12.75" x14ac:dyDescent="0.25">
      <c r="A1482" s="60" t="s">
        <v>2642</v>
      </c>
      <c r="B1482" s="61"/>
      <c r="C1482" s="62" t="s">
        <v>2643</v>
      </c>
      <c r="D1482" s="63"/>
      <c r="E1482" s="64"/>
      <c r="F1482" s="65">
        <v>157501.70449678801</v>
      </c>
      <c r="G1482" s="66">
        <v>75.282057663286594</v>
      </c>
      <c r="H1482" s="66">
        <v>43.512491648228178</v>
      </c>
      <c r="I1482" s="66">
        <v>3.9337196748564001</v>
      </c>
      <c r="J1482" s="66">
        <v>305.03045888060842</v>
      </c>
      <c r="K1482" s="67"/>
      <c r="L1482" s="68">
        <f t="shared" ref="L1482:L1490" si="636">+(G1482-25)/(85-25)</f>
        <v>0.83803429438810995</v>
      </c>
      <c r="M1482" s="68">
        <f t="shared" ref="M1482:M1490" si="637">+H1482/100</f>
        <v>0.4351249164822818</v>
      </c>
      <c r="N1482" s="68">
        <f t="shared" ref="N1482:N1490" si="638">+(I1482-1.8)/(16-1.8)</f>
        <v>0.15026194893354933</v>
      </c>
      <c r="O1482" s="68">
        <f t="shared" ref="O1482:O1490" si="639">+(M1482*N1482)^(0.5)</f>
        <v>0.25570044579580919</v>
      </c>
      <c r="P1482" s="68">
        <f t="shared" ref="P1482:P1490" si="640">+(J1482-35)/(2500-35)</f>
        <v>0.10954582510369509</v>
      </c>
      <c r="Q1482" s="68">
        <f t="shared" ref="Q1482:Q1490" si="641">GEOMEAN(L1482,O1482,P1482)</f>
        <v>0.28632748315696016</v>
      </c>
    </row>
    <row r="1483" spans="1:17" s="8" customFormat="1" ht="12.75" x14ac:dyDescent="0.25">
      <c r="A1483" s="69" t="s">
        <v>2644</v>
      </c>
      <c r="B1483" s="70">
        <v>1</v>
      </c>
      <c r="C1483" s="71" t="s">
        <v>2645</v>
      </c>
      <c r="D1483" s="19"/>
      <c r="E1483" s="20"/>
      <c r="F1483" s="72">
        <v>69564.299785867232</v>
      </c>
      <c r="G1483" s="73">
        <v>72.978692691326657</v>
      </c>
      <c r="H1483" s="73">
        <v>58.654351427556229</v>
      </c>
      <c r="I1483" s="73">
        <v>5.6057623714964864</v>
      </c>
      <c r="J1483" s="73">
        <v>527.71201999804771</v>
      </c>
      <c r="K1483" s="74"/>
      <c r="L1483" s="75">
        <f t="shared" si="636"/>
        <v>0.79964487818877761</v>
      </c>
      <c r="M1483" s="75">
        <f t="shared" si="637"/>
        <v>0.58654351427556228</v>
      </c>
      <c r="N1483" s="75">
        <f t="shared" si="638"/>
        <v>0.26801143461242866</v>
      </c>
      <c r="O1483" s="75">
        <f t="shared" si="639"/>
        <v>0.39648501702284916</v>
      </c>
      <c r="P1483" s="75">
        <f t="shared" si="640"/>
        <v>0.1998831724130011</v>
      </c>
      <c r="Q1483" s="75">
        <f t="shared" si="641"/>
        <v>0.39868820847547642</v>
      </c>
    </row>
    <row r="1484" spans="1:17" s="8" customFormat="1" ht="12.75" x14ac:dyDescent="0.25">
      <c r="A1484" s="69" t="s">
        <v>2646</v>
      </c>
      <c r="B1484" s="70">
        <v>2</v>
      </c>
      <c r="C1484" s="71" t="s">
        <v>2647</v>
      </c>
      <c r="D1484" s="19"/>
      <c r="E1484" s="20"/>
      <c r="F1484" s="72">
        <v>18539.642398286938</v>
      </c>
      <c r="G1484" s="73">
        <v>78.927768035909963</v>
      </c>
      <c r="H1484" s="73">
        <v>33.56043543982053</v>
      </c>
      <c r="I1484" s="73">
        <v>2.1423347767866421</v>
      </c>
      <c r="J1484" s="73">
        <v>136.30885631344131</v>
      </c>
      <c r="K1484" s="74"/>
      <c r="L1484" s="75">
        <f t="shared" si="636"/>
        <v>0.89879613393183277</v>
      </c>
      <c r="M1484" s="75">
        <f t="shared" si="637"/>
        <v>0.3356043543982053</v>
      </c>
      <c r="N1484" s="75">
        <f t="shared" si="638"/>
        <v>2.4108082872298736E-2</v>
      </c>
      <c r="O1484" s="75">
        <f t="shared" si="639"/>
        <v>8.994874978639919E-2</v>
      </c>
      <c r="P1484" s="75">
        <f t="shared" si="640"/>
        <v>4.109892751052386E-2</v>
      </c>
      <c r="Q1484" s="75">
        <f t="shared" si="641"/>
        <v>0.14922065386599839</v>
      </c>
    </row>
    <row r="1485" spans="1:17" s="8" customFormat="1" ht="12.75" x14ac:dyDescent="0.25">
      <c r="A1485" s="69" t="s">
        <v>2648</v>
      </c>
      <c r="B1485" s="70">
        <v>3</v>
      </c>
      <c r="C1485" s="71" t="s">
        <v>2649</v>
      </c>
      <c r="D1485" s="19"/>
      <c r="E1485" s="20"/>
      <c r="F1485" s="72">
        <v>9081.5438972162738</v>
      </c>
      <c r="G1485" s="73">
        <v>73.605410534933668</v>
      </c>
      <c r="H1485" s="73">
        <v>29.739292777548709</v>
      </c>
      <c r="I1485" s="73">
        <v>3.1136136928384035</v>
      </c>
      <c r="J1485" s="73">
        <v>197.8983803570278</v>
      </c>
      <c r="K1485" s="74"/>
      <c r="L1485" s="75">
        <f t="shared" si="636"/>
        <v>0.81009017558222784</v>
      </c>
      <c r="M1485" s="75">
        <f t="shared" si="637"/>
        <v>0.29739292777548709</v>
      </c>
      <c r="N1485" s="75">
        <f t="shared" si="638"/>
        <v>9.2508006537915743E-2</v>
      </c>
      <c r="O1485" s="75">
        <f t="shared" si="639"/>
        <v>0.16586508646181289</v>
      </c>
      <c r="P1485" s="75">
        <f t="shared" si="640"/>
        <v>6.6084535641796269E-2</v>
      </c>
      <c r="Q1485" s="75">
        <f t="shared" si="641"/>
        <v>0.20707582285925505</v>
      </c>
    </row>
    <row r="1486" spans="1:17" s="8" customFormat="1" ht="12.75" x14ac:dyDescent="0.25">
      <c r="A1486" s="69" t="s">
        <v>2650</v>
      </c>
      <c r="B1486" s="70">
        <v>4</v>
      </c>
      <c r="C1486" s="71" t="s">
        <v>2651</v>
      </c>
      <c r="D1486" s="19"/>
      <c r="E1486" s="20"/>
      <c r="F1486" s="72">
        <v>8213.2055674518197</v>
      </c>
      <c r="G1486" s="73">
        <v>77.447153433741335</v>
      </c>
      <c r="H1486" s="73">
        <v>33.904645034075095</v>
      </c>
      <c r="I1486" s="73">
        <v>2.9138013841083348</v>
      </c>
      <c r="J1486" s="73">
        <v>62.889443046535092</v>
      </c>
      <c r="K1486" s="74"/>
      <c r="L1486" s="75">
        <f t="shared" si="636"/>
        <v>0.87411922389568886</v>
      </c>
      <c r="M1486" s="75">
        <f t="shared" si="637"/>
        <v>0.33904645034075093</v>
      </c>
      <c r="N1486" s="75">
        <f t="shared" si="638"/>
        <v>7.8436717190727798E-2</v>
      </c>
      <c r="O1486" s="75">
        <f t="shared" si="639"/>
        <v>0.16307572026484388</v>
      </c>
      <c r="P1486" s="75">
        <f t="shared" si="640"/>
        <v>1.1314175678107543E-2</v>
      </c>
      <c r="Q1486" s="75">
        <f t="shared" si="641"/>
        <v>0.11727199092744472</v>
      </c>
    </row>
    <row r="1487" spans="1:17" s="8" customFormat="1" ht="12.75" x14ac:dyDescent="0.25">
      <c r="A1487" s="69" t="s">
        <v>2652</v>
      </c>
      <c r="B1487" s="70">
        <v>5</v>
      </c>
      <c r="C1487" s="71" t="s">
        <v>2653</v>
      </c>
      <c r="D1487" s="19"/>
      <c r="E1487" s="20"/>
      <c r="F1487" s="72">
        <v>13896.82226980728</v>
      </c>
      <c r="G1487" s="73">
        <v>78.513597481273138</v>
      </c>
      <c r="H1487" s="73">
        <v>37.101042545705077</v>
      </c>
      <c r="I1487" s="73">
        <v>2.2082303161358419</v>
      </c>
      <c r="J1487" s="73">
        <v>109.24828744554303</v>
      </c>
      <c r="K1487" s="74"/>
      <c r="L1487" s="75">
        <f t="shared" si="636"/>
        <v>0.89189329135455231</v>
      </c>
      <c r="M1487" s="75">
        <f t="shared" si="637"/>
        <v>0.37101042545705076</v>
      </c>
      <c r="N1487" s="75">
        <f t="shared" si="638"/>
        <v>2.8748613812383229E-2</v>
      </c>
      <c r="O1487" s="75">
        <f t="shared" si="639"/>
        <v>0.10327649994956621</v>
      </c>
      <c r="P1487" s="75">
        <f t="shared" si="640"/>
        <v>3.0121009105696969E-2</v>
      </c>
      <c r="Q1487" s="75">
        <f t="shared" si="641"/>
        <v>0.1405167107902591</v>
      </c>
    </row>
    <row r="1488" spans="1:17" s="8" customFormat="1" ht="12.75" x14ac:dyDescent="0.25">
      <c r="A1488" s="69" t="s">
        <v>2654</v>
      </c>
      <c r="B1488" s="70">
        <v>6</v>
      </c>
      <c r="C1488" s="71" t="s">
        <v>2655</v>
      </c>
      <c r="D1488" s="19"/>
      <c r="E1488" s="20"/>
      <c r="F1488" s="72">
        <v>14976.700214132763</v>
      </c>
      <c r="G1488" s="73">
        <v>73.72414731573798</v>
      </c>
      <c r="H1488" s="73">
        <v>24.968709499066239</v>
      </c>
      <c r="I1488" s="73">
        <v>2.0840157325420936</v>
      </c>
      <c r="J1488" s="73">
        <v>117.70668659697276</v>
      </c>
      <c r="K1488" s="74"/>
      <c r="L1488" s="75">
        <f t="shared" si="636"/>
        <v>0.8120691219289663</v>
      </c>
      <c r="M1488" s="75">
        <f t="shared" si="637"/>
        <v>0.24968709499066238</v>
      </c>
      <c r="N1488" s="75">
        <f t="shared" si="638"/>
        <v>2.0001107925499546E-2</v>
      </c>
      <c r="O1488" s="75">
        <f t="shared" si="639"/>
        <v>7.0668370113599596E-2</v>
      </c>
      <c r="P1488" s="75">
        <f t="shared" si="640"/>
        <v>3.3552408355769885E-2</v>
      </c>
      <c r="Q1488" s="75">
        <f t="shared" si="641"/>
        <v>0.12440769882196274</v>
      </c>
    </row>
    <row r="1489" spans="1:17" s="8" customFormat="1" ht="12.75" x14ac:dyDescent="0.25">
      <c r="A1489" s="69" t="s">
        <v>2656</v>
      </c>
      <c r="B1489" s="70">
        <v>7</v>
      </c>
      <c r="C1489" s="71" t="s">
        <v>2657</v>
      </c>
      <c r="D1489" s="19"/>
      <c r="E1489" s="20"/>
      <c r="F1489" s="72">
        <v>9861.5096359743038</v>
      </c>
      <c r="G1489" s="73">
        <v>78.325195491696618</v>
      </c>
      <c r="H1489" s="73">
        <v>31.57969551298077</v>
      </c>
      <c r="I1489" s="73">
        <v>2.8681096547323879</v>
      </c>
      <c r="J1489" s="73">
        <v>142.39233835733671</v>
      </c>
      <c r="K1489" s="74"/>
      <c r="L1489" s="75">
        <f t="shared" si="636"/>
        <v>0.88875325819494366</v>
      </c>
      <c r="M1489" s="75">
        <f t="shared" si="637"/>
        <v>0.31579695512980771</v>
      </c>
      <c r="N1489" s="75">
        <f t="shared" si="638"/>
        <v>7.5218989769886474E-2</v>
      </c>
      <c r="O1489" s="75">
        <f t="shared" si="639"/>
        <v>0.15412309345867123</v>
      </c>
      <c r="P1489" s="75">
        <f t="shared" si="640"/>
        <v>4.3566871544558503E-2</v>
      </c>
      <c r="Q1489" s="75">
        <f t="shared" si="641"/>
        <v>0.18138516571460786</v>
      </c>
    </row>
    <row r="1490" spans="1:17" s="8" customFormat="1" ht="12.75" x14ac:dyDescent="0.25">
      <c r="A1490" s="69" t="s">
        <v>2658</v>
      </c>
      <c r="B1490" s="70">
        <v>8</v>
      </c>
      <c r="C1490" s="71" t="s">
        <v>2659</v>
      </c>
      <c r="D1490" s="19"/>
      <c r="E1490" s="20"/>
      <c r="F1490" s="72">
        <v>13367.980728051392</v>
      </c>
      <c r="G1490" s="73">
        <v>73.349397573023452</v>
      </c>
      <c r="H1490" s="73">
        <v>20.342787020445058</v>
      </c>
      <c r="I1490" s="73">
        <v>2.804184440523219</v>
      </c>
      <c r="J1490" s="73">
        <v>135.15658506181953</v>
      </c>
      <c r="K1490" s="74"/>
      <c r="L1490" s="75">
        <f t="shared" si="636"/>
        <v>0.80582329288372423</v>
      </c>
      <c r="M1490" s="75">
        <f t="shared" si="637"/>
        <v>0.20342787020445058</v>
      </c>
      <c r="N1490" s="75">
        <f t="shared" si="638"/>
        <v>7.0717214121353456E-2</v>
      </c>
      <c r="O1490" s="75">
        <f t="shared" si="639"/>
        <v>0.11994103657839143</v>
      </c>
      <c r="P1490" s="75">
        <f t="shared" si="640"/>
        <v>4.0631474670109344E-2</v>
      </c>
      <c r="Q1490" s="75">
        <f t="shared" si="641"/>
        <v>0.15776962738382952</v>
      </c>
    </row>
    <row r="1491" spans="1:17" s="8" customFormat="1" ht="12.75" x14ac:dyDescent="0.25">
      <c r="A1491" s="69"/>
      <c r="B1491" s="77"/>
      <c r="C1491" s="71"/>
      <c r="D1491" s="19"/>
      <c r="E1491" s="20"/>
      <c r="F1491" s="72"/>
      <c r="G1491" s="73"/>
      <c r="H1491" s="73"/>
      <c r="I1491" s="73"/>
      <c r="J1491" s="73"/>
      <c r="K1491" s="74"/>
      <c r="L1491" s="75"/>
      <c r="M1491" s="75"/>
      <c r="N1491" s="75"/>
      <c r="O1491" s="75"/>
      <c r="P1491" s="75"/>
      <c r="Q1491" s="75"/>
    </row>
    <row r="1492" spans="1:17" s="8" customFormat="1" ht="12.75" x14ac:dyDescent="0.25">
      <c r="A1492" s="60" t="s">
        <v>2660</v>
      </c>
      <c r="B1492" s="78"/>
      <c r="C1492" s="62" t="s">
        <v>2661</v>
      </c>
      <c r="D1492" s="63"/>
      <c r="E1492" s="64"/>
      <c r="F1492" s="65">
        <v>55868.509635974311</v>
      </c>
      <c r="G1492" s="66">
        <v>76.964197160892951</v>
      </c>
      <c r="H1492" s="66">
        <v>43.51747241903432</v>
      </c>
      <c r="I1492" s="66">
        <v>5.5051703947411932</v>
      </c>
      <c r="J1492" s="66">
        <v>404.5564977902028</v>
      </c>
      <c r="K1492" s="67"/>
      <c r="L1492" s="68">
        <f t="shared" ref="L1492:L1500" si="642">+(G1492-25)/(85-25)</f>
        <v>0.86606995268154918</v>
      </c>
      <c r="M1492" s="68">
        <f t="shared" ref="M1492:M1500" si="643">+H1492/100</f>
        <v>0.4351747241903432</v>
      </c>
      <c r="N1492" s="68">
        <f t="shared" ref="N1492:N1500" si="644">+(I1492-1.8)/(16-1.8)</f>
        <v>0.26092749258740799</v>
      </c>
      <c r="O1492" s="68">
        <f t="shared" ref="O1492:O1500" si="645">+(M1492*N1492)^(0.5)</f>
        <v>0.33697039873021944</v>
      </c>
      <c r="P1492" s="68">
        <f t="shared" ref="P1492:P1500" si="646">+(J1492-35)/(2500-35)</f>
        <v>0.14992150011772934</v>
      </c>
      <c r="Q1492" s="68">
        <f t="shared" ref="Q1492:Q1500" si="647">GEOMEAN(L1492,O1492,P1492)</f>
        <v>0.3523732084391426</v>
      </c>
    </row>
    <row r="1493" spans="1:17" s="8" customFormat="1" ht="12.75" x14ac:dyDescent="0.25">
      <c r="A1493" s="69" t="s">
        <v>2662</v>
      </c>
      <c r="B1493" s="70">
        <v>1</v>
      </c>
      <c r="C1493" s="71" t="s">
        <v>2663</v>
      </c>
      <c r="D1493" s="19"/>
      <c r="E1493" s="20"/>
      <c r="F1493" s="72">
        <v>18794.948608137041</v>
      </c>
      <c r="G1493" s="73">
        <v>75.213333238060272</v>
      </c>
      <c r="H1493" s="73">
        <v>45.341846366223095</v>
      </c>
      <c r="I1493" s="73">
        <v>5.3186869723311219</v>
      </c>
      <c r="J1493" s="73">
        <v>324.76888338207965</v>
      </c>
      <c r="K1493" s="74"/>
      <c r="L1493" s="75">
        <f t="shared" si="642"/>
        <v>0.83688888730100452</v>
      </c>
      <c r="M1493" s="75">
        <f t="shared" si="643"/>
        <v>0.45341846366223093</v>
      </c>
      <c r="N1493" s="75">
        <f t="shared" si="644"/>
        <v>0.24779485720641706</v>
      </c>
      <c r="O1493" s="75">
        <f t="shared" si="645"/>
        <v>0.33519362084910792</v>
      </c>
      <c r="P1493" s="75">
        <f t="shared" si="646"/>
        <v>0.11755329954648262</v>
      </c>
      <c r="Q1493" s="75">
        <f t="shared" si="647"/>
        <v>0.32067575299145068</v>
      </c>
    </row>
    <row r="1494" spans="1:17" s="8" customFormat="1" ht="12.75" x14ac:dyDescent="0.25">
      <c r="A1494" s="69" t="s">
        <v>2664</v>
      </c>
      <c r="B1494" s="70">
        <v>2</v>
      </c>
      <c r="C1494" s="71" t="s">
        <v>2665</v>
      </c>
      <c r="D1494" s="19"/>
      <c r="E1494" s="20"/>
      <c r="F1494" s="72">
        <v>6369.3511777301937</v>
      </c>
      <c r="G1494" s="73">
        <v>80.939896233442681</v>
      </c>
      <c r="H1494" s="73">
        <v>31.896339467301974</v>
      </c>
      <c r="I1494" s="73">
        <v>5.2597774095042205</v>
      </c>
      <c r="J1494" s="73">
        <v>434.54142536134395</v>
      </c>
      <c r="K1494" s="74"/>
      <c r="L1494" s="75">
        <f t="shared" si="642"/>
        <v>0.93233160389071135</v>
      </c>
      <c r="M1494" s="75">
        <f t="shared" si="643"/>
        <v>0.31896339467301976</v>
      </c>
      <c r="N1494" s="75">
        <f t="shared" si="644"/>
        <v>0.24364629644395921</v>
      </c>
      <c r="O1494" s="75">
        <f t="shared" si="645"/>
        <v>0.27877275658369871</v>
      </c>
      <c r="P1494" s="75">
        <f t="shared" si="646"/>
        <v>0.16208577093766488</v>
      </c>
      <c r="Q1494" s="75">
        <f t="shared" si="647"/>
        <v>0.34795403374556105</v>
      </c>
    </row>
    <row r="1495" spans="1:17" s="8" customFormat="1" ht="12.75" x14ac:dyDescent="0.25">
      <c r="A1495" s="69" t="s">
        <v>2666</v>
      </c>
      <c r="B1495" s="70">
        <v>3</v>
      </c>
      <c r="C1495" s="71" t="s">
        <v>2667</v>
      </c>
      <c r="D1495" s="19"/>
      <c r="E1495" s="20"/>
      <c r="F1495" s="72">
        <v>7366.2976445396143</v>
      </c>
      <c r="G1495" s="73">
        <v>76.421559981109084</v>
      </c>
      <c r="H1495" s="73">
        <v>54.366780921017025</v>
      </c>
      <c r="I1495" s="73">
        <v>5.979840038259673</v>
      </c>
      <c r="J1495" s="73">
        <v>417.20548039510851</v>
      </c>
      <c r="K1495" s="74"/>
      <c r="L1495" s="75">
        <f t="shared" si="642"/>
        <v>0.85702599968515136</v>
      </c>
      <c r="M1495" s="75">
        <f t="shared" si="643"/>
        <v>0.54366780921017022</v>
      </c>
      <c r="N1495" s="75">
        <f t="shared" si="644"/>
        <v>0.29435493227180798</v>
      </c>
      <c r="O1495" s="75">
        <f t="shared" si="645"/>
        <v>0.40003912453461582</v>
      </c>
      <c r="P1495" s="75">
        <f t="shared" si="646"/>
        <v>0.15505293322316777</v>
      </c>
      <c r="Q1495" s="75">
        <f t="shared" si="647"/>
        <v>0.37600372779991142</v>
      </c>
    </row>
    <row r="1496" spans="1:17" s="8" customFormat="1" ht="12.75" x14ac:dyDescent="0.25">
      <c r="A1496" s="69" t="s">
        <v>2668</v>
      </c>
      <c r="B1496" s="70">
        <v>4</v>
      </c>
      <c r="C1496" s="71" t="s">
        <v>2669</v>
      </c>
      <c r="D1496" s="19"/>
      <c r="E1496" s="20"/>
      <c r="F1496" s="72">
        <v>2193.6788008565309</v>
      </c>
      <c r="G1496" s="73">
        <v>76.191303047493861</v>
      </c>
      <c r="H1496" s="73">
        <v>43.864662414261723</v>
      </c>
      <c r="I1496" s="73">
        <v>5.5425681958429083</v>
      </c>
      <c r="J1496" s="73">
        <v>238.84761458039364</v>
      </c>
      <c r="K1496" s="74"/>
      <c r="L1496" s="75">
        <f t="shared" si="642"/>
        <v>0.85318838412489773</v>
      </c>
      <c r="M1496" s="75">
        <f t="shared" si="643"/>
        <v>0.43864662414261724</v>
      </c>
      <c r="N1496" s="75">
        <f t="shared" si="644"/>
        <v>0.2635611405523175</v>
      </c>
      <c r="O1496" s="75">
        <f t="shared" si="645"/>
        <v>0.34001500637244225</v>
      </c>
      <c r="P1496" s="75">
        <f t="shared" si="646"/>
        <v>8.2696801046812832E-2</v>
      </c>
      <c r="Q1496" s="75">
        <f t="shared" si="647"/>
        <v>0.28841017384335965</v>
      </c>
    </row>
    <row r="1497" spans="1:17" s="8" customFormat="1" ht="12.75" x14ac:dyDescent="0.25">
      <c r="A1497" s="69" t="s">
        <v>2670</v>
      </c>
      <c r="B1497" s="70">
        <v>5</v>
      </c>
      <c r="C1497" s="71" t="s">
        <v>1578</v>
      </c>
      <c r="D1497" s="19"/>
      <c r="E1497" s="20"/>
      <c r="F1497" s="72">
        <v>2340.5396145610275</v>
      </c>
      <c r="G1497" s="73">
        <v>79.084665810163614</v>
      </c>
      <c r="H1497" s="73">
        <v>36.025213449729399</v>
      </c>
      <c r="I1497" s="73">
        <v>4.3788873065962308</v>
      </c>
      <c r="J1497" s="73">
        <v>123.91449980870192</v>
      </c>
      <c r="K1497" s="74"/>
      <c r="L1497" s="75">
        <f t="shared" si="642"/>
        <v>0.90141109683606024</v>
      </c>
      <c r="M1497" s="75">
        <f t="shared" si="643"/>
        <v>0.36025213449729399</v>
      </c>
      <c r="N1497" s="75">
        <f t="shared" si="644"/>
        <v>0.18161178215466417</v>
      </c>
      <c r="O1497" s="75">
        <f t="shared" si="645"/>
        <v>0.2557851289091595</v>
      </c>
      <c r="P1497" s="75">
        <f t="shared" si="646"/>
        <v>3.6070790997445E-2</v>
      </c>
      <c r="Q1497" s="75">
        <f t="shared" si="647"/>
        <v>0.20260552574914023</v>
      </c>
    </row>
    <row r="1498" spans="1:17" s="8" customFormat="1" ht="12.75" x14ac:dyDescent="0.25">
      <c r="A1498" s="69" t="s">
        <v>2671</v>
      </c>
      <c r="B1498" s="70">
        <v>6</v>
      </c>
      <c r="C1498" s="71" t="s">
        <v>2672</v>
      </c>
      <c r="D1498" s="19"/>
      <c r="E1498" s="20"/>
      <c r="F1498" s="72">
        <v>13167.552462526766</v>
      </c>
      <c r="G1498" s="73">
        <v>76.718936301794002</v>
      </c>
      <c r="H1498" s="73">
        <v>43.003289188979466</v>
      </c>
      <c r="I1498" s="73">
        <v>6.2690656130379914</v>
      </c>
      <c r="J1498" s="73">
        <v>662.07770728415232</v>
      </c>
      <c r="K1498" s="74"/>
      <c r="L1498" s="75">
        <f t="shared" si="642"/>
        <v>0.86198227169656672</v>
      </c>
      <c r="M1498" s="75">
        <f t="shared" si="643"/>
        <v>0.43003289188979466</v>
      </c>
      <c r="N1498" s="75">
        <f t="shared" si="644"/>
        <v>0.31472293049563321</v>
      </c>
      <c r="O1498" s="75">
        <f t="shared" si="645"/>
        <v>0.3678874990334246</v>
      </c>
      <c r="P1498" s="75">
        <f t="shared" si="646"/>
        <v>0.25439257901994011</v>
      </c>
      <c r="Q1498" s="75">
        <f t="shared" si="647"/>
        <v>0.43208839365672586</v>
      </c>
    </row>
    <row r="1499" spans="1:17" s="8" customFormat="1" ht="12.75" x14ac:dyDescent="0.25">
      <c r="A1499" s="69" t="s">
        <v>2673</v>
      </c>
      <c r="B1499" s="70">
        <v>7</v>
      </c>
      <c r="C1499" s="71" t="s">
        <v>2674</v>
      </c>
      <c r="D1499" s="19"/>
      <c r="E1499" s="20"/>
      <c r="F1499" s="72">
        <v>2837.7323340471089</v>
      </c>
      <c r="G1499" s="73">
        <v>76.464215401430053</v>
      </c>
      <c r="H1499" s="73">
        <v>45.710131298075261</v>
      </c>
      <c r="I1499" s="73">
        <v>4.8679642721696776</v>
      </c>
      <c r="J1499" s="73">
        <v>239.44356629417172</v>
      </c>
      <c r="K1499" s="74"/>
      <c r="L1499" s="75">
        <f t="shared" si="642"/>
        <v>0.85773692335716756</v>
      </c>
      <c r="M1499" s="75">
        <f t="shared" si="643"/>
        <v>0.45710131298075263</v>
      </c>
      <c r="N1499" s="75">
        <f t="shared" si="644"/>
        <v>0.21605382198378015</v>
      </c>
      <c r="O1499" s="75">
        <f t="shared" si="645"/>
        <v>0.31425862868550752</v>
      </c>
      <c r="P1499" s="75">
        <f t="shared" si="646"/>
        <v>8.2938566447939843E-2</v>
      </c>
      <c r="Q1499" s="75">
        <f t="shared" si="647"/>
        <v>0.28170806493061928</v>
      </c>
    </row>
    <row r="1500" spans="1:17" s="8" customFormat="1" ht="12.75" x14ac:dyDescent="0.25">
      <c r="A1500" s="69" t="s">
        <v>2675</v>
      </c>
      <c r="B1500" s="70">
        <v>8</v>
      </c>
      <c r="C1500" s="71" t="s">
        <v>2676</v>
      </c>
      <c r="D1500" s="19"/>
      <c r="E1500" s="20"/>
      <c r="F1500" s="72">
        <v>2798.4089935760176</v>
      </c>
      <c r="G1500" s="73">
        <v>80.24076673963701</v>
      </c>
      <c r="H1500" s="73">
        <v>35.503108906979705</v>
      </c>
      <c r="I1500" s="73">
        <v>3.8023772702431082</v>
      </c>
      <c r="J1500" s="73">
        <v>159.21403803167939</v>
      </c>
      <c r="K1500" s="74"/>
      <c r="L1500" s="75">
        <f t="shared" si="642"/>
        <v>0.92067944566061688</v>
      </c>
      <c r="M1500" s="75">
        <f t="shared" si="643"/>
        <v>0.35503108906979702</v>
      </c>
      <c r="N1500" s="75">
        <f t="shared" si="644"/>
        <v>0.1410124838199372</v>
      </c>
      <c r="O1500" s="75">
        <f t="shared" si="645"/>
        <v>0.22374944849771011</v>
      </c>
      <c r="P1500" s="75">
        <f t="shared" si="646"/>
        <v>5.0391090479383123E-2</v>
      </c>
      <c r="Q1500" s="75">
        <f t="shared" si="647"/>
        <v>0.21814305583129046</v>
      </c>
    </row>
    <row r="1501" spans="1:17" s="8" customFormat="1" ht="12.75" x14ac:dyDescent="0.25">
      <c r="A1501" s="69"/>
      <c r="B1501" s="77"/>
      <c r="C1501" s="71"/>
      <c r="D1501" s="19"/>
      <c r="E1501" s="20"/>
      <c r="F1501" s="72"/>
      <c r="G1501" s="73"/>
      <c r="H1501" s="73"/>
      <c r="I1501" s="73"/>
      <c r="J1501" s="73"/>
      <c r="K1501" s="74"/>
      <c r="L1501" s="75"/>
      <c r="M1501" s="75"/>
      <c r="N1501" s="75"/>
      <c r="O1501" s="75"/>
      <c r="P1501" s="75"/>
      <c r="Q1501" s="75"/>
    </row>
    <row r="1502" spans="1:17" s="8" customFormat="1" ht="12.75" x14ac:dyDescent="0.25">
      <c r="A1502" s="60" t="s">
        <v>2677</v>
      </c>
      <c r="B1502" s="78"/>
      <c r="C1502" s="62" t="s">
        <v>2678</v>
      </c>
      <c r="D1502" s="63"/>
      <c r="E1502" s="64"/>
      <c r="F1502" s="65">
        <v>28810.511777301923</v>
      </c>
      <c r="G1502" s="66">
        <v>73.987018923484953</v>
      </c>
      <c r="H1502" s="66">
        <v>38.927782261979736</v>
      </c>
      <c r="I1502" s="66">
        <v>5.275362899161796</v>
      </c>
      <c r="J1502" s="66">
        <v>540.15273740541602</v>
      </c>
      <c r="K1502" s="67"/>
      <c r="L1502" s="68">
        <f>+(G1502-25)/(85-25)</f>
        <v>0.81645031539141588</v>
      </c>
      <c r="M1502" s="68">
        <f>+H1502/100</f>
        <v>0.38927782261979738</v>
      </c>
      <c r="N1502" s="68">
        <f>+(I1502-1.8)/(16-1.8)</f>
        <v>0.24474386613815469</v>
      </c>
      <c r="O1502" s="68">
        <f>+(M1502*N1502)^(0.5)</f>
        <v>0.3086638289625333</v>
      </c>
      <c r="P1502" s="68">
        <f>+(J1502-35)/(2500-35)</f>
        <v>0.20493011659448926</v>
      </c>
      <c r="Q1502" s="68">
        <f>GEOMEAN(L1502,O1502,P1502)</f>
        <v>0.37239779074417934</v>
      </c>
    </row>
    <row r="1503" spans="1:17" s="8" customFormat="1" ht="12.75" x14ac:dyDescent="0.25">
      <c r="A1503" s="69" t="s">
        <v>2679</v>
      </c>
      <c r="B1503" s="70">
        <v>1</v>
      </c>
      <c r="C1503" s="71" t="s">
        <v>2680</v>
      </c>
      <c r="D1503" s="19"/>
      <c r="E1503" s="20"/>
      <c r="F1503" s="72">
        <v>13394.107066381155</v>
      </c>
      <c r="G1503" s="73">
        <v>73.497942546711769</v>
      </c>
      <c r="H1503" s="73">
        <v>44.130554219634163</v>
      </c>
      <c r="I1503" s="73">
        <v>5.8961717232353772</v>
      </c>
      <c r="J1503" s="73">
        <v>643.67793103187523</v>
      </c>
      <c r="K1503" s="74"/>
      <c r="L1503" s="75">
        <f>+(G1503-25)/(85-25)</f>
        <v>0.80829904244519613</v>
      </c>
      <c r="M1503" s="75">
        <f>+H1503/100</f>
        <v>0.44130554219634166</v>
      </c>
      <c r="N1503" s="75">
        <f>+(I1503-1.8)/(16-1.8)</f>
        <v>0.28846279741094211</v>
      </c>
      <c r="O1503" s="75">
        <f>+(M1503*N1503)^(0.5)</f>
        <v>0.35679157951794388</v>
      </c>
      <c r="P1503" s="75">
        <f>+(J1503-35)/(2500-35)</f>
        <v>0.24692816674721105</v>
      </c>
      <c r="Q1503" s="75">
        <f>GEOMEAN(L1503,O1503,P1503)</f>
        <v>0.41449481052384124</v>
      </c>
    </row>
    <row r="1504" spans="1:17" s="8" customFormat="1" ht="12.75" x14ac:dyDescent="0.25">
      <c r="A1504" s="69" t="s">
        <v>2681</v>
      </c>
      <c r="B1504" s="70">
        <v>2</v>
      </c>
      <c r="C1504" s="71" t="s">
        <v>428</v>
      </c>
      <c r="D1504" s="19"/>
      <c r="E1504" s="20"/>
      <c r="F1504" s="72">
        <v>6499.3404710920768</v>
      </c>
      <c r="G1504" s="73">
        <v>73.350844502475141</v>
      </c>
      <c r="H1504" s="73">
        <v>36.137408266972855</v>
      </c>
      <c r="I1504" s="73">
        <v>4.7936284287243378</v>
      </c>
      <c r="J1504" s="73">
        <v>304.69615874776338</v>
      </c>
      <c r="K1504" s="74"/>
      <c r="L1504" s="75">
        <f>+(G1504-25)/(85-25)</f>
        <v>0.80584740837458568</v>
      </c>
      <c r="M1504" s="75">
        <f>+H1504/100</f>
        <v>0.36137408266972854</v>
      </c>
      <c r="N1504" s="75">
        <f>+(I1504-1.8)/(16-1.8)</f>
        <v>0.21081890343129142</v>
      </c>
      <c r="O1504" s="75">
        <f>+(M1504*N1504)^(0.5)</f>
        <v>0.27601537608785681</v>
      </c>
      <c r="P1504" s="75">
        <f>+(J1504-35)/(2500-35)</f>
        <v>0.10941020638854498</v>
      </c>
      <c r="Q1504" s="75">
        <f>GEOMEAN(L1504,O1504,P1504)</f>
        <v>0.28978860816485341</v>
      </c>
    </row>
    <row r="1505" spans="1:17" s="8" customFormat="1" ht="12.75" x14ac:dyDescent="0.25">
      <c r="A1505" s="69" t="s">
        <v>2682</v>
      </c>
      <c r="B1505" s="98">
        <v>3</v>
      </c>
      <c r="C1505" s="86" t="s">
        <v>2683</v>
      </c>
      <c r="D1505" s="19"/>
      <c r="E1505" s="20"/>
      <c r="F1505" s="72">
        <v>1907.3961456102784</v>
      </c>
      <c r="G1505" s="73">
        <v>72.11834591208688</v>
      </c>
      <c r="H1505" s="73">
        <v>40.268373217661285</v>
      </c>
      <c r="I1505" s="73">
        <v>4.840143372719635</v>
      </c>
      <c r="J1505" s="73">
        <v>630.98034386896029</v>
      </c>
      <c r="K1505" s="74"/>
      <c r="L1505" s="75">
        <f>+(G1505-25)/(85-25)</f>
        <v>0.78530576520144801</v>
      </c>
      <c r="M1505" s="75">
        <f>+H1505/100</f>
        <v>0.40268373217661285</v>
      </c>
      <c r="N1505" s="75">
        <f>+(I1505-1.8)/(16-1.8)</f>
        <v>0.21409460371265038</v>
      </c>
      <c r="O1505" s="75">
        <f>+(M1505*N1505)^(0.5)</f>
        <v>0.29361950558824079</v>
      </c>
      <c r="P1505" s="75">
        <f>+(J1505-35)/(2500-35)</f>
        <v>0.24177701576834087</v>
      </c>
      <c r="Q1505" s="75">
        <f>GEOMEAN(L1505,O1505,P1505)</f>
        <v>0.38201425336538852</v>
      </c>
    </row>
    <row r="1506" spans="1:17" s="8" customFormat="1" ht="12.75" x14ac:dyDescent="0.25">
      <c r="A1506" s="69" t="s">
        <v>2684</v>
      </c>
      <c r="B1506" s="70">
        <v>4</v>
      </c>
      <c r="C1506" s="71" t="s">
        <v>2685</v>
      </c>
      <c r="D1506" s="19"/>
      <c r="E1506" s="20"/>
      <c r="F1506" s="72">
        <v>7009.6680942184157</v>
      </c>
      <c r="G1506" s="73">
        <v>75.818130000530275</v>
      </c>
      <c r="H1506" s="73">
        <v>29.83795624511669</v>
      </c>
      <c r="I1506" s="73">
        <v>4.401613571184507</v>
      </c>
      <c r="J1506" s="73">
        <v>535.93580691279703</v>
      </c>
      <c r="K1506" s="74"/>
      <c r="L1506" s="75">
        <f>+(G1506-25)/(85-25)</f>
        <v>0.84696883334217121</v>
      </c>
      <c r="M1506" s="75">
        <f>+H1506/100</f>
        <v>0.29837956245116692</v>
      </c>
      <c r="N1506" s="75">
        <f>+(I1506-1.8)/(16-1.8)</f>
        <v>0.18321222332285264</v>
      </c>
      <c r="O1506" s="75">
        <f>+(M1506*N1506)^(0.5)</f>
        <v>0.23380928773420925</v>
      </c>
      <c r="P1506" s="75">
        <f>+(J1506-35)/(2500-35)</f>
        <v>0.20321939428511035</v>
      </c>
      <c r="Q1506" s="75">
        <f>GEOMEAN(L1506,O1506,P1506)</f>
        <v>0.34268738197799486</v>
      </c>
    </row>
    <row r="1507" spans="1:17" s="8" customFormat="1" ht="12.75" x14ac:dyDescent="0.25">
      <c r="A1507" s="69"/>
      <c r="B1507" s="77"/>
      <c r="C1507" s="71"/>
      <c r="D1507" s="19"/>
      <c r="E1507" s="20"/>
      <c r="F1507" s="72"/>
      <c r="G1507" s="73"/>
      <c r="H1507" s="73"/>
      <c r="I1507" s="73"/>
      <c r="J1507" s="73"/>
      <c r="K1507" s="74"/>
      <c r="L1507" s="75"/>
      <c r="M1507" s="75"/>
      <c r="N1507" s="75"/>
      <c r="O1507" s="75"/>
      <c r="P1507" s="75"/>
      <c r="Q1507" s="75"/>
    </row>
    <row r="1508" spans="1:17" s="8" customFormat="1" ht="12.75" x14ac:dyDescent="0.25">
      <c r="A1508" s="60" t="s">
        <v>2686</v>
      </c>
      <c r="B1508" s="61"/>
      <c r="C1508" s="62" t="s">
        <v>2687</v>
      </c>
      <c r="D1508" s="63"/>
      <c r="E1508" s="64"/>
      <c r="F1508" s="65">
        <v>121819.74518201285</v>
      </c>
      <c r="G1508" s="66">
        <v>77.255919435880145</v>
      </c>
      <c r="H1508" s="66">
        <v>49.802321705408808</v>
      </c>
      <c r="I1508" s="66">
        <v>6.5107489119170889</v>
      </c>
      <c r="J1508" s="66">
        <v>906.61671000758895</v>
      </c>
      <c r="K1508" s="67"/>
      <c r="L1508" s="68">
        <f>+(G1508-25)/(85-25)</f>
        <v>0.87093199059800241</v>
      </c>
      <c r="M1508" s="68">
        <f>+H1508/100</f>
        <v>0.49802321705408809</v>
      </c>
      <c r="N1508" s="68">
        <f>+(I1508-1.8)/(16-1.8)</f>
        <v>0.33174288112092176</v>
      </c>
      <c r="O1508" s="68">
        <f>+(M1508*N1508)^(0.5)</f>
        <v>0.40646728883224215</v>
      </c>
      <c r="P1508" s="68">
        <f>+(J1508-35)/(2500-35)</f>
        <v>0.35359704259942759</v>
      </c>
      <c r="Q1508" s="68">
        <f>GEOMEAN(L1508,O1508,P1508)</f>
        <v>0.50023355771089284</v>
      </c>
    </row>
    <row r="1509" spans="1:17" s="8" customFormat="1" ht="12.75" x14ac:dyDescent="0.25">
      <c r="A1509" s="69" t="s">
        <v>2688</v>
      </c>
      <c r="B1509" s="70">
        <v>1</v>
      </c>
      <c r="C1509" s="71" t="s">
        <v>2689</v>
      </c>
      <c r="D1509" s="19"/>
      <c r="E1509" s="20"/>
      <c r="F1509" s="72">
        <v>67612.417558886518</v>
      </c>
      <c r="G1509" s="73">
        <v>77.132853870858469</v>
      </c>
      <c r="H1509" s="73">
        <v>51.520674791849551</v>
      </c>
      <c r="I1509" s="73">
        <v>6.7153288073181177</v>
      </c>
      <c r="J1509" s="73">
        <v>900.90038345758603</v>
      </c>
      <c r="K1509" s="74"/>
      <c r="L1509" s="75">
        <f>+(G1509-25)/(85-25)</f>
        <v>0.86888089784764111</v>
      </c>
      <c r="M1509" s="75">
        <f>+H1509/100</f>
        <v>0.51520674791849552</v>
      </c>
      <c r="N1509" s="75">
        <f>+(I1509-1.8)/(16-1.8)</f>
        <v>0.34614991600831818</v>
      </c>
      <c r="O1509" s="75">
        <f>+(M1509*N1509)^(0.5)</f>
        <v>0.42230175528750291</v>
      </c>
      <c r="P1509" s="75">
        <f>+(J1509-35)/(2500-35)</f>
        <v>0.35127804602741824</v>
      </c>
      <c r="Q1509" s="75">
        <f>GEOMEAN(L1509,O1509,P1509)</f>
        <v>0.50513955982198677</v>
      </c>
    </row>
    <row r="1510" spans="1:17" s="8" customFormat="1" ht="12.75" x14ac:dyDescent="0.25">
      <c r="A1510" s="69" t="s">
        <v>2690</v>
      </c>
      <c r="B1510" s="70">
        <v>2</v>
      </c>
      <c r="C1510" s="71" t="s">
        <v>2691</v>
      </c>
      <c r="D1510" s="19"/>
      <c r="E1510" s="20"/>
      <c r="F1510" s="72">
        <v>44368.591006423972</v>
      </c>
      <c r="G1510" s="73">
        <v>77.797597086600419</v>
      </c>
      <c r="H1510" s="73">
        <v>46.446662972372188</v>
      </c>
      <c r="I1510" s="73">
        <v>6.3222068019021158</v>
      </c>
      <c r="J1510" s="73">
        <v>929.97161066614035</v>
      </c>
      <c r="K1510" s="74"/>
      <c r="L1510" s="75">
        <f>+(G1510-25)/(85-25)</f>
        <v>0.87995995144334027</v>
      </c>
      <c r="M1510" s="75">
        <f>+H1510/100</f>
        <v>0.46446662972372188</v>
      </c>
      <c r="N1510" s="75">
        <f>+(I1510-1.8)/(16-1.8)</f>
        <v>0.31846526773958567</v>
      </c>
      <c r="O1510" s="75">
        <f>+(M1510*N1510)^(0.5)</f>
        <v>0.3845991284325383</v>
      </c>
      <c r="P1510" s="75">
        <f>+(J1510-35)/(2500-35)</f>
        <v>0.363071647329063</v>
      </c>
      <c r="Q1510" s="75">
        <f>GEOMEAN(L1510,O1510,P1510)</f>
        <v>0.49715046065476454</v>
      </c>
    </row>
    <row r="1511" spans="1:17" s="8" customFormat="1" ht="12.75" x14ac:dyDescent="0.25">
      <c r="A1511" s="69" t="s">
        <v>2692</v>
      </c>
      <c r="B1511" s="70">
        <v>3</v>
      </c>
      <c r="C1511" s="71" t="s">
        <v>2693</v>
      </c>
      <c r="D1511" s="19"/>
      <c r="E1511" s="20"/>
      <c r="F1511" s="72">
        <v>9838.7366167023556</v>
      </c>
      <c r="G1511" s="73">
        <v>77.582553436915404</v>
      </c>
      <c r="H1511" s="73">
        <v>52.951481227097233</v>
      </c>
      <c r="I1511" s="73">
        <v>6.1505470603098784</v>
      </c>
      <c r="J1511" s="73">
        <v>840.57882292661964</v>
      </c>
      <c r="K1511" s="74"/>
      <c r="L1511" s="75">
        <f>+(G1511-25)/(85-25)</f>
        <v>0.87637589061525678</v>
      </c>
      <c r="M1511" s="75">
        <f>+H1511/100</f>
        <v>0.5295148122709723</v>
      </c>
      <c r="N1511" s="75">
        <f>+(I1511-1.8)/(16-1.8)</f>
        <v>0.30637655354294924</v>
      </c>
      <c r="O1511" s="75">
        <f>+(M1511*N1511)^(0.5)</f>
        <v>0.4027790004872675</v>
      </c>
      <c r="P1511" s="75">
        <f>+(J1511-35)/(2500-35)</f>
        <v>0.32680682471668138</v>
      </c>
      <c r="Q1511" s="75">
        <f>GEOMEAN(L1511,O1511,P1511)</f>
        <v>0.48679874832681058</v>
      </c>
    </row>
    <row r="1512" spans="1:17" s="8" customFormat="1" ht="12.75" x14ac:dyDescent="0.25">
      <c r="A1512" s="69"/>
      <c r="B1512" s="77"/>
      <c r="C1512" s="71"/>
      <c r="D1512" s="19"/>
      <c r="E1512" s="20"/>
      <c r="F1512" s="72"/>
      <c r="G1512" s="73"/>
      <c r="H1512" s="73"/>
      <c r="I1512" s="73"/>
      <c r="J1512" s="73"/>
      <c r="K1512" s="74"/>
      <c r="L1512" s="75"/>
      <c r="M1512" s="75"/>
      <c r="N1512" s="75"/>
      <c r="O1512" s="75"/>
      <c r="P1512" s="75"/>
      <c r="Q1512" s="75"/>
    </row>
    <row r="1513" spans="1:17" s="8" customFormat="1" ht="12.75" x14ac:dyDescent="0.25">
      <c r="A1513" s="37" t="s">
        <v>2694</v>
      </c>
      <c r="B1513" s="38" t="s">
        <v>2695</v>
      </c>
      <c r="C1513" s="53"/>
      <c r="D1513" s="54"/>
      <c r="E1513" s="55"/>
      <c r="F1513" s="56">
        <v>1264267.7023554603</v>
      </c>
      <c r="G1513" s="57">
        <v>77.576801468321136</v>
      </c>
      <c r="H1513" s="57">
        <v>69.248633563341542</v>
      </c>
      <c r="I1513" s="57">
        <v>8.497954202603708</v>
      </c>
      <c r="J1513" s="57">
        <v>785.55055424489706</v>
      </c>
      <c r="K1513" s="58"/>
      <c r="L1513" s="59">
        <f t="shared" ref="L1513:L1534" si="648">+(G1513-25)/(85-25)</f>
        <v>0.87628002447201891</v>
      </c>
      <c r="M1513" s="59">
        <f t="shared" ref="M1513:M1534" si="649">+H1513/100</f>
        <v>0.69248633563341544</v>
      </c>
      <c r="N1513" s="59">
        <f t="shared" ref="N1513:N1534" si="650">+(I1513-1.8)/(16-1.8)</f>
        <v>0.47168691567631749</v>
      </c>
      <c r="O1513" s="59">
        <f t="shared" ref="O1513:O1534" si="651">+(M1513*N1513)^(0.5)</f>
        <v>0.57152142899712943</v>
      </c>
      <c r="P1513" s="59">
        <f t="shared" ref="P1513:P1534" si="652">+(J1513-35)/(2500-35)</f>
        <v>0.30448298346648967</v>
      </c>
      <c r="Q1513" s="59">
        <f t="shared" ref="Q1513:Q1534" si="653">GEOMEAN(L1513,O1513,P1513)</f>
        <v>0.53425199463491257</v>
      </c>
    </row>
    <row r="1514" spans="1:17" s="8" customFormat="1" ht="12.75" x14ac:dyDescent="0.25">
      <c r="A1514" s="60" t="s">
        <v>2696</v>
      </c>
      <c r="B1514" s="61"/>
      <c r="C1514" s="62" t="s">
        <v>2697</v>
      </c>
      <c r="D1514" s="63"/>
      <c r="E1514" s="64"/>
      <c r="F1514" s="65">
        <v>851583.3147751604</v>
      </c>
      <c r="G1514" s="66">
        <v>80.49887728704276</v>
      </c>
      <c r="H1514" s="66">
        <v>73.784058357493237</v>
      </c>
      <c r="I1514" s="66">
        <v>9.5509616147086422</v>
      </c>
      <c r="J1514" s="66">
        <v>846.61488684264032</v>
      </c>
      <c r="K1514" s="67"/>
      <c r="L1514" s="68">
        <f t="shared" si="648"/>
        <v>0.92498128811737934</v>
      </c>
      <c r="M1514" s="68">
        <f t="shared" si="649"/>
        <v>0.73784058357493232</v>
      </c>
      <c r="N1514" s="68">
        <f t="shared" si="650"/>
        <v>0.54584236723300306</v>
      </c>
      <c r="O1514" s="68">
        <f t="shared" si="651"/>
        <v>0.63462165955718963</v>
      </c>
      <c r="P1514" s="68">
        <f t="shared" si="652"/>
        <v>0.32925553218768372</v>
      </c>
      <c r="Q1514" s="68">
        <f t="shared" si="653"/>
        <v>0.57817632743065361</v>
      </c>
    </row>
    <row r="1515" spans="1:17" s="8" customFormat="1" ht="12.75" x14ac:dyDescent="0.25">
      <c r="A1515" s="69" t="s">
        <v>2698</v>
      </c>
      <c r="B1515" s="70">
        <v>1</v>
      </c>
      <c r="C1515" s="71" t="s">
        <v>2699</v>
      </c>
      <c r="D1515" s="19"/>
      <c r="E1515" s="20"/>
      <c r="F1515" s="72">
        <v>284974.83725910063</v>
      </c>
      <c r="G1515" s="73">
        <v>79.574137913352814</v>
      </c>
      <c r="H1515" s="73">
        <v>79.431797811205087</v>
      </c>
      <c r="I1515" s="73">
        <v>10.959065315580176</v>
      </c>
      <c r="J1515" s="73">
        <v>998.39452328580842</v>
      </c>
      <c r="K1515" s="74"/>
      <c r="L1515" s="75">
        <f t="shared" si="648"/>
        <v>0.90956896522254693</v>
      </c>
      <c r="M1515" s="75">
        <f t="shared" si="649"/>
        <v>0.79431797811205085</v>
      </c>
      <c r="N1515" s="75">
        <f t="shared" si="650"/>
        <v>0.6450045996887448</v>
      </c>
      <c r="O1515" s="75">
        <f t="shared" si="651"/>
        <v>0.71577842206770703</v>
      </c>
      <c r="P1515" s="75">
        <f t="shared" si="652"/>
        <v>0.39082942121128128</v>
      </c>
      <c r="Q1515" s="75">
        <f t="shared" si="653"/>
        <v>0.63367585824433215</v>
      </c>
    </row>
    <row r="1516" spans="1:17" s="8" customFormat="1" ht="12.75" x14ac:dyDescent="0.25">
      <c r="A1516" s="69" t="s">
        <v>2700</v>
      </c>
      <c r="B1516" s="70">
        <v>2</v>
      </c>
      <c r="C1516" s="71" t="s">
        <v>2701</v>
      </c>
      <c r="D1516" s="19"/>
      <c r="E1516" s="20"/>
      <c r="F1516" s="72">
        <v>18003.342612419699</v>
      </c>
      <c r="G1516" s="73">
        <v>79.991275910665593</v>
      </c>
      <c r="H1516" s="73">
        <v>68.1090917289538</v>
      </c>
      <c r="I1516" s="73">
        <v>7.6414277869218648</v>
      </c>
      <c r="J1516" s="73">
        <v>881.76330925887214</v>
      </c>
      <c r="K1516" s="74"/>
      <c r="L1516" s="75">
        <f t="shared" si="648"/>
        <v>0.91652126517775989</v>
      </c>
      <c r="M1516" s="75">
        <f t="shared" si="649"/>
        <v>0.68109091728953797</v>
      </c>
      <c r="N1516" s="75">
        <f t="shared" si="650"/>
        <v>0.41136815400858207</v>
      </c>
      <c r="O1516" s="75">
        <f t="shared" si="651"/>
        <v>0.52931948136962526</v>
      </c>
      <c r="P1516" s="75">
        <f t="shared" si="652"/>
        <v>0.34351452708270674</v>
      </c>
      <c r="Q1516" s="75">
        <f t="shared" si="653"/>
        <v>0.55030295395173467</v>
      </c>
    </row>
    <row r="1517" spans="1:17" s="8" customFormat="1" ht="12.75" x14ac:dyDescent="0.25">
      <c r="A1517" s="69" t="s">
        <v>2702</v>
      </c>
      <c r="B1517" s="70">
        <v>3</v>
      </c>
      <c r="C1517" s="71" t="s">
        <v>2703</v>
      </c>
      <c r="D1517" s="19"/>
      <c r="E1517" s="20"/>
      <c r="F1517" s="72">
        <v>10872.71092077088</v>
      </c>
      <c r="G1517" s="73">
        <v>84.332833259364619</v>
      </c>
      <c r="H1517" s="73">
        <v>69.255076429194148</v>
      </c>
      <c r="I1517" s="73">
        <v>7.6142547010651116</v>
      </c>
      <c r="J1517" s="73">
        <v>657.10148352725514</v>
      </c>
      <c r="K1517" s="74"/>
      <c r="L1517" s="75">
        <f t="shared" si="648"/>
        <v>0.98888055432274369</v>
      </c>
      <c r="M1517" s="75">
        <f t="shared" si="649"/>
        <v>0.69255076429194151</v>
      </c>
      <c r="N1517" s="75">
        <f t="shared" si="650"/>
        <v>0.40945455641303607</v>
      </c>
      <c r="O1517" s="75">
        <f t="shared" si="651"/>
        <v>0.53251109470758073</v>
      </c>
      <c r="P1517" s="75">
        <f t="shared" si="652"/>
        <v>0.2523738269887445</v>
      </c>
      <c r="Q1517" s="75">
        <f t="shared" si="653"/>
        <v>0.51031570849301255</v>
      </c>
    </row>
    <row r="1518" spans="1:17" s="8" customFormat="1" ht="12.75" x14ac:dyDescent="0.25">
      <c r="A1518" s="69" t="s">
        <v>2704</v>
      </c>
      <c r="B1518" s="70">
        <v>4</v>
      </c>
      <c r="C1518" s="71" t="s">
        <v>2705</v>
      </c>
      <c r="D1518" s="19"/>
      <c r="E1518" s="20"/>
      <c r="F1518" s="72">
        <v>2155.3383297644536</v>
      </c>
      <c r="G1518" s="73">
        <v>80.025836038794566</v>
      </c>
      <c r="H1518" s="73">
        <v>81.130051412304752</v>
      </c>
      <c r="I1518" s="73">
        <v>10.596906943528808</v>
      </c>
      <c r="J1518" s="73">
        <v>928.48943433518502</v>
      </c>
      <c r="K1518" s="74"/>
      <c r="L1518" s="75">
        <f t="shared" si="648"/>
        <v>0.91709726731324281</v>
      </c>
      <c r="M1518" s="75">
        <f t="shared" si="649"/>
        <v>0.81130051412304749</v>
      </c>
      <c r="N1518" s="75">
        <f t="shared" si="650"/>
        <v>0.61950048898090193</v>
      </c>
      <c r="O1518" s="75">
        <f t="shared" si="651"/>
        <v>0.70894362625647822</v>
      </c>
      <c r="P1518" s="75">
        <f t="shared" si="652"/>
        <v>0.36247035875666733</v>
      </c>
      <c r="Q1518" s="75">
        <f t="shared" si="653"/>
        <v>0.61768425780703207</v>
      </c>
    </row>
    <row r="1519" spans="1:17" s="8" customFormat="1" ht="12.75" x14ac:dyDescent="0.25">
      <c r="A1519" s="69" t="s">
        <v>2706</v>
      </c>
      <c r="B1519" s="70">
        <v>5</v>
      </c>
      <c r="C1519" s="71" t="s">
        <v>2707</v>
      </c>
      <c r="D1519" s="19"/>
      <c r="E1519" s="20"/>
      <c r="F1519" s="72">
        <v>183060.58029978588</v>
      </c>
      <c r="G1519" s="73">
        <v>80.941782995979551</v>
      </c>
      <c r="H1519" s="73">
        <v>72.694855017554445</v>
      </c>
      <c r="I1519" s="73">
        <v>9.0428194827896267</v>
      </c>
      <c r="J1519" s="73">
        <v>724.65781591586438</v>
      </c>
      <c r="K1519" s="74"/>
      <c r="L1519" s="75">
        <f t="shared" si="648"/>
        <v>0.93236304993299257</v>
      </c>
      <c r="M1519" s="75">
        <f t="shared" si="649"/>
        <v>0.72694855017554449</v>
      </c>
      <c r="N1519" s="75">
        <f t="shared" si="650"/>
        <v>0.51005771005560752</v>
      </c>
      <c r="O1519" s="75">
        <f t="shared" si="651"/>
        <v>0.60892176248741681</v>
      </c>
      <c r="P1519" s="75">
        <f t="shared" si="652"/>
        <v>0.27978004702469145</v>
      </c>
      <c r="Q1519" s="75">
        <f t="shared" si="653"/>
        <v>0.54156978883418572</v>
      </c>
    </row>
    <row r="1520" spans="1:17" s="8" customFormat="1" ht="12.75" x14ac:dyDescent="0.25">
      <c r="A1520" s="69" t="s">
        <v>2708</v>
      </c>
      <c r="B1520" s="70">
        <v>6</v>
      </c>
      <c r="C1520" s="71" t="s">
        <v>2709</v>
      </c>
      <c r="D1520" s="19"/>
      <c r="E1520" s="20"/>
      <c r="F1520" s="72">
        <v>96903.368308351171</v>
      </c>
      <c r="G1520" s="73">
        <v>80.775021104281507</v>
      </c>
      <c r="H1520" s="73">
        <v>73.245320074264839</v>
      </c>
      <c r="I1520" s="73">
        <v>9.6113698751552636</v>
      </c>
      <c r="J1520" s="73">
        <v>807.88357493690069</v>
      </c>
      <c r="K1520" s="74"/>
      <c r="L1520" s="75">
        <f t="shared" si="648"/>
        <v>0.92958368507135847</v>
      </c>
      <c r="M1520" s="75">
        <f t="shared" si="649"/>
        <v>0.73245320074264841</v>
      </c>
      <c r="N1520" s="75">
        <f t="shared" si="650"/>
        <v>0.55009647008135665</v>
      </c>
      <c r="O1520" s="75">
        <f t="shared" si="651"/>
        <v>0.63475973425251397</v>
      </c>
      <c r="P1520" s="75">
        <f t="shared" si="652"/>
        <v>0.31354303242876297</v>
      </c>
      <c r="Q1520" s="75">
        <f t="shared" si="653"/>
        <v>0.5698121065713132</v>
      </c>
    </row>
    <row r="1521" spans="1:17" s="8" customFormat="1" ht="12.75" x14ac:dyDescent="0.25">
      <c r="A1521" s="69" t="s">
        <v>2710</v>
      </c>
      <c r="B1521" s="70">
        <v>7</v>
      </c>
      <c r="C1521" s="71" t="s">
        <v>2711</v>
      </c>
      <c r="D1521" s="19"/>
      <c r="E1521" s="20"/>
      <c r="F1521" s="72">
        <v>10221.605995717344</v>
      </c>
      <c r="G1521" s="73">
        <v>80.145576829038419</v>
      </c>
      <c r="H1521" s="73">
        <v>69.102463513647535</v>
      </c>
      <c r="I1521" s="73">
        <v>7.7794613774216854</v>
      </c>
      <c r="J1521" s="73">
        <v>787.13064105789886</v>
      </c>
      <c r="K1521" s="74"/>
      <c r="L1521" s="75">
        <f t="shared" si="648"/>
        <v>0.91909294715064027</v>
      </c>
      <c r="M1521" s="75">
        <f t="shared" si="649"/>
        <v>0.69102463513647538</v>
      </c>
      <c r="N1521" s="75">
        <f t="shared" si="650"/>
        <v>0.42108882939589337</v>
      </c>
      <c r="O1521" s="75">
        <f t="shared" si="651"/>
        <v>0.53942817380383712</v>
      </c>
      <c r="P1521" s="75">
        <f t="shared" si="652"/>
        <v>0.30512399231557763</v>
      </c>
      <c r="Q1521" s="75">
        <f t="shared" si="653"/>
        <v>0.5328313946151968</v>
      </c>
    </row>
    <row r="1522" spans="1:17" s="8" customFormat="1" ht="12.75" x14ac:dyDescent="0.25">
      <c r="A1522" s="69" t="s">
        <v>2712</v>
      </c>
      <c r="B1522" s="70">
        <v>8</v>
      </c>
      <c r="C1522" s="71" t="s">
        <v>2713</v>
      </c>
      <c r="D1522" s="19"/>
      <c r="E1522" s="20"/>
      <c r="F1522" s="72">
        <v>32071.665952890791</v>
      </c>
      <c r="G1522" s="73">
        <v>82.204135959483949</v>
      </c>
      <c r="H1522" s="73">
        <v>63.914829024554301</v>
      </c>
      <c r="I1522" s="73">
        <v>7.3571564961895239</v>
      </c>
      <c r="J1522" s="73">
        <v>585.93567121338333</v>
      </c>
      <c r="K1522" s="74"/>
      <c r="L1522" s="75">
        <f t="shared" si="648"/>
        <v>0.9534022659913991</v>
      </c>
      <c r="M1522" s="75">
        <f t="shared" si="649"/>
        <v>0.63914829024554298</v>
      </c>
      <c r="N1522" s="75">
        <f t="shared" si="650"/>
        <v>0.39134904902743128</v>
      </c>
      <c r="O1522" s="75">
        <f t="shared" si="651"/>
        <v>0.50013005865984683</v>
      </c>
      <c r="P1522" s="75">
        <f t="shared" si="652"/>
        <v>0.22350331489386749</v>
      </c>
      <c r="Q1522" s="75">
        <f t="shared" si="653"/>
        <v>0.47411209561352458</v>
      </c>
    </row>
    <row r="1523" spans="1:17" s="8" customFormat="1" ht="12.75" x14ac:dyDescent="0.25">
      <c r="A1523" s="69" t="s">
        <v>2714</v>
      </c>
      <c r="B1523" s="70">
        <v>9</v>
      </c>
      <c r="C1523" s="71" t="s">
        <v>2715</v>
      </c>
      <c r="D1523" s="19"/>
      <c r="E1523" s="20"/>
      <c r="F1523" s="72">
        <v>2320.618843683083</v>
      </c>
      <c r="G1523" s="73">
        <v>81.924595312740053</v>
      </c>
      <c r="H1523" s="73">
        <v>52.450868050968694</v>
      </c>
      <c r="I1523" s="73">
        <v>7.4203030975802893</v>
      </c>
      <c r="J1523" s="73">
        <v>677.0859623339926</v>
      </c>
      <c r="K1523" s="74"/>
      <c r="L1523" s="75">
        <f t="shared" si="648"/>
        <v>0.94874325521233416</v>
      </c>
      <c r="M1523" s="75">
        <f t="shared" si="649"/>
        <v>0.52450868050968691</v>
      </c>
      <c r="N1523" s="75">
        <f t="shared" si="650"/>
        <v>0.39579599278734434</v>
      </c>
      <c r="O1523" s="75">
        <f t="shared" si="651"/>
        <v>0.45562971141916492</v>
      </c>
      <c r="P1523" s="75">
        <f t="shared" si="652"/>
        <v>0.26048112062230938</v>
      </c>
      <c r="Q1523" s="75">
        <f t="shared" si="653"/>
        <v>0.48288716615922517</v>
      </c>
    </row>
    <row r="1524" spans="1:17" s="8" customFormat="1" ht="12.75" x14ac:dyDescent="0.25">
      <c r="A1524" s="69" t="s">
        <v>2716</v>
      </c>
      <c r="B1524" s="70">
        <v>10</v>
      </c>
      <c r="C1524" s="71" t="s">
        <v>2717</v>
      </c>
      <c r="D1524" s="19"/>
      <c r="E1524" s="20"/>
      <c r="F1524" s="72">
        <v>8234.7516059957179</v>
      </c>
      <c r="G1524" s="73">
        <v>79.350874193835494</v>
      </c>
      <c r="H1524" s="73">
        <v>62.596453889052299</v>
      </c>
      <c r="I1524" s="73">
        <v>6.8208938772600733</v>
      </c>
      <c r="J1524" s="73">
        <v>779.67497771032708</v>
      </c>
      <c r="K1524" s="74"/>
      <c r="L1524" s="75">
        <f t="shared" si="648"/>
        <v>0.90584790323059161</v>
      </c>
      <c r="M1524" s="75">
        <f t="shared" si="649"/>
        <v>0.62596453889052295</v>
      </c>
      <c r="N1524" s="75">
        <f t="shared" si="650"/>
        <v>0.35358407586338547</v>
      </c>
      <c r="O1524" s="75">
        <f t="shared" si="651"/>
        <v>0.47045838605221585</v>
      </c>
      <c r="P1524" s="75">
        <f t="shared" si="652"/>
        <v>0.30209938243826656</v>
      </c>
      <c r="Q1524" s="75">
        <f t="shared" si="653"/>
        <v>0.50494271604031571</v>
      </c>
    </row>
    <row r="1525" spans="1:17" s="8" customFormat="1" ht="12.75" x14ac:dyDescent="0.25">
      <c r="A1525" s="69" t="s">
        <v>2718</v>
      </c>
      <c r="B1525" s="70">
        <v>11</v>
      </c>
      <c r="C1525" s="71" t="s">
        <v>2719</v>
      </c>
      <c r="D1525" s="19"/>
      <c r="E1525" s="20"/>
      <c r="F1525" s="72">
        <v>10878.907922912205</v>
      </c>
      <c r="G1525" s="73">
        <v>80.945201040929021</v>
      </c>
      <c r="H1525" s="73">
        <v>62.249250403419019</v>
      </c>
      <c r="I1525" s="73">
        <v>8.0475086474299946</v>
      </c>
      <c r="J1525" s="73">
        <v>507.2829711881181</v>
      </c>
      <c r="K1525" s="74"/>
      <c r="L1525" s="75">
        <f t="shared" si="648"/>
        <v>0.93242001734881697</v>
      </c>
      <c r="M1525" s="75">
        <f t="shared" si="649"/>
        <v>0.62249250403419021</v>
      </c>
      <c r="N1525" s="75">
        <f t="shared" si="650"/>
        <v>0.43996539770633769</v>
      </c>
      <c r="O1525" s="75">
        <f t="shared" si="651"/>
        <v>0.52333083427848626</v>
      </c>
      <c r="P1525" s="75">
        <f t="shared" si="652"/>
        <v>0.19159552583696474</v>
      </c>
      <c r="Q1525" s="75">
        <f t="shared" si="653"/>
        <v>0.45386262972028135</v>
      </c>
    </row>
    <row r="1526" spans="1:17" s="8" customFormat="1" ht="12.75" x14ac:dyDescent="0.25">
      <c r="A1526" s="69" t="s">
        <v>2720</v>
      </c>
      <c r="B1526" s="70">
        <v>12</v>
      </c>
      <c r="C1526" s="71" t="s">
        <v>2721</v>
      </c>
      <c r="D1526" s="19"/>
      <c r="E1526" s="20"/>
      <c r="F1526" s="72">
        <v>50544.903640256955</v>
      </c>
      <c r="G1526" s="73">
        <v>79.915532299576242</v>
      </c>
      <c r="H1526" s="73">
        <v>74.286296335634987</v>
      </c>
      <c r="I1526" s="73">
        <v>9.9849078968227403</v>
      </c>
      <c r="J1526" s="73">
        <v>850.04569776514631</v>
      </c>
      <c r="K1526" s="74"/>
      <c r="L1526" s="75">
        <f t="shared" si="648"/>
        <v>0.91525887165960407</v>
      </c>
      <c r="M1526" s="75">
        <f t="shared" si="649"/>
        <v>0.74286296335634983</v>
      </c>
      <c r="N1526" s="75">
        <f t="shared" si="650"/>
        <v>0.57640196456498172</v>
      </c>
      <c r="O1526" s="75">
        <f t="shared" si="651"/>
        <v>0.65436050574676652</v>
      </c>
      <c r="P1526" s="75">
        <f t="shared" si="652"/>
        <v>0.33064734189255429</v>
      </c>
      <c r="Q1526" s="75">
        <f t="shared" si="653"/>
        <v>0.58287490020937205</v>
      </c>
    </row>
    <row r="1527" spans="1:17" s="8" customFormat="1" ht="12.75" x14ac:dyDescent="0.25">
      <c r="A1527" s="69" t="s">
        <v>2722</v>
      </c>
      <c r="B1527" s="70">
        <v>13</v>
      </c>
      <c r="C1527" s="71" t="s">
        <v>2723</v>
      </c>
      <c r="D1527" s="19"/>
      <c r="E1527" s="20"/>
      <c r="F1527" s="72">
        <v>16475.406852248394</v>
      </c>
      <c r="G1527" s="73">
        <v>80.882527751482996</v>
      </c>
      <c r="H1527" s="73">
        <v>65.909433998231407</v>
      </c>
      <c r="I1527" s="73">
        <v>9.0739721953685883</v>
      </c>
      <c r="J1527" s="73">
        <v>853.03950305529884</v>
      </c>
      <c r="K1527" s="74"/>
      <c r="L1527" s="75">
        <f t="shared" si="648"/>
        <v>0.93137546252471659</v>
      </c>
      <c r="M1527" s="75">
        <f t="shared" si="649"/>
        <v>0.65909433998231404</v>
      </c>
      <c r="N1527" s="75">
        <f t="shared" si="650"/>
        <v>0.512251563054126</v>
      </c>
      <c r="O1527" s="75">
        <f t="shared" si="651"/>
        <v>0.58105258441561713</v>
      </c>
      <c r="P1527" s="75">
        <f t="shared" si="652"/>
        <v>0.33186186736523282</v>
      </c>
      <c r="Q1527" s="75">
        <f t="shared" si="653"/>
        <v>0.56419927960278615</v>
      </c>
    </row>
    <row r="1528" spans="1:17" s="8" customFormat="1" ht="12.75" x14ac:dyDescent="0.25">
      <c r="A1528" s="69" t="s">
        <v>2724</v>
      </c>
      <c r="B1528" s="70">
        <v>14</v>
      </c>
      <c r="C1528" s="71" t="s">
        <v>176</v>
      </c>
      <c r="D1528" s="19"/>
      <c r="E1528" s="20"/>
      <c r="F1528" s="72">
        <v>13004.145610278374</v>
      </c>
      <c r="G1528" s="73">
        <v>79.056298984299133</v>
      </c>
      <c r="H1528" s="73">
        <v>66.021260871583024</v>
      </c>
      <c r="I1528" s="73">
        <v>7.0783477301818438</v>
      </c>
      <c r="J1528" s="73">
        <v>558.49391169004355</v>
      </c>
      <c r="K1528" s="74"/>
      <c r="L1528" s="75">
        <f t="shared" si="648"/>
        <v>0.90093831640498556</v>
      </c>
      <c r="M1528" s="75">
        <f t="shared" si="649"/>
        <v>0.66021260871583021</v>
      </c>
      <c r="N1528" s="75">
        <f t="shared" si="650"/>
        <v>0.3717146288860454</v>
      </c>
      <c r="O1528" s="75">
        <f t="shared" si="651"/>
        <v>0.49538942745550468</v>
      </c>
      <c r="P1528" s="75">
        <f t="shared" si="652"/>
        <v>0.21237075524951057</v>
      </c>
      <c r="Q1528" s="75">
        <f t="shared" si="653"/>
        <v>0.45594469566087659</v>
      </c>
    </row>
    <row r="1529" spans="1:17" s="8" customFormat="1" ht="12.75" x14ac:dyDescent="0.25">
      <c r="A1529" s="69" t="s">
        <v>2725</v>
      </c>
      <c r="B1529" s="70">
        <v>15</v>
      </c>
      <c r="C1529" s="71" t="s">
        <v>2726</v>
      </c>
      <c r="D1529" s="19"/>
      <c r="E1529" s="20"/>
      <c r="F1529" s="72">
        <v>9737.5845824411135</v>
      </c>
      <c r="G1529" s="73">
        <v>80.685741961501577</v>
      </c>
      <c r="H1529" s="73">
        <v>64.404656140507512</v>
      </c>
      <c r="I1529" s="73">
        <v>7.841572542584764</v>
      </c>
      <c r="J1529" s="73">
        <v>777.52450542445217</v>
      </c>
      <c r="K1529" s="74"/>
      <c r="L1529" s="75">
        <f t="shared" si="648"/>
        <v>0.92809569935835967</v>
      </c>
      <c r="M1529" s="75">
        <f t="shared" si="649"/>
        <v>0.6440465614050751</v>
      </c>
      <c r="N1529" s="75">
        <f t="shared" si="650"/>
        <v>0.42546285511160314</v>
      </c>
      <c r="O1529" s="75">
        <f t="shared" si="651"/>
        <v>0.52346718028947492</v>
      </c>
      <c r="P1529" s="75">
        <f t="shared" si="652"/>
        <v>0.3012269798882159</v>
      </c>
      <c r="Q1529" s="75">
        <f t="shared" si="653"/>
        <v>0.52697744632634036</v>
      </c>
    </row>
    <row r="1530" spans="1:17" s="8" customFormat="1" ht="12.75" x14ac:dyDescent="0.25">
      <c r="A1530" s="69" t="s">
        <v>2727</v>
      </c>
      <c r="B1530" s="70">
        <v>16</v>
      </c>
      <c r="C1530" s="71" t="s">
        <v>2728</v>
      </c>
      <c r="D1530" s="19"/>
      <c r="E1530" s="20"/>
      <c r="F1530" s="72">
        <v>15028.072805139187</v>
      </c>
      <c r="G1530" s="73">
        <v>81.722958741116202</v>
      </c>
      <c r="H1530" s="73">
        <v>74.36334598401676</v>
      </c>
      <c r="I1530" s="73">
        <v>7.9734297134991952</v>
      </c>
      <c r="J1530" s="73">
        <v>755.68397014155221</v>
      </c>
      <c r="K1530" s="74"/>
      <c r="L1530" s="75">
        <f t="shared" si="648"/>
        <v>0.94538264568526997</v>
      </c>
      <c r="M1530" s="75">
        <f t="shared" si="649"/>
        <v>0.7436334598401676</v>
      </c>
      <c r="N1530" s="75">
        <f t="shared" si="650"/>
        <v>0.43474857137318279</v>
      </c>
      <c r="O1530" s="75">
        <f t="shared" si="651"/>
        <v>0.56858911728137218</v>
      </c>
      <c r="P1530" s="75">
        <f t="shared" si="652"/>
        <v>0.2923667221669583</v>
      </c>
      <c r="Q1530" s="75">
        <f t="shared" si="653"/>
        <v>0.53964899075620343</v>
      </c>
    </row>
    <row r="1531" spans="1:17" s="8" customFormat="1" ht="12.75" x14ac:dyDescent="0.25">
      <c r="A1531" s="69" t="s">
        <v>2729</v>
      </c>
      <c r="B1531" s="70">
        <v>17</v>
      </c>
      <c r="C1531" s="71" t="s">
        <v>2730</v>
      </c>
      <c r="D1531" s="19"/>
      <c r="E1531" s="20"/>
      <c r="F1531" s="72">
        <v>23182.038543897215</v>
      </c>
      <c r="G1531" s="73">
        <v>81.147912168190757</v>
      </c>
      <c r="H1531" s="73">
        <v>67.583505605375819</v>
      </c>
      <c r="I1531" s="73">
        <v>7.8297465993161621</v>
      </c>
      <c r="J1531" s="73">
        <v>796.00362046997452</v>
      </c>
      <c r="K1531" s="74"/>
      <c r="L1531" s="75">
        <f t="shared" si="648"/>
        <v>0.93579853613651265</v>
      </c>
      <c r="M1531" s="75">
        <f t="shared" si="649"/>
        <v>0.67583505605375815</v>
      </c>
      <c r="N1531" s="75">
        <f t="shared" si="650"/>
        <v>0.42463004220536354</v>
      </c>
      <c r="O1531" s="75">
        <f t="shared" si="651"/>
        <v>0.53570501992791852</v>
      </c>
      <c r="P1531" s="75">
        <f t="shared" si="652"/>
        <v>0.30872357828396535</v>
      </c>
      <c r="Q1531" s="75">
        <f t="shared" si="653"/>
        <v>0.53689903775999748</v>
      </c>
    </row>
    <row r="1532" spans="1:17" s="8" customFormat="1" ht="12.75" x14ac:dyDescent="0.25">
      <c r="A1532" s="69" t="s">
        <v>2731</v>
      </c>
      <c r="B1532" s="70">
        <v>18</v>
      </c>
      <c r="C1532" s="71" t="s">
        <v>2732</v>
      </c>
      <c r="D1532" s="19"/>
      <c r="E1532" s="20"/>
      <c r="F1532" s="72">
        <v>25484.141327623125</v>
      </c>
      <c r="G1532" s="73">
        <v>82.124638051788466</v>
      </c>
      <c r="H1532" s="73">
        <v>66.618761663597681</v>
      </c>
      <c r="I1532" s="73">
        <v>8.6999155571047417</v>
      </c>
      <c r="J1532" s="73">
        <v>843.17206845465921</v>
      </c>
      <c r="K1532" s="74"/>
      <c r="L1532" s="75">
        <f t="shared" si="648"/>
        <v>0.95207730086314113</v>
      </c>
      <c r="M1532" s="75">
        <f t="shared" si="649"/>
        <v>0.66618761663597681</v>
      </c>
      <c r="N1532" s="75">
        <f t="shared" si="650"/>
        <v>0.48590954627498184</v>
      </c>
      <c r="O1532" s="75">
        <f t="shared" si="651"/>
        <v>0.56895247827353657</v>
      </c>
      <c r="P1532" s="75">
        <f t="shared" si="652"/>
        <v>0.32785885130006459</v>
      </c>
      <c r="Q1532" s="75">
        <f t="shared" si="653"/>
        <v>0.56209756740230332</v>
      </c>
    </row>
    <row r="1533" spans="1:17" s="8" customFormat="1" ht="12.75" x14ac:dyDescent="0.25">
      <c r="A1533" s="69" t="s">
        <v>2733</v>
      </c>
      <c r="B1533" s="70">
        <v>19</v>
      </c>
      <c r="C1533" s="71" t="s">
        <v>2734</v>
      </c>
      <c r="D1533" s="19"/>
      <c r="E1533" s="20"/>
      <c r="F1533" s="72">
        <v>9540.3982869379015</v>
      </c>
      <c r="G1533" s="73">
        <v>80.927724970965542</v>
      </c>
      <c r="H1533" s="73">
        <v>70.100388447748188</v>
      </c>
      <c r="I1533" s="73">
        <v>8.5997188648207405</v>
      </c>
      <c r="J1533" s="73">
        <v>640.4038173076317</v>
      </c>
      <c r="K1533" s="74"/>
      <c r="L1533" s="75">
        <f t="shared" si="648"/>
        <v>0.93212874951609237</v>
      </c>
      <c r="M1533" s="75">
        <f t="shared" si="649"/>
        <v>0.70100388447748185</v>
      </c>
      <c r="N1533" s="75">
        <f t="shared" si="650"/>
        <v>0.47885344118455925</v>
      </c>
      <c r="O1533" s="75">
        <f t="shared" si="651"/>
        <v>0.57937735748455466</v>
      </c>
      <c r="P1533" s="75">
        <f t="shared" si="652"/>
        <v>0.24559992588544896</v>
      </c>
      <c r="Q1533" s="75">
        <f t="shared" si="653"/>
        <v>0.50998243438540714</v>
      </c>
    </row>
    <row r="1534" spans="1:17" s="8" customFormat="1" ht="12.75" x14ac:dyDescent="0.25">
      <c r="A1534" s="69" t="s">
        <v>2735</v>
      </c>
      <c r="B1534" s="70">
        <v>20</v>
      </c>
      <c r="C1534" s="71" t="s">
        <v>2736</v>
      </c>
      <c r="D1534" s="19"/>
      <c r="E1534" s="20"/>
      <c r="F1534" s="72">
        <v>28888.895074946468</v>
      </c>
      <c r="G1534" s="73">
        <v>81.229164555481503</v>
      </c>
      <c r="H1534" s="73">
        <v>74.484435067638742</v>
      </c>
      <c r="I1534" s="73">
        <v>8.9852752964313964</v>
      </c>
      <c r="J1534" s="73">
        <v>1068.7213105287574</v>
      </c>
      <c r="K1534" s="74"/>
      <c r="L1534" s="75">
        <f t="shared" si="648"/>
        <v>0.93715274259135839</v>
      </c>
      <c r="M1534" s="75">
        <f t="shared" si="649"/>
        <v>0.74484435067638743</v>
      </c>
      <c r="N1534" s="75">
        <f t="shared" si="650"/>
        <v>0.50600530256559129</v>
      </c>
      <c r="O1534" s="75">
        <f t="shared" si="651"/>
        <v>0.61391790251488576</v>
      </c>
      <c r="P1534" s="75">
        <f t="shared" si="652"/>
        <v>0.41935955802383668</v>
      </c>
      <c r="Q1534" s="75">
        <f t="shared" si="653"/>
        <v>0.62254259952677871</v>
      </c>
    </row>
    <row r="1535" spans="1:17" s="8" customFormat="1" ht="12.75" x14ac:dyDescent="0.25">
      <c r="A1535" s="69"/>
      <c r="B1535" s="77"/>
      <c r="C1535" s="71"/>
      <c r="D1535" s="19"/>
      <c r="E1535" s="20"/>
      <c r="F1535" s="72"/>
      <c r="G1535" s="73"/>
      <c r="H1535" s="73"/>
      <c r="I1535" s="73"/>
      <c r="J1535" s="73"/>
      <c r="K1535" s="74"/>
      <c r="L1535" s="75"/>
      <c r="M1535" s="75"/>
      <c r="N1535" s="75"/>
      <c r="O1535" s="75"/>
      <c r="P1535" s="75"/>
      <c r="Q1535" s="75"/>
    </row>
    <row r="1536" spans="1:17" s="8" customFormat="1" ht="12.75" x14ac:dyDescent="0.25">
      <c r="A1536" s="60" t="s">
        <v>2737</v>
      </c>
      <c r="B1536" s="78"/>
      <c r="C1536" s="62" t="s">
        <v>2738</v>
      </c>
      <c r="D1536" s="63"/>
      <c r="E1536" s="64"/>
      <c r="F1536" s="65">
        <v>103628.29978586725</v>
      </c>
      <c r="G1536" s="66">
        <v>71.447032187955656</v>
      </c>
      <c r="H1536" s="66">
        <v>54.165425739993474</v>
      </c>
      <c r="I1536" s="66">
        <v>7.3353405706376176</v>
      </c>
      <c r="J1536" s="66">
        <v>559.5266308956036</v>
      </c>
      <c r="K1536" s="67"/>
      <c r="L1536" s="68">
        <f t="shared" ref="L1536:L1542" si="654">+(G1536-25)/(85-25)</f>
        <v>0.77411720313259424</v>
      </c>
      <c r="M1536" s="68">
        <f t="shared" ref="M1536:M1542" si="655">+H1536/100</f>
        <v>0.54165425739993478</v>
      </c>
      <c r="N1536" s="68">
        <f t="shared" ref="N1536:N1542" si="656">+(I1536-1.8)/(16-1.8)</f>
        <v>0.3898127162420858</v>
      </c>
      <c r="O1536" s="68">
        <f t="shared" ref="O1536:O1542" si="657">+(M1536*N1536)^(0.5)</f>
        <v>0.45950377293462835</v>
      </c>
      <c r="P1536" s="68">
        <f t="shared" ref="P1536:P1542" si="658">+(J1536-35)/(2500-35)</f>
        <v>0.21278970827407853</v>
      </c>
      <c r="Q1536" s="68">
        <f t="shared" ref="Q1536:Q1542" si="659">GEOMEAN(L1536,O1536,P1536)</f>
        <v>0.42300821979699699</v>
      </c>
    </row>
    <row r="1537" spans="1:17" s="8" customFormat="1" ht="12.75" x14ac:dyDescent="0.25">
      <c r="A1537" s="69" t="s">
        <v>2739</v>
      </c>
      <c r="B1537" s="70">
        <v>1</v>
      </c>
      <c r="C1537" s="71" t="s">
        <v>2740</v>
      </c>
      <c r="D1537" s="19"/>
      <c r="E1537" s="20"/>
      <c r="F1537" s="72">
        <v>35704.93147751606</v>
      </c>
      <c r="G1537" s="73">
        <v>68.871914365832581</v>
      </c>
      <c r="H1537" s="73">
        <v>65.671578937542222</v>
      </c>
      <c r="I1537" s="73">
        <v>9.5359322778129467</v>
      </c>
      <c r="J1537" s="73">
        <v>787.4179581342529</v>
      </c>
      <c r="K1537" s="74"/>
      <c r="L1537" s="75">
        <f t="shared" si="654"/>
        <v>0.73119857276387634</v>
      </c>
      <c r="M1537" s="75">
        <f t="shared" si="655"/>
        <v>0.65671578937542219</v>
      </c>
      <c r="N1537" s="75">
        <f t="shared" si="656"/>
        <v>0.54478396322626388</v>
      </c>
      <c r="O1537" s="75">
        <f t="shared" si="657"/>
        <v>0.59813730066700144</v>
      </c>
      <c r="P1537" s="75">
        <f t="shared" si="658"/>
        <v>0.30524055096724256</v>
      </c>
      <c r="Q1537" s="75">
        <f t="shared" si="659"/>
        <v>0.51108462561571466</v>
      </c>
    </row>
    <row r="1538" spans="1:17" s="8" customFormat="1" ht="12.75" x14ac:dyDescent="0.25">
      <c r="A1538" s="69" t="s">
        <v>2741</v>
      </c>
      <c r="B1538" s="70">
        <v>2</v>
      </c>
      <c r="C1538" s="71" t="s">
        <v>2742</v>
      </c>
      <c r="D1538" s="19"/>
      <c r="E1538" s="20"/>
      <c r="F1538" s="72">
        <v>13229.693790149893</v>
      </c>
      <c r="G1538" s="73">
        <v>73.506066992729302</v>
      </c>
      <c r="H1538" s="73">
        <v>24.847844565259727</v>
      </c>
      <c r="I1538" s="73">
        <v>3.4412052785286602</v>
      </c>
      <c r="J1538" s="73">
        <v>125.02437911216693</v>
      </c>
      <c r="K1538" s="74"/>
      <c r="L1538" s="75">
        <f t="shared" si="654"/>
        <v>0.80843444987882174</v>
      </c>
      <c r="M1538" s="75">
        <f t="shared" si="655"/>
        <v>0.24847844565259727</v>
      </c>
      <c r="N1538" s="75">
        <f t="shared" si="656"/>
        <v>0.11557783651610283</v>
      </c>
      <c r="O1538" s="75">
        <f t="shared" si="657"/>
        <v>0.16946563418407648</v>
      </c>
      <c r="P1538" s="75">
        <f t="shared" si="658"/>
        <v>3.6521046292968325E-2</v>
      </c>
      <c r="Q1538" s="75">
        <f t="shared" si="659"/>
        <v>0.17103692820333535</v>
      </c>
    </row>
    <row r="1539" spans="1:17" s="8" customFormat="1" ht="12.75" x14ac:dyDescent="0.25">
      <c r="A1539" s="69" t="s">
        <v>2743</v>
      </c>
      <c r="B1539" s="70">
        <v>3</v>
      </c>
      <c r="C1539" s="71" t="s">
        <v>2744</v>
      </c>
      <c r="D1539" s="19"/>
      <c r="E1539" s="20"/>
      <c r="F1539" s="72">
        <v>14578.715203426125</v>
      </c>
      <c r="G1539" s="73">
        <v>77.55879018654133</v>
      </c>
      <c r="H1539" s="73">
        <v>38.802015414244067</v>
      </c>
      <c r="I1539" s="73">
        <v>3.8952797723877</v>
      </c>
      <c r="J1539" s="73">
        <v>90.233606415829342</v>
      </c>
      <c r="K1539" s="74"/>
      <c r="L1539" s="75">
        <f t="shared" si="654"/>
        <v>0.87597983644235555</v>
      </c>
      <c r="M1539" s="75">
        <f t="shared" si="655"/>
        <v>0.38802015414244068</v>
      </c>
      <c r="N1539" s="75">
        <f t="shared" si="656"/>
        <v>0.14755491354842959</v>
      </c>
      <c r="O1539" s="75">
        <f t="shared" si="657"/>
        <v>0.23927866662019026</v>
      </c>
      <c r="P1539" s="75">
        <f t="shared" si="658"/>
        <v>2.2407142562202574E-2</v>
      </c>
      <c r="Q1539" s="75">
        <f t="shared" si="659"/>
        <v>0.16746659452830134</v>
      </c>
    </row>
    <row r="1540" spans="1:17" s="8" customFormat="1" ht="12.75" x14ac:dyDescent="0.25">
      <c r="A1540" s="69" t="s">
        <v>2745</v>
      </c>
      <c r="B1540" s="70">
        <v>4</v>
      </c>
      <c r="C1540" s="71" t="s">
        <v>2746</v>
      </c>
      <c r="D1540" s="19"/>
      <c r="E1540" s="20"/>
      <c r="F1540" s="72">
        <v>3598.2955032119917</v>
      </c>
      <c r="G1540" s="73">
        <v>70.540100348085815</v>
      </c>
      <c r="H1540" s="73">
        <v>60.437603473347117</v>
      </c>
      <c r="I1540" s="73">
        <v>6.6590117590402755</v>
      </c>
      <c r="J1540" s="73">
        <v>683.1385350891444</v>
      </c>
      <c r="K1540" s="74"/>
      <c r="L1540" s="75">
        <f t="shared" si="654"/>
        <v>0.75900167246809691</v>
      </c>
      <c r="M1540" s="75">
        <f t="shared" si="655"/>
        <v>0.60437603473347112</v>
      </c>
      <c r="N1540" s="75">
        <f t="shared" si="656"/>
        <v>0.3421839266929772</v>
      </c>
      <c r="O1540" s="75">
        <f t="shared" si="657"/>
        <v>0.45476121730445562</v>
      </c>
      <c r="P1540" s="75">
        <f t="shared" si="658"/>
        <v>0.26293652539113366</v>
      </c>
      <c r="Q1540" s="75">
        <f t="shared" si="659"/>
        <v>0.44939236632339913</v>
      </c>
    </row>
    <row r="1541" spans="1:17" s="8" customFormat="1" ht="12.75" x14ac:dyDescent="0.25">
      <c r="A1541" s="69" t="s">
        <v>2747</v>
      </c>
      <c r="B1541" s="70">
        <v>5</v>
      </c>
      <c r="C1541" s="71" t="s">
        <v>2748</v>
      </c>
      <c r="D1541" s="19"/>
      <c r="E1541" s="20"/>
      <c r="F1541" s="72">
        <v>22806.316916488224</v>
      </c>
      <c r="G1541" s="73">
        <v>69.213337971914754</v>
      </c>
      <c r="H1541" s="73">
        <v>54.907874289574373</v>
      </c>
      <c r="I1541" s="73">
        <v>6.0762419181490452</v>
      </c>
      <c r="J1541" s="73">
        <v>654.75803593816215</v>
      </c>
      <c r="K1541" s="74"/>
      <c r="L1541" s="75">
        <f t="shared" si="654"/>
        <v>0.73688896619857924</v>
      </c>
      <c r="M1541" s="75">
        <f t="shared" si="655"/>
        <v>0.54907874289574377</v>
      </c>
      <c r="N1541" s="75">
        <f t="shared" si="656"/>
        <v>0.30114379705274968</v>
      </c>
      <c r="O1541" s="75">
        <f t="shared" si="657"/>
        <v>0.40663455032322915</v>
      </c>
      <c r="P1541" s="75">
        <f t="shared" si="658"/>
        <v>0.25142313831162766</v>
      </c>
      <c r="Q1541" s="75">
        <f t="shared" si="659"/>
        <v>0.42234808013544517</v>
      </c>
    </row>
    <row r="1542" spans="1:17" s="8" customFormat="1" ht="12.75" x14ac:dyDescent="0.25">
      <c r="A1542" s="69" t="s">
        <v>2749</v>
      </c>
      <c r="B1542" s="70">
        <v>6</v>
      </c>
      <c r="C1542" s="71" t="s">
        <v>2750</v>
      </c>
      <c r="D1542" s="19"/>
      <c r="E1542" s="20"/>
      <c r="F1542" s="72">
        <v>13710.346895074947</v>
      </c>
      <c r="G1542" s="73">
        <v>70.964449518277576</v>
      </c>
      <c r="H1542" s="73">
        <v>64.801447806656114</v>
      </c>
      <c r="I1542" s="73">
        <v>8.4492109812946961</v>
      </c>
      <c r="J1542" s="73">
        <v>693.47707875392962</v>
      </c>
      <c r="K1542" s="74"/>
      <c r="L1542" s="75">
        <f t="shared" si="654"/>
        <v>0.76607415863795958</v>
      </c>
      <c r="M1542" s="75">
        <f t="shared" si="655"/>
        <v>0.64801447806656109</v>
      </c>
      <c r="N1542" s="75">
        <f t="shared" si="656"/>
        <v>0.46825429445737299</v>
      </c>
      <c r="O1542" s="75">
        <f t="shared" si="657"/>
        <v>0.55084985452046764</v>
      </c>
      <c r="P1542" s="75">
        <f t="shared" si="658"/>
        <v>0.26713066075210129</v>
      </c>
      <c r="Q1542" s="75">
        <f t="shared" si="659"/>
        <v>0.48306910573081391</v>
      </c>
    </row>
    <row r="1543" spans="1:17" s="8" customFormat="1" ht="12.75" x14ac:dyDescent="0.25">
      <c r="A1543" s="69"/>
      <c r="B1543" s="77"/>
      <c r="C1543" s="71"/>
      <c r="D1543" s="19"/>
      <c r="E1543" s="20"/>
      <c r="F1543" s="72"/>
      <c r="G1543" s="73"/>
      <c r="H1543" s="73"/>
      <c r="I1543" s="73"/>
      <c r="J1543" s="73"/>
      <c r="K1543" s="74"/>
      <c r="L1543" s="75"/>
      <c r="M1543" s="75"/>
      <c r="N1543" s="75"/>
      <c r="O1543" s="75"/>
      <c r="P1543" s="75"/>
      <c r="Q1543" s="75"/>
    </row>
    <row r="1544" spans="1:17" s="8" customFormat="1" ht="12.75" x14ac:dyDescent="0.25">
      <c r="A1544" s="60" t="s">
        <v>2751</v>
      </c>
      <c r="B1544" s="78"/>
      <c r="C1544" s="62" t="s">
        <v>2752</v>
      </c>
      <c r="D1544" s="63"/>
      <c r="E1544" s="64"/>
      <c r="F1544" s="65">
        <v>309056.08779443259</v>
      </c>
      <c r="G1544" s="66">
        <v>75.591781209329284</v>
      </c>
      <c r="H1544" s="66">
        <v>60.110635659590756</v>
      </c>
      <c r="I1544" s="66">
        <v>7.330399408070182</v>
      </c>
      <c r="J1544" s="66">
        <v>693.07901587639992</v>
      </c>
      <c r="K1544" s="67"/>
      <c r="L1544" s="68">
        <f t="shared" ref="L1544:L1556" si="660">+(G1544-25)/(85-25)</f>
        <v>0.84319635348882138</v>
      </c>
      <c r="M1544" s="68">
        <f t="shared" ref="M1544:M1556" si="661">+H1544/100</f>
        <v>0.60110635659590761</v>
      </c>
      <c r="N1544" s="68">
        <f t="shared" ref="N1544:N1556" si="662">+(I1544-1.8)/(16-1.8)</f>
        <v>0.38946474704719597</v>
      </c>
      <c r="O1544" s="68">
        <f t="shared" ref="O1544:O1556" si="663">+(M1544*N1544)^(0.5)</f>
        <v>0.48384887632409229</v>
      </c>
      <c r="P1544" s="68">
        <f t="shared" ref="P1544:P1556" si="664">+(J1544-35)/(2500-35)</f>
        <v>0.26696917479772814</v>
      </c>
      <c r="Q1544" s="68">
        <f t="shared" ref="Q1544:Q1556" si="665">GEOMEAN(L1544,O1544,P1544)</f>
        <v>0.47756577122582405</v>
      </c>
    </row>
    <row r="1545" spans="1:17" s="8" customFormat="1" ht="12.75" x14ac:dyDescent="0.25">
      <c r="A1545" s="69" t="s">
        <v>2753</v>
      </c>
      <c r="B1545" s="70">
        <v>1</v>
      </c>
      <c r="C1545" s="71" t="s">
        <v>2754</v>
      </c>
      <c r="D1545" s="19"/>
      <c r="E1545" s="20"/>
      <c r="F1545" s="72">
        <v>79617.094218415426</v>
      </c>
      <c r="G1545" s="73">
        <v>74.694529168595039</v>
      </c>
      <c r="H1545" s="73">
        <v>66.897281587034357</v>
      </c>
      <c r="I1545" s="73">
        <v>9.5427774005165755</v>
      </c>
      <c r="J1545" s="73">
        <v>872.55092644177648</v>
      </c>
      <c r="K1545" s="74"/>
      <c r="L1545" s="75">
        <f t="shared" si="660"/>
        <v>0.82824215280991731</v>
      </c>
      <c r="M1545" s="75">
        <f t="shared" si="661"/>
        <v>0.66897281587034352</v>
      </c>
      <c r="N1545" s="75">
        <f t="shared" si="662"/>
        <v>0.5452660141208856</v>
      </c>
      <c r="O1545" s="75">
        <f t="shared" si="663"/>
        <v>0.60396038021119181</v>
      </c>
      <c r="P1545" s="75">
        <f t="shared" si="664"/>
        <v>0.33977725210619736</v>
      </c>
      <c r="Q1545" s="75">
        <f t="shared" si="665"/>
        <v>0.55392805274504231</v>
      </c>
    </row>
    <row r="1546" spans="1:17" s="8" customFormat="1" ht="12.75" x14ac:dyDescent="0.25">
      <c r="A1546" s="69" t="s">
        <v>2755</v>
      </c>
      <c r="B1546" s="70">
        <v>2</v>
      </c>
      <c r="C1546" s="71" t="s">
        <v>2756</v>
      </c>
      <c r="D1546" s="19"/>
      <c r="E1546" s="20"/>
      <c r="F1546" s="72">
        <v>936.40256959314786</v>
      </c>
      <c r="G1546" s="73">
        <v>75.425468616123794</v>
      </c>
      <c r="H1546" s="73">
        <v>54.700936315893742</v>
      </c>
      <c r="I1546" s="73">
        <v>5.6049924616403839</v>
      </c>
      <c r="J1546" s="73">
        <v>588.19672410864416</v>
      </c>
      <c r="K1546" s="74"/>
      <c r="L1546" s="75">
        <f t="shared" si="660"/>
        <v>0.84042447693539657</v>
      </c>
      <c r="M1546" s="75">
        <f t="shared" si="661"/>
        <v>0.54700936315893744</v>
      </c>
      <c r="N1546" s="75">
        <f t="shared" si="662"/>
        <v>0.26795721560847774</v>
      </c>
      <c r="O1546" s="75">
        <f t="shared" si="663"/>
        <v>0.38285128426562121</v>
      </c>
      <c r="P1546" s="75">
        <f t="shared" si="664"/>
        <v>0.22442057773170149</v>
      </c>
      <c r="Q1546" s="75">
        <f t="shared" si="665"/>
        <v>0.41641895721792926</v>
      </c>
    </row>
    <row r="1547" spans="1:17" s="8" customFormat="1" ht="12.75" x14ac:dyDescent="0.25">
      <c r="A1547" s="69" t="s">
        <v>2757</v>
      </c>
      <c r="B1547" s="70">
        <v>3</v>
      </c>
      <c r="C1547" s="71" t="s">
        <v>2758</v>
      </c>
      <c r="D1547" s="19"/>
      <c r="E1547" s="20"/>
      <c r="F1547" s="72">
        <v>8931.7987152034275</v>
      </c>
      <c r="G1547" s="73">
        <v>76.111275335874083</v>
      </c>
      <c r="H1547" s="73">
        <v>70.175585020714607</v>
      </c>
      <c r="I1547" s="73">
        <v>7.5919237538778521</v>
      </c>
      <c r="J1547" s="73">
        <v>622.17215069988674</v>
      </c>
      <c r="K1547" s="74"/>
      <c r="L1547" s="75">
        <f t="shared" si="660"/>
        <v>0.85185458893123467</v>
      </c>
      <c r="M1547" s="75">
        <f t="shared" si="661"/>
        <v>0.70175585020714604</v>
      </c>
      <c r="N1547" s="75">
        <f t="shared" si="662"/>
        <v>0.40788195449844034</v>
      </c>
      <c r="O1547" s="75">
        <f t="shared" si="663"/>
        <v>0.53500798850410214</v>
      </c>
      <c r="P1547" s="75">
        <f t="shared" si="664"/>
        <v>0.23820371225147535</v>
      </c>
      <c r="Q1547" s="75">
        <f t="shared" si="665"/>
        <v>0.47704361399193623</v>
      </c>
    </row>
    <row r="1548" spans="1:17" s="8" customFormat="1" ht="12.75" x14ac:dyDescent="0.25">
      <c r="A1548" s="69" t="s">
        <v>2759</v>
      </c>
      <c r="B1548" s="70">
        <v>4</v>
      </c>
      <c r="C1548" s="71" t="s">
        <v>2760</v>
      </c>
      <c r="D1548" s="19"/>
      <c r="E1548" s="20"/>
      <c r="F1548" s="72">
        <v>18529.839400428264</v>
      </c>
      <c r="G1548" s="73">
        <v>75.208493703217158</v>
      </c>
      <c r="H1548" s="73">
        <v>65.550878829057808</v>
      </c>
      <c r="I1548" s="73">
        <v>7.5163018457426025</v>
      </c>
      <c r="J1548" s="73">
        <v>777.55230135763179</v>
      </c>
      <c r="K1548" s="74"/>
      <c r="L1548" s="75">
        <f t="shared" si="660"/>
        <v>0.83680822838695268</v>
      </c>
      <c r="M1548" s="75">
        <f t="shared" si="661"/>
        <v>0.65550878829057813</v>
      </c>
      <c r="N1548" s="75">
        <f t="shared" si="662"/>
        <v>0.40255646801004247</v>
      </c>
      <c r="O1548" s="75">
        <f t="shared" si="663"/>
        <v>0.51369183618566283</v>
      </c>
      <c r="P1548" s="75">
        <f t="shared" si="664"/>
        <v>0.30123825612885669</v>
      </c>
      <c r="Q1548" s="75">
        <f t="shared" si="665"/>
        <v>0.50591735400515336</v>
      </c>
    </row>
    <row r="1549" spans="1:17" s="8" customFormat="1" ht="12.75" x14ac:dyDescent="0.25">
      <c r="A1549" s="69" t="s">
        <v>2761</v>
      </c>
      <c r="B1549" s="70">
        <v>5</v>
      </c>
      <c r="C1549" s="71" t="s">
        <v>2762</v>
      </c>
      <c r="D1549" s="19"/>
      <c r="E1549" s="20"/>
      <c r="F1549" s="72">
        <v>18730.475374732334</v>
      </c>
      <c r="G1549" s="73">
        <v>76.602036604404788</v>
      </c>
      <c r="H1549" s="73">
        <v>57.768100495203775</v>
      </c>
      <c r="I1549" s="73">
        <v>6.8359292801380658</v>
      </c>
      <c r="J1549" s="73">
        <v>623.8856963091697</v>
      </c>
      <c r="K1549" s="74"/>
      <c r="L1549" s="75">
        <f t="shared" si="660"/>
        <v>0.86003394340674644</v>
      </c>
      <c r="M1549" s="75">
        <f t="shared" si="661"/>
        <v>0.57768100495203778</v>
      </c>
      <c r="N1549" s="75">
        <f t="shared" si="662"/>
        <v>0.35464290705197649</v>
      </c>
      <c r="O1549" s="75">
        <f t="shared" si="663"/>
        <v>0.45262619339240401</v>
      </c>
      <c r="P1549" s="75">
        <f t="shared" si="664"/>
        <v>0.23889886260006885</v>
      </c>
      <c r="Q1549" s="75">
        <f t="shared" si="665"/>
        <v>0.45306076332130157</v>
      </c>
    </row>
    <row r="1550" spans="1:17" s="8" customFormat="1" ht="12.75" x14ac:dyDescent="0.25">
      <c r="A1550" s="69" t="s">
        <v>2763</v>
      </c>
      <c r="B1550" s="70">
        <v>6</v>
      </c>
      <c r="C1550" s="71" t="s">
        <v>2764</v>
      </c>
      <c r="D1550" s="19"/>
      <c r="E1550" s="20"/>
      <c r="F1550" s="72">
        <v>48902.402569593156</v>
      </c>
      <c r="G1550" s="73">
        <v>75.68222437543551</v>
      </c>
      <c r="H1550" s="73">
        <v>50.645511197581769</v>
      </c>
      <c r="I1550" s="73">
        <v>4.8916516307354723</v>
      </c>
      <c r="J1550" s="73">
        <v>548.23829971941666</v>
      </c>
      <c r="K1550" s="74"/>
      <c r="L1550" s="75">
        <f t="shared" si="660"/>
        <v>0.84470373959059186</v>
      </c>
      <c r="M1550" s="75">
        <f t="shared" si="661"/>
        <v>0.50645511197581772</v>
      </c>
      <c r="N1550" s="75">
        <f t="shared" si="662"/>
        <v>0.21772194582644172</v>
      </c>
      <c r="O1550" s="75">
        <f t="shared" si="663"/>
        <v>0.33206383791843919</v>
      </c>
      <c r="P1550" s="75">
        <f t="shared" si="664"/>
        <v>0.20821026357785666</v>
      </c>
      <c r="Q1550" s="75">
        <f t="shared" si="665"/>
        <v>0.3879800350664534</v>
      </c>
    </row>
    <row r="1551" spans="1:17" s="8" customFormat="1" ht="12.75" x14ac:dyDescent="0.25">
      <c r="A1551" s="69" t="s">
        <v>2765</v>
      </c>
      <c r="B1551" s="70">
        <v>7</v>
      </c>
      <c r="C1551" s="71" t="s">
        <v>2766</v>
      </c>
      <c r="D1551" s="19"/>
      <c r="E1551" s="20"/>
      <c r="F1551" s="72">
        <v>28734.96573875803</v>
      </c>
      <c r="G1551" s="73">
        <v>75.939079830804175</v>
      </c>
      <c r="H1551" s="73">
        <v>58.335797283986203</v>
      </c>
      <c r="I1551" s="73">
        <v>7.6959544767626502</v>
      </c>
      <c r="J1551" s="73">
        <v>761.29082131452969</v>
      </c>
      <c r="K1551" s="74"/>
      <c r="L1551" s="75">
        <f t="shared" si="660"/>
        <v>0.84898466384673621</v>
      </c>
      <c r="M1551" s="75">
        <f t="shared" si="661"/>
        <v>0.58335797283986202</v>
      </c>
      <c r="N1551" s="75">
        <f t="shared" si="662"/>
        <v>0.41520806174384867</v>
      </c>
      <c r="O1551" s="75">
        <f t="shared" si="663"/>
        <v>0.49215336350131733</v>
      </c>
      <c r="P1551" s="75">
        <f t="shared" si="664"/>
        <v>0.29464130682131023</v>
      </c>
      <c r="Q1551" s="75">
        <f t="shared" si="665"/>
        <v>0.49746742184188525</v>
      </c>
    </row>
    <row r="1552" spans="1:17" s="8" customFormat="1" ht="12.75" x14ac:dyDescent="0.25">
      <c r="A1552" s="69" t="s">
        <v>2767</v>
      </c>
      <c r="B1552" s="70">
        <v>8</v>
      </c>
      <c r="C1552" s="71" t="s">
        <v>2768</v>
      </c>
      <c r="D1552" s="19"/>
      <c r="E1552" s="20"/>
      <c r="F1552" s="72">
        <v>44335.321199143465</v>
      </c>
      <c r="G1552" s="73">
        <v>74.91176543888524</v>
      </c>
      <c r="H1552" s="73">
        <v>59.045223752119689</v>
      </c>
      <c r="I1552" s="73">
        <v>6.3654434276767766</v>
      </c>
      <c r="J1552" s="73">
        <v>742.49897987499003</v>
      </c>
      <c r="K1552" s="74"/>
      <c r="L1552" s="75">
        <f t="shared" si="660"/>
        <v>0.83186275731475401</v>
      </c>
      <c r="M1552" s="75">
        <f t="shared" si="661"/>
        <v>0.59045223752119691</v>
      </c>
      <c r="N1552" s="75">
        <f t="shared" si="662"/>
        <v>0.32151010054061813</v>
      </c>
      <c r="O1552" s="75">
        <f t="shared" si="663"/>
        <v>0.4357021439583158</v>
      </c>
      <c r="P1552" s="75">
        <f t="shared" si="664"/>
        <v>0.28701784173427586</v>
      </c>
      <c r="Q1552" s="75">
        <f t="shared" si="665"/>
        <v>0.47030914572969423</v>
      </c>
    </row>
    <row r="1553" spans="1:17" s="8" customFormat="1" ht="12.75" x14ac:dyDescent="0.25">
      <c r="A1553" s="69" t="s">
        <v>2769</v>
      </c>
      <c r="B1553" s="70">
        <v>9</v>
      </c>
      <c r="C1553" s="71" t="s">
        <v>2770</v>
      </c>
      <c r="D1553" s="19"/>
      <c r="E1553" s="20"/>
      <c r="F1553" s="72">
        <v>7702.0535331905776</v>
      </c>
      <c r="G1553" s="73">
        <v>75.075253882093946</v>
      </c>
      <c r="H1553" s="73">
        <v>55.988543035721172</v>
      </c>
      <c r="I1553" s="73">
        <v>7.3682769109499224</v>
      </c>
      <c r="J1553" s="73">
        <v>651.78344039955584</v>
      </c>
      <c r="K1553" s="74"/>
      <c r="L1553" s="75">
        <f t="shared" si="660"/>
        <v>0.83458756470156581</v>
      </c>
      <c r="M1553" s="75">
        <f t="shared" si="661"/>
        <v>0.55988543035721172</v>
      </c>
      <c r="N1553" s="75">
        <f t="shared" si="662"/>
        <v>0.39213217682745938</v>
      </c>
      <c r="O1553" s="75">
        <f t="shared" si="663"/>
        <v>0.46856066051254486</v>
      </c>
      <c r="P1553" s="75">
        <f t="shared" si="664"/>
        <v>0.25021640584160482</v>
      </c>
      <c r="Q1553" s="75">
        <f t="shared" si="665"/>
        <v>0.46080569528189208</v>
      </c>
    </row>
    <row r="1554" spans="1:17" s="8" customFormat="1" ht="12.75" x14ac:dyDescent="0.25">
      <c r="A1554" s="69" t="s">
        <v>2771</v>
      </c>
      <c r="B1554" s="70">
        <v>10</v>
      </c>
      <c r="C1554" s="71" t="s">
        <v>2182</v>
      </c>
      <c r="D1554" s="19"/>
      <c r="E1554" s="20"/>
      <c r="F1554" s="72">
        <v>11987.942184154175</v>
      </c>
      <c r="G1554" s="73">
        <v>76.977728918280903</v>
      </c>
      <c r="H1554" s="73">
        <v>44.763513172847745</v>
      </c>
      <c r="I1554" s="73">
        <v>4.6741645459372485</v>
      </c>
      <c r="J1554" s="73">
        <v>226.41675209598935</v>
      </c>
      <c r="K1554" s="74"/>
      <c r="L1554" s="75">
        <f t="shared" si="660"/>
        <v>0.86629548197134842</v>
      </c>
      <c r="M1554" s="75">
        <f t="shared" si="661"/>
        <v>0.44763513172847746</v>
      </c>
      <c r="N1554" s="75">
        <f t="shared" si="662"/>
        <v>0.20240595393924288</v>
      </c>
      <c r="O1554" s="75">
        <f t="shared" si="663"/>
        <v>0.30100500968293059</v>
      </c>
      <c r="P1554" s="75">
        <f t="shared" si="664"/>
        <v>7.7653854805675188E-2</v>
      </c>
      <c r="Q1554" s="75">
        <f t="shared" si="665"/>
        <v>0.27256343730216698</v>
      </c>
    </row>
    <row r="1555" spans="1:17" s="8" customFormat="1" ht="12.75" x14ac:dyDescent="0.25">
      <c r="A1555" s="69" t="s">
        <v>2772</v>
      </c>
      <c r="B1555" s="70">
        <v>11</v>
      </c>
      <c r="C1555" s="71" t="s">
        <v>2613</v>
      </c>
      <c r="D1555" s="19"/>
      <c r="E1555" s="20"/>
      <c r="F1555" s="72">
        <v>17972.576017130625</v>
      </c>
      <c r="G1555" s="73">
        <v>75.772548752604479</v>
      </c>
      <c r="H1555" s="73">
        <v>63.573976931549026</v>
      </c>
      <c r="I1555" s="73">
        <v>7.3580613974642537</v>
      </c>
      <c r="J1555" s="73">
        <v>430.54917151055059</v>
      </c>
      <c r="K1555" s="74"/>
      <c r="L1555" s="75">
        <f t="shared" si="660"/>
        <v>0.84620914587674134</v>
      </c>
      <c r="M1555" s="75">
        <f t="shared" si="661"/>
        <v>0.63573976931549026</v>
      </c>
      <c r="N1555" s="75">
        <f t="shared" si="662"/>
        <v>0.39141277446931366</v>
      </c>
      <c r="O1555" s="75">
        <f t="shared" si="663"/>
        <v>0.49883531044650148</v>
      </c>
      <c r="P1555" s="75">
        <f t="shared" si="664"/>
        <v>0.16046619533896575</v>
      </c>
      <c r="Q1555" s="75">
        <f t="shared" si="665"/>
        <v>0.40763627039050437</v>
      </c>
    </row>
    <row r="1556" spans="1:17" s="8" customFormat="1" ht="12.75" x14ac:dyDescent="0.25">
      <c r="A1556" s="69" t="s">
        <v>2773</v>
      </c>
      <c r="B1556" s="70">
        <v>12</v>
      </c>
      <c r="C1556" s="71" t="s">
        <v>2774</v>
      </c>
      <c r="D1556" s="19"/>
      <c r="E1556" s="20"/>
      <c r="F1556" s="72">
        <v>22675.216274089933</v>
      </c>
      <c r="G1556" s="73">
        <v>75.809208662118195</v>
      </c>
      <c r="H1556" s="73">
        <v>65.198819012978831</v>
      </c>
      <c r="I1556" s="73">
        <v>6.7249417961380322</v>
      </c>
      <c r="J1556" s="73">
        <v>681.43268515010243</v>
      </c>
      <c r="K1556" s="74"/>
      <c r="L1556" s="75">
        <f t="shared" si="660"/>
        <v>0.84682014436863662</v>
      </c>
      <c r="M1556" s="75">
        <f t="shared" si="661"/>
        <v>0.65198819012978826</v>
      </c>
      <c r="N1556" s="75">
        <f t="shared" si="662"/>
        <v>0.34682688705197412</v>
      </c>
      <c r="O1556" s="75">
        <f t="shared" si="663"/>
        <v>0.4755281636006064</v>
      </c>
      <c r="P1556" s="75">
        <f t="shared" si="664"/>
        <v>0.26224449701829711</v>
      </c>
      <c r="Q1556" s="75">
        <f t="shared" si="665"/>
        <v>0.47266988798421766</v>
      </c>
    </row>
    <row r="1557" spans="1:17" s="8" customFormat="1" ht="12.75" x14ac:dyDescent="0.25">
      <c r="A1557" s="69"/>
      <c r="B1557" s="77"/>
      <c r="C1557" s="71"/>
      <c r="D1557" s="19"/>
      <c r="E1557" s="20"/>
      <c r="F1557" s="72"/>
      <c r="G1557" s="73"/>
      <c r="H1557" s="73"/>
      <c r="I1557" s="73"/>
      <c r="J1557" s="73"/>
      <c r="K1557" s="74"/>
      <c r="L1557" s="75"/>
      <c r="M1557" s="75"/>
      <c r="N1557" s="75"/>
      <c r="O1557" s="75"/>
      <c r="P1557" s="75"/>
      <c r="Q1557" s="75"/>
    </row>
    <row r="1558" spans="1:17" s="8" customFormat="1" ht="12.75" x14ac:dyDescent="0.25">
      <c r="A1558" s="37" t="s">
        <v>2775</v>
      </c>
      <c r="B1558" s="38" t="s">
        <v>2776</v>
      </c>
      <c r="C1558" s="53"/>
      <c r="D1558" s="54"/>
      <c r="E1558" s="55"/>
      <c r="F1558" s="56">
        <v>10165129.822269809</v>
      </c>
      <c r="G1558" s="57">
        <v>77.656370525146485</v>
      </c>
      <c r="H1558" s="57">
        <v>75.523154358646167</v>
      </c>
      <c r="I1558" s="57">
        <v>10.491627137468551</v>
      </c>
      <c r="J1558" s="57">
        <v>1497.0031397951577</v>
      </c>
      <c r="K1558" s="58"/>
      <c r="L1558" s="59">
        <f t="shared" ref="L1558:L1602" si="666">+(G1558-25)/(85-25)</f>
        <v>0.87760617541910813</v>
      </c>
      <c r="M1558" s="59">
        <f t="shared" ref="M1558:M1602" si="667">+H1558/100</f>
        <v>0.75523154358646172</v>
      </c>
      <c r="N1558" s="59">
        <f t="shared" ref="N1558:N1602" si="668">+(I1558-1.8)/(16-1.8)</f>
        <v>0.61208641813158815</v>
      </c>
      <c r="O1558" s="59">
        <f t="shared" ref="O1558:O1602" si="669">+(M1558*N1558)^(0.5)</f>
        <v>0.67990217706213274</v>
      </c>
      <c r="P1558" s="59">
        <f t="shared" ref="P1558:P1602" si="670">+(J1558-35)/(2500-35)</f>
        <v>0.59310472202643316</v>
      </c>
      <c r="Q1558" s="59">
        <f t="shared" ref="Q1558:Q1602" si="671">GEOMEAN(L1558,O1558,P1558)</f>
        <v>0.7073361072895944</v>
      </c>
    </row>
    <row r="1559" spans="1:17" s="8" customFormat="1" ht="12.75" x14ac:dyDescent="0.25">
      <c r="A1559" s="60" t="s">
        <v>2777</v>
      </c>
      <c r="B1559" s="61"/>
      <c r="C1559" s="62" t="s">
        <v>2778</v>
      </c>
      <c r="D1559" s="63"/>
      <c r="E1559" s="64"/>
      <c r="F1559" s="65">
        <v>9188544.5160599574</v>
      </c>
      <c r="G1559" s="66">
        <v>79.97371716195272</v>
      </c>
      <c r="H1559" s="66">
        <v>75.959898113738703</v>
      </c>
      <c r="I1559" s="66">
        <v>10.622858024695649</v>
      </c>
      <c r="J1559" s="66">
        <v>1530.5322258363985</v>
      </c>
      <c r="K1559" s="67"/>
      <c r="L1559" s="68">
        <f t="shared" si="666"/>
        <v>0.91622861936587863</v>
      </c>
      <c r="M1559" s="68">
        <f t="shared" si="667"/>
        <v>0.759598981137387</v>
      </c>
      <c r="N1559" s="68">
        <f t="shared" si="668"/>
        <v>0.62132802990814429</v>
      </c>
      <c r="O1559" s="68">
        <f t="shared" si="669"/>
        <v>0.6869935505303717</v>
      </c>
      <c r="P1559" s="68">
        <f t="shared" si="670"/>
        <v>0.60670678532916777</v>
      </c>
      <c r="Q1559" s="68">
        <f t="shared" si="671"/>
        <v>0.72551287150101063</v>
      </c>
    </row>
    <row r="1560" spans="1:17" s="8" customFormat="1" ht="12.75" x14ac:dyDescent="0.25">
      <c r="A1560" s="69" t="s">
        <v>2779</v>
      </c>
      <c r="B1560" s="70">
        <v>1</v>
      </c>
      <c r="C1560" s="71" t="s">
        <v>2780</v>
      </c>
      <c r="D1560" s="19"/>
      <c r="E1560" s="20"/>
      <c r="F1560" s="72">
        <v>250806.08779443259</v>
      </c>
      <c r="G1560" s="73">
        <v>80.236821194263385</v>
      </c>
      <c r="H1560" s="73">
        <v>77.960827378910153</v>
      </c>
      <c r="I1560" s="73">
        <v>12.014176158371615</v>
      </c>
      <c r="J1560" s="73">
        <v>1633.787715186093</v>
      </c>
      <c r="K1560" s="74"/>
      <c r="L1560" s="75">
        <f t="shared" si="666"/>
        <v>0.92061368657105647</v>
      </c>
      <c r="M1560" s="75">
        <f t="shared" si="667"/>
        <v>0.77960827378910158</v>
      </c>
      <c r="N1560" s="75">
        <f t="shared" si="668"/>
        <v>0.71930818016701514</v>
      </c>
      <c r="O1560" s="75">
        <f t="shared" si="669"/>
        <v>0.74885152644725694</v>
      </c>
      <c r="P1560" s="75">
        <f t="shared" si="670"/>
        <v>0.64859542198218778</v>
      </c>
      <c r="Q1560" s="75">
        <f t="shared" si="671"/>
        <v>0.76468459616585327</v>
      </c>
    </row>
    <row r="1561" spans="1:17" s="8" customFormat="1" ht="12.75" x14ac:dyDescent="0.25">
      <c r="A1561" s="69" t="s">
        <v>2781</v>
      </c>
      <c r="B1561" s="70">
        <v>2</v>
      </c>
      <c r="C1561" s="71" t="s">
        <v>2782</v>
      </c>
      <c r="D1561" s="19"/>
      <c r="E1561" s="20"/>
      <c r="F1561" s="72">
        <v>54956.252676659526</v>
      </c>
      <c r="G1561" s="73">
        <v>77.659716207624882</v>
      </c>
      <c r="H1561" s="73">
        <v>72.117975818709525</v>
      </c>
      <c r="I1561" s="73">
        <v>9.3435688751503481</v>
      </c>
      <c r="J1561" s="73">
        <v>1392.9562465448403</v>
      </c>
      <c r="K1561" s="74"/>
      <c r="L1561" s="75">
        <f t="shared" si="666"/>
        <v>0.87766193679374804</v>
      </c>
      <c r="M1561" s="75">
        <f t="shared" si="667"/>
        <v>0.72117975818709523</v>
      </c>
      <c r="N1561" s="75">
        <f t="shared" si="668"/>
        <v>0.53123724472889777</v>
      </c>
      <c r="O1561" s="75">
        <f t="shared" si="669"/>
        <v>0.61896490021128436</v>
      </c>
      <c r="P1561" s="75">
        <f t="shared" si="670"/>
        <v>0.55089502902427601</v>
      </c>
      <c r="Q1561" s="75">
        <f t="shared" si="671"/>
        <v>0.6688889885290078</v>
      </c>
    </row>
    <row r="1562" spans="1:17" s="8" customFormat="1" ht="12.75" x14ac:dyDescent="0.25">
      <c r="A1562" s="69" t="s">
        <v>2783</v>
      </c>
      <c r="B1562" s="70">
        <v>3</v>
      </c>
      <c r="C1562" s="71" t="s">
        <v>2784</v>
      </c>
      <c r="D1562" s="19"/>
      <c r="E1562" s="20"/>
      <c r="F1562" s="72">
        <v>684921.84841488465</v>
      </c>
      <c r="G1562" s="73">
        <v>79.623631643451418</v>
      </c>
      <c r="H1562" s="73">
        <v>76.308945661289485</v>
      </c>
      <c r="I1562" s="73">
        <v>9.2091378835512945</v>
      </c>
      <c r="J1562" s="73">
        <v>1425.4498631666322</v>
      </c>
      <c r="K1562" s="74"/>
      <c r="L1562" s="75">
        <f t="shared" si="666"/>
        <v>0.91039386072419026</v>
      </c>
      <c r="M1562" s="75">
        <f t="shared" si="667"/>
        <v>0.76308945661289485</v>
      </c>
      <c r="N1562" s="75">
        <f t="shared" si="668"/>
        <v>0.52177027348952787</v>
      </c>
      <c r="O1562" s="75">
        <f t="shared" si="669"/>
        <v>0.63099714299978049</v>
      </c>
      <c r="P1562" s="75">
        <f t="shared" si="670"/>
        <v>0.56407702359701106</v>
      </c>
      <c r="Q1562" s="75">
        <f t="shared" si="671"/>
        <v>0.6868549636939637</v>
      </c>
    </row>
    <row r="1563" spans="1:17" s="8" customFormat="1" ht="12.75" x14ac:dyDescent="0.25">
      <c r="A1563" s="69" t="s">
        <v>2785</v>
      </c>
      <c r="B1563" s="70">
        <v>4</v>
      </c>
      <c r="C1563" s="71" t="s">
        <v>2786</v>
      </c>
      <c r="D1563" s="19"/>
      <c r="E1563" s="20"/>
      <c r="F1563" s="72">
        <v>27481.5653104925</v>
      </c>
      <c r="G1563" s="73">
        <v>80.149769045029046</v>
      </c>
      <c r="H1563" s="73">
        <v>78.347217988276782</v>
      </c>
      <c r="I1563" s="73">
        <v>12.592455139231284</v>
      </c>
      <c r="J1563" s="73">
        <v>1956.55173075211</v>
      </c>
      <c r="K1563" s="74"/>
      <c r="L1563" s="75">
        <f t="shared" si="666"/>
        <v>0.91916281741715078</v>
      </c>
      <c r="M1563" s="75">
        <f t="shared" si="667"/>
        <v>0.78347217988276785</v>
      </c>
      <c r="N1563" s="75">
        <f t="shared" si="668"/>
        <v>0.76003205205854107</v>
      </c>
      <c r="O1563" s="75">
        <f t="shared" si="669"/>
        <v>0.77166311859974135</v>
      </c>
      <c r="P1563" s="75">
        <f t="shared" si="670"/>
        <v>0.77953417069051112</v>
      </c>
      <c r="Q1563" s="75">
        <f t="shared" si="671"/>
        <v>0.82076428382130517</v>
      </c>
    </row>
    <row r="1564" spans="1:17" s="8" customFormat="1" ht="12.75" x14ac:dyDescent="0.25">
      <c r="A1564" s="69" t="s">
        <v>2787</v>
      </c>
      <c r="B1564" s="70">
        <v>5</v>
      </c>
      <c r="C1564" s="71" t="s">
        <v>2788</v>
      </c>
      <c r="D1564" s="19"/>
      <c r="E1564" s="20"/>
      <c r="F1564" s="72">
        <v>75598.194860813688</v>
      </c>
      <c r="G1564" s="73">
        <v>79.979043996557337</v>
      </c>
      <c r="H1564" s="73">
        <v>78.948953291901176</v>
      </c>
      <c r="I1564" s="73">
        <v>12.90572492982067</v>
      </c>
      <c r="J1564" s="73">
        <v>1868.6660163168403</v>
      </c>
      <c r="K1564" s="74"/>
      <c r="L1564" s="75">
        <f t="shared" si="666"/>
        <v>0.91631739994262229</v>
      </c>
      <c r="M1564" s="75">
        <f t="shared" si="667"/>
        <v>0.7894895329190118</v>
      </c>
      <c r="N1564" s="75">
        <f t="shared" si="668"/>
        <v>0.78209330491694851</v>
      </c>
      <c r="O1564" s="75">
        <f t="shared" si="669"/>
        <v>0.78578271678496969</v>
      </c>
      <c r="P1564" s="75">
        <f t="shared" si="670"/>
        <v>0.74388073684253153</v>
      </c>
      <c r="Q1564" s="75">
        <f t="shared" si="671"/>
        <v>0.81211445274223837</v>
      </c>
    </row>
    <row r="1565" spans="1:17" s="8" customFormat="1" ht="12.75" x14ac:dyDescent="0.25">
      <c r="A1565" s="69" t="s">
        <v>2789</v>
      </c>
      <c r="B1565" s="70">
        <v>6</v>
      </c>
      <c r="C1565" s="71" t="s">
        <v>2790</v>
      </c>
      <c r="D1565" s="19"/>
      <c r="E1565" s="20"/>
      <c r="F1565" s="72">
        <v>356854.23554603854</v>
      </c>
      <c r="G1565" s="73">
        <v>78.849673825960409</v>
      </c>
      <c r="H1565" s="73">
        <v>74.114566755398371</v>
      </c>
      <c r="I1565" s="73">
        <v>9.217867852554539</v>
      </c>
      <c r="J1565" s="73">
        <v>1246.479589064551</v>
      </c>
      <c r="K1565" s="74"/>
      <c r="L1565" s="75">
        <f t="shared" si="666"/>
        <v>0.89749456376600678</v>
      </c>
      <c r="M1565" s="75">
        <f t="shared" si="667"/>
        <v>0.7411456675539837</v>
      </c>
      <c r="N1565" s="75">
        <f t="shared" si="668"/>
        <v>0.52238506003905205</v>
      </c>
      <c r="O1565" s="75">
        <f t="shared" si="669"/>
        <v>0.62222457685539156</v>
      </c>
      <c r="P1565" s="75">
        <f t="shared" si="670"/>
        <v>0.49147244992476713</v>
      </c>
      <c r="Q1565" s="75">
        <f t="shared" si="671"/>
        <v>0.6498693508177541</v>
      </c>
    </row>
    <row r="1566" spans="1:17" s="8" customFormat="1" ht="12.75" x14ac:dyDescent="0.25">
      <c r="A1566" s="69" t="s">
        <v>2791</v>
      </c>
      <c r="B1566" s="70">
        <v>7</v>
      </c>
      <c r="C1566" s="71" t="s">
        <v>2792</v>
      </c>
      <c r="D1566" s="19"/>
      <c r="E1566" s="20"/>
      <c r="F1566" s="72">
        <v>43755.852248394003</v>
      </c>
      <c r="G1566" s="73">
        <v>80.728736931756814</v>
      </c>
      <c r="H1566" s="73">
        <v>77.769115212892686</v>
      </c>
      <c r="I1566" s="73">
        <v>11.206344094075661</v>
      </c>
      <c r="J1566" s="73">
        <v>1539.7635062745433</v>
      </c>
      <c r="K1566" s="74"/>
      <c r="L1566" s="75">
        <f t="shared" si="666"/>
        <v>0.92881228219594691</v>
      </c>
      <c r="M1566" s="75">
        <f t="shared" si="667"/>
        <v>0.77769115212892681</v>
      </c>
      <c r="N1566" s="75">
        <f t="shared" si="668"/>
        <v>0.66241859817434223</v>
      </c>
      <c r="O1566" s="75">
        <f t="shared" si="669"/>
        <v>0.71774444115286107</v>
      </c>
      <c r="P1566" s="75">
        <f t="shared" si="670"/>
        <v>0.61045172668338465</v>
      </c>
      <c r="Q1566" s="75">
        <f t="shared" si="671"/>
        <v>0.74105374196932883</v>
      </c>
    </row>
    <row r="1567" spans="1:17" s="8" customFormat="1" ht="12.75" x14ac:dyDescent="0.25">
      <c r="A1567" s="69" t="s">
        <v>2793</v>
      </c>
      <c r="B1567" s="70">
        <v>8</v>
      </c>
      <c r="C1567" s="71" t="s">
        <v>2794</v>
      </c>
      <c r="D1567" s="19"/>
      <c r="E1567" s="20"/>
      <c r="F1567" s="72">
        <v>333655.36188436829</v>
      </c>
      <c r="G1567" s="73">
        <v>79.825956321072738</v>
      </c>
      <c r="H1567" s="73">
        <v>76.765127010307296</v>
      </c>
      <c r="I1567" s="73">
        <v>11.463513794577629</v>
      </c>
      <c r="J1567" s="73">
        <v>1662.7771470294063</v>
      </c>
      <c r="K1567" s="74"/>
      <c r="L1567" s="75">
        <f t="shared" si="666"/>
        <v>0.91376593868454559</v>
      </c>
      <c r="M1567" s="75">
        <f t="shared" si="667"/>
        <v>0.76765127010307299</v>
      </c>
      <c r="N1567" s="75">
        <f t="shared" si="668"/>
        <v>0.68052914046321333</v>
      </c>
      <c r="O1567" s="75">
        <f t="shared" si="669"/>
        <v>0.72277870681055501</v>
      </c>
      <c r="P1567" s="75">
        <f t="shared" si="670"/>
        <v>0.66035584057988084</v>
      </c>
      <c r="Q1567" s="75">
        <f t="shared" si="671"/>
        <v>0.75835539281643982</v>
      </c>
    </row>
    <row r="1568" spans="1:17" s="8" customFormat="1" ht="12.75" x14ac:dyDescent="0.25">
      <c r="A1568" s="69" t="s">
        <v>2795</v>
      </c>
      <c r="B1568" s="70">
        <v>9</v>
      </c>
      <c r="C1568" s="71" t="s">
        <v>2796</v>
      </c>
      <c r="D1568" s="19"/>
      <c r="E1568" s="20"/>
      <c r="F1568" s="72">
        <v>48261.346895074952</v>
      </c>
      <c r="G1568" s="73">
        <v>77.28809635528053</v>
      </c>
      <c r="H1568" s="73">
        <v>69.64326619808601</v>
      </c>
      <c r="I1568" s="73">
        <v>9.0150389960588093</v>
      </c>
      <c r="J1568" s="73">
        <v>1265.0419992552625</v>
      </c>
      <c r="K1568" s="74"/>
      <c r="L1568" s="75">
        <f t="shared" si="666"/>
        <v>0.87146827258800885</v>
      </c>
      <c r="M1568" s="75">
        <f t="shared" si="667"/>
        <v>0.69643266198086007</v>
      </c>
      <c r="N1568" s="75">
        <f t="shared" si="668"/>
        <v>0.50810133775062039</v>
      </c>
      <c r="O1568" s="75">
        <f t="shared" si="669"/>
        <v>0.5948599559608132</v>
      </c>
      <c r="P1568" s="75">
        <f t="shared" si="670"/>
        <v>0.49900283945446755</v>
      </c>
      <c r="Q1568" s="75">
        <f t="shared" si="671"/>
        <v>0.63717164956412287</v>
      </c>
    </row>
    <row r="1569" spans="1:17" s="8" customFormat="1" ht="12.75" x14ac:dyDescent="0.25">
      <c r="A1569" s="69" t="s">
        <v>2797</v>
      </c>
      <c r="B1569" s="70">
        <v>10</v>
      </c>
      <c r="C1569" s="71" t="s">
        <v>2320</v>
      </c>
      <c r="D1569" s="19"/>
      <c r="E1569" s="20"/>
      <c r="F1569" s="72">
        <v>530000.34261241974</v>
      </c>
      <c r="G1569" s="73">
        <v>80.090207724526095</v>
      </c>
      <c r="H1569" s="73">
        <v>77.958188826488893</v>
      </c>
      <c r="I1569" s="73">
        <v>10.971588327733102</v>
      </c>
      <c r="J1569" s="73">
        <v>1458.3206086290393</v>
      </c>
      <c r="K1569" s="74"/>
      <c r="L1569" s="75">
        <f t="shared" si="666"/>
        <v>0.91817012874210158</v>
      </c>
      <c r="M1569" s="75">
        <f t="shared" si="667"/>
        <v>0.77958188826488894</v>
      </c>
      <c r="N1569" s="75">
        <f t="shared" si="668"/>
        <v>0.64588650195303532</v>
      </c>
      <c r="O1569" s="75">
        <f t="shared" si="669"/>
        <v>0.70959243146848117</v>
      </c>
      <c r="P1569" s="75">
        <f t="shared" si="670"/>
        <v>0.57741201161421474</v>
      </c>
      <c r="Q1569" s="75">
        <f t="shared" si="671"/>
        <v>0.72189269884001128</v>
      </c>
    </row>
    <row r="1570" spans="1:17" s="8" customFormat="1" ht="12.75" x14ac:dyDescent="0.25">
      <c r="A1570" s="69" t="s">
        <v>2798</v>
      </c>
      <c r="B1570" s="70">
        <v>11</v>
      </c>
      <c r="C1570" s="71" t="s">
        <v>2799</v>
      </c>
      <c r="D1570" s="19"/>
      <c r="E1570" s="20"/>
      <c r="F1570" s="72">
        <v>203379.92719486082</v>
      </c>
      <c r="G1570" s="73">
        <v>81.405011565267444</v>
      </c>
      <c r="H1570" s="73">
        <v>73.571515477013705</v>
      </c>
      <c r="I1570" s="73">
        <v>9.6351744084113928</v>
      </c>
      <c r="J1570" s="73">
        <v>1428.892506292977</v>
      </c>
      <c r="K1570" s="74"/>
      <c r="L1570" s="75">
        <f t="shared" si="666"/>
        <v>0.94008352608779078</v>
      </c>
      <c r="M1570" s="75">
        <f t="shared" si="667"/>
        <v>0.73571515477013705</v>
      </c>
      <c r="N1570" s="75">
        <f t="shared" si="668"/>
        <v>0.55177284566277418</v>
      </c>
      <c r="O1570" s="75">
        <f t="shared" si="669"/>
        <v>0.63714020791717962</v>
      </c>
      <c r="P1570" s="75">
        <f t="shared" si="670"/>
        <v>0.5654736333845749</v>
      </c>
      <c r="Q1570" s="75">
        <f t="shared" si="671"/>
        <v>0.69706178103141947</v>
      </c>
    </row>
    <row r="1571" spans="1:17" s="8" customFormat="1" ht="12.75" x14ac:dyDescent="0.25">
      <c r="A1571" s="69" t="s">
        <v>2800</v>
      </c>
      <c r="B1571" s="70">
        <v>12</v>
      </c>
      <c r="C1571" s="71" t="s">
        <v>2801</v>
      </c>
      <c r="D1571" s="19"/>
      <c r="E1571" s="20"/>
      <c r="F1571" s="72">
        <v>217176.83083511778</v>
      </c>
      <c r="G1571" s="73">
        <v>80.043468912991017</v>
      </c>
      <c r="H1571" s="73">
        <v>76.324285687505366</v>
      </c>
      <c r="I1571" s="73">
        <v>8.8172916360931382</v>
      </c>
      <c r="J1571" s="73">
        <v>1443.3283220244309</v>
      </c>
      <c r="K1571" s="74"/>
      <c r="L1571" s="75">
        <f t="shared" si="666"/>
        <v>0.91739114854985027</v>
      </c>
      <c r="M1571" s="75">
        <f t="shared" si="667"/>
        <v>0.76324285687505367</v>
      </c>
      <c r="N1571" s="75">
        <f t="shared" si="668"/>
        <v>0.49417546733050272</v>
      </c>
      <c r="O1571" s="75">
        <f t="shared" si="669"/>
        <v>0.61414647722094573</v>
      </c>
      <c r="P1571" s="75">
        <f t="shared" si="670"/>
        <v>0.57132994808293347</v>
      </c>
      <c r="Q1571" s="75">
        <f t="shared" si="671"/>
        <v>0.68533750639281366</v>
      </c>
    </row>
    <row r="1572" spans="1:17" s="8" customFormat="1" ht="12.75" x14ac:dyDescent="0.25">
      <c r="A1572" s="69" t="s">
        <v>2802</v>
      </c>
      <c r="B1572" s="70">
        <v>13</v>
      </c>
      <c r="C1572" s="71" t="s">
        <v>2803</v>
      </c>
      <c r="D1572" s="19"/>
      <c r="E1572" s="20"/>
      <c r="F1572" s="72">
        <v>74873.169164882216</v>
      </c>
      <c r="G1572" s="73">
        <v>80.419209523059081</v>
      </c>
      <c r="H1572" s="73">
        <v>81.092222718994549</v>
      </c>
      <c r="I1572" s="73">
        <v>13.037629206696334</v>
      </c>
      <c r="J1572" s="73">
        <v>1989.7738956294793</v>
      </c>
      <c r="K1572" s="74"/>
      <c r="L1572" s="75">
        <f t="shared" si="666"/>
        <v>0.92365349205098468</v>
      </c>
      <c r="M1572" s="75">
        <f t="shared" si="667"/>
        <v>0.81092222718994544</v>
      </c>
      <c r="N1572" s="75">
        <f t="shared" si="668"/>
        <v>0.79138233849974182</v>
      </c>
      <c r="O1572" s="75">
        <f t="shared" si="669"/>
        <v>0.80109270905120467</v>
      </c>
      <c r="P1572" s="75">
        <f t="shared" si="670"/>
        <v>0.79301172236490036</v>
      </c>
      <c r="Q1572" s="75">
        <f t="shared" si="671"/>
        <v>0.83718959278254779</v>
      </c>
    </row>
    <row r="1573" spans="1:17" s="8" customFormat="1" ht="12.75" x14ac:dyDescent="0.25">
      <c r="A1573" s="69" t="s">
        <v>2804</v>
      </c>
      <c r="B1573" s="70">
        <v>14</v>
      </c>
      <c r="C1573" s="71" t="s">
        <v>2805</v>
      </c>
      <c r="D1573" s="19"/>
      <c r="E1573" s="20"/>
      <c r="F1573" s="72">
        <v>160839.29764453962</v>
      </c>
      <c r="G1573" s="73">
        <v>80.647669023139557</v>
      </c>
      <c r="H1573" s="73">
        <v>78.161540220782783</v>
      </c>
      <c r="I1573" s="73">
        <v>14.700269515657656</v>
      </c>
      <c r="J1573" s="73">
        <v>1939.4672090018814</v>
      </c>
      <c r="K1573" s="74"/>
      <c r="L1573" s="75">
        <f t="shared" si="666"/>
        <v>0.92746115038565924</v>
      </c>
      <c r="M1573" s="75">
        <f t="shared" si="667"/>
        <v>0.78161540220782788</v>
      </c>
      <c r="N1573" s="75">
        <f t="shared" si="668"/>
        <v>0.90846968420124341</v>
      </c>
      <c r="O1573" s="75">
        <f t="shared" si="669"/>
        <v>0.84265882634110778</v>
      </c>
      <c r="P1573" s="75">
        <f t="shared" si="670"/>
        <v>0.77260333022388694</v>
      </c>
      <c r="Q1573" s="75">
        <f t="shared" si="671"/>
        <v>0.84521661482538579</v>
      </c>
    </row>
    <row r="1574" spans="1:17" s="8" customFormat="1" ht="12.75" x14ac:dyDescent="0.25">
      <c r="A1574" s="69" t="s">
        <v>2806</v>
      </c>
      <c r="B1574" s="70">
        <v>15</v>
      </c>
      <c r="C1574" s="71" t="s">
        <v>2709</v>
      </c>
      <c r="D1574" s="19"/>
      <c r="E1574" s="20"/>
      <c r="F1574" s="72">
        <v>156887.87152034263</v>
      </c>
      <c r="G1574" s="73">
        <v>79.90829932185413</v>
      </c>
      <c r="H1574" s="73">
        <v>74.791798868031748</v>
      </c>
      <c r="I1574" s="73">
        <v>10.522504814235937</v>
      </c>
      <c r="J1574" s="73">
        <v>1482.4793645077045</v>
      </c>
      <c r="K1574" s="74"/>
      <c r="L1574" s="75">
        <f t="shared" si="666"/>
        <v>0.91513832203090217</v>
      </c>
      <c r="M1574" s="75">
        <f t="shared" si="667"/>
        <v>0.74791798868031745</v>
      </c>
      <c r="N1574" s="75">
        <f t="shared" si="668"/>
        <v>0.61426090241098141</v>
      </c>
      <c r="O1574" s="75">
        <f t="shared" si="669"/>
        <v>0.67780290546454425</v>
      </c>
      <c r="P1574" s="75">
        <f t="shared" si="670"/>
        <v>0.58721272393821689</v>
      </c>
      <c r="Q1574" s="75">
        <f t="shared" si="671"/>
        <v>0.71415948497828241</v>
      </c>
    </row>
    <row r="1575" spans="1:17" s="8" customFormat="1" ht="12.75" x14ac:dyDescent="0.25">
      <c r="A1575" s="69" t="s">
        <v>2807</v>
      </c>
      <c r="B1575" s="70">
        <v>16</v>
      </c>
      <c r="C1575" s="71" t="s">
        <v>2808</v>
      </c>
      <c r="D1575" s="19"/>
      <c r="E1575" s="20"/>
      <c r="F1575" s="72">
        <v>46298.760171306218</v>
      </c>
      <c r="G1575" s="73">
        <v>80.467941534461616</v>
      </c>
      <c r="H1575" s="73">
        <v>82.55566521442681</v>
      </c>
      <c r="I1575" s="73">
        <v>12.702343140315376</v>
      </c>
      <c r="J1575" s="73">
        <v>2037.3265460598163</v>
      </c>
      <c r="K1575" s="74"/>
      <c r="L1575" s="75">
        <f t="shared" si="666"/>
        <v>0.92446569224102693</v>
      </c>
      <c r="M1575" s="75">
        <f t="shared" si="667"/>
        <v>0.8255566521442681</v>
      </c>
      <c r="N1575" s="75">
        <f t="shared" si="668"/>
        <v>0.76777064368418135</v>
      </c>
      <c r="O1575" s="75">
        <f t="shared" si="669"/>
        <v>0.79613953689950767</v>
      </c>
      <c r="P1575" s="75">
        <f t="shared" si="670"/>
        <v>0.81230285844211614</v>
      </c>
      <c r="Q1575" s="75">
        <f t="shared" si="671"/>
        <v>0.84242773654525727</v>
      </c>
    </row>
    <row r="1576" spans="1:17" s="8" customFormat="1" ht="12.75" x14ac:dyDescent="0.25">
      <c r="A1576" s="69" t="s">
        <v>2809</v>
      </c>
      <c r="B1576" s="70">
        <v>17</v>
      </c>
      <c r="C1576" s="71" t="s">
        <v>2810</v>
      </c>
      <c r="D1576" s="19"/>
      <c r="E1576" s="20"/>
      <c r="F1576" s="72">
        <v>363987.54389721627</v>
      </c>
      <c r="G1576" s="73">
        <v>80.5192231989937</v>
      </c>
      <c r="H1576" s="73">
        <v>79.200456391498975</v>
      </c>
      <c r="I1576" s="73">
        <v>11.338390414524579</v>
      </c>
      <c r="J1576" s="73">
        <v>1628.5661148492152</v>
      </c>
      <c r="K1576" s="74"/>
      <c r="L1576" s="75">
        <f t="shared" si="666"/>
        <v>0.92532038664989502</v>
      </c>
      <c r="M1576" s="75">
        <f t="shared" si="667"/>
        <v>0.79200456391498975</v>
      </c>
      <c r="N1576" s="75">
        <f t="shared" si="668"/>
        <v>0.67171763482567448</v>
      </c>
      <c r="O1576" s="75">
        <f t="shared" si="669"/>
        <v>0.7293856541255227</v>
      </c>
      <c r="P1576" s="75">
        <f t="shared" si="670"/>
        <v>0.64647712569947879</v>
      </c>
      <c r="Q1576" s="75">
        <f t="shared" si="671"/>
        <v>0.75846259956331197</v>
      </c>
    </row>
    <row r="1577" spans="1:17" s="8" customFormat="1" ht="12.75" x14ac:dyDescent="0.25">
      <c r="A1577" s="69" t="s">
        <v>2811</v>
      </c>
      <c r="B1577" s="70">
        <v>18</v>
      </c>
      <c r="C1577" s="71" t="s">
        <v>2812</v>
      </c>
      <c r="D1577" s="19"/>
      <c r="E1577" s="20"/>
      <c r="F1577" s="72">
        <v>255143.73019271949</v>
      </c>
      <c r="G1577" s="73">
        <v>78.608738737728672</v>
      </c>
      <c r="H1577" s="73">
        <v>74.490007933766066</v>
      </c>
      <c r="I1577" s="73">
        <v>10.004202108477051</v>
      </c>
      <c r="J1577" s="73">
        <v>1376.0472418044385</v>
      </c>
      <c r="K1577" s="74"/>
      <c r="L1577" s="75">
        <f t="shared" si="666"/>
        <v>0.89347897896214457</v>
      </c>
      <c r="M1577" s="75">
        <f t="shared" si="667"/>
        <v>0.74490007933766067</v>
      </c>
      <c r="N1577" s="75">
        <f t="shared" si="668"/>
        <v>0.577760711864581</v>
      </c>
      <c r="O1577" s="75">
        <f t="shared" si="669"/>
        <v>0.65602896285614531</v>
      </c>
      <c r="P1577" s="75">
        <f t="shared" si="670"/>
        <v>0.54403539221275399</v>
      </c>
      <c r="Q1577" s="75">
        <f t="shared" si="671"/>
        <v>0.68319524560395439</v>
      </c>
    </row>
    <row r="1578" spans="1:17" s="8" customFormat="1" ht="12.75" x14ac:dyDescent="0.25">
      <c r="A1578" s="69" t="s">
        <v>2813</v>
      </c>
      <c r="B1578" s="70">
        <v>19</v>
      </c>
      <c r="C1578" s="71" t="s">
        <v>2814</v>
      </c>
      <c r="D1578" s="19"/>
      <c r="E1578" s="20"/>
      <c r="F1578" s="72">
        <v>95908.53319057815</v>
      </c>
      <c r="G1578" s="73">
        <v>78.416261339693477</v>
      </c>
      <c r="H1578" s="73">
        <v>70.974363367675636</v>
      </c>
      <c r="I1578" s="73">
        <v>9.8264853749404129</v>
      </c>
      <c r="J1578" s="73">
        <v>1476.8351947609171</v>
      </c>
      <c r="K1578" s="74"/>
      <c r="L1578" s="75">
        <f t="shared" si="666"/>
        <v>0.89027102232822464</v>
      </c>
      <c r="M1578" s="75">
        <f t="shared" si="667"/>
        <v>0.70974363367675641</v>
      </c>
      <c r="N1578" s="75">
        <f t="shared" si="668"/>
        <v>0.56524544893946571</v>
      </c>
      <c r="O1578" s="75">
        <f t="shared" si="669"/>
        <v>0.63338721083516192</v>
      </c>
      <c r="P1578" s="75">
        <f t="shared" si="670"/>
        <v>0.584922999903009</v>
      </c>
      <c r="Q1578" s="75">
        <f t="shared" si="671"/>
        <v>0.69092367672751764</v>
      </c>
    </row>
    <row r="1579" spans="1:17" s="8" customFormat="1" ht="12.75" x14ac:dyDescent="0.25">
      <c r="A1579" s="69" t="s">
        <v>2815</v>
      </c>
      <c r="B1579" s="70">
        <v>20</v>
      </c>
      <c r="C1579" s="71" t="s">
        <v>2816</v>
      </c>
      <c r="D1579" s="19"/>
      <c r="E1579" s="20"/>
      <c r="F1579" s="72">
        <v>57878.755888650965</v>
      </c>
      <c r="G1579" s="73">
        <v>80.461971402801183</v>
      </c>
      <c r="H1579" s="73">
        <v>79.649576793646375</v>
      </c>
      <c r="I1579" s="73">
        <v>12.999280633187066</v>
      </c>
      <c r="J1579" s="73">
        <v>1986.2672977119662</v>
      </c>
      <c r="K1579" s="74"/>
      <c r="L1579" s="75">
        <f t="shared" si="666"/>
        <v>0.92436619004668641</v>
      </c>
      <c r="M1579" s="75">
        <f t="shared" si="667"/>
        <v>0.79649576793646371</v>
      </c>
      <c r="N1579" s="75">
        <f t="shared" si="668"/>
        <v>0.78868173473148351</v>
      </c>
      <c r="O1579" s="75">
        <f t="shared" si="669"/>
        <v>0.7925791215786695</v>
      </c>
      <c r="P1579" s="75">
        <f t="shared" si="670"/>
        <v>0.79158916742878949</v>
      </c>
      <c r="Q1579" s="75">
        <f t="shared" si="671"/>
        <v>0.83392854693811425</v>
      </c>
    </row>
    <row r="1580" spans="1:17" s="8" customFormat="1" ht="12.75" x14ac:dyDescent="0.25">
      <c r="A1580" s="69" t="s">
        <v>2817</v>
      </c>
      <c r="B1580" s="70">
        <v>21</v>
      </c>
      <c r="C1580" s="71" t="s">
        <v>2818</v>
      </c>
      <c r="D1580" s="19"/>
      <c r="E1580" s="20"/>
      <c r="F1580" s="72">
        <v>78730.824411134905</v>
      </c>
      <c r="G1580" s="73">
        <v>80.47099958922918</v>
      </c>
      <c r="H1580" s="73">
        <v>82.379478623411131</v>
      </c>
      <c r="I1580" s="73">
        <v>13.182551981881639</v>
      </c>
      <c r="J1580" s="73">
        <v>1936.2457518604872</v>
      </c>
      <c r="K1580" s="74"/>
      <c r="L1580" s="75">
        <f t="shared" si="666"/>
        <v>0.92451665982048636</v>
      </c>
      <c r="M1580" s="75">
        <f t="shared" si="667"/>
        <v>0.82379478623411129</v>
      </c>
      <c r="N1580" s="75">
        <f t="shared" si="668"/>
        <v>0.80158816773814356</v>
      </c>
      <c r="O1580" s="75">
        <f t="shared" si="669"/>
        <v>0.81261562456652092</v>
      </c>
      <c r="P1580" s="75">
        <f t="shared" si="670"/>
        <v>0.77129645105902123</v>
      </c>
      <c r="Q1580" s="75">
        <f t="shared" si="671"/>
        <v>0.8336947776345246</v>
      </c>
    </row>
    <row r="1581" spans="1:17" s="8" customFormat="1" ht="12.75" x14ac:dyDescent="0.25">
      <c r="A1581" s="69" t="s">
        <v>2819</v>
      </c>
      <c r="B1581" s="70">
        <v>22</v>
      </c>
      <c r="C1581" s="71" t="s">
        <v>773</v>
      </c>
      <c r="D1581" s="19"/>
      <c r="E1581" s="20"/>
      <c r="F1581" s="72">
        <v>87898.665952890791</v>
      </c>
      <c r="G1581" s="73">
        <v>80.314460327228588</v>
      </c>
      <c r="H1581" s="73">
        <v>77.784098826206389</v>
      </c>
      <c r="I1581" s="73">
        <v>13.965074159802281</v>
      </c>
      <c r="J1581" s="73">
        <v>1925.7868972542446</v>
      </c>
      <c r="K1581" s="74"/>
      <c r="L1581" s="75">
        <f t="shared" si="666"/>
        <v>0.92190767212047642</v>
      </c>
      <c r="M1581" s="75">
        <f t="shared" si="667"/>
        <v>0.77784098826206394</v>
      </c>
      <c r="N1581" s="75">
        <f t="shared" si="668"/>
        <v>0.85669536336635788</v>
      </c>
      <c r="O1581" s="75">
        <f t="shared" si="669"/>
        <v>0.81631658569480003</v>
      </c>
      <c r="P1581" s="75">
        <f t="shared" si="670"/>
        <v>0.76705350801389238</v>
      </c>
      <c r="Q1581" s="75">
        <f t="shared" si="671"/>
        <v>0.83263993512165235</v>
      </c>
    </row>
    <row r="1582" spans="1:17" s="8" customFormat="1" ht="12.75" x14ac:dyDescent="0.25">
      <c r="A1582" s="69" t="s">
        <v>2820</v>
      </c>
      <c r="B1582" s="70">
        <v>23</v>
      </c>
      <c r="C1582" s="71" t="s">
        <v>2821</v>
      </c>
      <c r="D1582" s="19"/>
      <c r="E1582" s="20"/>
      <c r="F1582" s="72">
        <v>140977.61456102785</v>
      </c>
      <c r="G1582" s="73">
        <v>77.518722481357031</v>
      </c>
      <c r="H1582" s="73">
        <v>70.892347836892171</v>
      </c>
      <c r="I1582" s="73">
        <v>9.2789974344345385</v>
      </c>
      <c r="J1582" s="73">
        <v>1279.2302833246192</v>
      </c>
      <c r="K1582" s="74"/>
      <c r="L1582" s="75">
        <f t="shared" si="666"/>
        <v>0.87531204135595053</v>
      </c>
      <c r="M1582" s="75">
        <f t="shared" si="667"/>
        <v>0.70892347836892167</v>
      </c>
      <c r="N1582" s="75">
        <f t="shared" si="668"/>
        <v>0.52668996017144643</v>
      </c>
      <c r="O1582" s="75">
        <f t="shared" si="669"/>
        <v>0.61105063504322665</v>
      </c>
      <c r="P1582" s="75">
        <f t="shared" si="670"/>
        <v>0.50475873562864881</v>
      </c>
      <c r="Q1582" s="75">
        <f t="shared" si="671"/>
        <v>0.64631065471058824</v>
      </c>
    </row>
    <row r="1583" spans="1:17" s="8" customFormat="1" ht="12.75" x14ac:dyDescent="0.25">
      <c r="A1583" s="69" t="s">
        <v>2822</v>
      </c>
      <c r="B1583" s="70">
        <v>24</v>
      </c>
      <c r="C1583" s="71" t="s">
        <v>2823</v>
      </c>
      <c r="D1583" s="19"/>
      <c r="E1583" s="20"/>
      <c r="F1583" s="72">
        <v>19083.880085653105</v>
      </c>
      <c r="G1583" s="73">
        <v>77.007445315857439</v>
      </c>
      <c r="H1583" s="73">
        <v>66.791918606244138</v>
      </c>
      <c r="I1583" s="73">
        <v>9.3203078668399009</v>
      </c>
      <c r="J1583" s="73">
        <v>1062.3463551563473</v>
      </c>
      <c r="K1583" s="74"/>
      <c r="L1583" s="75">
        <f t="shared" si="666"/>
        <v>0.86679075526429061</v>
      </c>
      <c r="M1583" s="75">
        <f t="shared" si="667"/>
        <v>0.66791918606244138</v>
      </c>
      <c r="N1583" s="75">
        <f t="shared" si="668"/>
        <v>0.52959914555210574</v>
      </c>
      <c r="O1583" s="75">
        <f t="shared" si="669"/>
        <v>0.59475157018416258</v>
      </c>
      <c r="P1583" s="75">
        <f t="shared" si="670"/>
        <v>0.41677336923178387</v>
      </c>
      <c r="Q1583" s="75">
        <f t="shared" si="671"/>
        <v>0.5989399421098186</v>
      </c>
    </row>
    <row r="1584" spans="1:17" s="8" customFormat="1" ht="12.75" x14ac:dyDescent="0.25">
      <c r="A1584" s="69" t="s">
        <v>2824</v>
      </c>
      <c r="B1584" s="70">
        <v>25</v>
      </c>
      <c r="C1584" s="71" t="s">
        <v>2825</v>
      </c>
      <c r="D1584" s="19"/>
      <c r="E1584" s="20"/>
      <c r="F1584" s="72">
        <v>383699.21199143468</v>
      </c>
      <c r="G1584" s="73">
        <v>79.151555646660242</v>
      </c>
      <c r="H1584" s="73">
        <v>73.192237431182065</v>
      </c>
      <c r="I1584" s="73">
        <v>9.6296698138376655</v>
      </c>
      <c r="J1584" s="73">
        <v>1289.4526476663459</v>
      </c>
      <c r="K1584" s="74"/>
      <c r="L1584" s="75">
        <f t="shared" si="666"/>
        <v>0.90252592744433735</v>
      </c>
      <c r="M1584" s="75">
        <f t="shared" si="667"/>
        <v>0.73192237431182061</v>
      </c>
      <c r="N1584" s="75">
        <f t="shared" si="668"/>
        <v>0.55138519815758213</v>
      </c>
      <c r="O1584" s="75">
        <f t="shared" si="669"/>
        <v>0.6352725111287999</v>
      </c>
      <c r="P1584" s="75">
        <f t="shared" si="670"/>
        <v>0.5089057394183959</v>
      </c>
      <c r="Q1584" s="75">
        <f t="shared" si="671"/>
        <v>0.66326289128365645</v>
      </c>
    </row>
    <row r="1585" spans="1:17" s="8" customFormat="1" ht="12.75" x14ac:dyDescent="0.25">
      <c r="A1585" s="69" t="s">
        <v>2826</v>
      </c>
      <c r="B1585" s="70">
        <v>26</v>
      </c>
      <c r="C1585" s="71" t="s">
        <v>2827</v>
      </c>
      <c r="D1585" s="19"/>
      <c r="E1585" s="20"/>
      <c r="F1585" s="72">
        <v>12550.856531049252</v>
      </c>
      <c r="G1585" s="73">
        <v>77.130702742206097</v>
      </c>
      <c r="H1585" s="73">
        <v>67.896270233880045</v>
      </c>
      <c r="I1585" s="73">
        <v>10.144340935046177</v>
      </c>
      <c r="J1585" s="73">
        <v>1549.2819792545554</v>
      </c>
      <c r="K1585" s="74"/>
      <c r="L1585" s="75">
        <f t="shared" si="666"/>
        <v>0.8688450457034349</v>
      </c>
      <c r="M1585" s="75">
        <f t="shared" si="667"/>
        <v>0.67896270233880041</v>
      </c>
      <c r="N1585" s="75">
        <f t="shared" si="668"/>
        <v>0.58762964331311107</v>
      </c>
      <c r="O1585" s="75">
        <f t="shared" si="669"/>
        <v>0.63164753668343809</v>
      </c>
      <c r="P1585" s="75">
        <f t="shared" si="670"/>
        <v>0.6143131761681766</v>
      </c>
      <c r="Q1585" s="75">
        <f t="shared" si="671"/>
        <v>0.6959889140821508</v>
      </c>
    </row>
    <row r="1586" spans="1:17" s="8" customFormat="1" ht="12.75" x14ac:dyDescent="0.25">
      <c r="A1586" s="69" t="s">
        <v>2828</v>
      </c>
      <c r="B1586" s="70">
        <v>27</v>
      </c>
      <c r="C1586" s="71" t="s">
        <v>2829</v>
      </c>
      <c r="D1586" s="19"/>
      <c r="E1586" s="20"/>
      <c r="F1586" s="72">
        <v>8292.8715203426127</v>
      </c>
      <c r="G1586" s="73">
        <v>76.1024633480164</v>
      </c>
      <c r="H1586" s="73">
        <v>67.491696967708094</v>
      </c>
      <c r="I1586" s="73">
        <v>10.594360693484372</v>
      </c>
      <c r="J1586" s="73">
        <v>1568.8925177861565</v>
      </c>
      <c r="K1586" s="74"/>
      <c r="L1586" s="75">
        <f t="shared" si="666"/>
        <v>0.85170772246694004</v>
      </c>
      <c r="M1586" s="75">
        <f t="shared" si="667"/>
        <v>0.67491696967708092</v>
      </c>
      <c r="N1586" s="75">
        <f t="shared" si="668"/>
        <v>0.619321175597491</v>
      </c>
      <c r="O1586" s="75">
        <f t="shared" si="669"/>
        <v>0.64652174835121046</v>
      </c>
      <c r="P1586" s="75">
        <f t="shared" si="670"/>
        <v>0.62226876989296409</v>
      </c>
      <c r="Q1586" s="75">
        <f t="shared" si="671"/>
        <v>0.6997623570346938</v>
      </c>
    </row>
    <row r="1587" spans="1:17" s="8" customFormat="1" ht="12.75" x14ac:dyDescent="0.25">
      <c r="A1587" s="69" t="s">
        <v>2830</v>
      </c>
      <c r="B1587" s="70">
        <v>28</v>
      </c>
      <c r="C1587" s="71" t="s">
        <v>2831</v>
      </c>
      <c r="D1587" s="19"/>
      <c r="E1587" s="20"/>
      <c r="F1587" s="72">
        <v>156759.78800856532</v>
      </c>
      <c r="G1587" s="73">
        <v>80.217244563944448</v>
      </c>
      <c r="H1587" s="73">
        <v>75.116395883591139</v>
      </c>
      <c r="I1587" s="73">
        <v>10.636845733066123</v>
      </c>
      <c r="J1587" s="73">
        <v>1559.0411855216951</v>
      </c>
      <c r="K1587" s="74"/>
      <c r="L1587" s="75">
        <f t="shared" si="666"/>
        <v>0.92028740939907416</v>
      </c>
      <c r="M1587" s="75">
        <f t="shared" si="667"/>
        <v>0.75116395883591136</v>
      </c>
      <c r="N1587" s="75">
        <f t="shared" si="668"/>
        <v>0.6223130797933889</v>
      </c>
      <c r="O1587" s="75">
        <f t="shared" si="669"/>
        <v>0.68370984829309744</v>
      </c>
      <c r="P1587" s="75">
        <f t="shared" si="670"/>
        <v>0.61827228621569774</v>
      </c>
      <c r="Q1587" s="75">
        <f t="shared" si="671"/>
        <v>0.73000365063685035</v>
      </c>
    </row>
    <row r="1588" spans="1:17" s="8" customFormat="1" ht="12.75" x14ac:dyDescent="0.25">
      <c r="A1588" s="69" t="s">
        <v>2832</v>
      </c>
      <c r="B1588" s="70">
        <v>29</v>
      </c>
      <c r="C1588" s="71" t="s">
        <v>2833</v>
      </c>
      <c r="D1588" s="19"/>
      <c r="E1588" s="20"/>
      <c r="F1588" s="72">
        <v>8667.3554603854391</v>
      </c>
      <c r="G1588" s="73">
        <v>79.665472804676412</v>
      </c>
      <c r="H1588" s="73">
        <v>76.375258866464776</v>
      </c>
      <c r="I1588" s="73">
        <v>10.576617527878618</v>
      </c>
      <c r="J1588" s="73">
        <v>1528.3977840301418</v>
      </c>
      <c r="K1588" s="74"/>
      <c r="L1588" s="75">
        <f t="shared" si="666"/>
        <v>0.91109121341127353</v>
      </c>
      <c r="M1588" s="75">
        <f t="shared" si="667"/>
        <v>0.76375258866464779</v>
      </c>
      <c r="N1588" s="75">
        <f t="shared" si="668"/>
        <v>0.61807165689286037</v>
      </c>
      <c r="O1588" s="75">
        <f t="shared" si="669"/>
        <v>0.687061735168078</v>
      </c>
      <c r="P1588" s="75">
        <f t="shared" si="670"/>
        <v>0.60584088601628472</v>
      </c>
      <c r="Q1588" s="75">
        <f t="shared" si="671"/>
        <v>0.72383359010830306</v>
      </c>
    </row>
    <row r="1589" spans="1:17" s="8" customFormat="1" ht="12.75" x14ac:dyDescent="0.25">
      <c r="A1589" s="69" t="s">
        <v>2834</v>
      </c>
      <c r="B1589" s="70">
        <v>30</v>
      </c>
      <c r="C1589" s="71" t="s">
        <v>2835</v>
      </c>
      <c r="D1589" s="19"/>
      <c r="E1589" s="20"/>
      <c r="F1589" s="72">
        <v>106584.52890792291</v>
      </c>
      <c r="G1589" s="73">
        <v>80.641345435712338</v>
      </c>
      <c r="H1589" s="73">
        <v>78.762975142090028</v>
      </c>
      <c r="I1589" s="73">
        <v>13.635913030045838</v>
      </c>
      <c r="J1589" s="73">
        <v>1867.8532062234744</v>
      </c>
      <c r="K1589" s="74"/>
      <c r="L1589" s="75">
        <f t="shared" si="666"/>
        <v>0.92735575726187236</v>
      </c>
      <c r="M1589" s="75">
        <f t="shared" si="667"/>
        <v>0.7876297514209003</v>
      </c>
      <c r="N1589" s="75">
        <f t="shared" si="668"/>
        <v>0.83351500211590412</v>
      </c>
      <c r="O1589" s="75">
        <f t="shared" si="669"/>
        <v>0.81024762506417802</v>
      </c>
      <c r="P1589" s="75">
        <f t="shared" si="670"/>
        <v>0.74355099643954337</v>
      </c>
      <c r="Q1589" s="75">
        <f t="shared" si="671"/>
        <v>0.82361636325432208</v>
      </c>
    </row>
    <row r="1590" spans="1:17" s="8" customFormat="1" ht="12.75" x14ac:dyDescent="0.25">
      <c r="A1590" s="69" t="s">
        <v>2836</v>
      </c>
      <c r="B1590" s="70">
        <v>31</v>
      </c>
      <c r="C1590" s="71" t="s">
        <v>1925</v>
      </c>
      <c r="D1590" s="19"/>
      <c r="E1590" s="20"/>
      <c r="F1590" s="72">
        <v>53212.441113490364</v>
      </c>
      <c r="G1590" s="73">
        <v>80.354140294425918</v>
      </c>
      <c r="H1590" s="73">
        <v>78.470218615782613</v>
      </c>
      <c r="I1590" s="73">
        <v>13.858205769646709</v>
      </c>
      <c r="J1590" s="73">
        <v>1641.6552926623544</v>
      </c>
      <c r="K1590" s="74"/>
      <c r="L1590" s="75">
        <f t="shared" si="666"/>
        <v>0.92256900490709859</v>
      </c>
      <c r="M1590" s="75">
        <f t="shared" si="667"/>
        <v>0.78470218615782616</v>
      </c>
      <c r="N1590" s="75">
        <f t="shared" si="668"/>
        <v>0.84916942039765553</v>
      </c>
      <c r="O1590" s="75">
        <f t="shared" si="669"/>
        <v>0.81629963898339097</v>
      </c>
      <c r="P1590" s="75">
        <f t="shared" si="670"/>
        <v>0.65178713698269952</v>
      </c>
      <c r="Q1590" s="75">
        <f t="shared" si="671"/>
        <v>0.78883241748479849</v>
      </c>
    </row>
    <row r="1591" spans="1:17" s="8" customFormat="1" ht="12.75" x14ac:dyDescent="0.25">
      <c r="A1591" s="69" t="s">
        <v>2837</v>
      </c>
      <c r="B1591" s="70">
        <v>32</v>
      </c>
      <c r="C1591" s="71" t="s">
        <v>2838</v>
      </c>
      <c r="D1591" s="19"/>
      <c r="E1591" s="20"/>
      <c r="F1591" s="72">
        <v>1150285.0494171206</v>
      </c>
      <c r="G1591" s="73">
        <v>79.628675614608511</v>
      </c>
      <c r="H1591" s="73">
        <v>73.146948460097093</v>
      </c>
      <c r="I1591" s="73">
        <v>10.064317505194426</v>
      </c>
      <c r="J1591" s="73">
        <v>1464.6926161541437</v>
      </c>
      <c r="K1591" s="74"/>
      <c r="L1591" s="75">
        <f t="shared" si="666"/>
        <v>0.91047792691014184</v>
      </c>
      <c r="M1591" s="75">
        <f t="shared" si="667"/>
        <v>0.73146948460097094</v>
      </c>
      <c r="N1591" s="75">
        <f t="shared" si="668"/>
        <v>0.58199419050664969</v>
      </c>
      <c r="O1591" s="75">
        <f t="shared" si="669"/>
        <v>0.65246531752320625</v>
      </c>
      <c r="P1591" s="75">
        <f t="shared" si="670"/>
        <v>0.57999700452500758</v>
      </c>
      <c r="Q1591" s="75">
        <f t="shared" si="671"/>
        <v>0.70105302527750601</v>
      </c>
    </row>
    <row r="1592" spans="1:17" s="8" customFormat="1" ht="12.75" x14ac:dyDescent="0.25">
      <c r="A1592" s="69" t="s">
        <v>2839</v>
      </c>
      <c r="B1592" s="70">
        <v>33</v>
      </c>
      <c r="C1592" s="71" t="s">
        <v>2840</v>
      </c>
      <c r="D1592" s="19"/>
      <c r="E1592" s="20"/>
      <c r="F1592" s="72">
        <v>384728.5117773019</v>
      </c>
      <c r="G1592" s="73">
        <v>80.509263194936182</v>
      </c>
      <c r="H1592" s="73">
        <v>76.912482283820395</v>
      </c>
      <c r="I1592" s="73">
        <v>10.358587270463827</v>
      </c>
      <c r="J1592" s="73">
        <v>1551.1066435153471</v>
      </c>
      <c r="K1592" s="74"/>
      <c r="L1592" s="75">
        <f t="shared" si="666"/>
        <v>0.92515438658226967</v>
      </c>
      <c r="M1592" s="75">
        <f t="shared" si="667"/>
        <v>0.76912482283820394</v>
      </c>
      <c r="N1592" s="75">
        <f t="shared" si="668"/>
        <v>0.6027174134129456</v>
      </c>
      <c r="O1592" s="75">
        <f t="shared" si="669"/>
        <v>0.68085602282180946</v>
      </c>
      <c r="P1592" s="75">
        <f t="shared" si="670"/>
        <v>0.61505340507721995</v>
      </c>
      <c r="Q1592" s="75">
        <f t="shared" si="671"/>
        <v>0.72899985349478724</v>
      </c>
    </row>
    <row r="1593" spans="1:17" s="8" customFormat="1" ht="12.75" x14ac:dyDescent="0.25">
      <c r="A1593" s="69" t="s">
        <v>2841</v>
      </c>
      <c r="B1593" s="70">
        <v>34</v>
      </c>
      <c r="C1593" s="71" t="s">
        <v>316</v>
      </c>
      <c r="D1593" s="19"/>
      <c r="E1593" s="20"/>
      <c r="F1593" s="72">
        <v>53672.695931477516</v>
      </c>
      <c r="G1593" s="73">
        <v>81.51631118964869</v>
      </c>
      <c r="H1593" s="73">
        <v>80.699040966598176</v>
      </c>
      <c r="I1593" s="73">
        <v>11.778592694814522</v>
      </c>
      <c r="J1593" s="73">
        <v>1769.655750737171</v>
      </c>
      <c r="K1593" s="74"/>
      <c r="L1593" s="75">
        <f t="shared" si="666"/>
        <v>0.94193851982747812</v>
      </c>
      <c r="M1593" s="75">
        <f t="shared" si="667"/>
        <v>0.80699040966598179</v>
      </c>
      <c r="N1593" s="75">
        <f t="shared" si="668"/>
        <v>0.70271779540947332</v>
      </c>
      <c r="O1593" s="75">
        <f t="shared" si="669"/>
        <v>0.75305147340475098</v>
      </c>
      <c r="P1593" s="75">
        <f t="shared" si="670"/>
        <v>0.70371430050189498</v>
      </c>
      <c r="Q1593" s="75">
        <f t="shared" si="671"/>
        <v>0.79325813068449214</v>
      </c>
    </row>
    <row r="1594" spans="1:17" s="8" customFormat="1" ht="12.75" x14ac:dyDescent="0.25">
      <c r="A1594" s="69" t="s">
        <v>2842</v>
      </c>
      <c r="B1594" s="70">
        <v>35</v>
      </c>
      <c r="C1594" s="71" t="s">
        <v>2843</v>
      </c>
      <c r="D1594" s="19"/>
      <c r="E1594" s="20"/>
      <c r="F1594" s="72">
        <v>739416.24135429028</v>
      </c>
      <c r="G1594" s="73">
        <v>80.318222959271822</v>
      </c>
      <c r="H1594" s="73">
        <v>79.004463957168127</v>
      </c>
      <c r="I1594" s="73">
        <v>11.084203715652809</v>
      </c>
      <c r="J1594" s="73">
        <v>1554.6868971011318</v>
      </c>
      <c r="K1594" s="74"/>
      <c r="L1594" s="75">
        <f t="shared" si="666"/>
        <v>0.92197038265453035</v>
      </c>
      <c r="M1594" s="75">
        <f t="shared" si="667"/>
        <v>0.79004463957168125</v>
      </c>
      <c r="N1594" s="75">
        <f t="shared" si="668"/>
        <v>0.65381716307414139</v>
      </c>
      <c r="O1594" s="75">
        <f t="shared" si="669"/>
        <v>0.71871047365868357</v>
      </c>
      <c r="P1594" s="75">
        <f t="shared" si="670"/>
        <v>0.61650584060897839</v>
      </c>
      <c r="Q1594" s="75">
        <f t="shared" si="671"/>
        <v>0.74199796306707233</v>
      </c>
    </row>
    <row r="1595" spans="1:17" s="8" customFormat="1" ht="12.75" x14ac:dyDescent="0.25">
      <c r="A1595" s="69" t="s">
        <v>2844</v>
      </c>
      <c r="B1595" s="70">
        <v>36</v>
      </c>
      <c r="C1595" s="71" t="s">
        <v>1072</v>
      </c>
      <c r="D1595" s="19"/>
      <c r="E1595" s="20"/>
      <c r="F1595" s="72">
        <v>146885.81156316918</v>
      </c>
      <c r="G1595" s="73">
        <v>80.326176513919236</v>
      </c>
      <c r="H1595" s="73">
        <v>76.664089597069449</v>
      </c>
      <c r="I1595" s="73">
        <v>12.776359230876041</v>
      </c>
      <c r="J1595" s="73">
        <v>1966.5540931759019</v>
      </c>
      <c r="K1595" s="74"/>
      <c r="L1595" s="75">
        <f t="shared" si="666"/>
        <v>0.92210294189865394</v>
      </c>
      <c r="M1595" s="75">
        <f t="shared" si="667"/>
        <v>0.76664089597069451</v>
      </c>
      <c r="N1595" s="75">
        <f t="shared" si="668"/>
        <v>0.77298304442789023</v>
      </c>
      <c r="O1595" s="75">
        <f t="shared" si="669"/>
        <v>0.76980543889372</v>
      </c>
      <c r="P1595" s="75">
        <f t="shared" si="670"/>
        <v>0.7835919242092908</v>
      </c>
      <c r="Q1595" s="75">
        <f t="shared" si="671"/>
        <v>0.82240064970572813</v>
      </c>
    </row>
    <row r="1596" spans="1:17" s="8" customFormat="1" ht="12.75" x14ac:dyDescent="0.25">
      <c r="A1596" s="69" t="s">
        <v>2845</v>
      </c>
      <c r="B1596" s="70">
        <v>37</v>
      </c>
      <c r="C1596" s="71" t="s">
        <v>2846</v>
      </c>
      <c r="D1596" s="19"/>
      <c r="E1596" s="20"/>
      <c r="F1596" s="72">
        <v>229834.53104925054</v>
      </c>
      <c r="G1596" s="73">
        <v>80.700148422157611</v>
      </c>
      <c r="H1596" s="73">
        <v>76.479814230896551</v>
      </c>
      <c r="I1596" s="73">
        <v>10.519505095866096</v>
      </c>
      <c r="J1596" s="73">
        <v>1571.8150981252256</v>
      </c>
      <c r="K1596" s="74"/>
      <c r="L1596" s="75">
        <f t="shared" si="666"/>
        <v>0.92833580703596019</v>
      </c>
      <c r="M1596" s="75">
        <f t="shared" si="667"/>
        <v>0.76479814230896548</v>
      </c>
      <c r="N1596" s="75">
        <f t="shared" si="668"/>
        <v>0.6140496546384574</v>
      </c>
      <c r="O1596" s="75">
        <f t="shared" si="669"/>
        <v>0.68529120463709003</v>
      </c>
      <c r="P1596" s="75">
        <f t="shared" si="670"/>
        <v>0.62345440086216053</v>
      </c>
      <c r="Q1596" s="75">
        <f t="shared" si="671"/>
        <v>0.73473092245191174</v>
      </c>
    </row>
    <row r="1597" spans="1:17" s="8" customFormat="1" ht="12.75" x14ac:dyDescent="0.25">
      <c r="A1597" s="69" t="s">
        <v>2847</v>
      </c>
      <c r="B1597" s="70">
        <v>38</v>
      </c>
      <c r="C1597" s="71" t="s">
        <v>2848</v>
      </c>
      <c r="D1597" s="19"/>
      <c r="E1597" s="20"/>
      <c r="F1597" s="72">
        <v>1631.1027837259101</v>
      </c>
      <c r="G1597" s="73">
        <v>79.059100082351861</v>
      </c>
      <c r="H1597" s="73">
        <v>64.032471496080746</v>
      </c>
      <c r="I1597" s="73">
        <v>10.538936737980546</v>
      </c>
      <c r="J1597" s="73">
        <v>1849.188069558907</v>
      </c>
      <c r="K1597" s="74"/>
      <c r="L1597" s="75">
        <f t="shared" si="666"/>
        <v>0.90098500137253101</v>
      </c>
      <c r="M1597" s="75">
        <f t="shared" si="667"/>
        <v>0.64032471496080745</v>
      </c>
      <c r="N1597" s="75">
        <f t="shared" si="668"/>
        <v>0.61541808013947508</v>
      </c>
      <c r="O1597" s="75">
        <f t="shared" si="669"/>
        <v>0.62774788470136378</v>
      </c>
      <c r="P1597" s="75">
        <f t="shared" si="670"/>
        <v>0.7359789328839379</v>
      </c>
      <c r="Q1597" s="75">
        <f t="shared" si="671"/>
        <v>0.7466597389219729</v>
      </c>
    </row>
    <row r="1598" spans="1:17" s="8" customFormat="1" ht="12.75" x14ac:dyDescent="0.25">
      <c r="A1598" s="69" t="s">
        <v>2849</v>
      </c>
      <c r="B1598" s="70">
        <v>39</v>
      </c>
      <c r="C1598" s="71" t="s">
        <v>176</v>
      </c>
      <c r="D1598" s="19"/>
      <c r="E1598" s="20"/>
      <c r="F1598" s="72">
        <v>26602.78586723769</v>
      </c>
      <c r="G1598" s="73">
        <v>77.160286433642682</v>
      </c>
      <c r="H1598" s="73">
        <v>67.618560292984498</v>
      </c>
      <c r="I1598" s="73">
        <v>9.9172813101907504</v>
      </c>
      <c r="J1598" s="73">
        <v>1349.6349299218464</v>
      </c>
      <c r="K1598" s="74"/>
      <c r="L1598" s="75">
        <f t="shared" si="666"/>
        <v>0.86933810722737803</v>
      </c>
      <c r="M1598" s="75">
        <f t="shared" si="667"/>
        <v>0.67618560292984498</v>
      </c>
      <c r="N1598" s="75">
        <f t="shared" si="668"/>
        <v>0.57163952888667258</v>
      </c>
      <c r="O1598" s="75">
        <f t="shared" si="669"/>
        <v>0.62171892322718247</v>
      </c>
      <c r="P1598" s="75">
        <f t="shared" si="670"/>
        <v>0.53332045838614461</v>
      </c>
      <c r="Q1598" s="75">
        <f t="shared" si="671"/>
        <v>0.66057735598144562</v>
      </c>
    </row>
    <row r="1599" spans="1:17" s="8" customFormat="1" ht="12.75" x14ac:dyDescent="0.25">
      <c r="A1599" s="69" t="s">
        <v>2850</v>
      </c>
      <c r="B1599" s="70">
        <v>40</v>
      </c>
      <c r="C1599" s="71" t="s">
        <v>2851</v>
      </c>
      <c r="D1599" s="19"/>
      <c r="E1599" s="20"/>
      <c r="F1599" s="72">
        <v>359776.608137045</v>
      </c>
      <c r="G1599" s="73">
        <v>80.484872677362873</v>
      </c>
      <c r="H1599" s="73">
        <v>78.743024278482835</v>
      </c>
      <c r="I1599" s="73">
        <v>13.156716040468266</v>
      </c>
      <c r="J1599" s="73">
        <v>1766.1488062170545</v>
      </c>
      <c r="K1599" s="74"/>
      <c r="L1599" s="75">
        <f t="shared" si="666"/>
        <v>0.92474787795604785</v>
      </c>
      <c r="M1599" s="75">
        <f t="shared" si="667"/>
        <v>0.78743024278482832</v>
      </c>
      <c r="N1599" s="75">
        <f t="shared" si="668"/>
        <v>0.79976873524424408</v>
      </c>
      <c r="O1599" s="75">
        <f t="shared" si="669"/>
        <v>0.79357550955475564</v>
      </c>
      <c r="P1599" s="75">
        <f t="shared" si="670"/>
        <v>0.70229160495620868</v>
      </c>
      <c r="Q1599" s="75">
        <f t="shared" si="671"/>
        <v>0.80175748979023509</v>
      </c>
    </row>
    <row r="1600" spans="1:17" s="8" customFormat="1" ht="12.75" x14ac:dyDescent="0.25">
      <c r="A1600" s="69" t="s">
        <v>2852</v>
      </c>
      <c r="B1600" s="70">
        <v>41</v>
      </c>
      <c r="C1600" s="71" t="s">
        <v>2853</v>
      </c>
      <c r="D1600" s="19"/>
      <c r="E1600" s="20"/>
      <c r="F1600" s="72">
        <v>88766.194860813688</v>
      </c>
      <c r="G1600" s="73">
        <v>80.217403654441071</v>
      </c>
      <c r="H1600" s="73">
        <v>79.576585953462668</v>
      </c>
      <c r="I1600" s="73">
        <v>12.295076294470427</v>
      </c>
      <c r="J1600" s="73">
        <v>1940.453431937829</v>
      </c>
      <c r="K1600" s="74"/>
      <c r="L1600" s="75">
        <f t="shared" si="666"/>
        <v>0.92029006090735122</v>
      </c>
      <c r="M1600" s="75">
        <f t="shared" si="667"/>
        <v>0.79576585953462664</v>
      </c>
      <c r="N1600" s="75">
        <f t="shared" si="668"/>
        <v>0.73908987989228359</v>
      </c>
      <c r="O1600" s="75">
        <f t="shared" si="669"/>
        <v>0.76690448789000254</v>
      </c>
      <c r="P1600" s="75">
        <f t="shared" si="670"/>
        <v>0.77300342066443373</v>
      </c>
      <c r="Q1600" s="75">
        <f t="shared" si="671"/>
        <v>0.81711366891035586</v>
      </c>
    </row>
    <row r="1601" spans="1:17" s="8" customFormat="1" ht="12.75" x14ac:dyDescent="0.25">
      <c r="A1601" s="69" t="s">
        <v>2854</v>
      </c>
      <c r="B1601" s="70">
        <v>42</v>
      </c>
      <c r="C1601" s="71" t="s">
        <v>2855</v>
      </c>
      <c r="D1601" s="19"/>
      <c r="E1601" s="20"/>
      <c r="F1601" s="72">
        <v>459161.07280513918</v>
      </c>
      <c r="G1601" s="73">
        <v>80.145979041425463</v>
      </c>
      <c r="H1601" s="73">
        <v>74.385167779430901</v>
      </c>
      <c r="I1601" s="73">
        <v>10.004397644056358</v>
      </c>
      <c r="J1601" s="73">
        <v>1432.5044292531525</v>
      </c>
      <c r="K1601" s="74"/>
      <c r="L1601" s="75">
        <f t="shared" si="666"/>
        <v>0.91909965069042443</v>
      </c>
      <c r="M1601" s="75">
        <f t="shared" si="667"/>
        <v>0.74385167779430905</v>
      </c>
      <c r="N1601" s="75">
        <f t="shared" si="668"/>
        <v>0.57777448197579984</v>
      </c>
      <c r="O1601" s="75">
        <f t="shared" si="669"/>
        <v>0.65557495208743022</v>
      </c>
      <c r="P1601" s="75">
        <f t="shared" si="670"/>
        <v>0.56693891653271911</v>
      </c>
      <c r="Q1601" s="75">
        <f t="shared" si="671"/>
        <v>0.69904812328575583</v>
      </c>
    </row>
    <row r="1602" spans="1:17" s="8" customFormat="1" ht="12.75" x14ac:dyDescent="0.25">
      <c r="A1602" s="69" t="s">
        <v>2856</v>
      </c>
      <c r="B1602" s="70">
        <v>43</v>
      </c>
      <c r="C1602" s="71" t="s">
        <v>2857</v>
      </c>
      <c r="D1602" s="19"/>
      <c r="E1602" s="20"/>
      <c r="F1602" s="72">
        <v>452660.36402569595</v>
      </c>
      <c r="G1602" s="73">
        <v>79.880156559650445</v>
      </c>
      <c r="H1602" s="73">
        <v>73.895534423718544</v>
      </c>
      <c r="I1602" s="73">
        <v>9.7552513801041112</v>
      </c>
      <c r="J1602" s="73">
        <v>1409.8432274455126</v>
      </c>
      <c r="K1602" s="74"/>
      <c r="L1602" s="75">
        <f t="shared" si="666"/>
        <v>0.91466927599417402</v>
      </c>
      <c r="M1602" s="75">
        <f t="shared" si="667"/>
        <v>0.73895534423718545</v>
      </c>
      <c r="N1602" s="75">
        <f t="shared" si="668"/>
        <v>0.56022897042986708</v>
      </c>
      <c r="O1602" s="75">
        <f t="shared" si="669"/>
        <v>0.64341603313536289</v>
      </c>
      <c r="P1602" s="75">
        <f t="shared" si="670"/>
        <v>0.55774573121521809</v>
      </c>
      <c r="Q1602" s="75">
        <f t="shared" si="671"/>
        <v>0.68981199458012599</v>
      </c>
    </row>
    <row r="1603" spans="1:17" s="8" customFormat="1" ht="12.75" x14ac:dyDescent="0.25">
      <c r="A1603" s="69"/>
      <c r="B1603" s="77"/>
      <c r="C1603" s="71"/>
      <c r="D1603" s="19"/>
      <c r="E1603" s="20"/>
      <c r="F1603" s="72"/>
      <c r="G1603" s="73"/>
      <c r="H1603" s="73"/>
      <c r="I1603" s="73"/>
      <c r="J1603" s="73"/>
      <c r="K1603" s="74"/>
      <c r="L1603" s="75"/>
      <c r="M1603" s="75"/>
      <c r="N1603" s="75"/>
      <c r="O1603" s="75"/>
      <c r="P1603" s="75"/>
      <c r="Q1603" s="75"/>
    </row>
    <row r="1604" spans="1:17" s="8" customFormat="1" ht="12.75" x14ac:dyDescent="0.25">
      <c r="A1604" s="99"/>
      <c r="B1604" s="100" t="s">
        <v>2858</v>
      </c>
      <c r="C1604" s="101"/>
      <c r="D1604" s="63"/>
      <c r="E1604" s="64"/>
      <c r="F1604" s="65">
        <v>10233001.608137045</v>
      </c>
      <c r="G1604" s="66">
        <v>80.374571484097729</v>
      </c>
      <c r="H1604" s="66">
        <v>75.857568100915231</v>
      </c>
      <c r="I1604" s="66">
        <v>10.708719057402247</v>
      </c>
      <c r="J1604" s="66">
        <v>1492.9652873032364</v>
      </c>
      <c r="K1604" s="67"/>
      <c r="L1604" s="68">
        <f>+(G1604-25)/(85-25)</f>
        <v>0.92290952473496213</v>
      </c>
      <c r="M1604" s="68">
        <f>+H1604/100</f>
        <v>0.75857568100915229</v>
      </c>
      <c r="N1604" s="68">
        <f>+(I1604-1.8)/(16-1.8)</f>
        <v>0.62737458150720049</v>
      </c>
      <c r="O1604" s="68">
        <f>+(M1604*N1604)^(0.5)</f>
        <v>0.68986310266215611</v>
      </c>
      <c r="P1604" s="68">
        <f>+(J1604-35)/(2500-35)</f>
        <v>0.59146664799319937</v>
      </c>
      <c r="Q1604" s="68">
        <f>GEOMEAN(L1604,O1604,P1604)</f>
        <v>0.72213340478466559</v>
      </c>
    </row>
    <row r="1605" spans="1:17" s="8" customFormat="1" ht="12.75" x14ac:dyDescent="0.25">
      <c r="A1605" s="99"/>
      <c r="B1605" s="100"/>
      <c r="C1605" s="101"/>
      <c r="D1605" s="63"/>
      <c r="E1605" s="64"/>
      <c r="F1605" s="65"/>
      <c r="G1605" s="66"/>
      <c r="H1605" s="66"/>
      <c r="I1605" s="66"/>
      <c r="J1605" s="66"/>
      <c r="K1605" s="67"/>
      <c r="L1605" s="68"/>
      <c r="M1605" s="68"/>
      <c r="N1605" s="68"/>
      <c r="O1605" s="68"/>
      <c r="P1605" s="68"/>
      <c r="Q1605" s="68"/>
    </row>
    <row r="1606" spans="1:17" s="8" customFormat="1" ht="12.75" x14ac:dyDescent="0.25">
      <c r="A1606" s="102" t="s">
        <v>2859</v>
      </c>
      <c r="B1606" s="102"/>
      <c r="C1606" s="103"/>
      <c r="D1606" s="19"/>
      <c r="E1606" s="20"/>
      <c r="F1606" s="93">
        <v>976585.30620985013</v>
      </c>
      <c r="G1606" s="94">
        <v>75.696113103727726</v>
      </c>
      <c r="H1606" s="94">
        <v>70.039498947916528</v>
      </c>
      <c r="I1606" s="94">
        <v>9.3335742746205295</v>
      </c>
      <c r="J1606" s="94">
        <v>1181.5330034806727</v>
      </c>
      <c r="K1606" s="95"/>
      <c r="L1606" s="96">
        <f t="shared" ref="L1606:L1612" si="672">+(G1606-25)/(85-25)</f>
        <v>0.84493521839546204</v>
      </c>
      <c r="M1606" s="96">
        <f t="shared" ref="M1606:M1612" si="673">+H1606/100</f>
        <v>0.70039498947916523</v>
      </c>
      <c r="N1606" s="96">
        <f t="shared" ref="N1606:N1612" si="674">+(I1606-1.8)/(16-1.8)</f>
        <v>0.53053339962116408</v>
      </c>
      <c r="O1606" s="96">
        <f t="shared" ref="O1606:O1612" si="675">+(M1606*N1606)^(0.5)</f>
        <v>0.60957602876590455</v>
      </c>
      <c r="P1606" s="96">
        <f t="shared" ref="P1606:P1612" si="676">+(J1606-35)/(2500-35)</f>
        <v>0.46512495070209847</v>
      </c>
      <c r="Q1606" s="96">
        <f t="shared" ref="Q1606:Q1612" si="677">GEOMEAN(L1606,O1606,P1606)</f>
        <v>0.62106965431059069</v>
      </c>
    </row>
    <row r="1607" spans="1:17" s="8" customFormat="1" ht="12.75" x14ac:dyDescent="0.25">
      <c r="A1607" s="60" t="s">
        <v>2860</v>
      </c>
      <c r="B1607" s="61"/>
      <c r="C1607" s="62" t="s">
        <v>2861</v>
      </c>
      <c r="D1607" s="63"/>
      <c r="E1607" s="64"/>
      <c r="F1607" s="65">
        <v>152274.14775160601</v>
      </c>
      <c r="G1607" s="66">
        <v>81.305076969255722</v>
      </c>
      <c r="H1607" s="66">
        <v>69.987269737812824</v>
      </c>
      <c r="I1607" s="66">
        <v>8.8870927171788825</v>
      </c>
      <c r="J1607" s="66">
        <v>1150.0608658684532</v>
      </c>
      <c r="K1607" s="67"/>
      <c r="L1607" s="68">
        <f t="shared" si="672"/>
        <v>0.93841794948759538</v>
      </c>
      <c r="M1607" s="68">
        <f t="shared" si="673"/>
        <v>0.69987269737812818</v>
      </c>
      <c r="N1607" s="68">
        <f t="shared" si="674"/>
        <v>0.49909103642104807</v>
      </c>
      <c r="O1607" s="68">
        <f t="shared" si="675"/>
        <v>0.59101623488466415</v>
      </c>
      <c r="P1607" s="68">
        <f t="shared" si="676"/>
        <v>0.45235734923669502</v>
      </c>
      <c r="Q1607" s="68">
        <f t="shared" si="677"/>
        <v>0.6307042959772875</v>
      </c>
    </row>
    <row r="1608" spans="1:17" s="8" customFormat="1" ht="12.75" x14ac:dyDescent="0.25">
      <c r="A1608" s="69" t="s">
        <v>2862</v>
      </c>
      <c r="B1608" s="70">
        <v>1</v>
      </c>
      <c r="C1608" s="71" t="s">
        <v>2863</v>
      </c>
      <c r="D1608" s="19"/>
      <c r="E1608" s="20"/>
      <c r="F1608" s="72">
        <v>74926.627408993576</v>
      </c>
      <c r="G1608" s="73">
        <v>80.802441207071297</v>
      </c>
      <c r="H1608" s="73">
        <v>71.353327667383354</v>
      </c>
      <c r="I1608" s="73">
        <v>9.4043598883749748</v>
      </c>
      <c r="J1608" s="73">
        <v>1133.7779214188106</v>
      </c>
      <c r="K1608" s="74"/>
      <c r="L1608" s="75">
        <f t="shared" si="672"/>
        <v>0.93004068678452156</v>
      </c>
      <c r="M1608" s="75">
        <f t="shared" si="673"/>
        <v>0.71353327667383359</v>
      </c>
      <c r="N1608" s="75">
        <f t="shared" si="674"/>
        <v>0.53551830199823769</v>
      </c>
      <c r="O1608" s="75">
        <f t="shared" si="675"/>
        <v>0.61815057125558825</v>
      </c>
      <c r="P1608" s="75">
        <f t="shared" si="676"/>
        <v>0.44575169225915234</v>
      </c>
      <c r="Q1608" s="75">
        <f t="shared" si="677"/>
        <v>0.63517940468941048</v>
      </c>
    </row>
    <row r="1609" spans="1:17" s="8" customFormat="1" ht="12.75" x14ac:dyDescent="0.25">
      <c r="A1609" s="69" t="s">
        <v>2864</v>
      </c>
      <c r="B1609" s="70">
        <v>2</v>
      </c>
      <c r="C1609" s="71" t="s">
        <v>2865</v>
      </c>
      <c r="D1609" s="19"/>
      <c r="E1609" s="20"/>
      <c r="F1609" s="72">
        <v>20521.346895074952</v>
      </c>
      <c r="G1609" s="73">
        <v>82.180967205615573</v>
      </c>
      <c r="H1609" s="73">
        <v>72.307533812669845</v>
      </c>
      <c r="I1609" s="73">
        <v>8.9591737216498615</v>
      </c>
      <c r="J1609" s="73">
        <v>1090.2796609932921</v>
      </c>
      <c r="K1609" s="74"/>
      <c r="L1609" s="75">
        <f t="shared" si="672"/>
        <v>0.95301612009359293</v>
      </c>
      <c r="M1609" s="75">
        <f t="shared" si="673"/>
        <v>0.72307533812669844</v>
      </c>
      <c r="N1609" s="75">
        <f t="shared" si="674"/>
        <v>0.50416716349646917</v>
      </c>
      <c r="O1609" s="75">
        <f t="shared" si="675"/>
        <v>0.60378045862514285</v>
      </c>
      <c r="P1609" s="75">
        <f t="shared" si="676"/>
        <v>0.42810533914535176</v>
      </c>
      <c r="Q1609" s="75">
        <f t="shared" si="677"/>
        <v>0.62686878979466887</v>
      </c>
    </row>
    <row r="1610" spans="1:17" s="8" customFormat="1" ht="12.75" x14ac:dyDescent="0.25">
      <c r="A1610" s="69" t="s">
        <v>2866</v>
      </c>
      <c r="B1610" s="70">
        <v>3</v>
      </c>
      <c r="C1610" s="71" t="s">
        <v>2867</v>
      </c>
      <c r="D1610" s="19"/>
      <c r="E1610" s="20"/>
      <c r="F1610" s="72">
        <v>19807.916488222698</v>
      </c>
      <c r="G1610" s="73">
        <v>83.279899235053449</v>
      </c>
      <c r="H1610" s="73">
        <v>68.212664634616729</v>
      </c>
      <c r="I1610" s="73">
        <v>7.7538983529654848</v>
      </c>
      <c r="J1610" s="73">
        <v>1106.7937005536041</v>
      </c>
      <c r="K1610" s="74"/>
      <c r="L1610" s="75">
        <f t="shared" si="672"/>
        <v>0.97133165391755749</v>
      </c>
      <c r="M1610" s="75">
        <f t="shared" si="673"/>
        <v>0.68212664634616726</v>
      </c>
      <c r="N1610" s="75">
        <f t="shared" si="674"/>
        <v>0.41928861640602011</v>
      </c>
      <c r="O1610" s="75">
        <f t="shared" si="675"/>
        <v>0.53479709961831612</v>
      </c>
      <c r="P1610" s="75">
        <f t="shared" si="676"/>
        <v>0.43480474667489011</v>
      </c>
      <c r="Q1610" s="75">
        <f t="shared" si="677"/>
        <v>0.60899952497826271</v>
      </c>
    </row>
    <row r="1611" spans="1:17" s="8" customFormat="1" ht="12.75" x14ac:dyDescent="0.25">
      <c r="A1611" s="69" t="s">
        <v>2868</v>
      </c>
      <c r="B1611" s="70">
        <v>4</v>
      </c>
      <c r="C1611" s="71" t="s">
        <v>2869</v>
      </c>
      <c r="D1611" s="19"/>
      <c r="E1611" s="20"/>
      <c r="F1611" s="72">
        <v>24646.922912205569</v>
      </c>
      <c r="G1611" s="73">
        <v>79.951646493436684</v>
      </c>
      <c r="H1611" s="73">
        <v>65.832919296273175</v>
      </c>
      <c r="I1611" s="73">
        <v>8.1475131896739565</v>
      </c>
      <c r="J1611" s="73">
        <v>1280.4873677124128</v>
      </c>
      <c r="K1611" s="74"/>
      <c r="L1611" s="75">
        <f t="shared" si="672"/>
        <v>0.91586077489061135</v>
      </c>
      <c r="M1611" s="75">
        <f t="shared" si="673"/>
        <v>0.65832919296273174</v>
      </c>
      <c r="N1611" s="75">
        <f t="shared" si="674"/>
        <v>0.44700797110379981</v>
      </c>
      <c r="O1611" s="75">
        <f t="shared" si="675"/>
        <v>0.54247432830012576</v>
      </c>
      <c r="P1611" s="75">
        <f t="shared" si="676"/>
        <v>0.50526870901112086</v>
      </c>
      <c r="Q1611" s="75">
        <f t="shared" si="677"/>
        <v>0.63082711307753581</v>
      </c>
    </row>
    <row r="1612" spans="1:17" s="8" customFormat="1" ht="12.75" x14ac:dyDescent="0.25">
      <c r="A1612" s="69" t="s">
        <v>2870</v>
      </c>
      <c r="B1612" s="70">
        <v>5</v>
      </c>
      <c r="C1612" s="71" t="s">
        <v>2871</v>
      </c>
      <c r="D1612" s="19"/>
      <c r="E1612" s="20"/>
      <c r="F1612" s="72">
        <v>12371.334047109209</v>
      </c>
      <c r="G1612" s="73">
        <v>81.583766813155179</v>
      </c>
      <c r="H1612" s="73">
        <v>69.323946897938043</v>
      </c>
      <c r="I1612" s="73">
        <v>8.9419457531328259</v>
      </c>
      <c r="J1612" s="73">
        <v>1157.2741069943165</v>
      </c>
      <c r="K1612" s="74"/>
      <c r="L1612" s="75">
        <f t="shared" si="672"/>
        <v>0.94306278021925294</v>
      </c>
      <c r="M1612" s="75">
        <f t="shared" si="673"/>
        <v>0.69323946897938038</v>
      </c>
      <c r="N1612" s="75">
        <f t="shared" si="674"/>
        <v>0.50295392627695956</v>
      </c>
      <c r="O1612" s="75">
        <f t="shared" si="675"/>
        <v>0.590480747165675</v>
      </c>
      <c r="P1612" s="75">
        <f t="shared" si="676"/>
        <v>0.45528361338511825</v>
      </c>
      <c r="Q1612" s="75">
        <f t="shared" si="677"/>
        <v>0.63291121124067395</v>
      </c>
    </row>
    <row r="1613" spans="1:17" s="8" customFormat="1" ht="12.75" x14ac:dyDescent="0.25">
      <c r="A1613" s="69"/>
      <c r="B1613" s="77"/>
      <c r="C1613" s="71"/>
      <c r="D1613" s="19"/>
      <c r="E1613" s="20"/>
      <c r="F1613" s="72"/>
      <c r="G1613" s="73"/>
      <c r="H1613" s="73"/>
      <c r="I1613" s="73"/>
      <c r="J1613" s="73"/>
      <c r="K1613" s="74"/>
      <c r="L1613" s="75"/>
      <c r="M1613" s="75"/>
      <c r="N1613" s="75"/>
      <c r="O1613" s="75"/>
      <c r="P1613" s="75"/>
      <c r="Q1613" s="75"/>
    </row>
    <row r="1614" spans="1:17" s="8" customFormat="1" ht="12.75" x14ac:dyDescent="0.25">
      <c r="A1614" s="60" t="s">
        <v>2872</v>
      </c>
      <c r="B1614" s="78"/>
      <c r="C1614" s="62" t="s">
        <v>2873</v>
      </c>
      <c r="D1614" s="63"/>
      <c r="E1614" s="64"/>
      <c r="F1614" s="65">
        <v>6589.6059957173456</v>
      </c>
      <c r="G1614" s="66">
        <v>70.317336348091345</v>
      </c>
      <c r="H1614" s="66">
        <v>48.874877687700639</v>
      </c>
      <c r="I1614" s="66">
        <v>7.0092791239761638</v>
      </c>
      <c r="J1614" s="66">
        <v>473.19588870911252</v>
      </c>
      <c r="K1614" s="67"/>
      <c r="L1614" s="68">
        <f t="shared" ref="L1614:L1619" si="678">+(G1614-25)/(85-25)</f>
        <v>0.75528893913485573</v>
      </c>
      <c r="M1614" s="68">
        <f t="shared" ref="M1614:M1619" si="679">+H1614/100</f>
        <v>0.48874877687700641</v>
      </c>
      <c r="N1614" s="68">
        <f t="shared" ref="N1614:N1619" si="680">+(I1614-1.8)/(16-1.8)</f>
        <v>0.36685064253353267</v>
      </c>
      <c r="O1614" s="68">
        <f t="shared" ref="O1614:O1619" si="681">+(M1614*N1614)^(0.5)</f>
        <v>0.42343571275319708</v>
      </c>
      <c r="P1614" s="68">
        <f t="shared" ref="P1614:P1619" si="682">+(J1614-35)/(2500-35)</f>
        <v>0.177767094810999</v>
      </c>
      <c r="Q1614" s="68">
        <f t="shared" ref="Q1614:Q1619" si="683">GEOMEAN(L1614,O1614,P1614)</f>
        <v>0.38451857822437574</v>
      </c>
    </row>
    <row r="1615" spans="1:17" s="8" customFormat="1" ht="12.75" x14ac:dyDescent="0.25">
      <c r="A1615" s="69" t="s">
        <v>2874</v>
      </c>
      <c r="B1615" s="70">
        <v>1</v>
      </c>
      <c r="C1615" s="71" t="s">
        <v>2875</v>
      </c>
      <c r="D1615" s="19"/>
      <c r="E1615" s="20"/>
      <c r="F1615" s="72">
        <v>1680.4111349036402</v>
      </c>
      <c r="G1615" s="73">
        <v>70.52606170870753</v>
      </c>
      <c r="H1615" s="73">
        <v>58.335841272220911</v>
      </c>
      <c r="I1615" s="73">
        <v>7.6122289991471845</v>
      </c>
      <c r="J1615" s="73">
        <v>840.93150807180109</v>
      </c>
      <c r="K1615" s="74"/>
      <c r="L1615" s="75">
        <f t="shared" si="678"/>
        <v>0.75876769514512554</v>
      </c>
      <c r="M1615" s="75">
        <f t="shared" si="679"/>
        <v>0.58335841272220912</v>
      </c>
      <c r="N1615" s="75">
        <f t="shared" si="680"/>
        <v>0.40931190134839329</v>
      </c>
      <c r="O1615" s="75">
        <f t="shared" si="681"/>
        <v>0.48864664234895566</v>
      </c>
      <c r="P1615" s="75">
        <f t="shared" si="682"/>
        <v>0.32694990185468603</v>
      </c>
      <c r="Q1615" s="75">
        <f t="shared" si="683"/>
        <v>0.49491238370364726</v>
      </c>
    </row>
    <row r="1616" spans="1:17" s="8" customFormat="1" ht="12.75" x14ac:dyDescent="0.25">
      <c r="A1616" s="69" t="s">
        <v>2876</v>
      </c>
      <c r="B1616" s="70">
        <v>2</v>
      </c>
      <c r="C1616" s="71" t="s">
        <v>2877</v>
      </c>
      <c r="D1616" s="19"/>
      <c r="E1616" s="20"/>
      <c r="F1616" s="72">
        <v>705.17558886509642</v>
      </c>
      <c r="G1616" s="73">
        <v>70.721624190690108</v>
      </c>
      <c r="H1616" s="73">
        <v>36.220954552638865</v>
      </c>
      <c r="I1616" s="73">
        <v>5.296305272783429</v>
      </c>
      <c r="J1616" s="73">
        <v>73.956996822892677</v>
      </c>
      <c r="K1616" s="74"/>
      <c r="L1616" s="75">
        <f t="shared" si="678"/>
        <v>0.76202706984483515</v>
      </c>
      <c r="M1616" s="75">
        <f t="shared" si="679"/>
        <v>0.36220954552638868</v>
      </c>
      <c r="N1616" s="75">
        <f t="shared" si="680"/>
        <v>0.24621868118193163</v>
      </c>
      <c r="O1616" s="75">
        <f t="shared" si="681"/>
        <v>0.29863482149778553</v>
      </c>
      <c r="P1616" s="75">
        <f t="shared" si="682"/>
        <v>1.5804055506244495E-2</v>
      </c>
      <c r="Q1616" s="75">
        <f t="shared" si="683"/>
        <v>0.15321212302950782</v>
      </c>
    </row>
    <row r="1617" spans="1:17" s="8" customFormat="1" ht="12.75" x14ac:dyDescent="0.25">
      <c r="A1617" s="69" t="s">
        <v>2878</v>
      </c>
      <c r="B1617" s="70">
        <v>3</v>
      </c>
      <c r="C1617" s="71" t="s">
        <v>2879</v>
      </c>
      <c r="D1617" s="19"/>
      <c r="E1617" s="20"/>
      <c r="F1617" s="72">
        <v>2492.3404710920772</v>
      </c>
      <c r="G1617" s="73">
        <v>68.603786313013515</v>
      </c>
      <c r="H1617" s="73">
        <v>31.801135693537098</v>
      </c>
      <c r="I1617" s="73">
        <v>6.8475546229340676</v>
      </c>
      <c r="J1617" s="73">
        <v>249.48617894260386</v>
      </c>
      <c r="K1617" s="74"/>
      <c r="L1617" s="75">
        <f t="shared" si="678"/>
        <v>0.72672977188355858</v>
      </c>
      <c r="M1617" s="75">
        <f t="shared" si="679"/>
        <v>0.31801135693537097</v>
      </c>
      <c r="N1617" s="75">
        <f t="shared" si="680"/>
        <v>0.35546159316437098</v>
      </c>
      <c r="O1617" s="75">
        <f t="shared" si="681"/>
        <v>0.33621544221021499</v>
      </c>
      <c r="P1617" s="75">
        <f t="shared" si="682"/>
        <v>8.7012648658257141E-2</v>
      </c>
      <c r="Q1617" s="75">
        <f t="shared" si="683"/>
        <v>0.27702842473541528</v>
      </c>
    </row>
    <row r="1618" spans="1:17" s="8" customFormat="1" ht="12.75" x14ac:dyDescent="0.25">
      <c r="A1618" s="69" t="s">
        <v>2880</v>
      </c>
      <c r="B1618" s="70">
        <v>4</v>
      </c>
      <c r="C1618" s="71" t="s">
        <v>2881</v>
      </c>
      <c r="D1618" s="19"/>
      <c r="E1618" s="20"/>
      <c r="F1618" s="72">
        <v>812.70235546038543</v>
      </c>
      <c r="G1618" s="73">
        <v>72.149384209325362</v>
      </c>
      <c r="H1618" s="73">
        <v>61.943081698715744</v>
      </c>
      <c r="I1618" s="73">
        <v>6.404714111919068</v>
      </c>
      <c r="J1618" s="73">
        <v>456.01522680325832</v>
      </c>
      <c r="K1618" s="74"/>
      <c r="L1618" s="75">
        <f t="shared" si="678"/>
        <v>0.78582307015542274</v>
      </c>
      <c r="M1618" s="75">
        <f t="shared" si="679"/>
        <v>0.61943081698715741</v>
      </c>
      <c r="N1618" s="75">
        <f t="shared" si="680"/>
        <v>0.32427564168444145</v>
      </c>
      <c r="O1618" s="75">
        <f t="shared" si="681"/>
        <v>0.44818113041227908</v>
      </c>
      <c r="P1618" s="75">
        <f t="shared" si="682"/>
        <v>0.17079725225284312</v>
      </c>
      <c r="Q1618" s="75">
        <f t="shared" si="683"/>
        <v>0.3918198258882275</v>
      </c>
    </row>
    <row r="1619" spans="1:17" s="8" customFormat="1" ht="12.75" x14ac:dyDescent="0.25">
      <c r="A1619" s="69" t="s">
        <v>2882</v>
      </c>
      <c r="B1619" s="70">
        <v>5</v>
      </c>
      <c r="C1619" s="71" t="s">
        <v>2883</v>
      </c>
      <c r="D1619" s="19"/>
      <c r="E1619" s="20"/>
      <c r="F1619" s="72">
        <v>898.97644539614566</v>
      </c>
      <c r="G1619" s="73">
        <v>69.894912401018516</v>
      </c>
      <c r="H1619" s="73">
        <v>58.915788232237155</v>
      </c>
      <c r="I1619" s="73">
        <v>7.8688443289444132</v>
      </c>
      <c r="J1619" s="73">
        <v>734.72667768206406</v>
      </c>
      <c r="K1619" s="74"/>
      <c r="L1619" s="75">
        <f t="shared" si="678"/>
        <v>0.74824854001697527</v>
      </c>
      <c r="M1619" s="75">
        <f t="shared" si="679"/>
        <v>0.58915788232237154</v>
      </c>
      <c r="N1619" s="75">
        <f t="shared" si="680"/>
        <v>0.42738340344678971</v>
      </c>
      <c r="O1619" s="75">
        <f t="shared" si="681"/>
        <v>0.50179308575790316</v>
      </c>
      <c r="P1619" s="75">
        <f t="shared" si="682"/>
        <v>0.28386477796432619</v>
      </c>
      <c r="Q1619" s="75">
        <f t="shared" si="683"/>
        <v>0.47412627086359282</v>
      </c>
    </row>
    <row r="1620" spans="1:17" s="8" customFormat="1" ht="12.75" x14ac:dyDescent="0.25">
      <c r="A1620" s="69"/>
      <c r="B1620" s="77"/>
      <c r="C1620" s="71"/>
      <c r="D1620" s="19"/>
      <c r="E1620" s="20"/>
      <c r="F1620" s="72"/>
      <c r="G1620" s="73"/>
      <c r="H1620" s="73"/>
      <c r="I1620" s="73"/>
      <c r="J1620" s="73"/>
      <c r="K1620" s="74"/>
      <c r="L1620" s="75"/>
      <c r="M1620" s="75"/>
      <c r="N1620" s="75"/>
      <c r="O1620" s="75"/>
      <c r="P1620" s="75"/>
      <c r="Q1620" s="75"/>
    </row>
    <row r="1621" spans="1:17" s="8" customFormat="1" ht="12.75" x14ac:dyDescent="0.25">
      <c r="A1621" s="60" t="s">
        <v>2884</v>
      </c>
      <c r="B1621" s="78"/>
      <c r="C1621" s="62" t="s">
        <v>2885</v>
      </c>
      <c r="D1621" s="63"/>
      <c r="E1621" s="64"/>
      <c r="F1621" s="65">
        <v>14112.997858672377</v>
      </c>
      <c r="G1621" s="66">
        <v>75.853237326836052</v>
      </c>
      <c r="H1621" s="66">
        <v>64.273219505479702</v>
      </c>
      <c r="I1621" s="66">
        <v>8.0533487636647916</v>
      </c>
      <c r="J1621" s="66">
        <v>1039.1084910138084</v>
      </c>
      <c r="K1621" s="67"/>
      <c r="L1621" s="68">
        <f t="shared" ref="L1621:L1628" si="684">+(G1621-25)/(85-25)</f>
        <v>0.84755395544726753</v>
      </c>
      <c r="M1621" s="68">
        <f t="shared" ref="M1621:M1628" si="685">+H1621/100</f>
        <v>0.64273219505479706</v>
      </c>
      <c r="N1621" s="68">
        <f t="shared" ref="N1621:N1628" si="686">+(I1621-1.8)/(16-1.8)</f>
        <v>0.44037667349752058</v>
      </c>
      <c r="O1621" s="68">
        <f t="shared" ref="O1621:O1628" si="687">+(M1621*N1621)^(0.5)</f>
        <v>0.53201904665903743</v>
      </c>
      <c r="P1621" s="68">
        <f t="shared" ref="P1621:P1628" si="688">+(J1621-35)/(2500-35)</f>
        <v>0.40734624381898921</v>
      </c>
      <c r="Q1621" s="68">
        <f t="shared" ref="Q1621:Q1628" si="689">GEOMEAN(L1621,O1621,P1621)</f>
        <v>0.56844190194485933</v>
      </c>
    </row>
    <row r="1622" spans="1:17" s="8" customFormat="1" ht="12.75" x14ac:dyDescent="0.25">
      <c r="A1622" s="69" t="s">
        <v>2886</v>
      </c>
      <c r="B1622" s="70">
        <v>1</v>
      </c>
      <c r="C1622" s="71" t="s">
        <v>2887</v>
      </c>
      <c r="D1622" s="19"/>
      <c r="E1622" s="20"/>
      <c r="F1622" s="72">
        <v>2410.5952890792291</v>
      </c>
      <c r="G1622" s="73">
        <v>76.684848886867158</v>
      </c>
      <c r="H1622" s="73">
        <v>63.855696622865374</v>
      </c>
      <c r="I1622" s="73">
        <v>10.129688666138414</v>
      </c>
      <c r="J1622" s="73">
        <v>1142.1167668184137</v>
      </c>
      <c r="K1622" s="74"/>
      <c r="L1622" s="75">
        <f t="shared" si="684"/>
        <v>0.8614141481144526</v>
      </c>
      <c r="M1622" s="75">
        <f t="shared" si="685"/>
        <v>0.63855696622865377</v>
      </c>
      <c r="N1622" s="75">
        <f t="shared" si="686"/>
        <v>0.58659779339002915</v>
      </c>
      <c r="O1622" s="75">
        <f t="shared" si="687"/>
        <v>0.61202623092769448</v>
      </c>
      <c r="P1622" s="75">
        <f t="shared" si="688"/>
        <v>0.44913459100138486</v>
      </c>
      <c r="Q1622" s="75">
        <f t="shared" si="689"/>
        <v>0.61866115347652595</v>
      </c>
    </row>
    <row r="1623" spans="1:17" s="8" customFormat="1" ht="12.75" x14ac:dyDescent="0.25">
      <c r="A1623" s="69" t="s">
        <v>2888</v>
      </c>
      <c r="B1623" s="70">
        <v>2</v>
      </c>
      <c r="C1623" s="71" t="s">
        <v>2889</v>
      </c>
      <c r="D1623" s="19"/>
      <c r="E1623" s="20"/>
      <c r="F1623" s="72">
        <v>675.06638115631688</v>
      </c>
      <c r="G1623" s="73">
        <v>73.236448826542841</v>
      </c>
      <c r="H1623" s="73">
        <v>68.863361143239928</v>
      </c>
      <c r="I1623" s="73">
        <v>6.367409368339537</v>
      </c>
      <c r="J1623" s="73">
        <v>477.58421154714728</v>
      </c>
      <c r="K1623" s="74"/>
      <c r="L1623" s="75">
        <f t="shared" si="684"/>
        <v>0.80394081377571402</v>
      </c>
      <c r="M1623" s="75">
        <f t="shared" si="685"/>
        <v>0.68863361143239932</v>
      </c>
      <c r="N1623" s="75">
        <f t="shared" si="686"/>
        <v>0.32164854706616458</v>
      </c>
      <c r="O1623" s="75">
        <f t="shared" si="687"/>
        <v>0.47063574086352283</v>
      </c>
      <c r="P1623" s="75">
        <f t="shared" si="688"/>
        <v>0.17954734748362972</v>
      </c>
      <c r="Q1623" s="75">
        <f t="shared" si="689"/>
        <v>0.40803366095650589</v>
      </c>
    </row>
    <row r="1624" spans="1:17" s="8" customFormat="1" ht="12.75" x14ac:dyDescent="0.25">
      <c r="A1624" s="69" t="s">
        <v>2890</v>
      </c>
      <c r="B1624" s="70">
        <v>3</v>
      </c>
      <c r="C1624" s="71" t="s">
        <v>2891</v>
      </c>
      <c r="D1624" s="19"/>
      <c r="E1624" s="20"/>
      <c r="F1624" s="72">
        <v>950.87580299785873</v>
      </c>
      <c r="G1624" s="73">
        <v>74.434277576190112</v>
      </c>
      <c r="H1624" s="73">
        <v>58.979443426210203</v>
      </c>
      <c r="I1624" s="73">
        <v>7.5598714816509673</v>
      </c>
      <c r="J1624" s="73">
        <v>364.47546308482174</v>
      </c>
      <c r="K1624" s="74"/>
      <c r="L1624" s="75">
        <f t="shared" si="684"/>
        <v>0.82390462626983518</v>
      </c>
      <c r="M1624" s="75">
        <f t="shared" si="685"/>
        <v>0.58979443426210199</v>
      </c>
      <c r="N1624" s="75">
        <f t="shared" si="686"/>
        <v>0.4056247522289414</v>
      </c>
      <c r="O1624" s="75">
        <f t="shared" si="687"/>
        <v>0.48911677671449155</v>
      </c>
      <c r="P1624" s="75">
        <f t="shared" si="688"/>
        <v>0.13366144547051592</v>
      </c>
      <c r="Q1624" s="75">
        <f t="shared" si="689"/>
        <v>0.37765788048258681</v>
      </c>
    </row>
    <row r="1625" spans="1:17" s="8" customFormat="1" ht="12.75" x14ac:dyDescent="0.25">
      <c r="A1625" s="69" t="s">
        <v>2892</v>
      </c>
      <c r="B1625" s="70">
        <v>4</v>
      </c>
      <c r="C1625" s="71" t="s">
        <v>2893</v>
      </c>
      <c r="D1625" s="19"/>
      <c r="E1625" s="20"/>
      <c r="F1625" s="72">
        <v>616.84154175588856</v>
      </c>
      <c r="G1625" s="73">
        <v>75.996577250946743</v>
      </c>
      <c r="H1625" s="73">
        <v>59.41152726083444</v>
      </c>
      <c r="I1625" s="73">
        <v>7.916939974477601</v>
      </c>
      <c r="J1625" s="73">
        <v>472.19880453588701</v>
      </c>
      <c r="K1625" s="74"/>
      <c r="L1625" s="75">
        <f t="shared" si="684"/>
        <v>0.8499429541824457</v>
      </c>
      <c r="M1625" s="75">
        <f t="shared" si="685"/>
        <v>0.5941152726083444</v>
      </c>
      <c r="N1625" s="75">
        <f t="shared" si="686"/>
        <v>0.43077042073785926</v>
      </c>
      <c r="O1625" s="75">
        <f t="shared" si="687"/>
        <v>0.5058925636420093</v>
      </c>
      <c r="P1625" s="75">
        <f t="shared" si="688"/>
        <v>0.17736259818900083</v>
      </c>
      <c r="Q1625" s="75">
        <f t="shared" si="689"/>
        <v>0.42406917490694812</v>
      </c>
    </row>
    <row r="1626" spans="1:17" s="8" customFormat="1" ht="12.75" x14ac:dyDescent="0.25">
      <c r="A1626" s="69" t="s">
        <v>2894</v>
      </c>
      <c r="B1626" s="70">
        <v>5</v>
      </c>
      <c r="C1626" s="71" t="s">
        <v>2895</v>
      </c>
      <c r="D1626" s="19"/>
      <c r="E1626" s="20"/>
      <c r="F1626" s="72">
        <v>765.5353319057815</v>
      </c>
      <c r="G1626" s="73">
        <v>74.225094598043583</v>
      </c>
      <c r="H1626" s="73">
        <v>66.51816927768067</v>
      </c>
      <c r="I1626" s="73">
        <v>7.5319151428899307</v>
      </c>
      <c r="J1626" s="73">
        <v>516.94545227867434</v>
      </c>
      <c r="K1626" s="74"/>
      <c r="L1626" s="75">
        <f t="shared" si="684"/>
        <v>0.82041824330072644</v>
      </c>
      <c r="M1626" s="75">
        <f t="shared" si="685"/>
        <v>0.66518169277680672</v>
      </c>
      <c r="N1626" s="75">
        <f t="shared" si="686"/>
        <v>0.40365599597816415</v>
      </c>
      <c r="O1626" s="75">
        <f t="shared" si="687"/>
        <v>0.51817427445239228</v>
      </c>
      <c r="P1626" s="75">
        <f t="shared" si="688"/>
        <v>0.19551539646193686</v>
      </c>
      <c r="Q1626" s="75">
        <f t="shared" si="689"/>
        <v>0.43641269282098455</v>
      </c>
    </row>
    <row r="1627" spans="1:17" s="8" customFormat="1" ht="12.75" x14ac:dyDescent="0.25">
      <c r="A1627" s="69" t="s">
        <v>2896</v>
      </c>
      <c r="B1627" s="70">
        <v>6</v>
      </c>
      <c r="C1627" s="71" t="s">
        <v>2103</v>
      </c>
      <c r="D1627" s="19"/>
      <c r="E1627" s="20"/>
      <c r="F1627" s="72">
        <v>532.86937901498925</v>
      </c>
      <c r="G1627" s="73">
        <v>76.029010068904981</v>
      </c>
      <c r="H1627" s="73">
        <v>68.458282548279684</v>
      </c>
      <c r="I1627" s="73">
        <v>8.4788907755791261</v>
      </c>
      <c r="J1627" s="73">
        <v>490.37279339464777</v>
      </c>
      <c r="K1627" s="74"/>
      <c r="L1627" s="75">
        <f t="shared" si="684"/>
        <v>0.85048350114841631</v>
      </c>
      <c r="M1627" s="75">
        <f t="shared" si="685"/>
        <v>0.68458282548279681</v>
      </c>
      <c r="N1627" s="75">
        <f t="shared" si="686"/>
        <v>0.47034442081543143</v>
      </c>
      <c r="O1627" s="75">
        <f t="shared" si="687"/>
        <v>0.56744137366947223</v>
      </c>
      <c r="P1627" s="75">
        <f t="shared" si="688"/>
        <v>0.18473541314184494</v>
      </c>
      <c r="Q1627" s="75">
        <f t="shared" si="689"/>
        <v>0.44673058025475249</v>
      </c>
    </row>
    <row r="1628" spans="1:17" s="8" customFormat="1" ht="12.75" x14ac:dyDescent="0.25">
      <c r="A1628" s="69" t="s">
        <v>2897</v>
      </c>
      <c r="B1628" s="70">
        <v>7</v>
      </c>
      <c r="C1628" s="71" t="s">
        <v>2898</v>
      </c>
      <c r="D1628" s="19"/>
      <c r="E1628" s="20"/>
      <c r="F1628" s="72">
        <v>8161.2141327623131</v>
      </c>
      <c r="G1628" s="73">
        <v>76.384234291919597</v>
      </c>
      <c r="H1628" s="73">
        <v>64.467440964747695</v>
      </c>
      <c r="I1628" s="73">
        <v>7.4616409051888057</v>
      </c>
      <c r="J1628" s="73">
        <v>1261.389053951465</v>
      </c>
      <c r="K1628" s="74"/>
      <c r="L1628" s="75">
        <f t="shared" si="684"/>
        <v>0.85640390486532658</v>
      </c>
      <c r="M1628" s="75">
        <f t="shared" si="685"/>
        <v>0.64467440964747691</v>
      </c>
      <c r="N1628" s="75">
        <f t="shared" si="686"/>
        <v>0.39870710599921172</v>
      </c>
      <c r="O1628" s="75">
        <f t="shared" si="687"/>
        <v>0.50698744381128003</v>
      </c>
      <c r="P1628" s="75">
        <f t="shared" si="688"/>
        <v>0.49752091438193308</v>
      </c>
      <c r="Q1628" s="75">
        <f t="shared" si="689"/>
        <v>0.60001539679446059</v>
      </c>
    </row>
    <row r="1629" spans="1:17" s="8" customFormat="1" ht="12.75" x14ac:dyDescent="0.25">
      <c r="A1629" s="69"/>
      <c r="B1629" s="77"/>
      <c r="C1629" s="71"/>
      <c r="D1629" s="19"/>
      <c r="E1629" s="20"/>
      <c r="F1629" s="72"/>
      <c r="G1629" s="73"/>
      <c r="H1629" s="73"/>
      <c r="I1629" s="73"/>
      <c r="J1629" s="73"/>
      <c r="K1629" s="74"/>
      <c r="L1629" s="75"/>
      <c r="M1629" s="75"/>
      <c r="N1629" s="75"/>
      <c r="O1629" s="75"/>
      <c r="P1629" s="75"/>
      <c r="Q1629" s="75"/>
    </row>
    <row r="1630" spans="1:17" s="8" customFormat="1" ht="12.75" x14ac:dyDescent="0.25">
      <c r="A1630" s="60" t="s">
        <v>2899</v>
      </c>
      <c r="B1630" s="61"/>
      <c r="C1630" s="62" t="s">
        <v>2900</v>
      </c>
      <c r="D1630" s="63"/>
      <c r="E1630" s="64"/>
      <c r="F1630" s="65">
        <v>253013.61027837262</v>
      </c>
      <c r="G1630" s="66">
        <v>80.025368554775824</v>
      </c>
      <c r="H1630" s="66">
        <v>80.14324619117221</v>
      </c>
      <c r="I1630" s="66">
        <v>9.7304652264261851</v>
      </c>
      <c r="J1630" s="66">
        <v>1323.8586660377807</v>
      </c>
      <c r="K1630" s="67"/>
      <c r="L1630" s="68">
        <f t="shared" ref="L1630:L1646" si="690">+(G1630-25)/(85-25)</f>
        <v>0.91708947591293044</v>
      </c>
      <c r="M1630" s="68">
        <f t="shared" ref="M1630:M1646" si="691">+H1630/100</f>
        <v>0.80143246191172213</v>
      </c>
      <c r="N1630" s="68">
        <f t="shared" ref="N1630:N1646" si="692">+(I1630-1.8)/(16-1.8)</f>
        <v>0.55848346664973136</v>
      </c>
      <c r="O1630" s="68">
        <f t="shared" ref="O1630:O1646" si="693">+(M1630*N1630)^(0.5)</f>
        <v>0.66901926699766079</v>
      </c>
      <c r="P1630" s="68">
        <f t="shared" ref="P1630:P1646" si="694">+(J1630-35)/(2500-35)</f>
        <v>0.52286355620193947</v>
      </c>
      <c r="Q1630" s="68">
        <f t="shared" ref="Q1630:Q1646" si="695">GEOMEAN(L1630,O1630,P1630)</f>
        <v>0.68456218064837693</v>
      </c>
    </row>
    <row r="1631" spans="1:17" s="8" customFormat="1" ht="12.75" x14ac:dyDescent="0.25">
      <c r="A1631" s="69" t="s">
        <v>2901</v>
      </c>
      <c r="B1631" s="70">
        <v>1</v>
      </c>
      <c r="C1631" s="71" t="s">
        <v>2902</v>
      </c>
      <c r="D1631" s="19"/>
      <c r="E1631" s="20"/>
      <c r="F1631" s="72">
        <v>60076.220556745182</v>
      </c>
      <c r="G1631" s="73">
        <v>79.529162852670993</v>
      </c>
      <c r="H1631" s="73">
        <v>82.803166715392237</v>
      </c>
      <c r="I1631" s="73">
        <v>10.462097005251849</v>
      </c>
      <c r="J1631" s="73">
        <v>1382.4738927288101</v>
      </c>
      <c r="K1631" s="74"/>
      <c r="L1631" s="75">
        <f t="shared" si="690"/>
        <v>0.90881938087784986</v>
      </c>
      <c r="M1631" s="75">
        <f t="shared" si="691"/>
        <v>0.8280316671539224</v>
      </c>
      <c r="N1631" s="75">
        <f t="shared" si="692"/>
        <v>0.61000683135576395</v>
      </c>
      <c r="O1631" s="75">
        <f t="shared" si="693"/>
        <v>0.71070737546672103</v>
      </c>
      <c r="P1631" s="75">
        <f t="shared" si="694"/>
        <v>0.54664255283116026</v>
      </c>
      <c r="Q1631" s="75">
        <f t="shared" si="695"/>
        <v>0.70679035229861886</v>
      </c>
    </row>
    <row r="1632" spans="1:17" s="8" customFormat="1" ht="12.75" x14ac:dyDescent="0.25">
      <c r="A1632" s="69" t="s">
        <v>2903</v>
      </c>
      <c r="B1632" s="70">
        <v>2</v>
      </c>
      <c r="C1632" s="71" t="s">
        <v>2904</v>
      </c>
      <c r="D1632" s="19"/>
      <c r="E1632" s="20"/>
      <c r="F1632" s="72">
        <v>10998.441113490364</v>
      </c>
      <c r="G1632" s="73">
        <v>78.062706438168618</v>
      </c>
      <c r="H1632" s="73">
        <v>82.237519722619012</v>
      </c>
      <c r="I1632" s="73">
        <v>9.2963603961975494</v>
      </c>
      <c r="J1632" s="73">
        <v>1330.6208208007861</v>
      </c>
      <c r="K1632" s="74"/>
      <c r="L1632" s="75">
        <f t="shared" si="690"/>
        <v>0.88437844063614368</v>
      </c>
      <c r="M1632" s="75">
        <f t="shared" si="691"/>
        <v>0.82237519722619012</v>
      </c>
      <c r="N1632" s="75">
        <f t="shared" si="692"/>
        <v>0.52791270395757395</v>
      </c>
      <c r="O1632" s="75">
        <f t="shared" si="693"/>
        <v>0.65889476704199224</v>
      </c>
      <c r="P1632" s="75">
        <f t="shared" si="694"/>
        <v>0.52560682385427426</v>
      </c>
      <c r="Q1632" s="75">
        <f t="shared" si="695"/>
        <v>0.67407010516183286</v>
      </c>
    </row>
    <row r="1633" spans="1:17" s="8" customFormat="1" ht="12.75" x14ac:dyDescent="0.25">
      <c r="A1633" s="69" t="s">
        <v>2905</v>
      </c>
      <c r="B1633" s="70">
        <v>3</v>
      </c>
      <c r="C1633" s="71" t="s">
        <v>2906</v>
      </c>
      <c r="D1633" s="19"/>
      <c r="E1633" s="20"/>
      <c r="F1633" s="72">
        <v>2356.1306209850104</v>
      </c>
      <c r="G1633" s="73">
        <v>78.915581256968551</v>
      </c>
      <c r="H1633" s="73">
        <v>77.700942930408814</v>
      </c>
      <c r="I1633" s="73">
        <v>7.9779065813877725</v>
      </c>
      <c r="J1633" s="73">
        <v>1069.2926266544991</v>
      </c>
      <c r="K1633" s="74"/>
      <c r="L1633" s="75">
        <f t="shared" si="690"/>
        <v>0.8985930209494758</v>
      </c>
      <c r="M1633" s="75">
        <f t="shared" si="691"/>
        <v>0.77700942930408812</v>
      </c>
      <c r="N1633" s="75">
        <f t="shared" si="692"/>
        <v>0.43506384375970231</v>
      </c>
      <c r="O1633" s="75">
        <f t="shared" si="693"/>
        <v>0.58141956361182867</v>
      </c>
      <c r="P1633" s="75">
        <f t="shared" si="694"/>
        <v>0.41959132927160209</v>
      </c>
      <c r="Q1633" s="75">
        <f t="shared" si="695"/>
        <v>0.60296633114481013</v>
      </c>
    </row>
    <row r="1634" spans="1:17" s="8" customFormat="1" ht="12.75" x14ac:dyDescent="0.25">
      <c r="A1634" s="69" t="s">
        <v>2907</v>
      </c>
      <c r="B1634" s="70">
        <v>4</v>
      </c>
      <c r="C1634" s="71" t="s">
        <v>2908</v>
      </c>
      <c r="D1634" s="19"/>
      <c r="E1634" s="20"/>
      <c r="F1634" s="72">
        <v>8732.5567451820134</v>
      </c>
      <c r="G1634" s="73">
        <v>78.92536200060438</v>
      </c>
      <c r="H1634" s="73">
        <v>84.055936101611181</v>
      </c>
      <c r="I1634" s="73">
        <v>9.0605895407160713</v>
      </c>
      <c r="J1634" s="73">
        <v>1200.7608537264673</v>
      </c>
      <c r="K1634" s="74"/>
      <c r="L1634" s="75">
        <f t="shared" si="690"/>
        <v>0.89875603334340637</v>
      </c>
      <c r="M1634" s="75">
        <f t="shared" si="691"/>
        <v>0.84055936101611184</v>
      </c>
      <c r="N1634" s="75">
        <f t="shared" si="692"/>
        <v>0.51130912258563888</v>
      </c>
      <c r="O1634" s="75">
        <f t="shared" si="693"/>
        <v>0.65558040648138149</v>
      </c>
      <c r="P1634" s="75">
        <f t="shared" si="694"/>
        <v>0.4729252956293985</v>
      </c>
      <c r="Q1634" s="75">
        <f t="shared" si="695"/>
        <v>0.65316079555806006</v>
      </c>
    </row>
    <row r="1635" spans="1:17" s="8" customFormat="1" ht="12.75" x14ac:dyDescent="0.25">
      <c r="A1635" s="69" t="s">
        <v>2909</v>
      </c>
      <c r="B1635" s="70">
        <v>5</v>
      </c>
      <c r="C1635" s="71" t="s">
        <v>2266</v>
      </c>
      <c r="D1635" s="19"/>
      <c r="E1635" s="20"/>
      <c r="F1635" s="72">
        <v>18759.880085653105</v>
      </c>
      <c r="G1635" s="73">
        <v>79.276990230845527</v>
      </c>
      <c r="H1635" s="73">
        <v>78.75787716925494</v>
      </c>
      <c r="I1635" s="73">
        <v>10.495980139511614</v>
      </c>
      <c r="J1635" s="73">
        <v>1399.9661523613095</v>
      </c>
      <c r="K1635" s="74"/>
      <c r="L1635" s="75">
        <f t="shared" si="690"/>
        <v>0.90461650384742542</v>
      </c>
      <c r="M1635" s="75">
        <f t="shared" si="691"/>
        <v>0.78757877169254942</v>
      </c>
      <c r="N1635" s="75">
        <f t="shared" si="692"/>
        <v>0.6123929675712404</v>
      </c>
      <c r="O1635" s="75">
        <f t="shared" si="693"/>
        <v>0.69448376596786821</v>
      </c>
      <c r="P1635" s="75">
        <f t="shared" si="694"/>
        <v>0.55373880420337096</v>
      </c>
      <c r="Q1635" s="75">
        <f t="shared" si="695"/>
        <v>0.70330524220480062</v>
      </c>
    </row>
    <row r="1636" spans="1:17" s="79" customFormat="1" ht="12.75" x14ac:dyDescent="0.25">
      <c r="A1636" s="69" t="s">
        <v>2910</v>
      </c>
      <c r="B1636" s="70">
        <v>6</v>
      </c>
      <c r="C1636" s="71" t="s">
        <v>2911</v>
      </c>
      <c r="D1636" s="19"/>
      <c r="E1636" s="20"/>
      <c r="F1636" s="72">
        <v>1067.8072805139188</v>
      </c>
      <c r="G1636" s="73">
        <v>82.785987182856928</v>
      </c>
      <c r="H1636" s="73">
        <v>83.024611495541762</v>
      </c>
      <c r="I1636" s="73">
        <v>6.9421594349761495</v>
      </c>
      <c r="J1636" s="73">
        <v>1164.0668402886281</v>
      </c>
      <c r="K1636" s="74"/>
      <c r="L1636" s="75">
        <f t="shared" si="690"/>
        <v>0.96309978638094884</v>
      </c>
      <c r="M1636" s="75">
        <f t="shared" si="691"/>
        <v>0.83024611495541767</v>
      </c>
      <c r="N1636" s="75">
        <f t="shared" si="692"/>
        <v>0.36212390387155985</v>
      </c>
      <c r="O1636" s="75">
        <f t="shared" si="693"/>
        <v>0.54831739378014599</v>
      </c>
      <c r="P1636" s="75">
        <f t="shared" si="694"/>
        <v>0.4580392861211473</v>
      </c>
      <c r="Q1636" s="75">
        <f t="shared" si="695"/>
        <v>0.62306785533282616</v>
      </c>
    </row>
    <row r="1637" spans="1:17" s="8" customFormat="1" ht="12.75" x14ac:dyDescent="0.25">
      <c r="A1637" s="69" t="s">
        <v>2912</v>
      </c>
      <c r="B1637" s="70">
        <v>7</v>
      </c>
      <c r="C1637" s="71" t="s">
        <v>2913</v>
      </c>
      <c r="D1637" s="19"/>
      <c r="E1637" s="20"/>
      <c r="F1637" s="72">
        <v>40902.062098501076</v>
      </c>
      <c r="G1637" s="73">
        <v>82.297749022337385</v>
      </c>
      <c r="H1637" s="73">
        <v>79.493293383627531</v>
      </c>
      <c r="I1637" s="73">
        <v>10.21179178525446</v>
      </c>
      <c r="J1637" s="73">
        <v>1251.1672326532166</v>
      </c>
      <c r="K1637" s="74"/>
      <c r="L1637" s="75">
        <f t="shared" si="690"/>
        <v>0.95496248370562309</v>
      </c>
      <c r="M1637" s="75">
        <f t="shared" si="691"/>
        <v>0.79493293383627528</v>
      </c>
      <c r="N1637" s="75">
        <f t="shared" si="692"/>
        <v>0.59237970318693378</v>
      </c>
      <c r="O1637" s="75">
        <f t="shared" si="693"/>
        <v>0.68622309448127083</v>
      </c>
      <c r="P1637" s="75">
        <f t="shared" si="694"/>
        <v>0.49337413089379983</v>
      </c>
      <c r="Q1637" s="75">
        <f t="shared" si="695"/>
        <v>0.68634531188795911</v>
      </c>
    </row>
    <row r="1638" spans="1:17" s="8" customFormat="1" ht="12.75" x14ac:dyDescent="0.25">
      <c r="A1638" s="69" t="s">
        <v>2914</v>
      </c>
      <c r="B1638" s="70">
        <v>8</v>
      </c>
      <c r="C1638" s="71" t="s">
        <v>2915</v>
      </c>
      <c r="D1638" s="19"/>
      <c r="E1638" s="20"/>
      <c r="F1638" s="72">
        <v>4695.9850107066386</v>
      </c>
      <c r="G1638" s="73">
        <v>78.790223221955912</v>
      </c>
      <c r="H1638" s="73">
        <v>85.209469692792865</v>
      </c>
      <c r="I1638" s="73">
        <v>8.4267193346513469</v>
      </c>
      <c r="J1638" s="73">
        <v>1301.9047391627878</v>
      </c>
      <c r="K1638" s="74"/>
      <c r="L1638" s="75">
        <f t="shared" si="690"/>
        <v>0.89650372036593184</v>
      </c>
      <c r="M1638" s="75">
        <f t="shared" si="691"/>
        <v>0.85209469692792861</v>
      </c>
      <c r="N1638" s="75">
        <f t="shared" si="692"/>
        <v>0.46667037567967234</v>
      </c>
      <c r="O1638" s="75">
        <f t="shared" si="693"/>
        <v>0.63059285781716001</v>
      </c>
      <c r="P1638" s="75">
        <f t="shared" si="694"/>
        <v>0.51395729783480237</v>
      </c>
      <c r="Q1638" s="75">
        <f t="shared" si="695"/>
        <v>0.66233249132290584</v>
      </c>
    </row>
    <row r="1639" spans="1:17" s="8" customFormat="1" ht="12.75" x14ac:dyDescent="0.25">
      <c r="A1639" s="69" t="s">
        <v>2916</v>
      </c>
      <c r="B1639" s="70">
        <v>9</v>
      </c>
      <c r="C1639" s="71" t="s">
        <v>2917</v>
      </c>
      <c r="D1639" s="19"/>
      <c r="E1639" s="20"/>
      <c r="F1639" s="72">
        <v>36837.004282655245</v>
      </c>
      <c r="G1639" s="73">
        <v>80.263540108664287</v>
      </c>
      <c r="H1639" s="73">
        <v>82.210053170549173</v>
      </c>
      <c r="I1639" s="73">
        <v>10.090705631102278</v>
      </c>
      <c r="J1639" s="73">
        <v>1281.0464423372096</v>
      </c>
      <c r="K1639" s="74"/>
      <c r="L1639" s="75">
        <f t="shared" si="690"/>
        <v>0.92105900181107148</v>
      </c>
      <c r="M1639" s="75">
        <f t="shared" si="691"/>
        <v>0.82210053170549169</v>
      </c>
      <c r="N1639" s="75">
        <f t="shared" si="692"/>
        <v>0.58385250923255472</v>
      </c>
      <c r="O1639" s="75">
        <f t="shared" si="693"/>
        <v>0.69280982836393767</v>
      </c>
      <c r="P1639" s="75">
        <f t="shared" si="694"/>
        <v>0.50549551413274219</v>
      </c>
      <c r="Q1639" s="75">
        <f t="shared" si="695"/>
        <v>0.68581387267962501</v>
      </c>
    </row>
    <row r="1640" spans="1:17" s="8" customFormat="1" ht="12.75" x14ac:dyDescent="0.25">
      <c r="A1640" s="69" t="s">
        <v>2918</v>
      </c>
      <c r="B1640" s="70">
        <v>10</v>
      </c>
      <c r="C1640" s="71" t="s">
        <v>2919</v>
      </c>
      <c r="D1640" s="19"/>
      <c r="E1640" s="20"/>
      <c r="F1640" s="72">
        <v>27350.119914346895</v>
      </c>
      <c r="G1640" s="73">
        <v>77.616468465483294</v>
      </c>
      <c r="H1640" s="73">
        <v>76.600398371404893</v>
      </c>
      <c r="I1640" s="73">
        <v>9.0753269233040239</v>
      </c>
      <c r="J1640" s="73">
        <v>1293.6470439117443</v>
      </c>
      <c r="K1640" s="74"/>
      <c r="L1640" s="75">
        <f t="shared" si="690"/>
        <v>0.87694114109138821</v>
      </c>
      <c r="M1640" s="75">
        <f t="shared" si="691"/>
        <v>0.76600398371404887</v>
      </c>
      <c r="N1640" s="75">
        <f t="shared" si="692"/>
        <v>0.51234696642986088</v>
      </c>
      <c r="O1640" s="75">
        <f t="shared" si="693"/>
        <v>0.62646613422361586</v>
      </c>
      <c r="P1640" s="75">
        <f t="shared" si="694"/>
        <v>0.51060732004533238</v>
      </c>
      <c r="Q1640" s="75">
        <f t="shared" si="695"/>
        <v>0.65461360452570305</v>
      </c>
    </row>
    <row r="1641" spans="1:17" s="8" customFormat="1" ht="12.75" x14ac:dyDescent="0.25">
      <c r="A1641" s="69" t="s">
        <v>2920</v>
      </c>
      <c r="B1641" s="70">
        <v>11</v>
      </c>
      <c r="C1641" s="71" t="s">
        <v>2921</v>
      </c>
      <c r="D1641" s="19"/>
      <c r="E1641" s="20"/>
      <c r="F1641" s="72">
        <v>1806.7473233404712</v>
      </c>
      <c r="G1641" s="73">
        <v>81.670192822843703</v>
      </c>
      <c r="H1641" s="73">
        <v>78.157529007356402</v>
      </c>
      <c r="I1641" s="73">
        <v>8.9345628970687763</v>
      </c>
      <c r="J1641" s="73">
        <v>1241.6393600866199</v>
      </c>
      <c r="K1641" s="74"/>
      <c r="L1641" s="75">
        <f t="shared" si="690"/>
        <v>0.94450321371406176</v>
      </c>
      <c r="M1641" s="75">
        <f t="shared" si="691"/>
        <v>0.78157529007356397</v>
      </c>
      <c r="N1641" s="75">
        <f t="shared" si="692"/>
        <v>0.50243400683582939</v>
      </c>
      <c r="O1641" s="75">
        <f t="shared" si="693"/>
        <v>0.62664982616732323</v>
      </c>
      <c r="P1641" s="75">
        <f t="shared" si="694"/>
        <v>0.48950886818929817</v>
      </c>
      <c r="Q1641" s="75">
        <f t="shared" si="695"/>
        <v>0.66170280533464809</v>
      </c>
    </row>
    <row r="1642" spans="1:17" s="8" customFormat="1" ht="12.75" x14ac:dyDescent="0.25">
      <c r="A1642" s="69" t="s">
        <v>2922</v>
      </c>
      <c r="B1642" s="70">
        <v>12</v>
      </c>
      <c r="C1642" s="71" t="s">
        <v>2923</v>
      </c>
      <c r="D1642" s="19"/>
      <c r="E1642" s="20"/>
      <c r="F1642" s="72">
        <v>16515.618843683085</v>
      </c>
      <c r="G1642" s="73">
        <v>79.140314973105959</v>
      </c>
      <c r="H1642" s="73">
        <v>72.312284364243482</v>
      </c>
      <c r="I1642" s="73">
        <v>8.3853214174555806</v>
      </c>
      <c r="J1642" s="73">
        <v>1314.3656026966169</v>
      </c>
      <c r="K1642" s="74"/>
      <c r="L1642" s="75">
        <f t="shared" si="690"/>
        <v>0.90233858288509927</v>
      </c>
      <c r="M1642" s="75">
        <f t="shared" si="691"/>
        <v>0.72312284364243484</v>
      </c>
      <c r="N1642" s="75">
        <f t="shared" si="692"/>
        <v>0.46375502939828034</v>
      </c>
      <c r="O1642" s="75">
        <f t="shared" si="693"/>
        <v>0.5790957223222819</v>
      </c>
      <c r="P1642" s="75">
        <f t="shared" si="694"/>
        <v>0.51901241488706562</v>
      </c>
      <c r="Q1642" s="75">
        <f t="shared" si="695"/>
        <v>0.64729046601592644</v>
      </c>
    </row>
    <row r="1643" spans="1:17" s="8" customFormat="1" ht="12.75" x14ac:dyDescent="0.25">
      <c r="A1643" s="69" t="s">
        <v>2924</v>
      </c>
      <c r="B1643" s="70">
        <v>13</v>
      </c>
      <c r="C1643" s="71" t="s">
        <v>740</v>
      </c>
      <c r="D1643" s="19"/>
      <c r="E1643" s="20"/>
      <c r="F1643" s="72">
        <v>4509.1370449678798</v>
      </c>
      <c r="G1643" s="73">
        <v>79.669218120002455</v>
      </c>
      <c r="H1643" s="73">
        <v>84.385241750117302</v>
      </c>
      <c r="I1643" s="73">
        <v>11.247038084474173</v>
      </c>
      <c r="J1643" s="73">
        <v>1484.3915249524798</v>
      </c>
      <c r="K1643" s="74"/>
      <c r="L1643" s="75">
        <f t="shared" si="690"/>
        <v>0.91115363533337423</v>
      </c>
      <c r="M1643" s="75">
        <f t="shared" si="691"/>
        <v>0.84385241750117301</v>
      </c>
      <c r="N1643" s="75">
        <f t="shared" si="692"/>
        <v>0.6652843721460685</v>
      </c>
      <c r="O1643" s="75">
        <f t="shared" si="693"/>
        <v>0.74926752616219128</v>
      </c>
      <c r="P1643" s="75">
        <f t="shared" si="694"/>
        <v>0.58798844825658414</v>
      </c>
      <c r="Q1643" s="75">
        <f t="shared" si="695"/>
        <v>0.73767620058298411</v>
      </c>
    </row>
    <row r="1644" spans="1:17" s="8" customFormat="1" ht="12.75" x14ac:dyDescent="0.25">
      <c r="A1644" s="69" t="s">
        <v>2925</v>
      </c>
      <c r="B1644" s="70">
        <v>14</v>
      </c>
      <c r="C1644" s="71" t="s">
        <v>316</v>
      </c>
      <c r="D1644" s="19"/>
      <c r="E1644" s="20"/>
      <c r="F1644" s="72">
        <v>13592.443254817988</v>
      </c>
      <c r="G1644" s="73">
        <v>82.715330083316587</v>
      </c>
      <c r="H1644" s="73">
        <v>77.077495199286716</v>
      </c>
      <c r="I1644" s="73">
        <v>8.2995932216709445</v>
      </c>
      <c r="J1644" s="73">
        <v>1422.6983183401408</v>
      </c>
      <c r="K1644" s="74"/>
      <c r="L1644" s="75">
        <f t="shared" si="690"/>
        <v>0.96192216805527642</v>
      </c>
      <c r="M1644" s="75">
        <f t="shared" si="691"/>
        <v>0.77077495199286716</v>
      </c>
      <c r="N1644" s="75">
        <f t="shared" si="692"/>
        <v>0.4577178325120384</v>
      </c>
      <c r="O1644" s="75">
        <f t="shared" si="693"/>
        <v>0.59396754152120601</v>
      </c>
      <c r="P1644" s="75">
        <f t="shared" si="694"/>
        <v>0.56296077823129442</v>
      </c>
      <c r="Q1644" s="75">
        <f t="shared" si="695"/>
        <v>0.68516251502848002</v>
      </c>
    </row>
    <row r="1645" spans="1:17" s="8" customFormat="1" ht="12.75" x14ac:dyDescent="0.25">
      <c r="A1645" s="69" t="s">
        <v>2926</v>
      </c>
      <c r="B1645" s="70">
        <v>15</v>
      </c>
      <c r="C1645" s="71" t="s">
        <v>2927</v>
      </c>
      <c r="D1645" s="19"/>
      <c r="E1645" s="20"/>
      <c r="F1645" s="72">
        <v>3121.8608137044966</v>
      </c>
      <c r="G1645" s="73">
        <v>79.50752341152463</v>
      </c>
      <c r="H1645" s="73">
        <v>89.215043054419894</v>
      </c>
      <c r="I1645" s="73">
        <v>9.7395979494724454</v>
      </c>
      <c r="J1645" s="73">
        <v>1364.9153546278171</v>
      </c>
      <c r="K1645" s="74"/>
      <c r="L1645" s="75">
        <f t="shared" si="690"/>
        <v>0.90845872352541046</v>
      </c>
      <c r="M1645" s="75">
        <f t="shared" si="691"/>
        <v>0.89215043054419896</v>
      </c>
      <c r="N1645" s="75">
        <f t="shared" si="692"/>
        <v>0.55912661616003145</v>
      </c>
      <c r="O1645" s="75">
        <f t="shared" si="693"/>
        <v>0.7062754783622982</v>
      </c>
      <c r="P1645" s="75">
        <f t="shared" si="694"/>
        <v>0.53951941364211653</v>
      </c>
      <c r="Q1645" s="75">
        <f t="shared" si="695"/>
        <v>0.70214822352380857</v>
      </c>
    </row>
    <row r="1646" spans="1:17" s="8" customFormat="1" ht="12.75" x14ac:dyDescent="0.25">
      <c r="A1646" s="69" t="s">
        <v>2928</v>
      </c>
      <c r="B1646" s="70">
        <v>16</v>
      </c>
      <c r="C1646" s="71" t="s">
        <v>2929</v>
      </c>
      <c r="D1646" s="19"/>
      <c r="E1646" s="20"/>
      <c r="F1646" s="72">
        <v>1691.5952890792291</v>
      </c>
      <c r="G1646" s="73">
        <v>77.845849767787342</v>
      </c>
      <c r="H1646" s="73">
        <v>68.737111823630087</v>
      </c>
      <c r="I1646" s="73">
        <v>8.9931904716994477</v>
      </c>
      <c r="J1646" s="73">
        <v>1567.042131582728</v>
      </c>
      <c r="K1646" s="74"/>
      <c r="L1646" s="75">
        <f t="shared" si="690"/>
        <v>0.88076416279645575</v>
      </c>
      <c r="M1646" s="75">
        <f t="shared" si="691"/>
        <v>0.68737111823630093</v>
      </c>
      <c r="N1646" s="75">
        <f t="shared" si="692"/>
        <v>0.506562709274609</v>
      </c>
      <c r="O1646" s="75">
        <f t="shared" si="693"/>
        <v>0.59008183833337746</v>
      </c>
      <c r="P1646" s="75">
        <f t="shared" si="694"/>
        <v>0.62151810611875369</v>
      </c>
      <c r="Q1646" s="75">
        <f t="shared" si="695"/>
        <v>0.68613339287983421</v>
      </c>
    </row>
    <row r="1647" spans="1:17" s="8" customFormat="1" ht="12.75" x14ac:dyDescent="0.25">
      <c r="A1647" s="69"/>
      <c r="B1647" s="77"/>
      <c r="C1647" s="71"/>
      <c r="D1647" s="19"/>
      <c r="E1647" s="20"/>
      <c r="F1647" s="72"/>
      <c r="G1647" s="73"/>
      <c r="H1647" s="73"/>
      <c r="I1647" s="73"/>
      <c r="J1647" s="73"/>
      <c r="K1647" s="74"/>
      <c r="L1647" s="75"/>
      <c r="M1647" s="75"/>
      <c r="N1647" s="75"/>
      <c r="O1647" s="75"/>
      <c r="P1647" s="75"/>
      <c r="Q1647" s="75"/>
    </row>
    <row r="1648" spans="1:17" s="8" customFormat="1" ht="12.75" x14ac:dyDescent="0.25">
      <c r="A1648" s="60" t="s">
        <v>2930</v>
      </c>
      <c r="B1648" s="61"/>
      <c r="C1648" s="62" t="s">
        <v>2931</v>
      </c>
      <c r="D1648" s="63"/>
      <c r="E1648" s="64"/>
      <c r="F1648" s="65">
        <v>197262.59314775161</v>
      </c>
      <c r="G1648" s="66">
        <v>79.883421133390456</v>
      </c>
      <c r="H1648" s="66">
        <v>69.825287423685381</v>
      </c>
      <c r="I1648" s="66">
        <v>8.7948511499435824</v>
      </c>
      <c r="J1648" s="66">
        <v>1196.2695890043035</v>
      </c>
      <c r="K1648" s="67"/>
      <c r="L1648" s="68">
        <f t="shared" ref="L1648:L1660" si="696">+(G1648-25)/(85-25)</f>
        <v>0.91472368555650763</v>
      </c>
      <c r="M1648" s="68">
        <f t="shared" ref="M1648:M1660" si="697">+H1648/100</f>
        <v>0.69825287423685378</v>
      </c>
      <c r="N1648" s="68">
        <f t="shared" ref="N1648:N1660" si="698">+(I1648-1.8)/(16-1.8)</f>
        <v>0.49259515140447768</v>
      </c>
      <c r="O1648" s="68">
        <f t="shared" ref="O1648:O1660" si="699">+(M1648*N1648)^(0.5)</f>
        <v>0.58647760426406281</v>
      </c>
      <c r="P1648" s="68">
        <f t="shared" ref="P1648:P1660" si="700">+(J1648-35)/(2500-35)</f>
        <v>0.47110328154332798</v>
      </c>
      <c r="Q1648" s="68">
        <f t="shared" ref="Q1648:Q1660" si="701">GEOMEAN(L1648,O1648,P1648)</f>
        <v>0.63224561923362799</v>
      </c>
    </row>
    <row r="1649" spans="1:17" s="8" customFormat="1" ht="12.75" x14ac:dyDescent="0.25">
      <c r="A1649" s="69" t="s">
        <v>2932</v>
      </c>
      <c r="B1649" s="70">
        <v>1</v>
      </c>
      <c r="C1649" s="71" t="s">
        <v>2933</v>
      </c>
      <c r="D1649" s="19"/>
      <c r="E1649" s="20"/>
      <c r="F1649" s="72">
        <v>104439.11563169166</v>
      </c>
      <c r="G1649" s="73">
        <v>79.928737440308808</v>
      </c>
      <c r="H1649" s="73">
        <v>69.722422950810696</v>
      </c>
      <c r="I1649" s="73">
        <v>9.3447388933865341</v>
      </c>
      <c r="J1649" s="73">
        <v>1220.4608925685638</v>
      </c>
      <c r="K1649" s="74"/>
      <c r="L1649" s="75">
        <f t="shared" si="696"/>
        <v>0.91547895733848017</v>
      </c>
      <c r="M1649" s="75">
        <f t="shared" si="697"/>
        <v>0.69722422950810692</v>
      </c>
      <c r="N1649" s="75">
        <f t="shared" si="698"/>
        <v>0.53131964037933344</v>
      </c>
      <c r="O1649" s="75">
        <f t="shared" si="699"/>
        <v>0.60864515679170994</v>
      </c>
      <c r="P1649" s="75">
        <f t="shared" si="700"/>
        <v>0.4809171977965776</v>
      </c>
      <c r="Q1649" s="75">
        <f t="shared" si="701"/>
        <v>0.64470486618777878</v>
      </c>
    </row>
    <row r="1650" spans="1:17" s="8" customFormat="1" ht="12.75" x14ac:dyDescent="0.25">
      <c r="A1650" s="69" t="s">
        <v>2934</v>
      </c>
      <c r="B1650" s="70">
        <v>2</v>
      </c>
      <c r="C1650" s="71" t="s">
        <v>2935</v>
      </c>
      <c r="D1650" s="19"/>
      <c r="E1650" s="20"/>
      <c r="F1650" s="72">
        <v>281.14561027837294</v>
      </c>
      <c r="G1650" s="73">
        <v>77.002057582398692</v>
      </c>
      <c r="H1650" s="73">
        <v>68.096532524096062</v>
      </c>
      <c r="I1650" s="73">
        <v>7.1907037498045581</v>
      </c>
      <c r="J1650" s="73">
        <v>875.77264252035388</v>
      </c>
      <c r="K1650" s="74"/>
      <c r="L1650" s="75">
        <f t="shared" si="696"/>
        <v>0.86670095970664485</v>
      </c>
      <c r="M1650" s="75">
        <f t="shared" si="697"/>
        <v>0.68096532524096065</v>
      </c>
      <c r="N1650" s="75">
        <f t="shared" si="698"/>
        <v>0.37962702463412384</v>
      </c>
      <c r="O1650" s="75">
        <f t="shared" si="699"/>
        <v>0.508441580026884</v>
      </c>
      <c r="P1650" s="75">
        <f t="shared" si="700"/>
        <v>0.34108423631657359</v>
      </c>
      <c r="Q1650" s="75">
        <f t="shared" si="701"/>
        <v>0.53168857531431357</v>
      </c>
    </row>
    <row r="1651" spans="1:17" s="8" customFormat="1" ht="12.75" x14ac:dyDescent="0.25">
      <c r="A1651" s="69" t="s">
        <v>2936</v>
      </c>
      <c r="B1651" s="70">
        <v>3</v>
      </c>
      <c r="C1651" s="71" t="s">
        <v>2937</v>
      </c>
      <c r="D1651" s="19"/>
      <c r="E1651" s="20"/>
      <c r="F1651" s="72">
        <v>775.50963597430382</v>
      </c>
      <c r="G1651" s="73">
        <v>80.651084237060616</v>
      </c>
      <c r="H1651" s="73">
        <v>61.98260235939393</v>
      </c>
      <c r="I1651" s="73">
        <v>8.6937116671351777</v>
      </c>
      <c r="J1651" s="73">
        <v>725.42070919015055</v>
      </c>
      <c r="K1651" s="74"/>
      <c r="L1651" s="75">
        <f t="shared" si="696"/>
        <v>0.92751807061767688</v>
      </c>
      <c r="M1651" s="75">
        <f t="shared" si="697"/>
        <v>0.61982602359393935</v>
      </c>
      <c r="N1651" s="75">
        <f t="shared" si="698"/>
        <v>0.48547265261515338</v>
      </c>
      <c r="O1651" s="75">
        <f t="shared" si="699"/>
        <v>0.54855135022534796</v>
      </c>
      <c r="P1651" s="75">
        <f t="shared" si="700"/>
        <v>0.28008953719681562</v>
      </c>
      <c r="Q1651" s="75">
        <f t="shared" si="701"/>
        <v>0.52233065879041807</v>
      </c>
    </row>
    <row r="1652" spans="1:17" s="8" customFormat="1" ht="12.75" x14ac:dyDescent="0.25">
      <c r="A1652" s="69" t="s">
        <v>2938</v>
      </c>
      <c r="B1652" s="70">
        <v>4</v>
      </c>
      <c r="C1652" s="71" t="s">
        <v>2939</v>
      </c>
      <c r="D1652" s="19"/>
      <c r="E1652" s="20"/>
      <c r="F1652" s="72">
        <v>20981.391862955032</v>
      </c>
      <c r="G1652" s="73">
        <v>79.105802020613652</v>
      </c>
      <c r="H1652" s="73">
        <v>64.143799646473155</v>
      </c>
      <c r="I1652" s="73">
        <v>7.1720959161251692</v>
      </c>
      <c r="J1652" s="73">
        <v>1269.9879605915198</v>
      </c>
      <c r="K1652" s="74"/>
      <c r="L1652" s="75">
        <f t="shared" si="696"/>
        <v>0.90176336701022752</v>
      </c>
      <c r="M1652" s="75">
        <f t="shared" si="697"/>
        <v>0.64143799646473154</v>
      </c>
      <c r="N1652" s="75">
        <f t="shared" si="698"/>
        <v>0.37831661381163167</v>
      </c>
      <c r="O1652" s="75">
        <f t="shared" si="699"/>
        <v>0.49261206927221607</v>
      </c>
      <c r="P1652" s="75">
        <f t="shared" si="700"/>
        <v>0.50100931464159015</v>
      </c>
      <c r="Q1652" s="75">
        <f t="shared" si="701"/>
        <v>0.60601189073253803</v>
      </c>
    </row>
    <row r="1653" spans="1:17" s="8" customFormat="1" ht="12.75" x14ac:dyDescent="0.25">
      <c r="A1653" s="69" t="s">
        <v>2940</v>
      </c>
      <c r="B1653" s="70">
        <v>5</v>
      </c>
      <c r="C1653" s="71" t="s">
        <v>1444</v>
      </c>
      <c r="D1653" s="19"/>
      <c r="E1653" s="20"/>
      <c r="F1653" s="72">
        <v>65701.614561027833</v>
      </c>
      <c r="G1653" s="73">
        <v>79.852284032839606</v>
      </c>
      <c r="H1653" s="73">
        <v>72.517859123751165</v>
      </c>
      <c r="I1653" s="73">
        <v>8.6505743838249902</v>
      </c>
      <c r="J1653" s="73">
        <v>1190.6734036432963</v>
      </c>
      <c r="K1653" s="74"/>
      <c r="L1653" s="75">
        <f t="shared" si="696"/>
        <v>0.91420473388066015</v>
      </c>
      <c r="M1653" s="75">
        <f t="shared" si="697"/>
        <v>0.7251785912375116</v>
      </c>
      <c r="N1653" s="75">
        <f t="shared" si="698"/>
        <v>0.48243481576232328</v>
      </c>
      <c r="O1653" s="75">
        <f t="shared" si="699"/>
        <v>0.59148237510381496</v>
      </c>
      <c r="P1653" s="75">
        <f t="shared" si="700"/>
        <v>0.46883302379038388</v>
      </c>
      <c r="Q1653" s="75">
        <f t="shared" si="701"/>
        <v>0.63289911684195965</v>
      </c>
    </row>
    <row r="1654" spans="1:17" s="8" customFormat="1" ht="12.75" x14ac:dyDescent="0.25">
      <c r="A1654" s="69" t="s">
        <v>2941</v>
      </c>
      <c r="B1654" s="70">
        <v>6</v>
      </c>
      <c r="C1654" s="71" t="s">
        <v>2942</v>
      </c>
      <c r="D1654" s="19"/>
      <c r="E1654" s="20"/>
      <c r="F1654" s="72">
        <v>1795.1884368308349</v>
      </c>
      <c r="G1654" s="73">
        <v>77.084832922636835</v>
      </c>
      <c r="H1654" s="73">
        <v>52.326809202726444</v>
      </c>
      <c r="I1654" s="73">
        <v>5.7313819293477888</v>
      </c>
      <c r="J1654" s="73">
        <v>323.6137846955919</v>
      </c>
      <c r="K1654" s="74"/>
      <c r="L1654" s="75">
        <f t="shared" si="696"/>
        <v>0.86808054871061391</v>
      </c>
      <c r="M1654" s="75">
        <f t="shared" si="697"/>
        <v>0.52326809202726443</v>
      </c>
      <c r="N1654" s="75">
        <f t="shared" si="698"/>
        <v>0.27685788234843584</v>
      </c>
      <c r="O1654" s="75">
        <f t="shared" si="699"/>
        <v>0.3806190954999169</v>
      </c>
      <c r="P1654" s="75">
        <f t="shared" si="700"/>
        <v>0.11708469967366812</v>
      </c>
      <c r="Q1654" s="75">
        <f t="shared" si="701"/>
        <v>0.33820777039632099</v>
      </c>
    </row>
    <row r="1655" spans="1:17" s="8" customFormat="1" ht="12.75" x14ac:dyDescent="0.25">
      <c r="A1655" s="69" t="s">
        <v>2943</v>
      </c>
      <c r="B1655" s="70">
        <v>7</v>
      </c>
      <c r="C1655" s="71" t="s">
        <v>2944</v>
      </c>
      <c r="D1655" s="19"/>
      <c r="E1655" s="20"/>
      <c r="F1655" s="72">
        <v>243.04068522483942</v>
      </c>
      <c r="G1655" s="73">
        <v>81.375768333746123</v>
      </c>
      <c r="H1655" s="73">
        <v>77.19444982488622</v>
      </c>
      <c r="I1655" s="73">
        <v>6.9131202282611062</v>
      </c>
      <c r="J1655" s="73">
        <v>565.42041825779552</v>
      </c>
      <c r="K1655" s="74"/>
      <c r="L1655" s="75">
        <f t="shared" si="696"/>
        <v>0.93959613889576876</v>
      </c>
      <c r="M1655" s="75">
        <f t="shared" si="697"/>
        <v>0.77194449824886224</v>
      </c>
      <c r="N1655" s="75">
        <f t="shared" si="698"/>
        <v>0.36007888931416243</v>
      </c>
      <c r="O1655" s="75">
        <f t="shared" si="699"/>
        <v>0.52721998970223871</v>
      </c>
      <c r="P1655" s="75">
        <f t="shared" si="700"/>
        <v>0.215180697061986</v>
      </c>
      <c r="Q1655" s="75">
        <f t="shared" si="701"/>
        <v>0.47414604675633548</v>
      </c>
    </row>
    <row r="1656" spans="1:17" s="8" customFormat="1" ht="12.75" x14ac:dyDescent="0.25">
      <c r="A1656" s="69" t="s">
        <v>2945</v>
      </c>
      <c r="B1656" s="70">
        <v>8</v>
      </c>
      <c r="C1656" s="71" t="s">
        <v>2946</v>
      </c>
      <c r="D1656" s="19"/>
      <c r="E1656" s="20"/>
      <c r="F1656" s="72">
        <v>319.7558886509637</v>
      </c>
      <c r="G1656" s="73">
        <v>82.403505464391131</v>
      </c>
      <c r="H1656" s="73">
        <v>44.838478302540288</v>
      </c>
      <c r="I1656" s="73">
        <v>7.6494873074534437</v>
      </c>
      <c r="J1656" s="73">
        <v>788.3371710884976</v>
      </c>
      <c r="K1656" s="74"/>
      <c r="L1656" s="75">
        <f t="shared" si="696"/>
        <v>0.95672509107318549</v>
      </c>
      <c r="M1656" s="75">
        <f t="shared" si="697"/>
        <v>0.44838478302540286</v>
      </c>
      <c r="N1656" s="75">
        <f t="shared" si="698"/>
        <v>0.41193572587700311</v>
      </c>
      <c r="O1656" s="75">
        <f t="shared" si="699"/>
        <v>0.42977402325846997</v>
      </c>
      <c r="P1656" s="75">
        <f t="shared" si="700"/>
        <v>0.30561345683103353</v>
      </c>
      <c r="Q1656" s="75">
        <f t="shared" si="701"/>
        <v>0.50087951054323487</v>
      </c>
    </row>
    <row r="1657" spans="1:17" s="8" customFormat="1" ht="12.75" x14ac:dyDescent="0.25">
      <c r="A1657" s="69" t="s">
        <v>2947</v>
      </c>
      <c r="B1657" s="70">
        <v>9</v>
      </c>
      <c r="C1657" s="71" t="s">
        <v>2948</v>
      </c>
      <c r="D1657" s="19"/>
      <c r="E1657" s="20"/>
      <c r="F1657" s="72">
        <v>677.61670235546035</v>
      </c>
      <c r="G1657" s="73">
        <v>80.522208765342498</v>
      </c>
      <c r="H1657" s="73">
        <v>72.477011224476499</v>
      </c>
      <c r="I1657" s="73">
        <v>8.5730132603915035</v>
      </c>
      <c r="J1657" s="73">
        <v>840.98155819710723</v>
      </c>
      <c r="K1657" s="74"/>
      <c r="L1657" s="75">
        <f t="shared" si="696"/>
        <v>0.92537014608904167</v>
      </c>
      <c r="M1657" s="75">
        <f t="shared" si="697"/>
        <v>0.72477011224476495</v>
      </c>
      <c r="N1657" s="75">
        <f t="shared" si="698"/>
        <v>0.47697276481630307</v>
      </c>
      <c r="O1657" s="75">
        <f t="shared" si="699"/>
        <v>0.58795884574824442</v>
      </c>
      <c r="P1657" s="75">
        <f t="shared" si="700"/>
        <v>0.32697020616515504</v>
      </c>
      <c r="Q1657" s="75">
        <f t="shared" si="701"/>
        <v>0.56241496064673313</v>
      </c>
    </row>
    <row r="1658" spans="1:17" s="8" customFormat="1" ht="12.75" x14ac:dyDescent="0.25">
      <c r="A1658" s="69" t="s">
        <v>2949</v>
      </c>
      <c r="B1658" s="70">
        <v>10</v>
      </c>
      <c r="C1658" s="71" t="s">
        <v>2950</v>
      </c>
      <c r="D1658" s="19"/>
      <c r="E1658" s="20"/>
      <c r="F1658" s="72">
        <v>1195.3426124197003</v>
      </c>
      <c r="G1658" s="73">
        <v>79.377036415673501</v>
      </c>
      <c r="H1658" s="73">
        <v>65.946115707545644</v>
      </c>
      <c r="I1658" s="73">
        <v>9.8242644245871791</v>
      </c>
      <c r="J1658" s="73">
        <v>712.90047524620695</v>
      </c>
      <c r="K1658" s="74"/>
      <c r="L1658" s="75">
        <f t="shared" si="696"/>
        <v>0.90628394026122505</v>
      </c>
      <c r="M1658" s="75">
        <f t="shared" si="697"/>
        <v>0.65946115707545649</v>
      </c>
      <c r="N1658" s="75">
        <f t="shared" si="698"/>
        <v>0.56508904398501258</v>
      </c>
      <c r="O1658" s="75">
        <f t="shared" si="699"/>
        <v>0.61045415454153462</v>
      </c>
      <c r="P1658" s="75">
        <f t="shared" si="700"/>
        <v>0.27501033478547948</v>
      </c>
      <c r="Q1658" s="75">
        <f t="shared" si="701"/>
        <v>0.53385352853075851</v>
      </c>
    </row>
    <row r="1659" spans="1:17" s="8" customFormat="1" ht="12.75" x14ac:dyDescent="0.25">
      <c r="A1659" s="69" t="s">
        <v>2951</v>
      </c>
      <c r="B1659" s="70">
        <v>11</v>
      </c>
      <c r="C1659" s="71" t="s">
        <v>2952</v>
      </c>
      <c r="D1659" s="19"/>
      <c r="E1659" s="20"/>
      <c r="F1659" s="72">
        <v>572.93790149892925</v>
      </c>
      <c r="G1659" s="73">
        <v>81.213737587008538</v>
      </c>
      <c r="H1659" s="73">
        <v>60.928476468928039</v>
      </c>
      <c r="I1659" s="73">
        <v>6.8500333433577225</v>
      </c>
      <c r="J1659" s="73">
        <v>397.74075194583509</v>
      </c>
      <c r="K1659" s="74"/>
      <c r="L1659" s="75">
        <f t="shared" si="696"/>
        <v>0.93689562645014235</v>
      </c>
      <c r="M1659" s="75">
        <f t="shared" si="697"/>
        <v>0.60928476468928039</v>
      </c>
      <c r="N1659" s="75">
        <f t="shared" si="698"/>
        <v>0.35563615094068474</v>
      </c>
      <c r="O1659" s="75">
        <f t="shared" si="699"/>
        <v>0.46549295219250797</v>
      </c>
      <c r="P1659" s="75">
        <f t="shared" si="700"/>
        <v>0.14715649166159639</v>
      </c>
      <c r="Q1659" s="75">
        <f t="shared" si="701"/>
        <v>0.40036974271190734</v>
      </c>
    </row>
    <row r="1660" spans="1:17" s="8" customFormat="1" ht="12.75" x14ac:dyDescent="0.25">
      <c r="A1660" s="69" t="s">
        <v>2953</v>
      </c>
      <c r="B1660" s="70">
        <v>12</v>
      </c>
      <c r="C1660" s="71" t="s">
        <v>2954</v>
      </c>
      <c r="D1660" s="19"/>
      <c r="E1660" s="20"/>
      <c r="F1660" s="72">
        <v>279.93361884368312</v>
      </c>
      <c r="G1660" s="73">
        <v>79.246675418763985</v>
      </c>
      <c r="H1660" s="73">
        <v>47.224839892871564</v>
      </c>
      <c r="I1660" s="73">
        <v>6.0510111291776925</v>
      </c>
      <c r="J1660" s="73">
        <v>753.6319024710026</v>
      </c>
      <c r="K1660" s="74"/>
      <c r="L1660" s="75">
        <f t="shared" si="696"/>
        <v>0.90411125697939976</v>
      </c>
      <c r="M1660" s="75">
        <f t="shared" si="697"/>
        <v>0.47224839892871562</v>
      </c>
      <c r="N1660" s="75">
        <f t="shared" si="698"/>
        <v>0.29936698092800657</v>
      </c>
      <c r="O1660" s="75">
        <f t="shared" si="699"/>
        <v>0.37599943807853548</v>
      </c>
      <c r="P1660" s="75">
        <f t="shared" si="700"/>
        <v>0.29153424035334791</v>
      </c>
      <c r="Q1660" s="75">
        <f t="shared" si="701"/>
        <v>0.46277108348848905</v>
      </c>
    </row>
    <row r="1661" spans="1:17" s="8" customFormat="1" ht="12.75" x14ac:dyDescent="0.25">
      <c r="A1661" s="69"/>
      <c r="B1661" s="77"/>
      <c r="C1661" s="71"/>
      <c r="D1661" s="19"/>
      <c r="E1661" s="20"/>
      <c r="F1661" s="72"/>
      <c r="G1661" s="73"/>
      <c r="H1661" s="73"/>
      <c r="I1661" s="73"/>
      <c r="J1661" s="73"/>
      <c r="K1661" s="74"/>
      <c r="L1661" s="75"/>
      <c r="M1661" s="75"/>
      <c r="N1661" s="75"/>
      <c r="O1661" s="75"/>
      <c r="P1661" s="75"/>
      <c r="Q1661" s="75"/>
    </row>
    <row r="1662" spans="1:17" s="8" customFormat="1" ht="12.75" x14ac:dyDescent="0.25">
      <c r="A1662" s="60" t="s">
        <v>2955</v>
      </c>
      <c r="B1662" s="78"/>
      <c r="C1662" s="62" t="s">
        <v>2956</v>
      </c>
      <c r="D1662" s="63"/>
      <c r="E1662" s="64"/>
      <c r="F1662" s="65">
        <v>75144.027837259084</v>
      </c>
      <c r="G1662" s="66">
        <v>72.752101060944938</v>
      </c>
      <c r="H1662" s="66">
        <v>64.663532789104437</v>
      </c>
      <c r="I1662" s="66">
        <v>9.06592242018937</v>
      </c>
      <c r="J1662" s="66">
        <v>940.32279339250772</v>
      </c>
      <c r="K1662" s="67"/>
      <c r="L1662" s="68">
        <f t="shared" ref="L1662:L1694" si="702">+(G1662-25)/(85-25)</f>
        <v>0.79586835101574893</v>
      </c>
      <c r="M1662" s="68">
        <f t="shared" ref="M1662:M1694" si="703">+H1662/100</f>
        <v>0.64663532789104439</v>
      </c>
      <c r="N1662" s="68">
        <f t="shared" ref="N1662:N1694" si="704">+(I1662-1.8)/(16-1.8)</f>
        <v>0.51168467747812474</v>
      </c>
      <c r="O1662" s="68">
        <f t="shared" ref="O1662:O1694" si="705">+(M1662*N1662)^(0.5)</f>
        <v>0.57521595005518622</v>
      </c>
      <c r="P1662" s="68">
        <f t="shared" ref="P1662:P1694" si="706">+(J1662-35)/(2500-35)</f>
        <v>0.36727091009838042</v>
      </c>
      <c r="Q1662" s="68">
        <f t="shared" ref="Q1662:Q1694" si="707">GEOMEAN(L1662,O1662,P1662)</f>
        <v>0.55193283142041238</v>
      </c>
    </row>
    <row r="1663" spans="1:17" s="8" customFormat="1" ht="12.75" x14ac:dyDescent="0.25">
      <c r="A1663" s="69" t="s">
        <v>2957</v>
      </c>
      <c r="B1663" s="70">
        <v>1</v>
      </c>
      <c r="C1663" s="71" t="s">
        <v>2958</v>
      </c>
      <c r="D1663" s="19"/>
      <c r="E1663" s="20"/>
      <c r="F1663" s="72">
        <v>3416.6552462526774</v>
      </c>
      <c r="G1663" s="73">
        <v>69.945541022376815</v>
      </c>
      <c r="H1663" s="73">
        <v>79.319412198652188</v>
      </c>
      <c r="I1663" s="73">
        <v>10.405431094524491</v>
      </c>
      <c r="J1663" s="73">
        <v>952.48967858787046</v>
      </c>
      <c r="K1663" s="74"/>
      <c r="L1663" s="75">
        <f t="shared" si="702"/>
        <v>0.74909235037294697</v>
      </c>
      <c r="M1663" s="75">
        <f t="shared" si="703"/>
        <v>0.79319412198652184</v>
      </c>
      <c r="N1663" s="75">
        <f t="shared" si="704"/>
        <v>0.6060162742622881</v>
      </c>
      <c r="O1663" s="75">
        <f t="shared" si="705"/>
        <v>0.6933170606389395</v>
      </c>
      <c r="P1663" s="75">
        <f t="shared" si="706"/>
        <v>0.37220676616140791</v>
      </c>
      <c r="Q1663" s="75">
        <f t="shared" si="707"/>
        <v>0.57820765576423994</v>
      </c>
    </row>
    <row r="1664" spans="1:17" s="8" customFormat="1" ht="12.75" x14ac:dyDescent="0.25">
      <c r="A1664" s="69" t="s">
        <v>2959</v>
      </c>
      <c r="B1664" s="70">
        <v>2</v>
      </c>
      <c r="C1664" s="71" t="s">
        <v>2960</v>
      </c>
      <c r="D1664" s="19"/>
      <c r="E1664" s="20"/>
      <c r="F1664" s="72">
        <v>1176.4603854389723</v>
      </c>
      <c r="G1664" s="73">
        <v>71.831714560114349</v>
      </c>
      <c r="H1664" s="73">
        <v>64.779919218499984</v>
      </c>
      <c r="I1664" s="73">
        <v>5.8892303623292959</v>
      </c>
      <c r="J1664" s="73">
        <v>818.59151949438797</v>
      </c>
      <c r="K1664" s="74"/>
      <c r="L1664" s="75">
        <f t="shared" si="702"/>
        <v>0.78052857600190584</v>
      </c>
      <c r="M1664" s="75">
        <f t="shared" si="703"/>
        <v>0.64779919218499982</v>
      </c>
      <c r="N1664" s="75">
        <f t="shared" si="704"/>
        <v>0.28797396917811946</v>
      </c>
      <c r="O1664" s="75">
        <f t="shared" si="705"/>
        <v>0.43191353834291168</v>
      </c>
      <c r="P1664" s="75">
        <f t="shared" si="706"/>
        <v>0.3178870261640519</v>
      </c>
      <c r="Q1664" s="75">
        <f t="shared" si="707"/>
        <v>0.47499183341482198</v>
      </c>
    </row>
    <row r="1665" spans="1:17" s="8" customFormat="1" ht="12.75" x14ac:dyDescent="0.25">
      <c r="A1665" s="69" t="s">
        <v>2961</v>
      </c>
      <c r="B1665" s="70">
        <v>3</v>
      </c>
      <c r="C1665" s="71" t="s">
        <v>2962</v>
      </c>
      <c r="D1665" s="19"/>
      <c r="E1665" s="20"/>
      <c r="F1665" s="72">
        <v>3186.8629550321198</v>
      </c>
      <c r="G1665" s="73">
        <v>71.98288052293816</v>
      </c>
      <c r="H1665" s="73">
        <v>65.024371743852797</v>
      </c>
      <c r="I1665" s="73">
        <v>9.9111680338963541</v>
      </c>
      <c r="J1665" s="73">
        <v>967.69064500390778</v>
      </c>
      <c r="K1665" s="74"/>
      <c r="L1665" s="75">
        <f t="shared" si="702"/>
        <v>0.78304800871563596</v>
      </c>
      <c r="M1665" s="75">
        <f t="shared" si="703"/>
        <v>0.65024371743852794</v>
      </c>
      <c r="N1665" s="75">
        <f t="shared" si="704"/>
        <v>0.57120901647157418</v>
      </c>
      <c r="O1665" s="75">
        <f t="shared" si="705"/>
        <v>0.60944653112876257</v>
      </c>
      <c r="P1665" s="75">
        <f t="shared" si="706"/>
        <v>0.37837348681700111</v>
      </c>
      <c r="Q1665" s="75">
        <f t="shared" si="707"/>
        <v>0.56521658753411819</v>
      </c>
    </row>
    <row r="1666" spans="1:17" s="8" customFormat="1" ht="12.75" x14ac:dyDescent="0.25">
      <c r="A1666" s="69" t="s">
        <v>2963</v>
      </c>
      <c r="B1666" s="70">
        <v>4</v>
      </c>
      <c r="C1666" s="71" t="s">
        <v>2964</v>
      </c>
      <c r="D1666" s="19"/>
      <c r="E1666" s="20"/>
      <c r="F1666" s="72">
        <v>1373.6852248394005</v>
      </c>
      <c r="G1666" s="73">
        <v>76.163484031128149</v>
      </c>
      <c r="H1666" s="73">
        <v>78.772381769695969</v>
      </c>
      <c r="I1666" s="73">
        <v>7.5682126405847576</v>
      </c>
      <c r="J1666" s="73">
        <v>712.52864159037267</v>
      </c>
      <c r="K1666" s="74"/>
      <c r="L1666" s="75">
        <f t="shared" si="702"/>
        <v>0.85272473385213587</v>
      </c>
      <c r="M1666" s="75">
        <f t="shared" si="703"/>
        <v>0.78772381769695965</v>
      </c>
      <c r="N1666" s="75">
        <f t="shared" si="704"/>
        <v>0.40621215778765901</v>
      </c>
      <c r="O1666" s="75">
        <f t="shared" si="705"/>
        <v>0.56567039141837228</v>
      </c>
      <c r="P1666" s="75">
        <f t="shared" si="706"/>
        <v>0.27485948948899502</v>
      </c>
      <c r="Q1666" s="75">
        <f t="shared" si="707"/>
        <v>0.50991096104493694</v>
      </c>
    </row>
    <row r="1667" spans="1:17" s="8" customFormat="1" ht="12.75" x14ac:dyDescent="0.25">
      <c r="A1667" s="69" t="s">
        <v>2965</v>
      </c>
      <c r="B1667" s="70">
        <v>5</v>
      </c>
      <c r="C1667" s="71" t="s">
        <v>2966</v>
      </c>
      <c r="D1667" s="19"/>
      <c r="E1667" s="20"/>
      <c r="F1667" s="72">
        <v>6121.7194860813697</v>
      </c>
      <c r="G1667" s="73">
        <v>71.690315238922821</v>
      </c>
      <c r="H1667" s="73">
        <v>68.093041455147628</v>
      </c>
      <c r="I1667" s="73">
        <v>11.546293237750138</v>
      </c>
      <c r="J1667" s="73">
        <v>1975.0436727135664</v>
      </c>
      <c r="K1667" s="74"/>
      <c r="L1667" s="75">
        <f t="shared" si="702"/>
        <v>0.77817192064871366</v>
      </c>
      <c r="M1667" s="75">
        <f t="shared" si="703"/>
        <v>0.68093041455147629</v>
      </c>
      <c r="N1667" s="75">
        <f t="shared" si="704"/>
        <v>0.6863586787147985</v>
      </c>
      <c r="O1667" s="75">
        <f t="shared" si="705"/>
        <v>0.68363915893420801</v>
      </c>
      <c r="P1667" s="75">
        <f t="shared" si="706"/>
        <v>0.78703597270327241</v>
      </c>
      <c r="Q1667" s="75">
        <f t="shared" si="707"/>
        <v>0.74811039613115304</v>
      </c>
    </row>
    <row r="1668" spans="1:17" s="8" customFormat="1" ht="12.75" x14ac:dyDescent="0.25">
      <c r="A1668" s="69" t="s">
        <v>2967</v>
      </c>
      <c r="B1668" s="70">
        <v>6</v>
      </c>
      <c r="C1668" s="71" t="s">
        <v>1783</v>
      </c>
      <c r="D1668" s="19"/>
      <c r="E1668" s="20"/>
      <c r="F1668" s="72">
        <v>418.92077087794434</v>
      </c>
      <c r="G1668" s="73">
        <v>73.501574714859743</v>
      </c>
      <c r="H1668" s="73">
        <v>51.373292458497367</v>
      </c>
      <c r="I1668" s="73">
        <v>4.3191149675020997</v>
      </c>
      <c r="J1668" s="73">
        <v>346.17281683222143</v>
      </c>
      <c r="K1668" s="74"/>
      <c r="L1668" s="75">
        <f t="shared" si="702"/>
        <v>0.80835957858099572</v>
      </c>
      <c r="M1668" s="75">
        <f t="shared" si="703"/>
        <v>0.51373292458497366</v>
      </c>
      <c r="N1668" s="75">
        <f t="shared" si="704"/>
        <v>0.17740246250014788</v>
      </c>
      <c r="O1668" s="75">
        <f t="shared" si="705"/>
        <v>0.30188985721414535</v>
      </c>
      <c r="P1668" s="75">
        <f t="shared" si="706"/>
        <v>0.12623643684877137</v>
      </c>
      <c r="Q1668" s="75">
        <f t="shared" si="707"/>
        <v>0.31348200283990679</v>
      </c>
    </row>
    <row r="1669" spans="1:17" s="8" customFormat="1" ht="12.75" x14ac:dyDescent="0.25">
      <c r="A1669" s="69" t="s">
        <v>2968</v>
      </c>
      <c r="B1669" s="70">
        <v>7</v>
      </c>
      <c r="C1669" s="71" t="s">
        <v>2969</v>
      </c>
      <c r="D1669" s="19"/>
      <c r="E1669" s="20"/>
      <c r="F1669" s="72">
        <v>2223.3811563169165</v>
      </c>
      <c r="G1669" s="73">
        <v>70.556490714021464</v>
      </c>
      <c r="H1669" s="73">
        <v>61.540923257574974</v>
      </c>
      <c r="I1669" s="73">
        <v>10.201106082815652</v>
      </c>
      <c r="J1669" s="73">
        <v>431.25274095541567</v>
      </c>
      <c r="K1669" s="74"/>
      <c r="L1669" s="75">
        <f t="shared" si="702"/>
        <v>0.75927484523369104</v>
      </c>
      <c r="M1669" s="75">
        <f t="shared" si="703"/>
        <v>0.61540923257574975</v>
      </c>
      <c r="N1669" s="75">
        <f t="shared" si="704"/>
        <v>0.59162718893067967</v>
      </c>
      <c r="O1669" s="75">
        <f t="shared" si="705"/>
        <v>0.60340105594105298</v>
      </c>
      <c r="P1669" s="75">
        <f t="shared" si="706"/>
        <v>0.16075161904885019</v>
      </c>
      <c r="Q1669" s="75">
        <f t="shared" si="707"/>
        <v>0.41916673631569135</v>
      </c>
    </row>
    <row r="1670" spans="1:17" s="8" customFormat="1" ht="12.75" x14ac:dyDescent="0.25">
      <c r="A1670" s="69" t="s">
        <v>2970</v>
      </c>
      <c r="B1670" s="70">
        <v>8</v>
      </c>
      <c r="C1670" s="71" t="s">
        <v>2971</v>
      </c>
      <c r="D1670" s="19"/>
      <c r="E1670" s="20"/>
      <c r="F1670" s="72">
        <v>2257.2826552462525</v>
      </c>
      <c r="G1670" s="73">
        <v>75.280440954344158</v>
      </c>
      <c r="H1670" s="73">
        <v>64.705885025107392</v>
      </c>
      <c r="I1670" s="73">
        <v>8.6848712687910155</v>
      </c>
      <c r="J1670" s="73">
        <v>541.03674136149971</v>
      </c>
      <c r="K1670" s="74"/>
      <c r="L1670" s="75">
        <f t="shared" si="702"/>
        <v>0.83800734923906928</v>
      </c>
      <c r="M1670" s="75">
        <f t="shared" si="703"/>
        <v>0.6470588502510739</v>
      </c>
      <c r="N1670" s="75">
        <f t="shared" si="704"/>
        <v>0.48485008935148</v>
      </c>
      <c r="O1670" s="75">
        <f t="shared" si="705"/>
        <v>0.56011297196181686</v>
      </c>
      <c r="P1670" s="75">
        <f t="shared" si="706"/>
        <v>0.20528873888904653</v>
      </c>
      <c r="Q1670" s="75">
        <f t="shared" si="707"/>
        <v>0.45845445256495204</v>
      </c>
    </row>
    <row r="1671" spans="1:17" s="8" customFormat="1" ht="12.75" x14ac:dyDescent="0.25">
      <c r="A1671" s="69" t="s">
        <v>2972</v>
      </c>
      <c r="B1671" s="70">
        <v>9</v>
      </c>
      <c r="C1671" s="71" t="s">
        <v>2973</v>
      </c>
      <c r="D1671" s="19"/>
      <c r="E1671" s="20"/>
      <c r="F1671" s="72">
        <v>1102.1199143468953</v>
      </c>
      <c r="G1671" s="73">
        <v>77.762950948362402</v>
      </c>
      <c r="H1671" s="73">
        <v>60.594139822843054</v>
      </c>
      <c r="I1671" s="73">
        <v>8.810076021024507</v>
      </c>
      <c r="J1671" s="73">
        <v>467.91587639601062</v>
      </c>
      <c r="K1671" s="74"/>
      <c r="L1671" s="75">
        <f t="shared" si="702"/>
        <v>0.87938251580603999</v>
      </c>
      <c r="M1671" s="75">
        <f t="shared" si="703"/>
        <v>0.60594139822843052</v>
      </c>
      <c r="N1671" s="75">
        <f t="shared" si="704"/>
        <v>0.49366732542426112</v>
      </c>
      <c r="O1671" s="75">
        <f t="shared" si="705"/>
        <v>0.54693095489948862</v>
      </c>
      <c r="P1671" s="75">
        <f t="shared" si="706"/>
        <v>0.1756251019862112</v>
      </c>
      <c r="Q1671" s="75">
        <f t="shared" si="707"/>
        <v>0.43876533318391886</v>
      </c>
    </row>
    <row r="1672" spans="1:17" s="8" customFormat="1" ht="12.75" x14ac:dyDescent="0.25">
      <c r="A1672" s="69" t="s">
        <v>2974</v>
      </c>
      <c r="B1672" s="70">
        <v>10</v>
      </c>
      <c r="C1672" s="71" t="s">
        <v>2975</v>
      </c>
      <c r="D1672" s="19"/>
      <c r="E1672" s="20"/>
      <c r="F1672" s="72">
        <v>531.92077087794428</v>
      </c>
      <c r="G1672" s="73">
        <v>79.383134539458695</v>
      </c>
      <c r="H1672" s="73">
        <v>34.752521368983516</v>
      </c>
      <c r="I1672" s="73">
        <v>7.0157936132042584</v>
      </c>
      <c r="J1672" s="73">
        <v>172.8539987580379</v>
      </c>
      <c r="K1672" s="74"/>
      <c r="L1672" s="75">
        <f t="shared" si="702"/>
        <v>0.90638557565764488</v>
      </c>
      <c r="M1672" s="75">
        <f t="shared" si="703"/>
        <v>0.34752521368983513</v>
      </c>
      <c r="N1672" s="75">
        <f t="shared" si="704"/>
        <v>0.3673094093805816</v>
      </c>
      <c r="O1672" s="75">
        <f t="shared" si="705"/>
        <v>0.35728039546730483</v>
      </c>
      <c r="P1672" s="75">
        <f t="shared" si="706"/>
        <v>5.5924543106709086E-2</v>
      </c>
      <c r="Q1672" s="75">
        <f t="shared" si="707"/>
        <v>0.26260815321463982</v>
      </c>
    </row>
    <row r="1673" spans="1:17" s="8" customFormat="1" ht="12.75" x14ac:dyDescent="0.25">
      <c r="A1673" s="69" t="s">
        <v>2976</v>
      </c>
      <c r="B1673" s="70">
        <v>11</v>
      </c>
      <c r="C1673" s="71" t="s">
        <v>2977</v>
      </c>
      <c r="D1673" s="19"/>
      <c r="E1673" s="20"/>
      <c r="F1673" s="72">
        <v>723.98501070663815</v>
      </c>
      <c r="G1673" s="73">
        <v>76.032201252266901</v>
      </c>
      <c r="H1673" s="73">
        <v>58.411723769901663</v>
      </c>
      <c r="I1673" s="73">
        <v>6.0666915196682254</v>
      </c>
      <c r="J1673" s="73">
        <v>209.52130534556136</v>
      </c>
      <c r="K1673" s="74"/>
      <c r="L1673" s="75">
        <f t="shared" si="702"/>
        <v>0.85053668753778167</v>
      </c>
      <c r="M1673" s="75">
        <f t="shared" si="703"/>
        <v>0.58411723769901658</v>
      </c>
      <c r="N1673" s="75">
        <f t="shared" si="704"/>
        <v>0.30047123377945251</v>
      </c>
      <c r="O1673" s="75">
        <f t="shared" si="705"/>
        <v>0.41893964611059342</v>
      </c>
      <c r="P1673" s="75">
        <f t="shared" si="706"/>
        <v>7.0799718192925506E-2</v>
      </c>
      <c r="Q1673" s="75">
        <f t="shared" si="707"/>
        <v>0.29328646027518795</v>
      </c>
    </row>
    <row r="1674" spans="1:17" s="8" customFormat="1" ht="12.75" x14ac:dyDescent="0.25">
      <c r="A1674" s="69" t="s">
        <v>2978</v>
      </c>
      <c r="B1674" s="70">
        <v>12</v>
      </c>
      <c r="C1674" s="71" t="s">
        <v>2979</v>
      </c>
      <c r="D1674" s="19"/>
      <c r="E1674" s="20"/>
      <c r="F1674" s="72">
        <v>1909.6252676659528</v>
      </c>
      <c r="G1674" s="73">
        <v>78.338724092921211</v>
      </c>
      <c r="H1674" s="73">
        <v>49.232738606059975</v>
      </c>
      <c r="I1674" s="73">
        <v>10.055729423458253</v>
      </c>
      <c r="J1674" s="73">
        <v>531.41842930297003</v>
      </c>
      <c r="K1674" s="74"/>
      <c r="L1674" s="75">
        <f t="shared" si="702"/>
        <v>0.88897873488202017</v>
      </c>
      <c r="M1674" s="75">
        <f t="shared" si="703"/>
        <v>0.49232738606059973</v>
      </c>
      <c r="N1674" s="75">
        <f t="shared" si="704"/>
        <v>0.58138939601818684</v>
      </c>
      <c r="O1674" s="75">
        <f t="shared" si="705"/>
        <v>0.53500833790230296</v>
      </c>
      <c r="P1674" s="75">
        <f t="shared" si="706"/>
        <v>0.2013867867354848</v>
      </c>
      <c r="Q1674" s="75">
        <f t="shared" si="707"/>
        <v>0.45753848705422778</v>
      </c>
    </row>
    <row r="1675" spans="1:17" s="8" customFormat="1" ht="12.75" x14ac:dyDescent="0.25">
      <c r="A1675" s="69" t="s">
        <v>2980</v>
      </c>
      <c r="B1675" s="70">
        <v>13</v>
      </c>
      <c r="C1675" s="71" t="s">
        <v>2981</v>
      </c>
      <c r="D1675" s="19"/>
      <c r="E1675" s="20"/>
      <c r="F1675" s="72">
        <v>1279.4496788008564</v>
      </c>
      <c r="G1675" s="73">
        <v>74.447964639804368</v>
      </c>
      <c r="H1675" s="73">
        <v>45.445604867132289</v>
      </c>
      <c r="I1675" s="73">
        <v>3.7132843321147604</v>
      </c>
      <c r="J1675" s="73">
        <v>69.765700486388994</v>
      </c>
      <c r="K1675" s="74"/>
      <c r="L1675" s="75">
        <f t="shared" si="702"/>
        <v>0.82413274399673953</v>
      </c>
      <c r="M1675" s="75">
        <f t="shared" si="703"/>
        <v>0.45445604867132289</v>
      </c>
      <c r="N1675" s="75">
        <f t="shared" si="704"/>
        <v>0.13473833324751833</v>
      </c>
      <c r="O1675" s="75">
        <f t="shared" si="705"/>
        <v>0.24745231971478285</v>
      </c>
      <c r="P1675" s="75">
        <f t="shared" si="706"/>
        <v>1.4103732448839348E-2</v>
      </c>
      <c r="Q1675" s="75">
        <f t="shared" si="707"/>
        <v>0.1422135311055599</v>
      </c>
    </row>
    <row r="1676" spans="1:17" s="8" customFormat="1" ht="12.75" x14ac:dyDescent="0.25">
      <c r="A1676" s="69" t="s">
        <v>2982</v>
      </c>
      <c r="B1676" s="70">
        <v>14</v>
      </c>
      <c r="C1676" s="71" t="s">
        <v>2983</v>
      </c>
      <c r="D1676" s="19"/>
      <c r="E1676" s="20"/>
      <c r="F1676" s="72">
        <v>6761.3533190578164</v>
      </c>
      <c r="G1676" s="73">
        <v>73.561087296513847</v>
      </c>
      <c r="H1676" s="73">
        <v>67.592257084386603</v>
      </c>
      <c r="I1676" s="73">
        <v>10.299463693053946</v>
      </c>
      <c r="J1676" s="73">
        <v>1209.0520816732294</v>
      </c>
      <c r="K1676" s="74"/>
      <c r="L1676" s="75">
        <f t="shared" si="702"/>
        <v>0.80935145494189742</v>
      </c>
      <c r="M1676" s="75">
        <f t="shared" si="703"/>
        <v>0.67592257084386598</v>
      </c>
      <c r="N1676" s="75">
        <f t="shared" si="704"/>
        <v>0.59855378120098213</v>
      </c>
      <c r="O1676" s="75">
        <f t="shared" si="705"/>
        <v>0.63606289828733509</v>
      </c>
      <c r="P1676" s="75">
        <f t="shared" si="706"/>
        <v>0.47628887694654337</v>
      </c>
      <c r="Q1676" s="75">
        <f t="shared" si="707"/>
        <v>0.62589654126006911</v>
      </c>
    </row>
    <row r="1677" spans="1:17" s="8" customFormat="1" ht="12.75" x14ac:dyDescent="0.25">
      <c r="A1677" s="69" t="s">
        <v>2984</v>
      </c>
      <c r="B1677" s="70">
        <v>15</v>
      </c>
      <c r="C1677" s="71" t="s">
        <v>2985</v>
      </c>
      <c r="D1677" s="19"/>
      <c r="E1677" s="20"/>
      <c r="F1677" s="72">
        <v>1226.8736616702356</v>
      </c>
      <c r="G1677" s="73">
        <v>73.374925055725456</v>
      </c>
      <c r="H1677" s="73">
        <v>50.666701866430657</v>
      </c>
      <c r="I1677" s="73">
        <v>5.7040882060359612</v>
      </c>
      <c r="J1677" s="73">
        <v>90.273339343984389</v>
      </c>
      <c r="K1677" s="74"/>
      <c r="L1677" s="75">
        <f t="shared" si="702"/>
        <v>0.80624875092875758</v>
      </c>
      <c r="M1677" s="75">
        <f t="shared" si="703"/>
        <v>0.50666701866430652</v>
      </c>
      <c r="N1677" s="75">
        <f t="shared" si="704"/>
        <v>0.27493578915746208</v>
      </c>
      <c r="O1677" s="75">
        <f t="shared" si="705"/>
        <v>0.37323035328939913</v>
      </c>
      <c r="P1677" s="75">
        <f t="shared" si="706"/>
        <v>2.242326139715391E-2</v>
      </c>
      <c r="Q1677" s="75">
        <f t="shared" si="707"/>
        <v>0.18896509789226237</v>
      </c>
    </row>
    <row r="1678" spans="1:17" s="8" customFormat="1" ht="12.75" x14ac:dyDescent="0.25">
      <c r="A1678" s="69" t="s">
        <v>2986</v>
      </c>
      <c r="B1678" s="70">
        <v>16</v>
      </c>
      <c r="C1678" s="71" t="s">
        <v>740</v>
      </c>
      <c r="D1678" s="19"/>
      <c r="E1678" s="20"/>
      <c r="F1678" s="72">
        <v>3382.7837259100643</v>
      </c>
      <c r="G1678" s="73">
        <v>70.633059112690233</v>
      </c>
      <c r="H1678" s="73">
        <v>39.073602068301568</v>
      </c>
      <c r="I1678" s="73">
        <v>7.427859532545428</v>
      </c>
      <c r="J1678" s="73">
        <v>471.3754226204253</v>
      </c>
      <c r="K1678" s="74"/>
      <c r="L1678" s="75">
        <f t="shared" si="702"/>
        <v>0.76055098521150388</v>
      </c>
      <c r="M1678" s="75">
        <f t="shared" si="703"/>
        <v>0.39073602068301566</v>
      </c>
      <c r="N1678" s="75">
        <f t="shared" si="704"/>
        <v>0.39632813609474848</v>
      </c>
      <c r="O1678" s="75">
        <f t="shared" si="705"/>
        <v>0.39352214522486367</v>
      </c>
      <c r="P1678" s="75">
        <f t="shared" si="706"/>
        <v>0.17702856901437131</v>
      </c>
      <c r="Q1678" s="75">
        <f t="shared" si="707"/>
        <v>0.37558965604390748</v>
      </c>
    </row>
    <row r="1679" spans="1:17" s="8" customFormat="1" ht="12.75" x14ac:dyDescent="0.25">
      <c r="A1679" s="69" t="s">
        <v>2987</v>
      </c>
      <c r="B1679" s="70">
        <v>17</v>
      </c>
      <c r="C1679" s="71" t="s">
        <v>2988</v>
      </c>
      <c r="D1679" s="19"/>
      <c r="E1679" s="20"/>
      <c r="F1679" s="72">
        <v>2034.867237687366</v>
      </c>
      <c r="G1679" s="73">
        <v>75.155983806191799</v>
      </c>
      <c r="H1679" s="73">
        <v>76.193524033188055</v>
      </c>
      <c r="I1679" s="73">
        <v>9.2298708581060183</v>
      </c>
      <c r="J1679" s="73">
        <v>776.793165115899</v>
      </c>
      <c r="K1679" s="74"/>
      <c r="L1679" s="75">
        <f t="shared" si="702"/>
        <v>0.83593306343652996</v>
      </c>
      <c r="M1679" s="75">
        <f t="shared" si="703"/>
        <v>0.76193524033188054</v>
      </c>
      <c r="N1679" s="75">
        <f t="shared" si="704"/>
        <v>0.52323034212014219</v>
      </c>
      <c r="O1679" s="75">
        <f t="shared" si="705"/>
        <v>0.631401327581945</v>
      </c>
      <c r="P1679" s="75">
        <f t="shared" si="706"/>
        <v>0.30093029010786976</v>
      </c>
      <c r="Q1679" s="75">
        <f t="shared" si="707"/>
        <v>0.54156131304299282</v>
      </c>
    </row>
    <row r="1680" spans="1:17" s="8" customFormat="1" ht="12.75" x14ac:dyDescent="0.25">
      <c r="A1680" s="69" t="s">
        <v>2989</v>
      </c>
      <c r="B1680" s="70">
        <v>18</v>
      </c>
      <c r="C1680" s="71" t="s">
        <v>2990</v>
      </c>
      <c r="D1680" s="19"/>
      <c r="E1680" s="20"/>
      <c r="F1680" s="72">
        <v>957.41327623126358</v>
      </c>
      <c r="G1680" s="73">
        <v>74.637746405404712</v>
      </c>
      <c r="H1680" s="73">
        <v>36.217187020549865</v>
      </c>
      <c r="I1680" s="73">
        <v>6.9492483947820105</v>
      </c>
      <c r="J1680" s="73">
        <v>321.18359491168792</v>
      </c>
      <c r="K1680" s="74"/>
      <c r="L1680" s="75">
        <f t="shared" si="702"/>
        <v>0.82729577342341187</v>
      </c>
      <c r="M1680" s="75">
        <f t="shared" si="703"/>
        <v>0.36217187020549862</v>
      </c>
      <c r="N1680" s="75">
        <f t="shared" si="704"/>
        <v>0.36262312639309935</v>
      </c>
      <c r="O1680" s="75">
        <f t="shared" si="705"/>
        <v>0.36239742806144981</v>
      </c>
      <c r="P1680" s="75">
        <f t="shared" si="706"/>
        <v>0.1160988214651878</v>
      </c>
      <c r="Q1680" s="75">
        <f t="shared" si="707"/>
        <v>0.32650605619112572</v>
      </c>
    </row>
    <row r="1681" spans="1:17" s="8" customFormat="1" ht="12.75" x14ac:dyDescent="0.25">
      <c r="A1681" s="69" t="s">
        <v>2991</v>
      </c>
      <c r="B1681" s="70">
        <v>19</v>
      </c>
      <c r="C1681" s="71" t="s">
        <v>2992</v>
      </c>
      <c r="D1681" s="19"/>
      <c r="E1681" s="20"/>
      <c r="F1681" s="72">
        <v>1567.5139186295503</v>
      </c>
      <c r="G1681" s="73">
        <v>72.030824999707463</v>
      </c>
      <c r="H1681" s="73">
        <v>80.146318661027863</v>
      </c>
      <c r="I1681" s="73">
        <v>8.9279969330450868</v>
      </c>
      <c r="J1681" s="73">
        <v>499.53910747031892</v>
      </c>
      <c r="K1681" s="74"/>
      <c r="L1681" s="75">
        <f t="shared" si="702"/>
        <v>0.78384708332845776</v>
      </c>
      <c r="M1681" s="75">
        <f t="shared" si="703"/>
        <v>0.8014631866102786</v>
      </c>
      <c r="N1681" s="75">
        <f t="shared" si="704"/>
        <v>0.50197161500317511</v>
      </c>
      <c r="O1681" s="75">
        <f t="shared" si="705"/>
        <v>0.63428051377001382</v>
      </c>
      <c r="P1681" s="75">
        <f t="shared" si="706"/>
        <v>0.18845399897376022</v>
      </c>
      <c r="Q1681" s="75">
        <f t="shared" si="707"/>
        <v>0.45419187181471687</v>
      </c>
    </row>
    <row r="1682" spans="1:17" s="8" customFormat="1" ht="12.75" x14ac:dyDescent="0.25">
      <c r="A1682" s="69" t="s">
        <v>2993</v>
      </c>
      <c r="B1682" s="70">
        <v>20</v>
      </c>
      <c r="C1682" s="71" t="s">
        <v>2994</v>
      </c>
      <c r="D1682" s="19"/>
      <c r="E1682" s="20"/>
      <c r="F1682" s="72">
        <v>412.02569593147757</v>
      </c>
      <c r="G1682" s="73">
        <v>76.052357000400207</v>
      </c>
      <c r="H1682" s="73">
        <v>34.462917024241982</v>
      </c>
      <c r="I1682" s="73">
        <v>7.4583111217369034</v>
      </c>
      <c r="J1682" s="73">
        <v>243.75934815277986</v>
      </c>
      <c r="K1682" s="74"/>
      <c r="L1682" s="75">
        <f t="shared" si="702"/>
        <v>0.8508726166733368</v>
      </c>
      <c r="M1682" s="75">
        <f t="shared" si="703"/>
        <v>0.34462917024241979</v>
      </c>
      <c r="N1682" s="75">
        <f t="shared" si="704"/>
        <v>0.39847261420682423</v>
      </c>
      <c r="O1682" s="75">
        <f t="shared" si="705"/>
        <v>0.37057426569909802</v>
      </c>
      <c r="P1682" s="75">
        <f t="shared" si="706"/>
        <v>8.4689390731350858E-2</v>
      </c>
      <c r="Q1682" s="75">
        <f t="shared" si="707"/>
        <v>0.2988979507036279</v>
      </c>
    </row>
    <row r="1683" spans="1:17" s="8" customFormat="1" ht="12.75" x14ac:dyDescent="0.25">
      <c r="A1683" s="69" t="s">
        <v>2995</v>
      </c>
      <c r="B1683" s="70">
        <v>21</v>
      </c>
      <c r="C1683" s="71" t="s">
        <v>2996</v>
      </c>
      <c r="D1683" s="19"/>
      <c r="E1683" s="20"/>
      <c r="F1683" s="72">
        <v>1320.2976445396148</v>
      </c>
      <c r="G1683" s="73">
        <v>75.321763832916687</v>
      </c>
      <c r="H1683" s="73">
        <v>56.651370450808741</v>
      </c>
      <c r="I1683" s="73">
        <v>7.6691694985906285</v>
      </c>
      <c r="J1683" s="73">
        <v>418.46961474372171</v>
      </c>
      <c r="K1683" s="74"/>
      <c r="L1683" s="75">
        <f t="shared" si="702"/>
        <v>0.83869606388194484</v>
      </c>
      <c r="M1683" s="75">
        <f t="shared" si="703"/>
        <v>0.56651370450808747</v>
      </c>
      <c r="N1683" s="75">
        <f t="shared" si="704"/>
        <v>0.4133217956753964</v>
      </c>
      <c r="O1683" s="75">
        <f t="shared" si="705"/>
        <v>0.48389302704420489</v>
      </c>
      <c r="P1683" s="75">
        <f t="shared" si="706"/>
        <v>0.15556576663031307</v>
      </c>
      <c r="Q1683" s="75">
        <f t="shared" si="707"/>
        <v>0.39818906935986487</v>
      </c>
    </row>
    <row r="1684" spans="1:17" s="8" customFormat="1" ht="12.75" x14ac:dyDescent="0.25">
      <c r="A1684" s="69" t="s">
        <v>2997</v>
      </c>
      <c r="B1684" s="70">
        <v>22</v>
      </c>
      <c r="C1684" s="71" t="s">
        <v>2998</v>
      </c>
      <c r="D1684" s="19"/>
      <c r="E1684" s="20"/>
      <c r="F1684" s="72">
        <v>4714.9914346895075</v>
      </c>
      <c r="G1684" s="73">
        <v>71.08096456381881</v>
      </c>
      <c r="H1684" s="73">
        <v>60.278545344599081</v>
      </c>
      <c r="I1684" s="73">
        <v>8.9478781615787888</v>
      </c>
      <c r="J1684" s="73">
        <v>1216.8264434574257</v>
      </c>
      <c r="K1684" s="74"/>
      <c r="L1684" s="75">
        <f t="shared" si="702"/>
        <v>0.76801607606364686</v>
      </c>
      <c r="M1684" s="75">
        <f t="shared" si="703"/>
        <v>0.60278545344599077</v>
      </c>
      <c r="N1684" s="75">
        <f t="shared" si="704"/>
        <v>0.50337170151963306</v>
      </c>
      <c r="O1684" s="75">
        <f t="shared" si="705"/>
        <v>0.55084039371889926</v>
      </c>
      <c r="P1684" s="75">
        <f t="shared" si="706"/>
        <v>0.47944277625047699</v>
      </c>
      <c r="Q1684" s="75">
        <f t="shared" si="707"/>
        <v>0.58754926876057834</v>
      </c>
    </row>
    <row r="1685" spans="1:17" s="8" customFormat="1" ht="12.75" x14ac:dyDescent="0.25">
      <c r="A1685" s="69" t="s">
        <v>2999</v>
      </c>
      <c r="B1685" s="70">
        <v>23</v>
      </c>
      <c r="C1685" s="71" t="s">
        <v>3000</v>
      </c>
      <c r="D1685" s="19"/>
      <c r="E1685" s="20"/>
      <c r="F1685" s="72">
        <v>1342.5717344753748</v>
      </c>
      <c r="G1685" s="73">
        <v>69.565388634466416</v>
      </c>
      <c r="H1685" s="73">
        <v>66.653553805127359</v>
      </c>
      <c r="I1685" s="73">
        <v>7.6222564897692324</v>
      </c>
      <c r="J1685" s="73">
        <v>505.57418443023823</v>
      </c>
      <c r="K1685" s="74"/>
      <c r="L1685" s="75">
        <f t="shared" si="702"/>
        <v>0.74275647724110694</v>
      </c>
      <c r="M1685" s="75">
        <f t="shared" si="703"/>
        <v>0.66653553805127363</v>
      </c>
      <c r="N1685" s="75">
        <f t="shared" si="704"/>
        <v>0.41001806265980512</v>
      </c>
      <c r="O1685" s="75">
        <f t="shared" si="705"/>
        <v>0.52277300045592834</v>
      </c>
      <c r="P1685" s="75">
        <f t="shared" si="706"/>
        <v>0.19090230605689179</v>
      </c>
      <c r="Q1685" s="75">
        <f t="shared" si="707"/>
        <v>0.42007186086310294</v>
      </c>
    </row>
    <row r="1686" spans="1:17" s="8" customFormat="1" ht="12.75" x14ac:dyDescent="0.25">
      <c r="A1686" s="69" t="s">
        <v>3001</v>
      </c>
      <c r="B1686" s="70">
        <v>24</v>
      </c>
      <c r="C1686" s="71" t="s">
        <v>3002</v>
      </c>
      <c r="D1686" s="19"/>
      <c r="E1686" s="20"/>
      <c r="F1686" s="72">
        <v>1145.6959314775158</v>
      </c>
      <c r="G1686" s="73">
        <v>70.85660829097209</v>
      </c>
      <c r="H1686" s="73">
        <v>64.987214959999164</v>
      </c>
      <c r="I1686" s="73">
        <v>7.3981514894290861</v>
      </c>
      <c r="J1686" s="73">
        <v>488.58955758930517</v>
      </c>
      <c r="K1686" s="74"/>
      <c r="L1686" s="75">
        <f t="shared" si="702"/>
        <v>0.76427680484953486</v>
      </c>
      <c r="M1686" s="75">
        <f t="shared" si="703"/>
        <v>0.64987214959999162</v>
      </c>
      <c r="N1686" s="75">
        <f t="shared" si="704"/>
        <v>0.39423602038233002</v>
      </c>
      <c r="O1686" s="75">
        <f t="shared" si="705"/>
        <v>0.5061650027566218</v>
      </c>
      <c r="P1686" s="75">
        <f t="shared" si="706"/>
        <v>0.18401199090844023</v>
      </c>
      <c r="Q1686" s="75">
        <f t="shared" si="707"/>
        <v>0.41444124766127294</v>
      </c>
    </row>
    <row r="1687" spans="1:17" s="8" customFormat="1" ht="12.75" x14ac:dyDescent="0.25">
      <c r="A1687" s="69" t="s">
        <v>3003</v>
      </c>
      <c r="B1687" s="70">
        <v>25</v>
      </c>
      <c r="C1687" s="71" t="s">
        <v>3004</v>
      </c>
      <c r="D1687" s="19"/>
      <c r="E1687" s="20"/>
      <c r="F1687" s="72">
        <v>213.73233404710922</v>
      </c>
      <c r="G1687" s="73">
        <v>75.061236872210458</v>
      </c>
      <c r="H1687" s="73">
        <v>49.232738606059975</v>
      </c>
      <c r="I1687" s="73">
        <v>7.7978672670720091</v>
      </c>
      <c r="J1687" s="73">
        <v>297.54104870974203</v>
      </c>
      <c r="K1687" s="74"/>
      <c r="L1687" s="75">
        <f t="shared" si="702"/>
        <v>0.83435394787017425</v>
      </c>
      <c r="M1687" s="75">
        <f t="shared" si="703"/>
        <v>0.49232738606059973</v>
      </c>
      <c r="N1687" s="75">
        <f t="shared" si="704"/>
        <v>0.42238501880788798</v>
      </c>
      <c r="O1687" s="75">
        <f t="shared" si="705"/>
        <v>0.45601722798688732</v>
      </c>
      <c r="P1687" s="75">
        <f t="shared" si="706"/>
        <v>0.10650752483153834</v>
      </c>
      <c r="Q1687" s="75">
        <f t="shared" si="707"/>
        <v>0.34348197852638773</v>
      </c>
    </row>
    <row r="1688" spans="1:17" s="8" customFormat="1" ht="12.75" x14ac:dyDescent="0.25">
      <c r="A1688" s="69" t="s">
        <v>3005</v>
      </c>
      <c r="B1688" s="70">
        <v>26</v>
      </c>
      <c r="C1688" s="71" t="s">
        <v>3006</v>
      </c>
      <c r="D1688" s="19"/>
      <c r="E1688" s="20"/>
      <c r="F1688" s="72">
        <v>536.48179871520347</v>
      </c>
      <c r="G1688" s="73">
        <v>75.569973127874391</v>
      </c>
      <c r="H1688" s="73">
        <v>41.027282171716656</v>
      </c>
      <c r="I1688" s="73">
        <v>6.904357379205373</v>
      </c>
      <c r="J1688" s="73">
        <v>428.98209216107603</v>
      </c>
      <c r="K1688" s="74"/>
      <c r="L1688" s="75">
        <f t="shared" si="702"/>
        <v>0.84283288546457313</v>
      </c>
      <c r="M1688" s="75">
        <f t="shared" si="703"/>
        <v>0.41027282171716656</v>
      </c>
      <c r="N1688" s="75">
        <f t="shared" si="704"/>
        <v>0.35946178726798406</v>
      </c>
      <c r="O1688" s="75">
        <f t="shared" si="705"/>
        <v>0.384027865866439</v>
      </c>
      <c r="P1688" s="75">
        <f t="shared" si="706"/>
        <v>0.15983046335134929</v>
      </c>
      <c r="Q1688" s="75">
        <f t="shared" si="707"/>
        <v>0.37261007184728723</v>
      </c>
    </row>
    <row r="1689" spans="1:17" s="8" customFormat="1" ht="12.75" x14ac:dyDescent="0.25">
      <c r="A1689" s="69" t="s">
        <v>3007</v>
      </c>
      <c r="B1689" s="70">
        <v>27</v>
      </c>
      <c r="C1689" s="71" t="s">
        <v>3008</v>
      </c>
      <c r="D1689" s="19"/>
      <c r="E1689" s="20"/>
      <c r="F1689" s="72">
        <v>2538.576017130621</v>
      </c>
      <c r="G1689" s="73">
        <v>72.226249408094205</v>
      </c>
      <c r="H1689" s="73">
        <v>77.613964390729848</v>
      </c>
      <c r="I1689" s="73">
        <v>9.6137959038681196</v>
      </c>
      <c r="J1689" s="73">
        <v>1243.2860292838745</v>
      </c>
      <c r="K1689" s="74"/>
      <c r="L1689" s="75">
        <f t="shared" si="702"/>
        <v>0.78710415680157009</v>
      </c>
      <c r="M1689" s="75">
        <f t="shared" si="703"/>
        <v>0.7761396439072985</v>
      </c>
      <c r="N1689" s="75">
        <f t="shared" si="704"/>
        <v>0.55026731717381128</v>
      </c>
      <c r="O1689" s="75">
        <f t="shared" si="705"/>
        <v>0.65351685487453681</v>
      </c>
      <c r="P1689" s="75">
        <f t="shared" si="706"/>
        <v>0.49017688814761645</v>
      </c>
      <c r="Q1689" s="75">
        <f t="shared" si="707"/>
        <v>0.63175294693122053</v>
      </c>
    </row>
    <row r="1690" spans="1:17" s="8" customFormat="1" ht="12.75" x14ac:dyDescent="0.25">
      <c r="A1690" s="69" t="s">
        <v>3009</v>
      </c>
      <c r="B1690" s="70">
        <v>28</v>
      </c>
      <c r="C1690" s="71" t="s">
        <v>3010</v>
      </c>
      <c r="D1690" s="19"/>
      <c r="E1690" s="20"/>
      <c r="F1690" s="72">
        <v>13713.312633832975</v>
      </c>
      <c r="G1690" s="73">
        <v>71.655525396090027</v>
      </c>
      <c r="H1690" s="73">
        <v>68.476961358962185</v>
      </c>
      <c r="I1690" s="73">
        <v>10.033559640077867</v>
      </c>
      <c r="J1690" s="73">
        <v>1326.6129830028658</v>
      </c>
      <c r="K1690" s="74"/>
      <c r="L1690" s="75">
        <f t="shared" si="702"/>
        <v>0.77759208993483375</v>
      </c>
      <c r="M1690" s="75">
        <f t="shared" si="703"/>
        <v>0.68476961358962185</v>
      </c>
      <c r="N1690" s="75">
        <f t="shared" si="704"/>
        <v>0.57982814366745539</v>
      </c>
      <c r="O1690" s="75">
        <f t="shared" si="705"/>
        <v>0.63011799997107776</v>
      </c>
      <c r="P1690" s="75">
        <f t="shared" si="706"/>
        <v>0.52398092616749115</v>
      </c>
      <c r="Q1690" s="75">
        <f t="shared" si="707"/>
        <v>0.63556952652856535</v>
      </c>
    </row>
    <row r="1691" spans="1:17" s="8" customFormat="1" ht="12.75" x14ac:dyDescent="0.25">
      <c r="A1691" s="69" t="s">
        <v>3011</v>
      </c>
      <c r="B1691" s="70">
        <v>29</v>
      </c>
      <c r="C1691" s="71" t="s">
        <v>3012</v>
      </c>
      <c r="D1691" s="19"/>
      <c r="E1691" s="20"/>
      <c r="F1691" s="72">
        <v>391.07494646680942</v>
      </c>
      <c r="G1691" s="73">
        <v>73.844609186892427</v>
      </c>
      <c r="H1691" s="73">
        <v>57.006328912279976</v>
      </c>
      <c r="I1691" s="73">
        <v>7.5447616371361219</v>
      </c>
      <c r="J1691" s="73">
        <v>522.65916021383498</v>
      </c>
      <c r="K1691" s="74"/>
      <c r="L1691" s="75">
        <f t="shared" si="702"/>
        <v>0.81407681978154045</v>
      </c>
      <c r="M1691" s="75">
        <f t="shared" si="703"/>
        <v>0.5700632891227998</v>
      </c>
      <c r="N1691" s="75">
        <f t="shared" si="704"/>
        <v>0.40456067867155793</v>
      </c>
      <c r="O1691" s="75">
        <f t="shared" si="705"/>
        <v>0.48023451680742446</v>
      </c>
      <c r="P1691" s="75">
        <f t="shared" si="706"/>
        <v>0.1978333307155517</v>
      </c>
      <c r="Q1691" s="75">
        <f t="shared" si="707"/>
        <v>0.42606194055124086</v>
      </c>
    </row>
    <row r="1692" spans="1:17" s="8" customFormat="1" ht="12.75" x14ac:dyDescent="0.25">
      <c r="A1692" s="69" t="s">
        <v>3013</v>
      </c>
      <c r="B1692" s="70">
        <v>30</v>
      </c>
      <c r="C1692" s="71" t="s">
        <v>3014</v>
      </c>
      <c r="D1692" s="19"/>
      <c r="E1692" s="20"/>
      <c r="F1692" s="72">
        <v>629.35117773019272</v>
      </c>
      <c r="G1692" s="73">
        <v>71.462703188269728</v>
      </c>
      <c r="H1692" s="73">
        <v>47.263429061817575</v>
      </c>
      <c r="I1692" s="73">
        <v>6.5039641678123896</v>
      </c>
      <c r="J1692" s="73">
        <v>223.87441527853449</v>
      </c>
      <c r="K1692" s="74"/>
      <c r="L1692" s="75">
        <f t="shared" si="702"/>
        <v>0.77437838647116208</v>
      </c>
      <c r="M1692" s="75">
        <f t="shared" si="703"/>
        <v>0.47263429061817575</v>
      </c>
      <c r="N1692" s="75">
        <f t="shared" si="704"/>
        <v>0.33126508224030915</v>
      </c>
      <c r="O1692" s="75">
        <f t="shared" si="705"/>
        <v>0.3956857808302191</v>
      </c>
      <c r="P1692" s="75">
        <f t="shared" si="706"/>
        <v>7.6622480843218863E-2</v>
      </c>
      <c r="Q1692" s="75">
        <f t="shared" si="707"/>
        <v>0.28634303603657413</v>
      </c>
    </row>
    <row r="1693" spans="1:17" s="8" customFormat="1" ht="12.75" x14ac:dyDescent="0.25">
      <c r="A1693" s="69" t="s">
        <v>3015</v>
      </c>
      <c r="B1693" s="70">
        <v>31</v>
      </c>
      <c r="C1693" s="71" t="s">
        <v>3016</v>
      </c>
      <c r="D1693" s="19"/>
      <c r="E1693" s="20"/>
      <c r="F1693" s="72">
        <v>4820.9486081370451</v>
      </c>
      <c r="G1693" s="73">
        <v>68.280733996855346</v>
      </c>
      <c r="H1693" s="73">
        <v>53.822231187980819</v>
      </c>
      <c r="I1693" s="73">
        <v>7.4650594706684723</v>
      </c>
      <c r="J1693" s="73">
        <v>536.48510135549793</v>
      </c>
      <c r="K1693" s="74"/>
      <c r="L1693" s="75">
        <f t="shared" si="702"/>
        <v>0.72134556661425575</v>
      </c>
      <c r="M1693" s="75">
        <f t="shared" si="703"/>
        <v>0.53822231187980818</v>
      </c>
      <c r="N1693" s="75">
        <f t="shared" si="704"/>
        <v>0.39894785004707556</v>
      </c>
      <c r="O1693" s="75">
        <f t="shared" si="705"/>
        <v>0.46338173698562618</v>
      </c>
      <c r="P1693" s="75">
        <f t="shared" si="706"/>
        <v>0.20344223178722026</v>
      </c>
      <c r="Q1693" s="75">
        <f t="shared" si="707"/>
        <v>0.40817004614556041</v>
      </c>
    </row>
    <row r="1694" spans="1:17" s="8" customFormat="1" ht="12.75" x14ac:dyDescent="0.25">
      <c r="A1694" s="69" t="s">
        <v>3017</v>
      </c>
      <c r="B1694" s="70">
        <v>32</v>
      </c>
      <c r="C1694" s="71" t="s">
        <v>3018</v>
      </c>
      <c r="D1694" s="19"/>
      <c r="E1694" s="20"/>
      <c r="F1694" s="72">
        <v>1712.0942184154178</v>
      </c>
      <c r="G1694" s="73">
        <v>70.777750655112087</v>
      </c>
      <c r="H1694" s="73">
        <v>74.833762681211169</v>
      </c>
      <c r="I1694" s="73">
        <v>8.6233445510199811</v>
      </c>
      <c r="J1694" s="73">
        <v>786.39858133512917</v>
      </c>
      <c r="K1694" s="74"/>
      <c r="L1694" s="75">
        <f t="shared" si="702"/>
        <v>0.76296251091853473</v>
      </c>
      <c r="M1694" s="75">
        <f t="shared" si="703"/>
        <v>0.74833762681211169</v>
      </c>
      <c r="N1694" s="75">
        <f t="shared" si="704"/>
        <v>0.48051722190281559</v>
      </c>
      <c r="O1694" s="75">
        <f t="shared" si="705"/>
        <v>0.59965750014579311</v>
      </c>
      <c r="P1694" s="75">
        <f t="shared" si="706"/>
        <v>0.30482701068362239</v>
      </c>
      <c r="Q1694" s="75">
        <f t="shared" si="707"/>
        <v>0.5185850254211779</v>
      </c>
    </row>
    <row r="1695" spans="1:17" s="8" customFormat="1" ht="12.75" x14ac:dyDescent="0.25">
      <c r="A1695" s="69"/>
      <c r="B1695" s="77"/>
      <c r="C1695" s="71"/>
      <c r="D1695" s="19"/>
      <c r="E1695" s="20"/>
      <c r="F1695" s="72"/>
      <c r="G1695" s="73"/>
      <c r="H1695" s="73"/>
      <c r="I1695" s="73"/>
      <c r="J1695" s="73"/>
      <c r="K1695" s="74"/>
      <c r="L1695" s="75"/>
      <c r="M1695" s="75"/>
      <c r="N1695" s="75"/>
      <c r="O1695" s="75"/>
      <c r="P1695" s="75"/>
      <c r="Q1695" s="75"/>
    </row>
    <row r="1696" spans="1:17" s="8" customFormat="1" ht="12.75" x14ac:dyDescent="0.25">
      <c r="A1696" s="60" t="s">
        <v>3019</v>
      </c>
      <c r="B1696" s="78"/>
      <c r="C1696" s="62" t="s">
        <v>3020</v>
      </c>
      <c r="D1696" s="63"/>
      <c r="E1696" s="64"/>
      <c r="F1696" s="65">
        <v>233097.46466809418</v>
      </c>
      <c r="G1696" s="66">
        <v>77.526793419067872</v>
      </c>
      <c r="H1696" s="66">
        <v>71.786452277570078</v>
      </c>
      <c r="I1696" s="66">
        <v>10.263144579860038</v>
      </c>
      <c r="J1696" s="66">
        <v>1222.441841336522</v>
      </c>
      <c r="K1696" s="67"/>
      <c r="L1696" s="68">
        <f t="shared" ref="L1696:L1708" si="708">+(G1696-25)/(85-25)</f>
        <v>0.8754465569844645</v>
      </c>
      <c r="M1696" s="68">
        <f t="shared" ref="M1696:M1708" si="709">+H1696/100</f>
        <v>0.71786452277570079</v>
      </c>
      <c r="N1696" s="68">
        <f t="shared" ref="N1696:N1708" si="710">+(I1696-1.8)/(16-1.8)</f>
        <v>0.59599609717324209</v>
      </c>
      <c r="O1696" s="68">
        <f t="shared" ref="O1696:O1708" si="711">+(M1696*N1696)^(0.5)</f>
        <v>0.65409819895291688</v>
      </c>
      <c r="P1696" s="68">
        <f t="shared" ref="P1696:P1708" si="712">+(J1696-35)/(2500-35)</f>
        <v>0.4817208281284065</v>
      </c>
      <c r="Q1696" s="68">
        <f t="shared" ref="Q1696:Q1708" si="713">GEOMEAN(L1696,O1696,P1696)</f>
        <v>0.65096255194939756</v>
      </c>
    </row>
    <row r="1697" spans="1:17" s="8" customFormat="1" ht="12.75" x14ac:dyDescent="0.25">
      <c r="A1697" s="69" t="s">
        <v>3021</v>
      </c>
      <c r="B1697" s="70">
        <v>1</v>
      </c>
      <c r="C1697" s="71" t="s">
        <v>3022</v>
      </c>
      <c r="D1697" s="19"/>
      <c r="E1697" s="20"/>
      <c r="F1697" s="72">
        <v>62016.218415417556</v>
      </c>
      <c r="G1697" s="73">
        <v>78.209038143428472</v>
      </c>
      <c r="H1697" s="73">
        <v>76.314926535138056</v>
      </c>
      <c r="I1697" s="73">
        <v>13.642917835589472</v>
      </c>
      <c r="J1697" s="73">
        <v>1405.6698219039215</v>
      </c>
      <c r="K1697" s="74"/>
      <c r="L1697" s="75">
        <f t="shared" si="708"/>
        <v>0.88681730239047452</v>
      </c>
      <c r="M1697" s="75">
        <f t="shared" si="709"/>
        <v>0.76314926535138061</v>
      </c>
      <c r="N1697" s="75">
        <f t="shared" si="710"/>
        <v>0.83400829828094869</v>
      </c>
      <c r="O1697" s="75">
        <f t="shared" si="711"/>
        <v>0.7977924668296017</v>
      </c>
      <c r="P1697" s="75">
        <f t="shared" si="712"/>
        <v>0.55605266608678361</v>
      </c>
      <c r="Q1697" s="75">
        <f t="shared" si="713"/>
        <v>0.73273455373378971</v>
      </c>
    </row>
    <row r="1698" spans="1:17" s="8" customFormat="1" ht="12.75" x14ac:dyDescent="0.25">
      <c r="A1698" s="69" t="s">
        <v>3023</v>
      </c>
      <c r="B1698" s="70">
        <v>2</v>
      </c>
      <c r="C1698" s="71" t="s">
        <v>3024</v>
      </c>
      <c r="D1698" s="19"/>
      <c r="E1698" s="20"/>
      <c r="F1698" s="72">
        <v>2416.5481798715209</v>
      </c>
      <c r="G1698" s="73">
        <v>73.508776063621582</v>
      </c>
      <c r="H1698" s="73">
        <v>42.060096785842489</v>
      </c>
      <c r="I1698" s="73">
        <v>4.781829411791958</v>
      </c>
      <c r="J1698" s="73">
        <v>360.10454563617805</v>
      </c>
      <c r="K1698" s="74"/>
      <c r="L1698" s="75">
        <f t="shared" si="708"/>
        <v>0.80847960106035965</v>
      </c>
      <c r="M1698" s="75">
        <f t="shared" si="709"/>
        <v>0.42060096785842488</v>
      </c>
      <c r="N1698" s="75">
        <f t="shared" si="710"/>
        <v>0.20998798674591257</v>
      </c>
      <c r="O1698" s="75">
        <f t="shared" si="711"/>
        <v>0.29718874552037283</v>
      </c>
      <c r="P1698" s="75">
        <f t="shared" si="712"/>
        <v>0.13188825380778013</v>
      </c>
      <c r="Q1698" s="75">
        <f t="shared" si="713"/>
        <v>0.31644811609225404</v>
      </c>
    </row>
    <row r="1699" spans="1:17" s="8" customFormat="1" ht="12.75" x14ac:dyDescent="0.25">
      <c r="A1699" s="69" t="s">
        <v>3025</v>
      </c>
      <c r="B1699" s="70">
        <v>3</v>
      </c>
      <c r="C1699" s="71" t="s">
        <v>3026</v>
      </c>
      <c r="D1699" s="19"/>
      <c r="E1699" s="20"/>
      <c r="F1699" s="72">
        <v>7919.2483940042821</v>
      </c>
      <c r="G1699" s="73">
        <v>78.065124939485031</v>
      </c>
      <c r="H1699" s="73">
        <v>63.825983586021124</v>
      </c>
      <c r="I1699" s="73">
        <v>9.9273981237293363</v>
      </c>
      <c r="J1699" s="73">
        <v>826.98055245349849</v>
      </c>
      <c r="K1699" s="74"/>
      <c r="L1699" s="75">
        <f t="shared" si="708"/>
        <v>0.88441874899141715</v>
      </c>
      <c r="M1699" s="75">
        <f t="shared" si="709"/>
        <v>0.63825983586021129</v>
      </c>
      <c r="N1699" s="75">
        <f t="shared" si="710"/>
        <v>0.57235198054431946</v>
      </c>
      <c r="O1699" s="75">
        <f t="shared" si="711"/>
        <v>0.60440820738676626</v>
      </c>
      <c r="P1699" s="75">
        <f t="shared" si="712"/>
        <v>0.32129028497099332</v>
      </c>
      <c r="Q1699" s="75">
        <f t="shared" si="713"/>
        <v>0.55585557078085723</v>
      </c>
    </row>
    <row r="1700" spans="1:17" s="8" customFormat="1" ht="12.75" x14ac:dyDescent="0.25">
      <c r="A1700" s="69" t="s">
        <v>3027</v>
      </c>
      <c r="B1700" s="70">
        <v>4</v>
      </c>
      <c r="C1700" s="71" t="s">
        <v>3028</v>
      </c>
      <c r="D1700" s="19"/>
      <c r="E1700" s="20"/>
      <c r="F1700" s="72">
        <v>1497.6745182012849</v>
      </c>
      <c r="G1700" s="73">
        <v>78.290698695316905</v>
      </c>
      <c r="H1700" s="73">
        <v>71.662175773704462</v>
      </c>
      <c r="I1700" s="73">
        <v>3.4035454095876201</v>
      </c>
      <c r="J1700" s="73">
        <v>423.17442640380114</v>
      </c>
      <c r="K1700" s="74"/>
      <c r="L1700" s="75">
        <f t="shared" si="708"/>
        <v>0.88817831158861504</v>
      </c>
      <c r="M1700" s="75">
        <f t="shared" si="709"/>
        <v>0.71662175773704462</v>
      </c>
      <c r="N1700" s="75">
        <f t="shared" si="710"/>
        <v>0.11292573306955071</v>
      </c>
      <c r="O1700" s="75">
        <f t="shared" si="711"/>
        <v>0.28447326293703901</v>
      </c>
      <c r="P1700" s="75">
        <f t="shared" si="712"/>
        <v>0.15747441233419923</v>
      </c>
      <c r="Q1700" s="75">
        <f t="shared" si="713"/>
        <v>0.34138979761913263</v>
      </c>
    </row>
    <row r="1701" spans="1:17" s="8" customFormat="1" ht="12.75" x14ac:dyDescent="0.25">
      <c r="A1701" s="69" t="s">
        <v>3029</v>
      </c>
      <c r="B1701" s="70">
        <v>5</v>
      </c>
      <c r="C1701" s="71" t="s">
        <v>3030</v>
      </c>
      <c r="D1701" s="19"/>
      <c r="E1701" s="20"/>
      <c r="F1701" s="72">
        <v>29504.920770877947</v>
      </c>
      <c r="G1701" s="73">
        <v>78.294980673051072</v>
      </c>
      <c r="H1701" s="73">
        <v>78.34373990413404</v>
      </c>
      <c r="I1701" s="73">
        <v>10.421388541228552</v>
      </c>
      <c r="J1701" s="73">
        <v>1157.2853272144607</v>
      </c>
      <c r="K1701" s="74"/>
      <c r="L1701" s="75">
        <f t="shared" si="708"/>
        <v>0.88824967788418452</v>
      </c>
      <c r="M1701" s="75">
        <f t="shared" si="709"/>
        <v>0.78343739904134035</v>
      </c>
      <c r="N1701" s="75">
        <f t="shared" si="710"/>
        <v>0.60714003811468675</v>
      </c>
      <c r="O1701" s="75">
        <f t="shared" si="711"/>
        <v>0.68967833974573278</v>
      </c>
      <c r="P1701" s="75">
        <f t="shared" si="712"/>
        <v>0.45528816519856419</v>
      </c>
      <c r="Q1701" s="75">
        <f t="shared" si="713"/>
        <v>0.65336520475523008</v>
      </c>
    </row>
    <row r="1702" spans="1:17" s="8" customFormat="1" ht="12.75" x14ac:dyDescent="0.25">
      <c r="A1702" s="69" t="s">
        <v>3031</v>
      </c>
      <c r="B1702" s="70">
        <v>6</v>
      </c>
      <c r="C1702" s="71" t="s">
        <v>3032</v>
      </c>
      <c r="D1702" s="19"/>
      <c r="E1702" s="20"/>
      <c r="F1702" s="72">
        <v>36044.03426124197</v>
      </c>
      <c r="G1702" s="73">
        <v>78.612182056873962</v>
      </c>
      <c r="H1702" s="73">
        <v>70.047982031555179</v>
      </c>
      <c r="I1702" s="73">
        <v>8.9198180053522034</v>
      </c>
      <c r="J1702" s="73">
        <v>1280.2195555205819</v>
      </c>
      <c r="K1702" s="74"/>
      <c r="L1702" s="75">
        <f t="shared" si="708"/>
        <v>0.89353636761456601</v>
      </c>
      <c r="M1702" s="75">
        <f t="shared" si="709"/>
        <v>0.70047982031555178</v>
      </c>
      <c r="N1702" s="75">
        <f t="shared" si="710"/>
        <v>0.50139563417973265</v>
      </c>
      <c r="O1702" s="75">
        <f t="shared" si="711"/>
        <v>0.59263608035388904</v>
      </c>
      <c r="P1702" s="75">
        <f t="shared" si="712"/>
        <v>0.50516006309151396</v>
      </c>
      <c r="Q1702" s="75">
        <f t="shared" si="713"/>
        <v>0.64433211304605098</v>
      </c>
    </row>
    <row r="1703" spans="1:17" s="8" customFormat="1" ht="12.75" x14ac:dyDescent="0.25">
      <c r="A1703" s="69" t="s">
        <v>3033</v>
      </c>
      <c r="B1703" s="70">
        <v>7</v>
      </c>
      <c r="C1703" s="71" t="s">
        <v>1110</v>
      </c>
      <c r="D1703" s="19"/>
      <c r="E1703" s="20"/>
      <c r="F1703" s="72">
        <v>1877.6788008565311</v>
      </c>
      <c r="G1703" s="73">
        <v>76.172173087994437</v>
      </c>
      <c r="H1703" s="73">
        <v>52.443683179847355</v>
      </c>
      <c r="I1703" s="73">
        <v>6.3753008651824388</v>
      </c>
      <c r="J1703" s="73">
        <v>443.02529253020953</v>
      </c>
      <c r="K1703" s="74"/>
      <c r="L1703" s="75">
        <f t="shared" si="708"/>
        <v>0.85286955146657395</v>
      </c>
      <c r="M1703" s="75">
        <f t="shared" si="709"/>
        <v>0.52443683179847356</v>
      </c>
      <c r="N1703" s="75">
        <f t="shared" si="710"/>
        <v>0.32220428628045344</v>
      </c>
      <c r="O1703" s="75">
        <f t="shared" si="711"/>
        <v>0.41106665528696118</v>
      </c>
      <c r="P1703" s="75">
        <f t="shared" si="712"/>
        <v>0.16552750204065295</v>
      </c>
      <c r="Q1703" s="75">
        <f t="shared" si="713"/>
        <v>0.38715809130401785</v>
      </c>
    </row>
    <row r="1704" spans="1:17" s="8" customFormat="1" ht="12.75" x14ac:dyDescent="0.25">
      <c r="A1704" s="69" t="s">
        <v>3034</v>
      </c>
      <c r="B1704" s="70">
        <v>8</v>
      </c>
      <c r="C1704" s="71" t="s">
        <v>3035</v>
      </c>
      <c r="D1704" s="19"/>
      <c r="E1704" s="20"/>
      <c r="F1704" s="72">
        <v>1889.8800856531047</v>
      </c>
      <c r="G1704" s="73">
        <v>78.155516629774169</v>
      </c>
      <c r="H1704" s="73">
        <v>55.495961036875514</v>
      </c>
      <c r="I1704" s="73">
        <v>6.2254710878695318</v>
      </c>
      <c r="J1704" s="73">
        <v>64.542635660187273</v>
      </c>
      <c r="K1704" s="74"/>
      <c r="L1704" s="75">
        <f t="shared" si="708"/>
        <v>0.88592527716290281</v>
      </c>
      <c r="M1704" s="75">
        <f t="shared" si="709"/>
        <v>0.55495961036875519</v>
      </c>
      <c r="N1704" s="75">
        <f t="shared" si="710"/>
        <v>0.31165289351193887</v>
      </c>
      <c r="O1704" s="75">
        <f t="shared" si="711"/>
        <v>0.41587830954941701</v>
      </c>
      <c r="P1704" s="75">
        <f t="shared" si="712"/>
        <v>1.1984842052814309E-2</v>
      </c>
      <c r="Q1704" s="75">
        <f t="shared" si="713"/>
        <v>0.16405843309466089</v>
      </c>
    </row>
    <row r="1705" spans="1:17" s="8" customFormat="1" ht="12.75" x14ac:dyDescent="0.25">
      <c r="A1705" s="69" t="s">
        <v>3036</v>
      </c>
      <c r="B1705" s="70">
        <v>9</v>
      </c>
      <c r="C1705" s="71" t="s">
        <v>3037</v>
      </c>
      <c r="D1705" s="19"/>
      <c r="E1705" s="20"/>
      <c r="F1705" s="72">
        <v>1031.4817987152032</v>
      </c>
      <c r="G1705" s="73">
        <v>74.712895500029902</v>
      </c>
      <c r="H1705" s="73">
        <v>64.375314802775591</v>
      </c>
      <c r="I1705" s="73">
        <v>7.168882336630479</v>
      </c>
      <c r="J1705" s="73">
        <v>227.62844881972899</v>
      </c>
      <c r="K1705" s="74"/>
      <c r="L1705" s="75">
        <f t="shared" si="708"/>
        <v>0.82854825833383172</v>
      </c>
      <c r="M1705" s="75">
        <f t="shared" si="709"/>
        <v>0.64375314802775596</v>
      </c>
      <c r="N1705" s="75">
        <f t="shared" si="710"/>
        <v>0.37809030539651262</v>
      </c>
      <c r="O1705" s="75">
        <f t="shared" si="711"/>
        <v>0.49335263690161896</v>
      </c>
      <c r="P1705" s="75">
        <f t="shared" si="712"/>
        <v>7.8145415342689248E-2</v>
      </c>
      <c r="Q1705" s="75">
        <f t="shared" si="713"/>
        <v>0.3172923408645138</v>
      </c>
    </row>
    <row r="1706" spans="1:17" s="8" customFormat="1" ht="12.75" x14ac:dyDescent="0.25">
      <c r="A1706" s="69" t="s">
        <v>3038</v>
      </c>
      <c r="B1706" s="70">
        <v>10</v>
      </c>
      <c r="C1706" s="71" t="s">
        <v>3039</v>
      </c>
      <c r="D1706" s="19"/>
      <c r="E1706" s="20"/>
      <c r="F1706" s="72">
        <v>37972.950749464668</v>
      </c>
      <c r="G1706" s="73">
        <v>76.866876725278999</v>
      </c>
      <c r="H1706" s="73">
        <v>74.486863950703977</v>
      </c>
      <c r="I1706" s="73">
        <v>9.7940278128988449</v>
      </c>
      <c r="J1706" s="73">
        <v>1113.4562244631716</v>
      </c>
      <c r="K1706" s="74"/>
      <c r="L1706" s="75">
        <f t="shared" si="708"/>
        <v>0.86444794542131664</v>
      </c>
      <c r="M1706" s="75">
        <f t="shared" si="709"/>
        <v>0.74486863950703974</v>
      </c>
      <c r="N1706" s="75">
        <f t="shared" si="710"/>
        <v>0.56295970513372151</v>
      </c>
      <c r="O1706" s="75">
        <f t="shared" si="711"/>
        <v>0.64755774233672736</v>
      </c>
      <c r="P1706" s="75">
        <f t="shared" si="712"/>
        <v>0.43750759613110407</v>
      </c>
      <c r="Q1706" s="75">
        <f t="shared" si="713"/>
        <v>0.62565412868882564</v>
      </c>
    </row>
    <row r="1707" spans="1:17" s="8" customFormat="1" ht="12.75" x14ac:dyDescent="0.25">
      <c r="A1707" s="69" t="s">
        <v>3040</v>
      </c>
      <c r="B1707" s="70">
        <v>11</v>
      </c>
      <c r="C1707" s="71" t="s">
        <v>3041</v>
      </c>
      <c r="D1707" s="19"/>
      <c r="E1707" s="20"/>
      <c r="F1707" s="72">
        <v>24684.304068522484</v>
      </c>
      <c r="G1707" s="73">
        <v>76.007108568376509</v>
      </c>
      <c r="H1707" s="73">
        <v>64.398930105344462</v>
      </c>
      <c r="I1707" s="73">
        <v>7.9288078958346269</v>
      </c>
      <c r="J1707" s="73">
        <v>1379.4198272918734</v>
      </c>
      <c r="K1707" s="74"/>
      <c r="L1707" s="75">
        <f t="shared" si="708"/>
        <v>0.85011847613960845</v>
      </c>
      <c r="M1707" s="75">
        <f t="shared" si="709"/>
        <v>0.64398930105344465</v>
      </c>
      <c r="N1707" s="75">
        <f t="shared" si="710"/>
        <v>0.43160618984750898</v>
      </c>
      <c r="O1707" s="75">
        <f t="shared" si="711"/>
        <v>0.52720941620027773</v>
      </c>
      <c r="P1707" s="75">
        <f t="shared" si="712"/>
        <v>0.54540358105146991</v>
      </c>
      <c r="Q1707" s="75">
        <f t="shared" si="713"/>
        <v>0.62525935679091205</v>
      </c>
    </row>
    <row r="1708" spans="1:17" s="8" customFormat="1" ht="12.75" x14ac:dyDescent="0.25">
      <c r="A1708" s="69" t="s">
        <v>3042</v>
      </c>
      <c r="B1708" s="70">
        <v>12</v>
      </c>
      <c r="C1708" s="71" t="s">
        <v>3043</v>
      </c>
      <c r="D1708" s="19"/>
      <c r="E1708" s="20"/>
      <c r="F1708" s="72">
        <v>26242.524625267666</v>
      </c>
      <c r="G1708" s="73">
        <v>75.860098685346259</v>
      </c>
      <c r="H1708" s="73">
        <v>65.248676549255052</v>
      </c>
      <c r="I1708" s="73">
        <v>8.3282016945171726</v>
      </c>
      <c r="J1708" s="73">
        <v>1216.0018080234922</v>
      </c>
      <c r="K1708" s="74"/>
      <c r="L1708" s="75">
        <f t="shared" si="708"/>
        <v>0.84766831142243759</v>
      </c>
      <c r="M1708" s="75">
        <f t="shared" si="709"/>
        <v>0.65248676549255047</v>
      </c>
      <c r="N1708" s="75">
        <f t="shared" si="710"/>
        <v>0.45973251369839246</v>
      </c>
      <c r="O1708" s="75">
        <f t="shared" si="711"/>
        <v>0.54769460546441739</v>
      </c>
      <c r="P1708" s="75">
        <f t="shared" si="712"/>
        <v>0.47910823854908408</v>
      </c>
      <c r="Q1708" s="75">
        <f t="shared" si="713"/>
        <v>0.60589776446862564</v>
      </c>
    </row>
    <row r="1709" spans="1:17" s="8" customFormat="1" ht="12.75" x14ac:dyDescent="0.25">
      <c r="A1709" s="69"/>
      <c r="B1709" s="77"/>
      <c r="C1709" s="71"/>
      <c r="D1709" s="19"/>
      <c r="E1709" s="20"/>
      <c r="F1709" s="72"/>
      <c r="G1709" s="73"/>
      <c r="H1709" s="73"/>
      <c r="I1709" s="73"/>
      <c r="J1709" s="73"/>
      <c r="K1709" s="74"/>
      <c r="L1709" s="75"/>
      <c r="M1709" s="75"/>
      <c r="N1709" s="75"/>
      <c r="O1709" s="75"/>
      <c r="P1709" s="75"/>
      <c r="Q1709" s="75"/>
    </row>
    <row r="1710" spans="1:17" s="8" customFormat="1" ht="12.75" x14ac:dyDescent="0.25">
      <c r="A1710" s="60" t="s">
        <v>3044</v>
      </c>
      <c r="B1710" s="61"/>
      <c r="C1710" s="62" t="s">
        <v>3045</v>
      </c>
      <c r="D1710" s="63"/>
      <c r="E1710" s="64"/>
      <c r="F1710" s="65">
        <v>21539.126338329759</v>
      </c>
      <c r="G1710" s="66">
        <v>80.607234952626698</v>
      </c>
      <c r="H1710" s="66">
        <v>55.991825718539616</v>
      </c>
      <c r="I1710" s="66">
        <v>9.0470067869070547</v>
      </c>
      <c r="J1710" s="66">
        <v>990.89934595648697</v>
      </c>
      <c r="K1710" s="67"/>
      <c r="L1710" s="68">
        <f t="shared" ref="L1710:L1716" si="714">+(G1710-25)/(85-25)</f>
        <v>0.92678724921044497</v>
      </c>
      <c r="M1710" s="68">
        <f t="shared" ref="M1710:M1716" si="715">+H1710/100</f>
        <v>0.55991825718539612</v>
      </c>
      <c r="N1710" s="68">
        <f t="shared" ref="N1710:N1716" si="716">+(I1710-1.8)/(16-1.8)</f>
        <v>0.51035259062725746</v>
      </c>
      <c r="O1710" s="68">
        <f t="shared" ref="O1710:O1716" si="717">+(M1710*N1710)^(0.5)</f>
        <v>0.53456125289256229</v>
      </c>
      <c r="P1710" s="68">
        <f t="shared" ref="P1710:P1716" si="718">+(J1710-35)/(2500-35)</f>
        <v>0.38778878132109007</v>
      </c>
      <c r="Q1710" s="68">
        <f t="shared" ref="Q1710:Q1716" si="719">GEOMEAN(L1710,O1710,P1710)</f>
        <v>0.57702007433688129</v>
      </c>
    </row>
    <row r="1711" spans="1:17" s="8" customFormat="1" ht="12.75" x14ac:dyDescent="0.25">
      <c r="A1711" s="69" t="s">
        <v>3046</v>
      </c>
      <c r="B1711" s="70">
        <v>1</v>
      </c>
      <c r="C1711" s="71" t="s">
        <v>3047</v>
      </c>
      <c r="D1711" s="19"/>
      <c r="E1711" s="20"/>
      <c r="F1711" s="72">
        <v>14347.565310492504</v>
      </c>
      <c r="G1711" s="73">
        <v>79.694673382382561</v>
      </c>
      <c r="H1711" s="73">
        <v>55.609789917843131</v>
      </c>
      <c r="I1711" s="73">
        <v>10.43485646497054</v>
      </c>
      <c r="J1711" s="73">
        <v>1214.2298061072966</v>
      </c>
      <c r="K1711" s="74"/>
      <c r="L1711" s="75">
        <f t="shared" si="714"/>
        <v>0.91157788970637599</v>
      </c>
      <c r="M1711" s="75">
        <f t="shared" si="715"/>
        <v>0.55609789917843133</v>
      </c>
      <c r="N1711" s="75">
        <f t="shared" si="716"/>
        <v>0.60808848344862954</v>
      </c>
      <c r="O1711" s="75">
        <f t="shared" si="717"/>
        <v>0.58151244884385855</v>
      </c>
      <c r="P1711" s="75">
        <f t="shared" si="718"/>
        <v>0.47838937367435963</v>
      </c>
      <c r="Q1711" s="75">
        <f t="shared" si="719"/>
        <v>0.63296268497385266</v>
      </c>
    </row>
    <row r="1712" spans="1:17" s="8" customFormat="1" ht="12.75" x14ac:dyDescent="0.25">
      <c r="A1712" s="69" t="s">
        <v>3048</v>
      </c>
      <c r="B1712" s="70">
        <v>2</v>
      </c>
      <c r="C1712" s="71" t="s">
        <v>3049</v>
      </c>
      <c r="D1712" s="19"/>
      <c r="E1712" s="20"/>
      <c r="F1712" s="72">
        <v>775.39400428265503</v>
      </c>
      <c r="G1712" s="73">
        <v>82.506176333475892</v>
      </c>
      <c r="H1712" s="73">
        <v>71.684369191444233</v>
      </c>
      <c r="I1712" s="73">
        <v>4.7386896042944393</v>
      </c>
      <c r="J1712" s="73">
        <v>815.37373094699024</v>
      </c>
      <c r="K1712" s="74"/>
      <c r="L1712" s="75">
        <f t="shared" si="714"/>
        <v>0.95843627222459815</v>
      </c>
      <c r="M1712" s="75">
        <f t="shared" si="715"/>
        <v>0.7168436919144423</v>
      </c>
      <c r="N1712" s="75">
        <f t="shared" si="716"/>
        <v>0.20694997213341124</v>
      </c>
      <c r="O1712" s="75">
        <f t="shared" si="717"/>
        <v>0.38516331869183162</v>
      </c>
      <c r="P1712" s="75">
        <f t="shared" si="718"/>
        <v>0.31658163527261268</v>
      </c>
      <c r="Q1712" s="75">
        <f t="shared" si="719"/>
        <v>0.48891267130261828</v>
      </c>
    </row>
    <row r="1713" spans="1:17" s="8" customFormat="1" ht="12.75" x14ac:dyDescent="0.25">
      <c r="A1713" s="69" t="s">
        <v>3050</v>
      </c>
      <c r="B1713" s="70">
        <v>3</v>
      </c>
      <c r="C1713" s="71" t="s">
        <v>3051</v>
      </c>
      <c r="D1713" s="19"/>
      <c r="E1713" s="20"/>
      <c r="F1713" s="72">
        <v>879.55888650963595</v>
      </c>
      <c r="G1713" s="73">
        <v>80.945925993088025</v>
      </c>
      <c r="H1713" s="73">
        <v>41.751648722615371</v>
      </c>
      <c r="I1713" s="73">
        <v>8.3110961016405653</v>
      </c>
      <c r="J1713" s="73">
        <v>478.53224629852451</v>
      </c>
      <c r="K1713" s="74"/>
      <c r="L1713" s="75">
        <f t="shared" si="714"/>
        <v>0.93243209988480047</v>
      </c>
      <c r="M1713" s="75">
        <f t="shared" si="715"/>
        <v>0.4175164872261537</v>
      </c>
      <c r="N1713" s="75">
        <f t="shared" si="716"/>
        <v>0.45852789448172998</v>
      </c>
      <c r="O1713" s="75">
        <f t="shared" si="717"/>
        <v>0.43754194747385805</v>
      </c>
      <c r="P1713" s="75">
        <f t="shared" si="718"/>
        <v>0.1799319457600505</v>
      </c>
      <c r="Q1713" s="75">
        <f t="shared" si="719"/>
        <v>0.41871166738959387</v>
      </c>
    </row>
    <row r="1714" spans="1:17" s="8" customFormat="1" ht="12.75" x14ac:dyDescent="0.25">
      <c r="A1714" s="69" t="s">
        <v>3052</v>
      </c>
      <c r="B1714" s="70">
        <v>4</v>
      </c>
      <c r="C1714" s="71" t="s">
        <v>3053</v>
      </c>
      <c r="D1714" s="19"/>
      <c r="E1714" s="20"/>
      <c r="F1714" s="72">
        <v>1420.1584582441114</v>
      </c>
      <c r="G1714" s="73">
        <v>77.265855181431448</v>
      </c>
      <c r="H1714" s="73">
        <v>61.021640440745543</v>
      </c>
      <c r="I1714" s="73">
        <v>5.2700547088049161</v>
      </c>
      <c r="J1714" s="73">
        <v>90.120336518907095</v>
      </c>
      <c r="K1714" s="74"/>
      <c r="L1714" s="75">
        <f t="shared" si="714"/>
        <v>0.87109758635719081</v>
      </c>
      <c r="M1714" s="75">
        <f t="shared" si="715"/>
        <v>0.61021640440745539</v>
      </c>
      <c r="N1714" s="75">
        <f t="shared" si="716"/>
        <v>0.24437004991583919</v>
      </c>
      <c r="O1714" s="75">
        <f t="shared" si="717"/>
        <v>0.38615879273236003</v>
      </c>
      <c r="P1714" s="75">
        <f t="shared" si="718"/>
        <v>2.2361191285560689E-2</v>
      </c>
      <c r="Q1714" s="75">
        <f t="shared" si="719"/>
        <v>0.19593373848967782</v>
      </c>
    </row>
    <row r="1715" spans="1:17" s="8" customFormat="1" ht="12.75" x14ac:dyDescent="0.25">
      <c r="A1715" s="69" t="s">
        <v>3054</v>
      </c>
      <c r="B1715" s="70">
        <v>5</v>
      </c>
      <c r="C1715" s="71" t="s">
        <v>3055</v>
      </c>
      <c r="D1715" s="19"/>
      <c r="E1715" s="20"/>
      <c r="F1715" s="72">
        <v>1096.5460385438971</v>
      </c>
      <c r="G1715" s="73">
        <v>83.703660445901605</v>
      </c>
      <c r="H1715" s="73">
        <v>39.409809451314828</v>
      </c>
      <c r="I1715" s="73">
        <v>7.4657200116082292</v>
      </c>
      <c r="J1715" s="73">
        <v>366.01161966692234</v>
      </c>
      <c r="K1715" s="74"/>
      <c r="L1715" s="75">
        <f t="shared" si="714"/>
        <v>0.97839434076502674</v>
      </c>
      <c r="M1715" s="75">
        <f t="shared" si="715"/>
        <v>0.39409809451314826</v>
      </c>
      <c r="N1715" s="75">
        <f t="shared" si="716"/>
        <v>0.39899436701466406</v>
      </c>
      <c r="O1715" s="75">
        <f t="shared" si="717"/>
        <v>0.39653867372799695</v>
      </c>
      <c r="P1715" s="75">
        <f t="shared" si="718"/>
        <v>0.13428463272491778</v>
      </c>
      <c r="Q1715" s="75">
        <f t="shared" si="719"/>
        <v>0.37348680728654604</v>
      </c>
    </row>
    <row r="1716" spans="1:17" s="8" customFormat="1" ht="12.75" x14ac:dyDescent="0.25">
      <c r="A1716" s="69" t="s">
        <v>3056</v>
      </c>
      <c r="B1716" s="70">
        <v>6</v>
      </c>
      <c r="C1716" s="71" t="s">
        <v>3057</v>
      </c>
      <c r="D1716" s="19"/>
      <c r="E1716" s="20"/>
      <c r="F1716" s="72">
        <v>3019.9036402569595</v>
      </c>
      <c r="G1716" s="73">
        <v>83.408054000424272</v>
      </c>
      <c r="H1716" s="73">
        <v>60.943781888349051</v>
      </c>
      <c r="I1716" s="73">
        <v>8.1914962213153153</v>
      </c>
      <c r="J1716" s="73">
        <v>774.65975508472343</v>
      </c>
      <c r="K1716" s="74"/>
      <c r="L1716" s="75">
        <f t="shared" si="714"/>
        <v>0.97346756667373791</v>
      </c>
      <c r="M1716" s="75">
        <f t="shared" si="715"/>
        <v>0.60943781888349047</v>
      </c>
      <c r="N1716" s="75">
        <f t="shared" si="716"/>
        <v>0.45010536769826165</v>
      </c>
      <c r="O1716" s="75">
        <f t="shared" si="717"/>
        <v>0.52374729933220665</v>
      </c>
      <c r="P1716" s="75">
        <f t="shared" si="718"/>
        <v>0.30006480936499935</v>
      </c>
      <c r="Q1716" s="75">
        <f t="shared" si="719"/>
        <v>0.53483454379880946</v>
      </c>
    </row>
    <row r="1717" spans="1:17" s="8" customFormat="1" ht="12.75" x14ac:dyDescent="0.25">
      <c r="A1717" s="69"/>
      <c r="B1717" s="77"/>
      <c r="C1717" s="71"/>
      <c r="D1717" s="19"/>
      <c r="E1717" s="20"/>
      <c r="F1717" s="72"/>
      <c r="G1717" s="73"/>
      <c r="H1717" s="73"/>
      <c r="I1717" s="73"/>
      <c r="J1717" s="73"/>
      <c r="K1717" s="74"/>
      <c r="L1717" s="75"/>
      <c r="M1717" s="75"/>
      <c r="N1717" s="75"/>
      <c r="O1717" s="75"/>
      <c r="P1717" s="75"/>
      <c r="Q1717" s="75"/>
    </row>
    <row r="1718" spans="1:17" s="8" customFormat="1" ht="12.75" x14ac:dyDescent="0.25">
      <c r="A1718" s="60" t="s">
        <v>3058</v>
      </c>
      <c r="B1718" s="61"/>
      <c r="C1718" s="62" t="s">
        <v>3059</v>
      </c>
      <c r="D1718" s="63"/>
      <c r="E1718" s="64"/>
      <c r="F1718" s="65">
        <v>23551.732334047112</v>
      </c>
      <c r="G1718" s="66">
        <v>75.456079389731812</v>
      </c>
      <c r="H1718" s="66">
        <v>54.820910093383397</v>
      </c>
      <c r="I1718" s="66">
        <v>8.3292262451010064</v>
      </c>
      <c r="J1718" s="66">
        <v>555.19386524508047</v>
      </c>
      <c r="K1718" s="67"/>
      <c r="L1718" s="68">
        <f t="shared" ref="L1718:L1751" si="720">+(G1718-25)/(85-25)</f>
        <v>0.84093465649553023</v>
      </c>
      <c r="M1718" s="68">
        <f t="shared" ref="M1718:M1751" si="721">+H1718/100</f>
        <v>0.54820910093383401</v>
      </c>
      <c r="N1718" s="68">
        <f t="shared" ref="N1718:N1751" si="722">+(I1718-1.8)/(16-1.8)</f>
        <v>0.45980466514795826</v>
      </c>
      <c r="O1718" s="68">
        <f t="shared" ref="O1718:O1751" si="723">+(M1718*N1718)^(0.5)</f>
        <v>0.50206483852779893</v>
      </c>
      <c r="P1718" s="68">
        <f t="shared" ref="P1718:P1751" si="724">+(J1718-35)/(2500-35)</f>
        <v>0.21103199401423142</v>
      </c>
      <c r="Q1718" s="68">
        <f t="shared" ref="Q1718:Q1751" si="725">GEOMEAN(L1718,O1718,P1718)</f>
        <v>0.44663914851207931</v>
      </c>
    </row>
    <row r="1719" spans="1:17" s="8" customFormat="1" ht="12.75" x14ac:dyDescent="0.25">
      <c r="A1719" s="69" t="s">
        <v>3060</v>
      </c>
      <c r="B1719" s="70">
        <v>1</v>
      </c>
      <c r="C1719" s="71" t="s">
        <v>2420</v>
      </c>
      <c r="D1719" s="19"/>
      <c r="E1719" s="20"/>
      <c r="F1719" s="72">
        <v>2309.2334047109207</v>
      </c>
      <c r="G1719" s="73">
        <v>71.279590842076317</v>
      </c>
      <c r="H1719" s="73">
        <v>68.601779355081675</v>
      </c>
      <c r="I1719" s="73">
        <v>9.4985609179777253</v>
      </c>
      <c r="J1719" s="73">
        <v>1050.2878316085521</v>
      </c>
      <c r="K1719" s="74"/>
      <c r="L1719" s="75">
        <f t="shared" si="720"/>
        <v>0.77132651403460528</v>
      </c>
      <c r="M1719" s="75">
        <f t="shared" si="721"/>
        <v>0.68601779355081671</v>
      </c>
      <c r="N1719" s="75">
        <f t="shared" si="722"/>
        <v>0.54215217732237508</v>
      </c>
      <c r="O1719" s="75">
        <f t="shared" si="723"/>
        <v>0.60985739354005286</v>
      </c>
      <c r="P1719" s="75">
        <f t="shared" si="724"/>
        <v>0.4118814732691895</v>
      </c>
      <c r="Q1719" s="75">
        <f t="shared" si="725"/>
        <v>0.57864597564125309</v>
      </c>
    </row>
    <row r="1720" spans="1:17" s="8" customFormat="1" ht="12.75" x14ac:dyDescent="0.25">
      <c r="A1720" s="69" t="s">
        <v>3061</v>
      </c>
      <c r="B1720" s="70">
        <v>2</v>
      </c>
      <c r="C1720" s="71" t="s">
        <v>3062</v>
      </c>
      <c r="D1720" s="19"/>
      <c r="E1720" s="20"/>
      <c r="F1720" s="72">
        <v>783.20342612419722</v>
      </c>
      <c r="G1720" s="73">
        <v>74.731260576170584</v>
      </c>
      <c r="H1720" s="73">
        <v>69.474298011426129</v>
      </c>
      <c r="I1720" s="73">
        <v>10.839519391263208</v>
      </c>
      <c r="J1720" s="73">
        <v>1245.6101864079862</v>
      </c>
      <c r="K1720" s="74"/>
      <c r="L1720" s="75">
        <f t="shared" si="720"/>
        <v>0.82885434293617644</v>
      </c>
      <c r="M1720" s="75">
        <f t="shared" si="721"/>
        <v>0.69474298011426128</v>
      </c>
      <c r="N1720" s="75">
        <f t="shared" si="722"/>
        <v>0.63658587262416955</v>
      </c>
      <c r="O1720" s="75">
        <f t="shared" si="723"/>
        <v>0.66502899654492742</v>
      </c>
      <c r="P1720" s="75">
        <f t="shared" si="724"/>
        <v>0.49111975107829059</v>
      </c>
      <c r="Q1720" s="75">
        <f t="shared" si="725"/>
        <v>0.64689739132208091</v>
      </c>
    </row>
    <row r="1721" spans="1:17" s="8" customFormat="1" ht="12.75" x14ac:dyDescent="0.25">
      <c r="A1721" s="69" t="s">
        <v>3063</v>
      </c>
      <c r="B1721" s="70">
        <v>3</v>
      </c>
      <c r="C1721" s="71" t="s">
        <v>3064</v>
      </c>
      <c r="D1721" s="19"/>
      <c r="E1721" s="20"/>
      <c r="F1721" s="72">
        <v>1943.3468950749464</v>
      </c>
      <c r="G1721" s="73">
        <v>77.883755234534618</v>
      </c>
      <c r="H1721" s="73">
        <v>43.167399685322728</v>
      </c>
      <c r="I1721" s="73">
        <v>9.4552994249306792</v>
      </c>
      <c r="J1721" s="73">
        <v>969.09412662339764</v>
      </c>
      <c r="K1721" s="74"/>
      <c r="L1721" s="75">
        <f t="shared" si="720"/>
        <v>0.88139592057557692</v>
      </c>
      <c r="M1721" s="75">
        <f t="shared" si="721"/>
        <v>0.43167399685322727</v>
      </c>
      <c r="N1721" s="75">
        <f t="shared" si="722"/>
        <v>0.53910559330497743</v>
      </c>
      <c r="O1721" s="75">
        <f t="shared" si="723"/>
        <v>0.48240840186287187</v>
      </c>
      <c r="P1721" s="75">
        <f t="shared" si="724"/>
        <v>0.37894285055715926</v>
      </c>
      <c r="Q1721" s="75">
        <f t="shared" si="725"/>
        <v>0.54415155215540467</v>
      </c>
    </row>
    <row r="1722" spans="1:17" s="8" customFormat="1" ht="12.75" x14ac:dyDescent="0.25">
      <c r="A1722" s="69" t="s">
        <v>3065</v>
      </c>
      <c r="B1722" s="70">
        <v>4</v>
      </c>
      <c r="C1722" s="71" t="s">
        <v>3066</v>
      </c>
      <c r="D1722" s="19"/>
      <c r="E1722" s="20"/>
      <c r="F1722" s="72">
        <v>584.74518201284798</v>
      </c>
      <c r="G1722" s="73">
        <v>81.052556208404312</v>
      </c>
      <c r="H1722" s="73">
        <v>53.236222440708183</v>
      </c>
      <c r="I1722" s="73">
        <v>8.4766716069303012</v>
      </c>
      <c r="J1722" s="73">
        <v>375.39502966105272</v>
      </c>
      <c r="K1722" s="74"/>
      <c r="L1722" s="75">
        <f t="shared" si="720"/>
        <v>0.93420927014007182</v>
      </c>
      <c r="M1722" s="75">
        <f t="shared" si="721"/>
        <v>0.53236222440708181</v>
      </c>
      <c r="N1722" s="75">
        <f t="shared" si="722"/>
        <v>0.47018814133311981</v>
      </c>
      <c r="O1722" s="75">
        <f t="shared" si="723"/>
        <v>0.5003103085185544</v>
      </c>
      <c r="P1722" s="75">
        <f t="shared" si="724"/>
        <v>0.13809128992334796</v>
      </c>
      <c r="Q1722" s="75">
        <f t="shared" si="725"/>
        <v>0.40112830038928338</v>
      </c>
    </row>
    <row r="1723" spans="1:17" s="8" customFormat="1" ht="12.75" x14ac:dyDescent="0.25">
      <c r="A1723" s="69" t="s">
        <v>3067</v>
      </c>
      <c r="B1723" s="70">
        <v>5</v>
      </c>
      <c r="C1723" s="71" t="s">
        <v>3068</v>
      </c>
      <c r="D1723" s="19"/>
      <c r="E1723" s="20"/>
      <c r="F1723" s="72">
        <v>433.80085653104931</v>
      </c>
      <c r="G1723" s="73">
        <v>72.175928524160682</v>
      </c>
      <c r="H1723" s="73">
        <v>50.639333541161442</v>
      </c>
      <c r="I1723" s="73">
        <v>7.6550044174261416</v>
      </c>
      <c r="J1723" s="73">
        <v>169.61782468354306</v>
      </c>
      <c r="K1723" s="74"/>
      <c r="L1723" s="75">
        <f t="shared" si="720"/>
        <v>0.78626547540267799</v>
      </c>
      <c r="M1723" s="75">
        <f t="shared" si="721"/>
        <v>0.50639333541161446</v>
      </c>
      <c r="N1723" s="75">
        <f t="shared" si="722"/>
        <v>0.41232425474831985</v>
      </c>
      <c r="O1723" s="75">
        <f t="shared" si="723"/>
        <v>0.45694447653200704</v>
      </c>
      <c r="P1723" s="75">
        <f t="shared" si="724"/>
        <v>5.4611693583587452E-2</v>
      </c>
      <c r="Q1723" s="75">
        <f t="shared" si="725"/>
        <v>0.2697156175123066</v>
      </c>
    </row>
    <row r="1724" spans="1:17" s="8" customFormat="1" ht="12.75" x14ac:dyDescent="0.25">
      <c r="A1724" s="69" t="s">
        <v>3069</v>
      </c>
      <c r="B1724" s="70">
        <v>6</v>
      </c>
      <c r="C1724" s="71" t="s">
        <v>3070</v>
      </c>
      <c r="D1724" s="19"/>
      <c r="E1724" s="20"/>
      <c r="F1724" s="72">
        <v>245.76873661670231</v>
      </c>
      <c r="G1724" s="73">
        <v>79.523244603039302</v>
      </c>
      <c r="H1724" s="73">
        <v>54.637175662832092</v>
      </c>
      <c r="I1724" s="73">
        <v>6.6673973262955597</v>
      </c>
      <c r="J1724" s="73">
        <v>371.68109006886385</v>
      </c>
      <c r="K1724" s="74"/>
      <c r="L1724" s="75">
        <f t="shared" si="720"/>
        <v>0.90872074338398834</v>
      </c>
      <c r="M1724" s="75">
        <f t="shared" si="721"/>
        <v>0.54637175662832094</v>
      </c>
      <c r="N1724" s="75">
        <f t="shared" si="722"/>
        <v>0.3427744595982789</v>
      </c>
      <c r="O1724" s="75">
        <f t="shared" si="723"/>
        <v>0.43276123164862523</v>
      </c>
      <c r="P1724" s="75">
        <f t="shared" si="724"/>
        <v>0.13658462071759184</v>
      </c>
      <c r="Q1724" s="75">
        <f t="shared" si="725"/>
        <v>0.37730584259342004</v>
      </c>
    </row>
    <row r="1725" spans="1:17" s="8" customFormat="1" ht="12.75" x14ac:dyDescent="0.25">
      <c r="A1725" s="69" t="s">
        <v>3071</v>
      </c>
      <c r="B1725" s="70">
        <v>7</v>
      </c>
      <c r="C1725" s="71" t="s">
        <v>3072</v>
      </c>
      <c r="D1725" s="19"/>
      <c r="E1725" s="20"/>
      <c r="F1725" s="72">
        <v>268.98286937901503</v>
      </c>
      <c r="G1725" s="73">
        <v>83.494873512239479</v>
      </c>
      <c r="H1725" s="73">
        <v>32.955756749009822</v>
      </c>
      <c r="I1725" s="73">
        <v>7.3743325634975143</v>
      </c>
      <c r="J1725" s="73">
        <v>425.38222343734043</v>
      </c>
      <c r="K1725" s="74"/>
      <c r="L1725" s="75">
        <f t="shared" si="720"/>
        <v>0.97491455853732467</v>
      </c>
      <c r="M1725" s="75">
        <f t="shared" si="721"/>
        <v>0.32955756749009824</v>
      </c>
      <c r="N1725" s="75">
        <f t="shared" si="722"/>
        <v>0.39255863123221935</v>
      </c>
      <c r="O1725" s="75">
        <f t="shared" si="723"/>
        <v>0.35968134175424327</v>
      </c>
      <c r="P1725" s="75">
        <f t="shared" si="724"/>
        <v>0.15837007035997583</v>
      </c>
      <c r="Q1725" s="75">
        <f t="shared" si="725"/>
        <v>0.38152165355798667</v>
      </c>
    </row>
    <row r="1726" spans="1:17" s="8" customFormat="1" ht="12.75" x14ac:dyDescent="0.25">
      <c r="A1726" s="69" t="s">
        <v>3073</v>
      </c>
      <c r="B1726" s="70">
        <v>8</v>
      </c>
      <c r="C1726" s="71" t="s">
        <v>3074</v>
      </c>
      <c r="D1726" s="19"/>
      <c r="E1726" s="20"/>
      <c r="F1726" s="72">
        <v>900.68950749464648</v>
      </c>
      <c r="G1726" s="73">
        <v>80.510322243606751</v>
      </c>
      <c r="H1726" s="73">
        <v>43.095989594859006</v>
      </c>
      <c r="I1726" s="73">
        <v>9.5661655231604499</v>
      </c>
      <c r="J1726" s="73">
        <v>745.50164809304374</v>
      </c>
      <c r="K1726" s="74"/>
      <c r="L1726" s="75">
        <f t="shared" si="720"/>
        <v>0.92517203739344589</v>
      </c>
      <c r="M1726" s="75">
        <f t="shared" si="721"/>
        <v>0.43095989594859008</v>
      </c>
      <c r="N1726" s="75">
        <f t="shared" si="722"/>
        <v>0.54691306501129933</v>
      </c>
      <c r="O1726" s="75">
        <f t="shared" si="723"/>
        <v>0.48548696953697329</v>
      </c>
      <c r="P1726" s="75">
        <f t="shared" si="724"/>
        <v>0.28823596271523072</v>
      </c>
      <c r="Q1726" s="75">
        <f t="shared" si="725"/>
        <v>0.50588221800631739</v>
      </c>
    </row>
    <row r="1727" spans="1:17" s="8" customFormat="1" ht="12.75" x14ac:dyDescent="0.25">
      <c r="A1727" s="69" t="s">
        <v>3075</v>
      </c>
      <c r="B1727" s="70">
        <v>9</v>
      </c>
      <c r="C1727" s="71" t="s">
        <v>3076</v>
      </c>
      <c r="D1727" s="19"/>
      <c r="E1727" s="20"/>
      <c r="F1727" s="72">
        <v>1099.8693790149891</v>
      </c>
      <c r="G1727" s="73">
        <v>75.23018982676237</v>
      </c>
      <c r="H1727" s="73">
        <v>61.203548248161106</v>
      </c>
      <c r="I1727" s="73">
        <v>5.4465926646147551</v>
      </c>
      <c r="J1727" s="73">
        <v>229.27556483547596</v>
      </c>
      <c r="K1727" s="74"/>
      <c r="L1727" s="75">
        <f t="shared" si="720"/>
        <v>0.83716983044603954</v>
      </c>
      <c r="M1727" s="75">
        <f t="shared" si="721"/>
        <v>0.6120354824816111</v>
      </c>
      <c r="N1727" s="75">
        <f t="shared" si="722"/>
        <v>0.2568023003249828</v>
      </c>
      <c r="O1727" s="75">
        <f t="shared" si="723"/>
        <v>0.39644939119866035</v>
      </c>
      <c r="P1727" s="75">
        <f t="shared" si="724"/>
        <v>7.8813616566116004E-2</v>
      </c>
      <c r="Q1727" s="75">
        <f t="shared" si="725"/>
        <v>0.29684804540743309</v>
      </c>
    </row>
    <row r="1728" spans="1:17" s="8" customFormat="1" ht="12.75" x14ac:dyDescent="0.25">
      <c r="A1728" s="69" t="s">
        <v>3077</v>
      </c>
      <c r="B1728" s="70">
        <v>10</v>
      </c>
      <c r="C1728" s="71" t="s">
        <v>442</v>
      </c>
      <c r="D1728" s="19"/>
      <c r="E1728" s="20"/>
      <c r="F1728" s="72">
        <v>382.59957173447538</v>
      </c>
      <c r="G1728" s="73">
        <v>80.369496881566647</v>
      </c>
      <c r="H1728" s="73">
        <v>74.150452685272114</v>
      </c>
      <c r="I1728" s="73">
        <v>8.9753500503110395</v>
      </c>
      <c r="J1728" s="73">
        <v>326.01490008626428</v>
      </c>
      <c r="K1728" s="74"/>
      <c r="L1728" s="75">
        <f t="shared" si="720"/>
        <v>0.92282494802611081</v>
      </c>
      <c r="M1728" s="75">
        <f t="shared" si="721"/>
        <v>0.74150452685272117</v>
      </c>
      <c r="N1728" s="75">
        <f t="shared" si="722"/>
        <v>0.50530634157120002</v>
      </c>
      <c r="O1728" s="75">
        <f t="shared" si="723"/>
        <v>0.61211676967914563</v>
      </c>
      <c r="P1728" s="75">
        <f t="shared" si="724"/>
        <v>0.1180587829964561</v>
      </c>
      <c r="Q1728" s="75">
        <f t="shared" si="725"/>
        <v>0.40552469114114709</v>
      </c>
    </row>
    <row r="1729" spans="1:17" s="8" customFormat="1" ht="12.75" x14ac:dyDescent="0.25">
      <c r="A1729" s="69" t="s">
        <v>3078</v>
      </c>
      <c r="B1729" s="70">
        <v>11</v>
      </c>
      <c r="C1729" s="71" t="s">
        <v>3079</v>
      </c>
      <c r="D1729" s="19"/>
      <c r="E1729" s="20"/>
      <c r="F1729" s="72">
        <v>1158.8265524625267</v>
      </c>
      <c r="G1729" s="73">
        <v>68.879692694648099</v>
      </c>
      <c r="H1729" s="73">
        <v>51.947209790812103</v>
      </c>
      <c r="I1729" s="73">
        <v>7.9901921035095285</v>
      </c>
      <c r="J1729" s="73">
        <v>171.39526750308994</v>
      </c>
      <c r="K1729" s="74"/>
      <c r="L1729" s="75">
        <f t="shared" si="720"/>
        <v>0.7313282115774683</v>
      </c>
      <c r="M1729" s="75">
        <f t="shared" si="721"/>
        <v>0.51947209790812099</v>
      </c>
      <c r="N1729" s="75">
        <f t="shared" si="722"/>
        <v>0.43592902137391049</v>
      </c>
      <c r="O1729" s="75">
        <f t="shared" si="723"/>
        <v>0.47587074218966163</v>
      </c>
      <c r="P1729" s="75">
        <f t="shared" si="724"/>
        <v>5.5332765721334665E-2</v>
      </c>
      <c r="Q1729" s="75">
        <f t="shared" si="725"/>
        <v>0.26803688972085105</v>
      </c>
    </row>
    <row r="1730" spans="1:17" s="8" customFormat="1" ht="12.75" x14ac:dyDescent="0.25">
      <c r="A1730" s="69" t="s">
        <v>3080</v>
      </c>
      <c r="B1730" s="70">
        <v>12</v>
      </c>
      <c r="C1730" s="71" t="s">
        <v>3081</v>
      </c>
      <c r="D1730" s="19"/>
      <c r="E1730" s="20"/>
      <c r="F1730" s="72">
        <v>338.07494646680942</v>
      </c>
      <c r="G1730" s="73">
        <v>75.177549529285173</v>
      </c>
      <c r="H1730" s="73">
        <v>16.477878374504911</v>
      </c>
      <c r="I1730" s="73">
        <v>5.9750954062132511</v>
      </c>
      <c r="J1730" s="73">
        <v>138.42627892388586</v>
      </c>
      <c r="K1730" s="74"/>
      <c r="L1730" s="75">
        <f t="shared" si="720"/>
        <v>0.83629249215475288</v>
      </c>
      <c r="M1730" s="75">
        <f t="shared" si="721"/>
        <v>0.16477878374504912</v>
      </c>
      <c r="N1730" s="75">
        <f t="shared" si="722"/>
        <v>0.29402080325445434</v>
      </c>
      <c r="O1730" s="75">
        <f t="shared" si="723"/>
        <v>0.22010995060653521</v>
      </c>
      <c r="P1730" s="75">
        <f t="shared" si="724"/>
        <v>4.1957922484335032E-2</v>
      </c>
      <c r="Q1730" s="75">
        <f t="shared" si="725"/>
        <v>0.19766841664269896</v>
      </c>
    </row>
    <row r="1731" spans="1:17" s="8" customFormat="1" ht="12.75" x14ac:dyDescent="0.25">
      <c r="A1731" s="69" t="s">
        <v>3082</v>
      </c>
      <c r="B1731" s="70">
        <v>13</v>
      </c>
      <c r="C1731" s="71" t="s">
        <v>3083</v>
      </c>
      <c r="D1731" s="19"/>
      <c r="E1731" s="20"/>
      <c r="F1731" s="72">
        <v>95.102783725910058</v>
      </c>
      <c r="G1731" s="73">
        <v>73.044616711186876</v>
      </c>
      <c r="H1731" s="73">
        <v>24.71681756175737</v>
      </c>
      <c r="I1731" s="73">
        <v>8.1682978424119401</v>
      </c>
      <c r="J1731" s="73">
        <v>476.65645747449958</v>
      </c>
      <c r="K1731" s="74"/>
      <c r="L1731" s="75">
        <f t="shared" si="720"/>
        <v>0.8007436118531146</v>
      </c>
      <c r="M1731" s="75">
        <f t="shared" si="721"/>
        <v>0.2471681756175737</v>
      </c>
      <c r="N1731" s="75">
        <f t="shared" si="722"/>
        <v>0.44847167904309443</v>
      </c>
      <c r="O1731" s="75">
        <f t="shared" si="723"/>
        <v>0.33293832270441881</v>
      </c>
      <c r="P1731" s="75">
        <f t="shared" si="724"/>
        <v>0.17917097666308299</v>
      </c>
      <c r="Q1731" s="75">
        <f t="shared" si="725"/>
        <v>0.36283427879279345</v>
      </c>
    </row>
    <row r="1732" spans="1:17" s="8" customFormat="1" ht="12.75" x14ac:dyDescent="0.25">
      <c r="A1732" s="69" t="s">
        <v>3084</v>
      </c>
      <c r="B1732" s="70">
        <v>14</v>
      </c>
      <c r="C1732" s="71" t="s">
        <v>3085</v>
      </c>
      <c r="D1732" s="19"/>
      <c r="E1732" s="20"/>
      <c r="F1732" s="72">
        <v>1165.5974304068523</v>
      </c>
      <c r="G1732" s="73">
        <v>84.222795957582065</v>
      </c>
      <c r="H1732" s="73">
        <v>81.420104909318383</v>
      </c>
      <c r="I1732" s="73">
        <v>10.290423734727995</v>
      </c>
      <c r="J1732" s="73">
        <v>413.2340324056222</v>
      </c>
      <c r="K1732" s="74"/>
      <c r="L1732" s="75">
        <f t="shared" si="720"/>
        <v>0.9870465992930344</v>
      </c>
      <c r="M1732" s="75">
        <f t="shared" si="721"/>
        <v>0.8142010490931838</v>
      </c>
      <c r="N1732" s="75">
        <f t="shared" si="722"/>
        <v>0.59791716441746434</v>
      </c>
      <c r="O1732" s="75">
        <f t="shared" si="723"/>
        <v>0.69772830137491282</v>
      </c>
      <c r="P1732" s="75">
        <f t="shared" si="724"/>
        <v>0.15344179813615505</v>
      </c>
      <c r="Q1732" s="75">
        <f t="shared" si="725"/>
        <v>0.47277651139635607</v>
      </c>
    </row>
    <row r="1733" spans="1:17" s="8" customFormat="1" ht="12.75" x14ac:dyDescent="0.25">
      <c r="A1733" s="69" t="s">
        <v>3086</v>
      </c>
      <c r="B1733" s="70">
        <v>15</v>
      </c>
      <c r="C1733" s="71" t="s">
        <v>3087</v>
      </c>
      <c r="D1733" s="19"/>
      <c r="E1733" s="20"/>
      <c r="F1733" s="72">
        <v>547.49036402569584</v>
      </c>
      <c r="G1733" s="73">
        <v>73.328765840121491</v>
      </c>
      <c r="H1733" s="73">
        <v>58.588011998239686</v>
      </c>
      <c r="I1733" s="73">
        <v>8.2265678666635331</v>
      </c>
      <c r="J1733" s="73">
        <v>552.8880073944789</v>
      </c>
      <c r="K1733" s="74"/>
      <c r="L1733" s="75">
        <f t="shared" si="720"/>
        <v>0.80547943066869154</v>
      </c>
      <c r="M1733" s="75">
        <f t="shared" si="721"/>
        <v>0.58588011998239686</v>
      </c>
      <c r="N1733" s="75">
        <f t="shared" si="722"/>
        <v>0.45257520187771366</v>
      </c>
      <c r="O1733" s="75">
        <f t="shared" si="723"/>
        <v>0.5149318533332079</v>
      </c>
      <c r="P1733" s="75">
        <f t="shared" si="724"/>
        <v>0.21009655472392652</v>
      </c>
      <c r="Q1733" s="75">
        <f t="shared" si="725"/>
        <v>0.44334421675000241</v>
      </c>
    </row>
    <row r="1734" spans="1:17" s="8" customFormat="1" ht="12.75" x14ac:dyDescent="0.25">
      <c r="A1734" s="69" t="s">
        <v>3088</v>
      </c>
      <c r="B1734" s="70">
        <v>16</v>
      </c>
      <c r="C1734" s="71" t="s">
        <v>3089</v>
      </c>
      <c r="D1734" s="19"/>
      <c r="E1734" s="20"/>
      <c r="F1734" s="72">
        <v>961.95289079229121</v>
      </c>
      <c r="G1734" s="73">
        <v>83.819704175096092</v>
      </c>
      <c r="H1734" s="73">
        <v>52.729210798415728</v>
      </c>
      <c r="I1734" s="73">
        <v>8.2782561069420666</v>
      </c>
      <c r="J1734" s="73">
        <v>684.17986510728724</v>
      </c>
      <c r="K1734" s="74"/>
      <c r="L1734" s="75">
        <f t="shared" si="720"/>
        <v>0.98032840291826817</v>
      </c>
      <c r="M1734" s="75">
        <f t="shared" si="721"/>
        <v>0.52729210798415727</v>
      </c>
      <c r="N1734" s="75">
        <f t="shared" si="722"/>
        <v>0.45621521879873711</v>
      </c>
      <c r="O1734" s="75">
        <f t="shared" si="723"/>
        <v>0.49046782199736572</v>
      </c>
      <c r="P1734" s="75">
        <f t="shared" si="724"/>
        <v>0.26335897164595834</v>
      </c>
      <c r="Q1734" s="75">
        <f t="shared" si="725"/>
        <v>0.50216149403810872</v>
      </c>
    </row>
    <row r="1735" spans="1:17" s="8" customFormat="1" ht="12.75" x14ac:dyDescent="0.25">
      <c r="A1735" s="69" t="s">
        <v>3090</v>
      </c>
      <c r="B1735" s="70">
        <v>17</v>
      </c>
      <c r="C1735" s="71" t="s">
        <v>3091</v>
      </c>
      <c r="D1735" s="19"/>
      <c r="E1735" s="20"/>
      <c r="F1735" s="72">
        <v>458.51605995717341</v>
      </c>
      <c r="G1735" s="73">
        <v>70.26105741837884</v>
      </c>
      <c r="H1735" s="73">
        <v>35.951734635283451</v>
      </c>
      <c r="I1735" s="73">
        <v>7.6552346028149536</v>
      </c>
      <c r="J1735" s="73">
        <v>462.00767143630958</v>
      </c>
      <c r="K1735" s="74"/>
      <c r="L1735" s="75">
        <f t="shared" si="720"/>
        <v>0.75435095697298071</v>
      </c>
      <c r="M1735" s="75">
        <f t="shared" si="721"/>
        <v>0.3595173463528345</v>
      </c>
      <c r="N1735" s="75">
        <f t="shared" si="722"/>
        <v>0.41234046498696858</v>
      </c>
      <c r="O1735" s="75">
        <f t="shared" si="723"/>
        <v>0.38502408985154268</v>
      </c>
      <c r="P1735" s="75">
        <f t="shared" si="724"/>
        <v>0.17322826427436494</v>
      </c>
      <c r="Q1735" s="75">
        <f t="shared" si="725"/>
        <v>0.36917025436594803</v>
      </c>
    </row>
    <row r="1736" spans="1:17" s="8" customFormat="1" ht="12.75" x14ac:dyDescent="0.25">
      <c r="A1736" s="69" t="s">
        <v>3092</v>
      </c>
      <c r="B1736" s="70">
        <v>18</v>
      </c>
      <c r="C1736" s="71" t="s">
        <v>2979</v>
      </c>
      <c r="D1736" s="19"/>
      <c r="E1736" s="20"/>
      <c r="F1736" s="72">
        <v>539.14132762312636</v>
      </c>
      <c r="G1736" s="73">
        <v>76.627230272078322</v>
      </c>
      <c r="H1736" s="73">
        <v>56.024786473316702</v>
      </c>
      <c r="I1736" s="73">
        <v>10.208129715507738</v>
      </c>
      <c r="J1736" s="73">
        <v>1196.5091856683794</v>
      </c>
      <c r="K1736" s="74"/>
      <c r="L1736" s="75">
        <f t="shared" si="720"/>
        <v>0.86045383786797203</v>
      </c>
      <c r="M1736" s="75">
        <f t="shared" si="721"/>
        <v>0.56024786473316701</v>
      </c>
      <c r="N1736" s="75">
        <f t="shared" si="722"/>
        <v>0.59212181095124916</v>
      </c>
      <c r="O1736" s="75">
        <f t="shared" si="723"/>
        <v>0.57596439147517908</v>
      </c>
      <c r="P1736" s="75">
        <f t="shared" si="724"/>
        <v>0.47120048100137096</v>
      </c>
      <c r="Q1736" s="75">
        <f t="shared" si="725"/>
        <v>0.61580467057336752</v>
      </c>
    </row>
    <row r="1737" spans="1:17" s="8" customFormat="1" ht="12.75" x14ac:dyDescent="0.25">
      <c r="A1737" s="69" t="s">
        <v>3093</v>
      </c>
      <c r="B1737" s="70">
        <v>19</v>
      </c>
      <c r="C1737" s="71" t="s">
        <v>3094</v>
      </c>
      <c r="D1737" s="19"/>
      <c r="E1737" s="20"/>
      <c r="F1737" s="72">
        <v>798.90364025695931</v>
      </c>
      <c r="G1737" s="73">
        <v>76.326966600234684</v>
      </c>
      <c r="H1737" s="73">
        <v>39.546908098811791</v>
      </c>
      <c r="I1737" s="73">
        <v>5.4652306900938044</v>
      </c>
      <c r="J1737" s="73">
        <v>74.039706528478746</v>
      </c>
      <c r="K1737" s="74"/>
      <c r="L1737" s="75">
        <f t="shared" si="720"/>
        <v>0.85544944333724471</v>
      </c>
      <c r="M1737" s="75">
        <f t="shared" si="721"/>
        <v>0.39546908098811789</v>
      </c>
      <c r="N1737" s="75">
        <f t="shared" si="722"/>
        <v>0.25811483733054963</v>
      </c>
      <c r="O1737" s="75">
        <f t="shared" si="723"/>
        <v>0.31949403360393136</v>
      </c>
      <c r="P1737" s="75">
        <f t="shared" si="724"/>
        <v>1.583760913934229E-2</v>
      </c>
      <c r="Q1737" s="75">
        <f t="shared" si="725"/>
        <v>0.16297296757382085</v>
      </c>
    </row>
    <row r="1738" spans="1:17" s="8" customFormat="1" ht="12.75" x14ac:dyDescent="0.25">
      <c r="A1738" s="69" t="s">
        <v>3095</v>
      </c>
      <c r="B1738" s="70">
        <v>20</v>
      </c>
      <c r="C1738" s="71" t="s">
        <v>3096</v>
      </c>
      <c r="D1738" s="19"/>
      <c r="E1738" s="20"/>
      <c r="F1738" s="72">
        <v>674.79657387580301</v>
      </c>
      <c r="G1738" s="73">
        <v>70.009787249604472</v>
      </c>
      <c r="H1738" s="73">
        <v>59.32036214821769</v>
      </c>
      <c r="I1738" s="73">
        <v>6.1016307023805236</v>
      </c>
      <c r="J1738" s="73">
        <v>79.01901610592779</v>
      </c>
      <c r="K1738" s="74"/>
      <c r="L1738" s="75">
        <f t="shared" si="720"/>
        <v>0.75016312082674119</v>
      </c>
      <c r="M1738" s="75">
        <f t="shared" si="721"/>
        <v>0.59320362148217687</v>
      </c>
      <c r="N1738" s="75">
        <f t="shared" si="722"/>
        <v>0.30293173960426223</v>
      </c>
      <c r="O1738" s="75">
        <f t="shared" si="723"/>
        <v>0.42391060967513439</v>
      </c>
      <c r="P1738" s="75">
        <f t="shared" si="724"/>
        <v>1.7857613024717157E-2</v>
      </c>
      <c r="Q1738" s="75">
        <f t="shared" si="725"/>
        <v>0.17840942814984459</v>
      </c>
    </row>
    <row r="1739" spans="1:17" s="8" customFormat="1" ht="12.75" x14ac:dyDescent="0.25">
      <c r="A1739" s="69" t="s">
        <v>3097</v>
      </c>
      <c r="B1739" s="70">
        <v>21</v>
      </c>
      <c r="C1739" s="71" t="s">
        <v>773</v>
      </c>
      <c r="D1739" s="19"/>
      <c r="E1739" s="20"/>
      <c r="F1739" s="72">
        <v>329.66809421841538</v>
      </c>
      <c r="G1739" s="73">
        <v>72.235628235317378</v>
      </c>
      <c r="H1739" s="73">
        <v>12.358408780878685</v>
      </c>
      <c r="I1739" s="73">
        <v>8.627133363830394</v>
      </c>
      <c r="J1739" s="73">
        <v>953.74901621963386</v>
      </c>
      <c r="K1739" s="74"/>
      <c r="L1739" s="75">
        <f t="shared" si="720"/>
        <v>0.78726047058862292</v>
      </c>
      <c r="M1739" s="75">
        <f t="shared" si="721"/>
        <v>0.12358408780878685</v>
      </c>
      <c r="N1739" s="75">
        <f t="shared" si="722"/>
        <v>0.4807840397063658</v>
      </c>
      <c r="O1739" s="75">
        <f t="shared" si="723"/>
        <v>0.24375655269168617</v>
      </c>
      <c r="P1739" s="75">
        <f t="shared" si="724"/>
        <v>0.37271765363879672</v>
      </c>
      <c r="Q1739" s="75">
        <f t="shared" si="725"/>
        <v>0.41509888746822665</v>
      </c>
    </row>
    <row r="1740" spans="1:17" s="8" customFormat="1" ht="12.75" x14ac:dyDescent="0.25">
      <c r="A1740" s="69" t="s">
        <v>3098</v>
      </c>
      <c r="B1740" s="70">
        <v>22</v>
      </c>
      <c r="C1740" s="71" t="s">
        <v>3099</v>
      </c>
      <c r="D1740" s="19"/>
      <c r="E1740" s="20"/>
      <c r="F1740" s="72">
        <v>530.56745182012844</v>
      </c>
      <c r="G1740" s="73">
        <v>71.976335926644467</v>
      </c>
      <c r="H1740" s="73">
        <v>55.365671338336519</v>
      </c>
      <c r="I1740" s="73">
        <v>7.6917419942070051</v>
      </c>
      <c r="J1740" s="73">
        <v>242.68576936201626</v>
      </c>
      <c r="K1740" s="74"/>
      <c r="L1740" s="75">
        <f t="shared" si="720"/>
        <v>0.78293893211074106</v>
      </c>
      <c r="M1740" s="75">
        <f t="shared" si="721"/>
        <v>0.5536567133833652</v>
      </c>
      <c r="N1740" s="75">
        <f t="shared" si="722"/>
        <v>0.4149114080427469</v>
      </c>
      <c r="O1740" s="75">
        <f t="shared" si="723"/>
        <v>0.47928956437858272</v>
      </c>
      <c r="P1740" s="75">
        <f t="shared" si="724"/>
        <v>8.4253861810148586E-2</v>
      </c>
      <c r="Q1740" s="75">
        <f t="shared" si="725"/>
        <v>0.31620730065927488</v>
      </c>
    </row>
    <row r="1741" spans="1:17" s="8" customFormat="1" ht="12.75" x14ac:dyDescent="0.25">
      <c r="A1741" s="69" t="s">
        <v>3100</v>
      </c>
      <c r="B1741" s="70">
        <v>23</v>
      </c>
      <c r="C1741" s="71" t="s">
        <v>3101</v>
      </c>
      <c r="D1741" s="19"/>
      <c r="E1741" s="20"/>
      <c r="F1741" s="72">
        <v>493.49678800856532</v>
      </c>
      <c r="G1741" s="73">
        <v>73.383877991354083</v>
      </c>
      <c r="H1741" s="73">
        <v>61.365891877466574</v>
      </c>
      <c r="I1741" s="73">
        <v>9.0097679344138815</v>
      </c>
      <c r="J1741" s="73">
        <v>398.89294587211259</v>
      </c>
      <c r="K1741" s="74"/>
      <c r="L1741" s="75">
        <f t="shared" si="720"/>
        <v>0.80639796652256801</v>
      </c>
      <c r="M1741" s="75">
        <f t="shared" si="721"/>
        <v>0.61365891877466572</v>
      </c>
      <c r="N1741" s="75">
        <f t="shared" si="722"/>
        <v>0.50773013622632968</v>
      </c>
      <c r="O1741" s="75">
        <f t="shared" si="723"/>
        <v>0.5581873578163189</v>
      </c>
      <c r="P1741" s="75">
        <f t="shared" si="724"/>
        <v>0.14762391313270287</v>
      </c>
      <c r="Q1741" s="75">
        <f t="shared" si="725"/>
        <v>0.40503763423761491</v>
      </c>
    </row>
    <row r="1742" spans="1:17" s="8" customFormat="1" ht="12.75" x14ac:dyDescent="0.25">
      <c r="A1742" s="69" t="s">
        <v>3102</v>
      </c>
      <c r="B1742" s="70">
        <v>24</v>
      </c>
      <c r="C1742" s="71" t="s">
        <v>3103</v>
      </c>
      <c r="D1742" s="19"/>
      <c r="E1742" s="20"/>
      <c r="F1742" s="72">
        <v>738.29336188436821</v>
      </c>
      <c r="G1742" s="73">
        <v>74.450588034790002</v>
      </c>
      <c r="H1742" s="73">
        <v>42.985769672621515</v>
      </c>
      <c r="I1742" s="73">
        <v>7.3158960142186693</v>
      </c>
      <c r="J1742" s="73">
        <v>460.52216370358781</v>
      </c>
      <c r="K1742" s="74"/>
      <c r="L1742" s="75">
        <f t="shared" si="720"/>
        <v>0.82417646724650007</v>
      </c>
      <c r="M1742" s="75">
        <f t="shared" si="721"/>
        <v>0.42985769672621515</v>
      </c>
      <c r="N1742" s="75">
        <f t="shared" si="722"/>
        <v>0.38844338128300493</v>
      </c>
      <c r="O1742" s="75">
        <f t="shared" si="723"/>
        <v>0.40862620717087578</v>
      </c>
      <c r="P1742" s="75">
        <f t="shared" si="724"/>
        <v>0.17262562422052244</v>
      </c>
      <c r="Q1742" s="75">
        <f t="shared" si="725"/>
        <v>0.38739192413466761</v>
      </c>
    </row>
    <row r="1743" spans="1:17" s="8" customFormat="1" ht="12.75" x14ac:dyDescent="0.25">
      <c r="A1743" s="69" t="s">
        <v>3104</v>
      </c>
      <c r="B1743" s="70">
        <v>25</v>
      </c>
      <c r="C1743" s="71" t="s">
        <v>3105</v>
      </c>
      <c r="D1743" s="19"/>
      <c r="E1743" s="20"/>
      <c r="F1743" s="72">
        <v>432.26338329764445</v>
      </c>
      <c r="G1743" s="73">
        <v>74.172324795777428</v>
      </c>
      <c r="H1743" s="73">
        <v>60.841397075095067</v>
      </c>
      <c r="I1743" s="73">
        <v>7.245600392219897</v>
      </c>
      <c r="J1743" s="73">
        <v>157.76559812553316</v>
      </c>
      <c r="K1743" s="74"/>
      <c r="L1743" s="75">
        <f t="shared" si="720"/>
        <v>0.81953874659629045</v>
      </c>
      <c r="M1743" s="75">
        <f t="shared" si="721"/>
        <v>0.60841397075095072</v>
      </c>
      <c r="N1743" s="75">
        <f t="shared" si="722"/>
        <v>0.3834929853675984</v>
      </c>
      <c r="O1743" s="75">
        <f t="shared" si="723"/>
        <v>0.48303466747495133</v>
      </c>
      <c r="P1743" s="75">
        <f t="shared" si="724"/>
        <v>4.9803488083380594E-2</v>
      </c>
      <c r="Q1743" s="75">
        <f t="shared" si="725"/>
        <v>0.27014847336617248</v>
      </c>
    </row>
    <row r="1744" spans="1:17" s="8" customFormat="1" ht="12.75" x14ac:dyDescent="0.25">
      <c r="A1744" s="69" t="s">
        <v>3106</v>
      </c>
      <c r="B1744" s="70">
        <v>26</v>
      </c>
      <c r="C1744" s="71" t="s">
        <v>3107</v>
      </c>
      <c r="D1744" s="19"/>
      <c r="E1744" s="20"/>
      <c r="F1744" s="72">
        <v>354.12205567451821</v>
      </c>
      <c r="G1744" s="73">
        <v>84.218112598011274</v>
      </c>
      <c r="H1744" s="73">
        <v>84.743374497453829</v>
      </c>
      <c r="I1744" s="73">
        <v>9.1208265465778613</v>
      </c>
      <c r="J1744" s="73">
        <v>361.03943656733014</v>
      </c>
      <c r="K1744" s="74"/>
      <c r="L1744" s="75">
        <f t="shared" si="720"/>
        <v>0.98696854330018791</v>
      </c>
      <c r="M1744" s="75">
        <f t="shared" si="721"/>
        <v>0.84743374497453827</v>
      </c>
      <c r="N1744" s="75">
        <f t="shared" si="722"/>
        <v>0.5155511652519621</v>
      </c>
      <c r="O1744" s="75">
        <f t="shared" si="723"/>
        <v>0.6609806764917241</v>
      </c>
      <c r="P1744" s="75">
        <f t="shared" si="724"/>
        <v>0.13226751990561061</v>
      </c>
      <c r="Q1744" s="75">
        <f t="shared" si="725"/>
        <v>0.44189093742928442</v>
      </c>
    </row>
    <row r="1745" spans="1:17" s="8" customFormat="1" ht="12.75" x14ac:dyDescent="0.25">
      <c r="A1745" s="69" t="s">
        <v>3108</v>
      </c>
      <c r="B1745" s="70">
        <v>27</v>
      </c>
      <c r="C1745" s="71" t="s">
        <v>3109</v>
      </c>
      <c r="D1745" s="19"/>
      <c r="E1745" s="20"/>
      <c r="F1745" s="72">
        <v>305.29336188436832</v>
      </c>
      <c r="G1745" s="73">
        <v>73.042183536844647</v>
      </c>
      <c r="H1745" s="73">
        <v>65.911513498019644</v>
      </c>
      <c r="I1745" s="73">
        <v>6.897283984086946</v>
      </c>
      <c r="J1745" s="73">
        <v>264.93924916738365</v>
      </c>
      <c r="K1745" s="74"/>
      <c r="L1745" s="75">
        <f t="shared" si="720"/>
        <v>0.80070305894741078</v>
      </c>
      <c r="M1745" s="75">
        <f t="shared" si="721"/>
        <v>0.65911513498019647</v>
      </c>
      <c r="N1745" s="75">
        <f t="shared" si="722"/>
        <v>0.35896366085119341</v>
      </c>
      <c r="O1745" s="75">
        <f t="shared" si="723"/>
        <v>0.48641379685913499</v>
      </c>
      <c r="P1745" s="75">
        <f t="shared" si="724"/>
        <v>9.3281642664252998E-2</v>
      </c>
      <c r="Q1745" s="75">
        <f t="shared" si="725"/>
        <v>0.33120065421629818</v>
      </c>
    </row>
    <row r="1746" spans="1:17" s="8" customFormat="1" ht="12.75" x14ac:dyDescent="0.25">
      <c r="A1746" s="69" t="s">
        <v>3110</v>
      </c>
      <c r="B1746" s="70">
        <v>28</v>
      </c>
      <c r="C1746" s="71" t="s">
        <v>3111</v>
      </c>
      <c r="D1746" s="19"/>
      <c r="E1746" s="20"/>
      <c r="F1746" s="72">
        <v>499.11563169164879</v>
      </c>
      <c r="G1746" s="73">
        <v>84.037990449817428</v>
      </c>
      <c r="H1746" s="73">
        <v>49.43363512351474</v>
      </c>
      <c r="I1746" s="73">
        <v>7.1679099903924559</v>
      </c>
      <c r="J1746" s="73">
        <v>385.01131990226656</v>
      </c>
      <c r="K1746" s="74"/>
      <c r="L1746" s="75">
        <f t="shared" si="720"/>
        <v>0.98396650749695713</v>
      </c>
      <c r="M1746" s="75">
        <f t="shared" si="721"/>
        <v>0.49433635123514741</v>
      </c>
      <c r="N1746" s="75">
        <f t="shared" si="722"/>
        <v>0.3780218303093279</v>
      </c>
      <c r="O1746" s="75">
        <f t="shared" si="723"/>
        <v>0.43228455013144435</v>
      </c>
      <c r="P1746" s="75">
        <f t="shared" si="724"/>
        <v>0.14199242186704525</v>
      </c>
      <c r="Q1746" s="75">
        <f t="shared" si="725"/>
        <v>0.3923482612353234</v>
      </c>
    </row>
    <row r="1747" spans="1:17" s="8" customFormat="1" ht="12.75" x14ac:dyDescent="0.25">
      <c r="A1747" s="69" t="s">
        <v>3112</v>
      </c>
      <c r="B1747" s="70">
        <v>29</v>
      </c>
      <c r="C1747" s="71" t="s">
        <v>3113</v>
      </c>
      <c r="D1747" s="19"/>
      <c r="E1747" s="20"/>
      <c r="F1747" s="72">
        <v>369.73875802997861</v>
      </c>
      <c r="G1747" s="73">
        <v>70.658219700095046</v>
      </c>
      <c r="H1747" s="73">
        <v>60.841397075095067</v>
      </c>
      <c r="I1747" s="73">
        <v>6.0467799180097472</v>
      </c>
      <c r="J1747" s="73">
        <v>161.97960026698826</v>
      </c>
      <c r="K1747" s="74"/>
      <c r="L1747" s="75">
        <f t="shared" si="720"/>
        <v>0.7609703283349174</v>
      </c>
      <c r="M1747" s="75">
        <f t="shared" si="721"/>
        <v>0.60841397075095072</v>
      </c>
      <c r="N1747" s="75">
        <f t="shared" si="722"/>
        <v>0.29906900831054561</v>
      </c>
      <c r="O1747" s="75">
        <f t="shared" si="723"/>
        <v>0.42656507460734305</v>
      </c>
      <c r="P1747" s="75">
        <f t="shared" si="724"/>
        <v>5.1513022420684888E-2</v>
      </c>
      <c r="Q1747" s="75">
        <f t="shared" si="725"/>
        <v>0.25571528207704036</v>
      </c>
    </row>
    <row r="1748" spans="1:17" s="8" customFormat="1" ht="12.75" x14ac:dyDescent="0.25">
      <c r="A1748" s="69" t="s">
        <v>3114</v>
      </c>
      <c r="B1748" s="70">
        <v>30</v>
      </c>
      <c r="C1748" s="71" t="s">
        <v>3115</v>
      </c>
      <c r="D1748" s="19"/>
      <c r="E1748" s="20"/>
      <c r="F1748" s="72">
        <v>881.67451820128474</v>
      </c>
      <c r="G1748" s="73">
        <v>71.367696547333807</v>
      </c>
      <c r="H1748" s="73">
        <v>59.780209916808516</v>
      </c>
      <c r="I1748" s="73">
        <v>11.170356938636886</v>
      </c>
      <c r="J1748" s="73">
        <v>801.02115233188761</v>
      </c>
      <c r="K1748" s="74"/>
      <c r="L1748" s="75">
        <f t="shared" si="720"/>
        <v>0.77279494245556346</v>
      </c>
      <c r="M1748" s="75">
        <f t="shared" si="721"/>
        <v>0.59780209916808513</v>
      </c>
      <c r="N1748" s="75">
        <f t="shared" si="722"/>
        <v>0.65988429145330174</v>
      </c>
      <c r="O1748" s="75">
        <f t="shared" si="723"/>
        <v>0.62807659934026216</v>
      </c>
      <c r="P1748" s="75">
        <f t="shared" si="724"/>
        <v>0.31075908816709436</v>
      </c>
      <c r="Q1748" s="75">
        <f t="shared" si="725"/>
        <v>0.53231279775940799</v>
      </c>
    </row>
    <row r="1749" spans="1:17" s="8" customFormat="1" ht="12.75" x14ac:dyDescent="0.25">
      <c r="A1749" s="69" t="s">
        <v>3116</v>
      </c>
      <c r="B1749" s="70">
        <v>31</v>
      </c>
      <c r="C1749" s="71" t="s">
        <v>3117</v>
      </c>
      <c r="D1749" s="19"/>
      <c r="E1749" s="20"/>
      <c r="F1749" s="72">
        <v>601.23982869379006</v>
      </c>
      <c r="G1749" s="73">
        <v>77.030113761674428</v>
      </c>
      <c r="H1749" s="73">
        <v>21.185843624363457</v>
      </c>
      <c r="I1749" s="73">
        <v>6.4033484015386408</v>
      </c>
      <c r="J1749" s="73">
        <v>418.4244029824772</v>
      </c>
      <c r="K1749" s="74"/>
      <c r="L1749" s="75">
        <f t="shared" si="720"/>
        <v>0.86716856269457376</v>
      </c>
      <c r="M1749" s="75">
        <f t="shared" si="721"/>
        <v>0.21185843624363457</v>
      </c>
      <c r="N1749" s="75">
        <f t="shared" si="722"/>
        <v>0.32417946489708743</v>
      </c>
      <c r="O1749" s="75">
        <f t="shared" si="723"/>
        <v>0.2620689880458868</v>
      </c>
      <c r="P1749" s="75">
        <f t="shared" si="724"/>
        <v>0.15554742514502118</v>
      </c>
      <c r="Q1749" s="75">
        <f t="shared" si="725"/>
        <v>0.3281914991594404</v>
      </c>
    </row>
    <row r="1750" spans="1:17" s="8" customFormat="1" ht="12.75" x14ac:dyDescent="0.25">
      <c r="A1750" s="69" t="s">
        <v>3118</v>
      </c>
      <c r="B1750" s="70">
        <v>32</v>
      </c>
      <c r="C1750" s="71" t="s">
        <v>3119</v>
      </c>
      <c r="D1750" s="19"/>
      <c r="E1750" s="20"/>
      <c r="F1750" s="72">
        <v>1780.9421841541757</v>
      </c>
      <c r="G1750" s="73">
        <v>78.769818088365398</v>
      </c>
      <c r="H1750" s="73">
        <v>48.99616932596151</v>
      </c>
      <c r="I1750" s="73">
        <v>5.0111574038283146</v>
      </c>
      <c r="J1750" s="73">
        <v>399.93145841055536</v>
      </c>
      <c r="K1750" s="74"/>
      <c r="L1750" s="75">
        <f t="shared" si="720"/>
        <v>0.89616363480608996</v>
      </c>
      <c r="M1750" s="75">
        <f t="shared" si="721"/>
        <v>0.48996169325961508</v>
      </c>
      <c r="N1750" s="75">
        <f t="shared" si="722"/>
        <v>0.22613784534002218</v>
      </c>
      <c r="O1750" s="75">
        <f t="shared" si="723"/>
        <v>0.33286465960338629</v>
      </c>
      <c r="P1750" s="75">
        <f t="shared" si="724"/>
        <v>0.14804521639373444</v>
      </c>
      <c r="Q1750" s="75">
        <f t="shared" si="725"/>
        <v>0.35346774948026655</v>
      </c>
    </row>
    <row r="1751" spans="1:17" s="8" customFormat="1" ht="12.75" x14ac:dyDescent="0.25">
      <c r="A1751" s="69" t="s">
        <v>3120</v>
      </c>
      <c r="B1751" s="70">
        <v>33</v>
      </c>
      <c r="C1751" s="71" t="s">
        <v>3121</v>
      </c>
      <c r="D1751" s="19"/>
      <c r="E1751" s="20"/>
      <c r="F1751" s="72">
        <v>544.67451820128485</v>
      </c>
      <c r="G1751" s="73">
        <v>83.788655272266837</v>
      </c>
      <c r="H1751" s="73">
        <v>58.15721779237029</v>
      </c>
      <c r="I1751" s="73">
        <v>9.0544354853194839</v>
      </c>
      <c r="J1751" s="73">
        <v>665.69065871756004</v>
      </c>
      <c r="K1751" s="74"/>
      <c r="L1751" s="75">
        <f t="shared" si="720"/>
        <v>0.97981092120444724</v>
      </c>
      <c r="M1751" s="75">
        <f t="shared" si="721"/>
        <v>0.58157217792370286</v>
      </c>
      <c r="N1751" s="75">
        <f t="shared" si="722"/>
        <v>0.51087573840278055</v>
      </c>
      <c r="O1751" s="75">
        <f t="shared" si="723"/>
        <v>0.54507899962416917</v>
      </c>
      <c r="P1751" s="75">
        <f t="shared" si="724"/>
        <v>0.2558582793986045</v>
      </c>
      <c r="Q1751" s="75">
        <f t="shared" si="725"/>
        <v>0.51507096265272267</v>
      </c>
    </row>
    <row r="1752" spans="1:17" s="8" customFormat="1" ht="12.75" x14ac:dyDescent="0.25">
      <c r="A1752" s="69"/>
      <c r="B1752" s="77"/>
      <c r="C1752" s="71"/>
      <c r="D1752" s="19"/>
      <c r="E1752" s="20"/>
      <c r="F1752" s="72"/>
      <c r="G1752" s="73"/>
      <c r="H1752" s="73"/>
      <c r="I1752" s="73"/>
      <c r="J1752" s="73"/>
      <c r="K1752" s="74"/>
      <c r="L1752" s="75"/>
      <c r="M1752" s="75"/>
      <c r="N1752" s="75"/>
      <c r="O1752" s="75"/>
      <c r="P1752" s="75"/>
      <c r="Q1752" s="75"/>
    </row>
    <row r="1753" spans="1:17" s="8" customFormat="1" ht="12.75" x14ac:dyDescent="0.25">
      <c r="A1753" s="37" t="s">
        <v>3122</v>
      </c>
      <c r="B1753" s="38" t="s">
        <v>3123</v>
      </c>
      <c r="C1753" s="53"/>
      <c r="D1753" s="19"/>
      <c r="E1753" s="20"/>
      <c r="F1753" s="56">
        <v>984786.81097369944</v>
      </c>
      <c r="G1753" s="57">
        <v>74.14455668961449</v>
      </c>
      <c r="H1753" s="57">
        <v>43.953222135457878</v>
      </c>
      <c r="I1753" s="57">
        <v>8.548442884762629</v>
      </c>
      <c r="J1753" s="57">
        <v>778.69967063417346</v>
      </c>
      <c r="K1753" s="58"/>
      <c r="L1753" s="59">
        <f t="shared" ref="L1753:L1765" si="726">+(G1753-25)/(85-25)</f>
        <v>0.81907594482690815</v>
      </c>
      <c r="M1753" s="59">
        <f t="shared" ref="M1753:M1765" si="727">+H1753/100</f>
        <v>0.43953222135457876</v>
      </c>
      <c r="N1753" s="59">
        <f t="shared" ref="N1753:N1765" si="728">+(I1753-1.8)/(16-1.8)</f>
        <v>0.47524245667342463</v>
      </c>
      <c r="O1753" s="59">
        <f t="shared" ref="O1753:O1765" si="729">+(M1753*N1753)^(0.5)</f>
        <v>0.45703869930639079</v>
      </c>
      <c r="P1753" s="59">
        <f t="shared" ref="P1753:P1765" si="730">+(J1753-35)/(2500-35)</f>
        <v>0.30170372033840709</v>
      </c>
      <c r="Q1753" s="59">
        <f t="shared" ref="Q1753:Q1765" si="731">GEOMEAN(L1753,O1753,P1753)</f>
        <v>0.48337695031612088</v>
      </c>
    </row>
    <row r="1754" spans="1:17" s="8" customFormat="1" ht="12.75" x14ac:dyDescent="0.25">
      <c r="A1754" s="60" t="s">
        <v>3124</v>
      </c>
      <c r="B1754" s="78"/>
      <c r="C1754" s="62" t="s">
        <v>3125</v>
      </c>
      <c r="D1754" s="63"/>
      <c r="E1754" s="64"/>
      <c r="F1754" s="65">
        <v>524436.74089935771</v>
      </c>
      <c r="G1754" s="66">
        <v>74.193448390100173</v>
      </c>
      <c r="H1754" s="66">
        <v>55.669689045976952</v>
      </c>
      <c r="I1754" s="66">
        <v>10.03002610644806</v>
      </c>
      <c r="J1754" s="66">
        <v>983.61092594015099</v>
      </c>
      <c r="K1754" s="67"/>
      <c r="L1754" s="68">
        <f t="shared" si="726"/>
        <v>0.81989080650166957</v>
      </c>
      <c r="M1754" s="68">
        <f t="shared" si="727"/>
        <v>0.55669689045976956</v>
      </c>
      <c r="N1754" s="68">
        <f t="shared" si="728"/>
        <v>0.57957930327099016</v>
      </c>
      <c r="O1754" s="68">
        <f t="shared" si="729"/>
        <v>0.56802288325894046</v>
      </c>
      <c r="P1754" s="68">
        <f t="shared" si="730"/>
        <v>0.38483201863697808</v>
      </c>
      <c r="Q1754" s="68">
        <f t="shared" si="731"/>
        <v>0.56380771692093823</v>
      </c>
    </row>
    <row r="1755" spans="1:17" s="8" customFormat="1" ht="12.75" x14ac:dyDescent="0.25">
      <c r="A1755" s="69" t="s">
        <v>3126</v>
      </c>
      <c r="B1755" s="70">
        <v>1</v>
      </c>
      <c r="C1755" s="86" t="s">
        <v>3127</v>
      </c>
      <c r="D1755" s="19"/>
      <c r="E1755" s="20"/>
      <c r="F1755" s="72">
        <v>145540.50535331905</v>
      </c>
      <c r="G1755" s="73">
        <v>74.393250930627019</v>
      </c>
      <c r="H1755" s="73">
        <v>69.69813044898703</v>
      </c>
      <c r="I1755" s="73">
        <v>12.74033149882924</v>
      </c>
      <c r="J1755" s="73">
        <v>1208.8057293272177</v>
      </c>
      <c r="K1755" s="74"/>
      <c r="L1755" s="75">
        <f t="shared" si="726"/>
        <v>0.82322084884378366</v>
      </c>
      <c r="M1755" s="75">
        <f t="shared" si="727"/>
        <v>0.69698130448987028</v>
      </c>
      <c r="N1755" s="75">
        <f t="shared" si="728"/>
        <v>0.77044588019924232</v>
      </c>
      <c r="O1755" s="75">
        <f t="shared" si="729"/>
        <v>0.73279354160644339</v>
      </c>
      <c r="P1755" s="75">
        <f t="shared" si="730"/>
        <v>0.47618893684674146</v>
      </c>
      <c r="Q1755" s="75">
        <f t="shared" si="731"/>
        <v>0.65982044004884577</v>
      </c>
    </row>
    <row r="1756" spans="1:17" s="8" customFormat="1" ht="12.75" x14ac:dyDescent="0.25">
      <c r="A1756" s="69" t="s">
        <v>3128</v>
      </c>
      <c r="B1756" s="70">
        <v>2</v>
      </c>
      <c r="C1756" s="86" t="s">
        <v>3129</v>
      </c>
      <c r="D1756" s="19"/>
      <c r="E1756" s="20"/>
      <c r="F1756" s="72">
        <v>3013.6295503211991</v>
      </c>
      <c r="G1756" s="73">
        <v>76.809403693592571</v>
      </c>
      <c r="H1756" s="73">
        <v>28.202073360261966</v>
      </c>
      <c r="I1756" s="73">
        <v>4.2456024868908733</v>
      </c>
      <c r="J1756" s="73">
        <v>350.10373476508209</v>
      </c>
      <c r="K1756" s="74"/>
      <c r="L1756" s="75">
        <f t="shared" si="726"/>
        <v>0.86349006155987618</v>
      </c>
      <c r="M1756" s="75">
        <f t="shared" si="727"/>
        <v>0.28202073360261964</v>
      </c>
      <c r="N1756" s="75">
        <f t="shared" si="728"/>
        <v>0.17222552724583617</v>
      </c>
      <c r="O1756" s="75">
        <f t="shared" si="729"/>
        <v>0.22038867833663478</v>
      </c>
      <c r="P1756" s="75">
        <f t="shared" si="730"/>
        <v>0.12783112972214283</v>
      </c>
      <c r="Q1756" s="75">
        <f t="shared" si="731"/>
        <v>0.289752872640128</v>
      </c>
    </row>
    <row r="1757" spans="1:17" s="8" customFormat="1" ht="12.75" x14ac:dyDescent="0.25">
      <c r="A1757" s="69" t="s">
        <v>3130</v>
      </c>
      <c r="B1757" s="70">
        <v>3</v>
      </c>
      <c r="C1757" s="86" t="s">
        <v>3131</v>
      </c>
      <c r="D1757" s="19"/>
      <c r="E1757" s="20"/>
      <c r="F1757" s="72">
        <v>17266.605995717346</v>
      </c>
      <c r="G1757" s="73">
        <v>74.867814622630348</v>
      </c>
      <c r="H1757" s="73">
        <v>34.060418470411939</v>
      </c>
      <c r="I1757" s="73">
        <v>5.9752645209561885</v>
      </c>
      <c r="J1757" s="73">
        <v>349.9013702897264</v>
      </c>
      <c r="K1757" s="74"/>
      <c r="L1757" s="75">
        <f t="shared" si="726"/>
        <v>0.83113024371050581</v>
      </c>
      <c r="M1757" s="75">
        <f t="shared" si="727"/>
        <v>0.34060418470411941</v>
      </c>
      <c r="N1757" s="75">
        <f t="shared" si="728"/>
        <v>0.2940327127433936</v>
      </c>
      <c r="O1757" s="75">
        <f t="shared" si="729"/>
        <v>0.31646290841156111</v>
      </c>
      <c r="P1757" s="75">
        <f t="shared" si="730"/>
        <v>0.12774903460029469</v>
      </c>
      <c r="Q1757" s="75">
        <f t="shared" si="731"/>
        <v>0.32268826797237904</v>
      </c>
    </row>
    <row r="1758" spans="1:17" s="8" customFormat="1" ht="12.75" x14ac:dyDescent="0.25">
      <c r="A1758" s="69" t="s">
        <v>3132</v>
      </c>
      <c r="B1758" s="70">
        <v>4</v>
      </c>
      <c r="C1758" s="86" t="s">
        <v>3133</v>
      </c>
      <c r="D1758" s="19"/>
      <c r="E1758" s="20"/>
      <c r="F1758" s="72">
        <v>8919.4882226980735</v>
      </c>
      <c r="G1758" s="73">
        <v>76.248660795690114</v>
      </c>
      <c r="H1758" s="73">
        <v>32.261813531990974</v>
      </c>
      <c r="I1758" s="73">
        <v>5.8561244692578098</v>
      </c>
      <c r="J1758" s="73">
        <v>404.40971078768189</v>
      </c>
      <c r="K1758" s="74"/>
      <c r="L1758" s="75">
        <f t="shared" si="726"/>
        <v>0.85414434659483518</v>
      </c>
      <c r="M1758" s="75">
        <f t="shared" si="727"/>
        <v>0.32261813531990974</v>
      </c>
      <c r="N1758" s="75">
        <f t="shared" si="728"/>
        <v>0.28564256825759227</v>
      </c>
      <c r="O1758" s="75">
        <f t="shared" si="729"/>
        <v>0.30356790465932731</v>
      </c>
      <c r="P1758" s="75">
        <f t="shared" si="730"/>
        <v>0.14986195163800484</v>
      </c>
      <c r="Q1758" s="75">
        <f t="shared" si="731"/>
        <v>0.33870855749131767</v>
      </c>
    </row>
    <row r="1759" spans="1:17" s="8" customFormat="1" ht="12.75" x14ac:dyDescent="0.25">
      <c r="A1759" s="69" t="s">
        <v>3134</v>
      </c>
      <c r="B1759" s="70">
        <v>5</v>
      </c>
      <c r="C1759" s="86" t="s">
        <v>3135</v>
      </c>
      <c r="D1759" s="19"/>
      <c r="E1759" s="20"/>
      <c r="F1759" s="72">
        <v>7684.4860813704508</v>
      </c>
      <c r="G1759" s="73">
        <v>74.975163359720497</v>
      </c>
      <c r="H1759" s="73">
        <v>22.644637052481709</v>
      </c>
      <c r="I1759" s="73">
        <v>2.7589518909694739</v>
      </c>
      <c r="J1759" s="73">
        <v>313.27824447023181</v>
      </c>
      <c r="K1759" s="74"/>
      <c r="L1759" s="75">
        <f t="shared" si="726"/>
        <v>0.83291938932867493</v>
      </c>
      <c r="M1759" s="75">
        <f t="shared" si="727"/>
        <v>0.22644637052481709</v>
      </c>
      <c r="N1759" s="75">
        <f t="shared" si="728"/>
        <v>6.7531823307709432E-2</v>
      </c>
      <c r="O1759" s="75">
        <f t="shared" si="729"/>
        <v>0.12366218614820801</v>
      </c>
      <c r="P1759" s="75">
        <f t="shared" si="730"/>
        <v>0.11289178274654435</v>
      </c>
      <c r="Q1759" s="75">
        <f t="shared" si="731"/>
        <v>0.2265517429574648</v>
      </c>
    </row>
    <row r="1760" spans="1:17" s="8" customFormat="1" ht="12.75" x14ac:dyDescent="0.25">
      <c r="A1760" s="69" t="s">
        <v>3136</v>
      </c>
      <c r="B1760" s="70">
        <v>6</v>
      </c>
      <c r="C1760" s="86" t="s">
        <v>3137</v>
      </c>
      <c r="D1760" s="19"/>
      <c r="E1760" s="20"/>
      <c r="F1760" s="72">
        <v>12392.256959314775</v>
      </c>
      <c r="G1760" s="73">
        <v>73.946654943452415</v>
      </c>
      <c r="H1760" s="73">
        <v>30.624913398910255</v>
      </c>
      <c r="I1760" s="73">
        <v>4.9651558285559769</v>
      </c>
      <c r="J1760" s="73">
        <v>320.36944892594045</v>
      </c>
      <c r="K1760" s="74"/>
      <c r="L1760" s="75">
        <f t="shared" si="726"/>
        <v>0.81577758239087361</v>
      </c>
      <c r="M1760" s="75">
        <f t="shared" si="727"/>
        <v>0.30624913398910253</v>
      </c>
      <c r="N1760" s="75">
        <f t="shared" si="728"/>
        <v>0.22289829778563219</v>
      </c>
      <c r="O1760" s="75">
        <f t="shared" si="729"/>
        <v>0.26127076121237708</v>
      </c>
      <c r="P1760" s="75">
        <f t="shared" si="730"/>
        <v>0.11576853911802858</v>
      </c>
      <c r="Q1760" s="75">
        <f t="shared" si="731"/>
        <v>0.29112826806939018</v>
      </c>
    </row>
    <row r="1761" spans="1:17" s="8" customFormat="1" ht="12.75" x14ac:dyDescent="0.25">
      <c r="A1761" s="69" t="s">
        <v>3138</v>
      </c>
      <c r="B1761" s="70">
        <v>7</v>
      </c>
      <c r="C1761" s="86" t="s">
        <v>3139</v>
      </c>
      <c r="D1761" s="19"/>
      <c r="E1761" s="20"/>
      <c r="F1761" s="72">
        <v>16014.706638115633</v>
      </c>
      <c r="G1761" s="73">
        <v>74.045829704400163</v>
      </c>
      <c r="H1761" s="73">
        <v>23.381946075685654</v>
      </c>
      <c r="I1761" s="73">
        <v>5.0840939073590867</v>
      </c>
      <c r="J1761" s="73">
        <v>366.45068660896345</v>
      </c>
      <c r="K1761" s="74"/>
      <c r="L1761" s="75">
        <f t="shared" si="726"/>
        <v>0.81743049507333609</v>
      </c>
      <c r="M1761" s="75">
        <f t="shared" si="727"/>
        <v>0.23381946075685656</v>
      </c>
      <c r="N1761" s="75">
        <f t="shared" si="728"/>
        <v>0.23127421882810473</v>
      </c>
      <c r="O1761" s="75">
        <f t="shared" si="729"/>
        <v>0.23254335753435462</v>
      </c>
      <c r="P1761" s="75">
        <f t="shared" si="730"/>
        <v>0.13446275318822046</v>
      </c>
      <c r="Q1761" s="75">
        <f t="shared" si="731"/>
        <v>0.29456801702758956</v>
      </c>
    </row>
    <row r="1762" spans="1:17" s="8" customFormat="1" ht="12.75" x14ac:dyDescent="0.25">
      <c r="A1762" s="69" t="s">
        <v>3140</v>
      </c>
      <c r="B1762" s="70">
        <v>8</v>
      </c>
      <c r="C1762" s="86" t="s">
        <v>3141</v>
      </c>
      <c r="D1762" s="19"/>
      <c r="E1762" s="20"/>
      <c r="F1762" s="72">
        <v>86909.888650963607</v>
      </c>
      <c r="G1762" s="73">
        <v>75.099645166357419</v>
      </c>
      <c r="H1762" s="73">
        <v>53.965676146914049</v>
      </c>
      <c r="I1762" s="73">
        <v>10.363459721608116</v>
      </c>
      <c r="J1762" s="73">
        <v>996.70551193551569</v>
      </c>
      <c r="K1762" s="74"/>
      <c r="L1762" s="75">
        <f t="shared" si="726"/>
        <v>0.83499408610595693</v>
      </c>
      <c r="M1762" s="75">
        <f t="shared" si="727"/>
        <v>0.53965676146914054</v>
      </c>
      <c r="N1762" s="75">
        <f t="shared" si="728"/>
        <v>0.60306054377521945</v>
      </c>
      <c r="O1762" s="75">
        <f t="shared" si="729"/>
        <v>0.57047848340104268</v>
      </c>
      <c r="P1762" s="75">
        <f t="shared" si="730"/>
        <v>0.39014422390893133</v>
      </c>
      <c r="Q1762" s="75">
        <f t="shared" si="731"/>
        <v>0.57066681259184149</v>
      </c>
    </row>
    <row r="1763" spans="1:17" s="8" customFormat="1" ht="12.75" x14ac:dyDescent="0.25">
      <c r="A1763" s="69" t="s">
        <v>3142</v>
      </c>
      <c r="B1763" s="70">
        <v>10</v>
      </c>
      <c r="C1763" s="86" t="s">
        <v>3143</v>
      </c>
      <c r="D1763" s="19"/>
      <c r="E1763" s="20"/>
      <c r="F1763" s="72">
        <v>4042.6916488222696</v>
      </c>
      <c r="G1763" s="73">
        <v>73.896035649527448</v>
      </c>
      <c r="H1763" s="73">
        <v>13.895067946151075</v>
      </c>
      <c r="I1763" s="73">
        <v>3.3349906802322451</v>
      </c>
      <c r="J1763" s="73">
        <v>249.78261979346584</v>
      </c>
      <c r="K1763" s="74"/>
      <c r="L1763" s="75">
        <f t="shared" si="726"/>
        <v>0.81493392749212412</v>
      </c>
      <c r="M1763" s="75">
        <f t="shared" si="727"/>
        <v>0.13895067946151074</v>
      </c>
      <c r="N1763" s="75">
        <f t="shared" si="728"/>
        <v>0.1080979352276229</v>
      </c>
      <c r="O1763" s="75">
        <f t="shared" si="729"/>
        <v>0.12255725824391055</v>
      </c>
      <c r="P1763" s="75">
        <f t="shared" si="730"/>
        <v>8.7132908638322862E-2</v>
      </c>
      <c r="Q1763" s="75">
        <f t="shared" si="731"/>
        <v>0.20569064928669767</v>
      </c>
    </row>
    <row r="1764" spans="1:17" s="8" customFormat="1" ht="12.75" x14ac:dyDescent="0.25">
      <c r="A1764" s="69" t="s">
        <v>3144</v>
      </c>
      <c r="B1764" s="70">
        <v>11</v>
      </c>
      <c r="C1764" s="86" t="s">
        <v>1177</v>
      </c>
      <c r="D1764" s="19"/>
      <c r="E1764" s="20"/>
      <c r="F1764" s="72">
        <v>73191.910064239841</v>
      </c>
      <c r="G1764" s="73">
        <v>72.414455626532231</v>
      </c>
      <c r="H1764" s="73">
        <v>53.443917797483067</v>
      </c>
      <c r="I1764" s="73">
        <v>8.2892819109277944</v>
      </c>
      <c r="J1764" s="73">
        <v>973.59567434267069</v>
      </c>
      <c r="K1764" s="74"/>
      <c r="L1764" s="75">
        <f t="shared" si="726"/>
        <v>0.79024092710887051</v>
      </c>
      <c r="M1764" s="75">
        <f t="shared" si="727"/>
        <v>0.53443917797483065</v>
      </c>
      <c r="N1764" s="75">
        <f t="shared" si="728"/>
        <v>0.45699168386815459</v>
      </c>
      <c r="O1764" s="75">
        <f t="shared" si="729"/>
        <v>0.49420062714228741</v>
      </c>
      <c r="P1764" s="75">
        <f t="shared" si="730"/>
        <v>0.38076903624449115</v>
      </c>
      <c r="Q1764" s="75">
        <f t="shared" si="731"/>
        <v>0.52979535354432505</v>
      </c>
    </row>
    <row r="1765" spans="1:17" s="8" customFormat="1" ht="12.75" x14ac:dyDescent="0.25">
      <c r="A1765" s="69" t="s">
        <v>3145</v>
      </c>
      <c r="B1765" s="70">
        <v>12</v>
      </c>
      <c r="C1765" s="86" t="s">
        <v>1006</v>
      </c>
      <c r="D1765" s="19"/>
      <c r="E1765" s="20"/>
      <c r="F1765" s="72">
        <v>149460.57173447538</v>
      </c>
      <c r="G1765" s="73">
        <v>72.903079983352384</v>
      </c>
      <c r="H1765" s="73">
        <v>55.49705098903474</v>
      </c>
      <c r="I1765" s="73">
        <v>10.509480811415798</v>
      </c>
      <c r="J1765" s="73">
        <v>1057.5961322425169</v>
      </c>
      <c r="K1765" s="74"/>
      <c r="L1765" s="75">
        <f t="shared" si="726"/>
        <v>0.79838466638920635</v>
      </c>
      <c r="M1765" s="75">
        <f t="shared" si="727"/>
        <v>0.55497050989034735</v>
      </c>
      <c r="N1765" s="75">
        <f t="shared" si="728"/>
        <v>0.6133437191137886</v>
      </c>
      <c r="O1765" s="75">
        <f t="shared" si="729"/>
        <v>0.58342752466319348</v>
      </c>
      <c r="P1765" s="75">
        <f t="shared" si="730"/>
        <v>0.41484630111258292</v>
      </c>
      <c r="Q1765" s="75">
        <f t="shared" si="731"/>
        <v>0.57813435096231602</v>
      </c>
    </row>
    <row r="1766" spans="1:17" s="8" customFormat="1" ht="12.75" x14ac:dyDescent="0.25">
      <c r="A1766" s="69"/>
      <c r="B1766" s="77"/>
      <c r="C1766" s="71"/>
      <c r="D1766" s="19"/>
      <c r="E1766" s="20"/>
      <c r="F1766" s="72"/>
      <c r="G1766" s="73"/>
      <c r="H1766" s="73"/>
      <c r="I1766" s="73"/>
      <c r="J1766" s="73"/>
      <c r="K1766" s="74"/>
      <c r="L1766" s="75"/>
      <c r="M1766" s="75"/>
      <c r="N1766" s="75"/>
      <c r="O1766" s="75"/>
      <c r="P1766" s="75"/>
      <c r="Q1766" s="75"/>
    </row>
    <row r="1767" spans="1:17" s="8" customFormat="1" ht="12.75" x14ac:dyDescent="0.25">
      <c r="A1767" s="60" t="s">
        <v>3146</v>
      </c>
      <c r="B1767" s="78"/>
      <c r="C1767" s="62" t="s">
        <v>3147</v>
      </c>
      <c r="D1767" s="63"/>
      <c r="E1767" s="64"/>
      <c r="F1767" s="65">
        <v>125262.82869379016</v>
      </c>
      <c r="G1767" s="66">
        <v>74.247743482122544</v>
      </c>
      <c r="H1767" s="66">
        <v>35.588062906211015</v>
      </c>
      <c r="I1767" s="66">
        <v>8.0616804623114522</v>
      </c>
      <c r="J1767" s="66">
        <v>662.37643560507354</v>
      </c>
      <c r="K1767" s="67"/>
      <c r="L1767" s="68">
        <f t="shared" ref="L1767:L1773" si="732">+(G1767-25)/(85-25)</f>
        <v>0.82079572470204243</v>
      </c>
      <c r="M1767" s="68">
        <f t="shared" ref="M1767:M1773" si="733">+H1767/100</f>
        <v>0.35588062906211015</v>
      </c>
      <c r="N1767" s="68">
        <f t="shared" ref="N1767:N1773" si="734">+(I1767-1.8)/(16-1.8)</f>
        <v>0.44096341283883472</v>
      </c>
      <c r="O1767" s="68">
        <f t="shared" ref="O1767:O1773" si="735">+(M1767*N1767)^(0.5)</f>
        <v>0.39614433828398893</v>
      </c>
      <c r="P1767" s="68">
        <f t="shared" ref="P1767:P1773" si="736">+(J1767-35)/(2500-35)</f>
        <v>0.25451376697974587</v>
      </c>
      <c r="Q1767" s="68">
        <f t="shared" ref="Q1767:Q1773" si="737">GEOMEAN(L1767,O1767,P1767)</f>
        <v>0.43577930905374596</v>
      </c>
    </row>
    <row r="1768" spans="1:17" s="8" customFormat="1" ht="12.75" x14ac:dyDescent="0.25">
      <c r="A1768" s="69" t="s">
        <v>3148</v>
      </c>
      <c r="B1768" s="70">
        <v>1</v>
      </c>
      <c r="C1768" s="71" t="s">
        <v>3149</v>
      </c>
      <c r="D1768" s="19"/>
      <c r="E1768" s="20"/>
      <c r="F1768" s="72">
        <v>80463.922912205569</v>
      </c>
      <c r="G1768" s="73">
        <v>73.448016918596764</v>
      </c>
      <c r="H1768" s="73">
        <v>43.557111470922457</v>
      </c>
      <c r="I1768" s="73">
        <v>9.512179976986868</v>
      </c>
      <c r="J1768" s="73">
        <v>835.28745735537973</v>
      </c>
      <c r="K1768" s="74"/>
      <c r="L1768" s="75">
        <f t="shared" si="732"/>
        <v>0.80746694864327939</v>
      </c>
      <c r="M1768" s="75">
        <f t="shared" si="733"/>
        <v>0.43557111470922455</v>
      </c>
      <c r="N1768" s="75">
        <f t="shared" si="734"/>
        <v>0.54311126598499071</v>
      </c>
      <c r="O1768" s="75">
        <f t="shared" si="735"/>
        <v>0.48637802123062734</v>
      </c>
      <c r="P1768" s="75">
        <f t="shared" si="736"/>
        <v>0.3246602261076591</v>
      </c>
      <c r="Q1768" s="75">
        <f t="shared" si="737"/>
        <v>0.50331815314755268</v>
      </c>
    </row>
    <row r="1769" spans="1:17" s="8" customFormat="1" ht="12.75" x14ac:dyDescent="0.25">
      <c r="A1769" s="69" t="s">
        <v>3150</v>
      </c>
      <c r="B1769" s="70">
        <v>2</v>
      </c>
      <c r="C1769" s="71" t="s">
        <v>3151</v>
      </c>
      <c r="D1769" s="19"/>
      <c r="E1769" s="20"/>
      <c r="F1769" s="72">
        <v>16374.237687366167</v>
      </c>
      <c r="G1769" s="73">
        <v>72.831805660893565</v>
      </c>
      <c r="H1769" s="73">
        <v>11.974432792661998</v>
      </c>
      <c r="I1769" s="73">
        <v>2.9953497715817301</v>
      </c>
      <c r="J1769" s="73">
        <v>280.44211952976571</v>
      </c>
      <c r="K1769" s="74"/>
      <c r="L1769" s="75">
        <f t="shared" si="732"/>
        <v>0.79719676101489279</v>
      </c>
      <c r="M1769" s="75">
        <f t="shared" si="733"/>
        <v>0.11974432792661999</v>
      </c>
      <c r="N1769" s="75">
        <f t="shared" si="734"/>
        <v>8.4179561378995085E-2</v>
      </c>
      <c r="O1769" s="75">
        <f t="shared" si="735"/>
        <v>0.1003993276993697</v>
      </c>
      <c r="P1769" s="75">
        <f t="shared" si="736"/>
        <v>9.9570839565827879E-2</v>
      </c>
      <c r="Q1769" s="75">
        <f t="shared" si="737"/>
        <v>0.19974511475622991</v>
      </c>
    </row>
    <row r="1770" spans="1:17" s="8" customFormat="1" ht="12.75" x14ac:dyDescent="0.25">
      <c r="A1770" s="69" t="s">
        <v>3152</v>
      </c>
      <c r="B1770" s="70">
        <v>3</v>
      </c>
      <c r="C1770" s="71" t="s">
        <v>3153</v>
      </c>
      <c r="D1770" s="19"/>
      <c r="E1770" s="20"/>
      <c r="F1770" s="72">
        <v>4935.8972162740902</v>
      </c>
      <c r="G1770" s="73">
        <v>73.438154089966631</v>
      </c>
      <c r="H1770" s="73">
        <v>17.078070898465061</v>
      </c>
      <c r="I1770" s="73">
        <v>3.8464061216075112</v>
      </c>
      <c r="J1770" s="73">
        <v>409.7820240315375</v>
      </c>
      <c r="K1770" s="74"/>
      <c r="L1770" s="75">
        <f t="shared" si="732"/>
        <v>0.80730256816611046</v>
      </c>
      <c r="M1770" s="75">
        <f t="shared" si="733"/>
        <v>0.17078070898465061</v>
      </c>
      <c r="N1770" s="75">
        <f t="shared" si="734"/>
        <v>0.14411310715545853</v>
      </c>
      <c r="O1770" s="75">
        <f t="shared" si="735"/>
        <v>0.15688128828509196</v>
      </c>
      <c r="P1770" s="75">
        <f t="shared" si="736"/>
        <v>0.15204138905944725</v>
      </c>
      <c r="Q1770" s="75">
        <f t="shared" si="737"/>
        <v>0.26803392737715181</v>
      </c>
    </row>
    <row r="1771" spans="1:17" s="8" customFormat="1" ht="12.75" x14ac:dyDescent="0.25">
      <c r="A1771" s="69" t="s">
        <v>3154</v>
      </c>
      <c r="B1771" s="70">
        <v>4</v>
      </c>
      <c r="C1771" s="71" t="s">
        <v>3155</v>
      </c>
      <c r="D1771" s="19"/>
      <c r="E1771" s="20"/>
      <c r="F1771" s="72">
        <v>13212.263383297646</v>
      </c>
      <c r="G1771" s="73">
        <v>74.47341698706893</v>
      </c>
      <c r="H1771" s="73">
        <v>28.846293951672866</v>
      </c>
      <c r="I1771" s="73">
        <v>5.9418594641646614</v>
      </c>
      <c r="J1771" s="73">
        <v>409.05277875707111</v>
      </c>
      <c r="K1771" s="74"/>
      <c r="L1771" s="75">
        <f t="shared" si="732"/>
        <v>0.82455694978448213</v>
      </c>
      <c r="M1771" s="75">
        <f t="shared" si="733"/>
        <v>0.28846293951672863</v>
      </c>
      <c r="N1771" s="75">
        <f t="shared" si="734"/>
        <v>0.29168024395525788</v>
      </c>
      <c r="O1771" s="75">
        <f t="shared" si="735"/>
        <v>0.29006713114430976</v>
      </c>
      <c r="P1771" s="75">
        <f t="shared" si="736"/>
        <v>0.15174554919150957</v>
      </c>
      <c r="Q1771" s="75">
        <f t="shared" si="737"/>
        <v>0.33108922401697444</v>
      </c>
    </row>
    <row r="1772" spans="1:17" s="8" customFormat="1" ht="12.75" x14ac:dyDescent="0.25">
      <c r="A1772" s="69" t="s">
        <v>3156</v>
      </c>
      <c r="B1772" s="70">
        <v>5</v>
      </c>
      <c r="C1772" s="71" t="s">
        <v>408</v>
      </c>
      <c r="D1772" s="19"/>
      <c r="E1772" s="20"/>
      <c r="F1772" s="72">
        <v>4045.8672376873665</v>
      </c>
      <c r="G1772" s="73">
        <v>74.402736297855654</v>
      </c>
      <c r="H1772" s="73">
        <v>14.318995765104548</v>
      </c>
      <c r="I1772" s="73">
        <v>4.4091036348456267</v>
      </c>
      <c r="J1772" s="73">
        <v>326.29878685884603</v>
      </c>
      <c r="K1772" s="74"/>
      <c r="L1772" s="75">
        <f t="shared" si="732"/>
        <v>0.82337893829759423</v>
      </c>
      <c r="M1772" s="75">
        <f t="shared" si="733"/>
        <v>0.14318995765104547</v>
      </c>
      <c r="N1772" s="75">
        <f t="shared" si="734"/>
        <v>0.18373969259476247</v>
      </c>
      <c r="O1772" s="75">
        <f t="shared" si="735"/>
        <v>0.16220258568056228</v>
      </c>
      <c r="P1772" s="75">
        <f t="shared" si="736"/>
        <v>0.11817395004415661</v>
      </c>
      <c r="Q1772" s="75">
        <f t="shared" si="737"/>
        <v>0.25083786350369192</v>
      </c>
    </row>
    <row r="1773" spans="1:17" s="8" customFormat="1" ht="12.75" x14ac:dyDescent="0.25">
      <c r="A1773" s="69" t="s">
        <v>3157</v>
      </c>
      <c r="B1773" s="70">
        <v>6</v>
      </c>
      <c r="C1773" s="71" t="s">
        <v>3158</v>
      </c>
      <c r="D1773" s="19"/>
      <c r="E1773" s="20"/>
      <c r="F1773" s="72">
        <v>6230.6402569593156</v>
      </c>
      <c r="G1773" s="73">
        <v>73.263166884433275</v>
      </c>
      <c r="H1773" s="73">
        <v>20.056236492537007</v>
      </c>
      <c r="I1773" s="73">
        <v>3.3356002286859638</v>
      </c>
      <c r="J1773" s="73">
        <v>388.61141222824006</v>
      </c>
      <c r="K1773" s="74"/>
      <c r="L1773" s="75">
        <f t="shared" si="732"/>
        <v>0.80438611474055455</v>
      </c>
      <c r="M1773" s="75">
        <f t="shared" si="733"/>
        <v>0.20056236492537008</v>
      </c>
      <c r="N1773" s="75">
        <f t="shared" si="734"/>
        <v>0.10814086117506788</v>
      </c>
      <c r="O1773" s="75">
        <f t="shared" si="735"/>
        <v>0.14727181285751104</v>
      </c>
      <c r="P1773" s="75">
        <f t="shared" si="736"/>
        <v>0.14345290556926574</v>
      </c>
      <c r="Q1773" s="75">
        <f t="shared" si="737"/>
        <v>0.25709749730346043</v>
      </c>
    </row>
    <row r="1774" spans="1:17" s="8" customFormat="1" ht="12.75" x14ac:dyDescent="0.25">
      <c r="A1774" s="69"/>
      <c r="B1774" s="77"/>
      <c r="C1774" s="71"/>
      <c r="D1774" s="19"/>
      <c r="E1774" s="20"/>
      <c r="F1774" s="72"/>
      <c r="G1774" s="73"/>
      <c r="H1774" s="73"/>
      <c r="I1774" s="73"/>
      <c r="J1774" s="73"/>
      <c r="K1774" s="74"/>
      <c r="L1774" s="75"/>
      <c r="M1774" s="75"/>
      <c r="N1774" s="75"/>
      <c r="O1774" s="75"/>
      <c r="P1774" s="75"/>
      <c r="Q1774" s="75"/>
    </row>
    <row r="1775" spans="1:17" s="8" customFormat="1" ht="12.75" x14ac:dyDescent="0.25">
      <c r="A1775" s="60" t="s">
        <v>3159</v>
      </c>
      <c r="B1775" s="61"/>
      <c r="C1775" s="62" t="s">
        <v>3160</v>
      </c>
      <c r="D1775" s="63"/>
      <c r="E1775" s="64"/>
      <c r="F1775" s="65">
        <v>67391.693790149904</v>
      </c>
      <c r="G1775" s="66">
        <v>71.935572042506479</v>
      </c>
      <c r="H1775" s="66">
        <v>35.409482120823142</v>
      </c>
      <c r="I1775" s="66">
        <v>6.0727637448592056</v>
      </c>
      <c r="J1775" s="66">
        <v>498.81826161080187</v>
      </c>
      <c r="K1775" s="67"/>
      <c r="L1775" s="68">
        <f t="shared" ref="L1775:L1780" si="738">+(G1775-25)/(85-25)</f>
        <v>0.78225953404177462</v>
      </c>
      <c r="M1775" s="68">
        <f t="shared" ref="M1775:M1780" si="739">+H1775/100</f>
        <v>0.35409482120823144</v>
      </c>
      <c r="N1775" s="68">
        <f t="shared" ref="N1775:N1780" si="740">+(I1775-1.8)/(16-1.8)</f>
        <v>0.30089885527177507</v>
      </c>
      <c r="O1775" s="68">
        <f t="shared" ref="O1775:O1780" si="741">+(M1775*N1775)^(0.5)</f>
        <v>0.32641496037899476</v>
      </c>
      <c r="P1775" s="68">
        <f t="shared" ref="P1775:P1780" si="742">+(J1775-35)/(2500-35)</f>
        <v>0.18816156657639022</v>
      </c>
      <c r="Q1775" s="68">
        <f t="shared" ref="Q1775:Q1780" si="743">GEOMEAN(L1775,O1775,P1775)</f>
        <v>0.36353866955143238</v>
      </c>
    </row>
    <row r="1776" spans="1:17" s="8" customFormat="1" ht="12.75" x14ac:dyDescent="0.25">
      <c r="A1776" s="69" t="s">
        <v>3161</v>
      </c>
      <c r="B1776" s="70">
        <v>1</v>
      </c>
      <c r="C1776" s="71" t="s">
        <v>3162</v>
      </c>
      <c r="D1776" s="19"/>
      <c r="E1776" s="20"/>
      <c r="F1776" s="72">
        <v>28373.625267665953</v>
      </c>
      <c r="G1776" s="73">
        <v>71.770120886729941</v>
      </c>
      <c r="H1776" s="73">
        <v>48.188038543269435</v>
      </c>
      <c r="I1776" s="73">
        <v>6.8433669974306914</v>
      </c>
      <c r="J1776" s="73">
        <v>598.43375778248605</v>
      </c>
      <c r="K1776" s="74"/>
      <c r="L1776" s="75">
        <f t="shared" si="738"/>
        <v>0.77950201477883241</v>
      </c>
      <c r="M1776" s="75">
        <f t="shared" si="739"/>
        <v>0.48188038543269435</v>
      </c>
      <c r="N1776" s="75">
        <f t="shared" si="740"/>
        <v>0.35516668995990786</v>
      </c>
      <c r="O1776" s="75">
        <f t="shared" si="741"/>
        <v>0.41370020721620948</v>
      </c>
      <c r="P1776" s="75">
        <f t="shared" si="742"/>
        <v>0.22857353256895985</v>
      </c>
      <c r="Q1776" s="75">
        <f t="shared" si="743"/>
        <v>0.41928530367275252</v>
      </c>
    </row>
    <row r="1777" spans="1:17" s="8" customFormat="1" ht="12.75" x14ac:dyDescent="0.25">
      <c r="A1777" s="69" t="s">
        <v>3163</v>
      </c>
      <c r="B1777" s="70">
        <v>2</v>
      </c>
      <c r="C1777" s="71" t="s">
        <v>3164</v>
      </c>
      <c r="D1777" s="19"/>
      <c r="E1777" s="20"/>
      <c r="F1777" s="72">
        <v>6373.5674518201295</v>
      </c>
      <c r="G1777" s="73">
        <v>72.529792594155509</v>
      </c>
      <c r="H1777" s="73">
        <v>29.682737448185836</v>
      </c>
      <c r="I1777" s="73">
        <v>5.7650082229530248</v>
      </c>
      <c r="J1777" s="73">
        <v>374.20916151668428</v>
      </c>
      <c r="K1777" s="74"/>
      <c r="L1777" s="75">
        <f t="shared" si="738"/>
        <v>0.79216320990259181</v>
      </c>
      <c r="M1777" s="75">
        <f t="shared" si="739"/>
        <v>0.29682737448185836</v>
      </c>
      <c r="N1777" s="75">
        <f t="shared" si="740"/>
        <v>0.27922593119387501</v>
      </c>
      <c r="O1777" s="75">
        <f t="shared" si="741"/>
        <v>0.28789216738829482</v>
      </c>
      <c r="P1777" s="75">
        <f t="shared" si="742"/>
        <v>0.13761020751183947</v>
      </c>
      <c r="Q1777" s="75">
        <f t="shared" si="743"/>
        <v>0.31542665416999849</v>
      </c>
    </row>
    <row r="1778" spans="1:17" s="8" customFormat="1" ht="12.75" x14ac:dyDescent="0.25">
      <c r="A1778" s="69" t="s">
        <v>3165</v>
      </c>
      <c r="B1778" s="70">
        <v>3</v>
      </c>
      <c r="C1778" s="71" t="s">
        <v>3166</v>
      </c>
      <c r="D1778" s="19"/>
      <c r="E1778" s="20"/>
      <c r="F1778" s="72">
        <v>8080.0406852248389</v>
      </c>
      <c r="G1778" s="73">
        <v>71.765105326361919</v>
      </c>
      <c r="H1778" s="73">
        <v>28.550380563766968</v>
      </c>
      <c r="I1778" s="73">
        <v>5.6989045861594798</v>
      </c>
      <c r="J1778" s="73">
        <v>401.49628658146139</v>
      </c>
      <c r="K1778" s="74"/>
      <c r="L1778" s="75">
        <f t="shared" si="738"/>
        <v>0.77941842210603196</v>
      </c>
      <c r="M1778" s="75">
        <f t="shared" si="739"/>
        <v>0.28550380563766969</v>
      </c>
      <c r="N1778" s="75">
        <f t="shared" si="740"/>
        <v>0.27457074550418875</v>
      </c>
      <c r="O1778" s="75">
        <f t="shared" si="741"/>
        <v>0.27998391517767229</v>
      </c>
      <c r="P1778" s="75">
        <f t="shared" si="742"/>
        <v>0.14868003512432509</v>
      </c>
      <c r="Q1778" s="75">
        <f t="shared" si="743"/>
        <v>0.31894720539605648</v>
      </c>
    </row>
    <row r="1779" spans="1:17" s="8" customFormat="1" ht="12.75" x14ac:dyDescent="0.25">
      <c r="A1779" s="69" t="s">
        <v>3167</v>
      </c>
      <c r="B1779" s="70">
        <v>4</v>
      </c>
      <c r="C1779" s="71" t="s">
        <v>3168</v>
      </c>
      <c r="D1779" s="19"/>
      <c r="E1779" s="20"/>
      <c r="F1779" s="72">
        <v>10659.13704496788</v>
      </c>
      <c r="G1779" s="73">
        <v>71.200240718003926</v>
      </c>
      <c r="H1779" s="73">
        <v>24.706163303127958</v>
      </c>
      <c r="I1779" s="73">
        <v>6.2279541471699922</v>
      </c>
      <c r="J1779" s="73">
        <v>719.61649776953254</v>
      </c>
      <c r="K1779" s="74"/>
      <c r="L1779" s="75">
        <f t="shared" si="738"/>
        <v>0.77000401196673207</v>
      </c>
      <c r="M1779" s="75">
        <f t="shared" si="739"/>
        <v>0.24706163303127959</v>
      </c>
      <c r="N1779" s="75">
        <f t="shared" si="740"/>
        <v>0.31182775684295722</v>
      </c>
      <c r="O1779" s="75">
        <f t="shared" si="741"/>
        <v>0.27756201979035566</v>
      </c>
      <c r="P1779" s="75">
        <f t="shared" si="742"/>
        <v>0.27773488753327891</v>
      </c>
      <c r="Q1779" s="75">
        <f t="shared" si="743"/>
        <v>0.3900867102106676</v>
      </c>
    </row>
    <row r="1780" spans="1:17" s="8" customFormat="1" ht="12.75" x14ac:dyDescent="0.25">
      <c r="A1780" s="69" t="s">
        <v>3169</v>
      </c>
      <c r="B1780" s="70">
        <v>5</v>
      </c>
      <c r="C1780" s="71" t="s">
        <v>3170</v>
      </c>
      <c r="D1780" s="19"/>
      <c r="E1780" s="20"/>
      <c r="F1780" s="72">
        <v>13905.323340471094</v>
      </c>
      <c r="G1780" s="73">
        <v>73.042763576970813</v>
      </c>
      <c r="H1780" s="73">
        <v>18.030605774977403</v>
      </c>
      <c r="I1780" s="73">
        <v>4.0592710696478633</v>
      </c>
      <c r="J1780" s="73">
        <v>239.967654024344</v>
      </c>
      <c r="K1780" s="74"/>
      <c r="L1780" s="75">
        <f t="shared" si="738"/>
        <v>0.80071272628284684</v>
      </c>
      <c r="M1780" s="75">
        <f t="shared" si="739"/>
        <v>0.18030605774977404</v>
      </c>
      <c r="N1780" s="75">
        <f t="shared" si="740"/>
        <v>0.1591035964540749</v>
      </c>
      <c r="O1780" s="75">
        <f t="shared" si="741"/>
        <v>0.16937338117438988</v>
      </c>
      <c r="P1780" s="75">
        <f t="shared" si="742"/>
        <v>8.315117810318215E-2</v>
      </c>
      <c r="Q1780" s="75">
        <f t="shared" si="743"/>
        <v>0.22424878486545954</v>
      </c>
    </row>
    <row r="1781" spans="1:17" s="8" customFormat="1" ht="12.75" x14ac:dyDescent="0.25">
      <c r="A1781" s="69"/>
      <c r="B1781" s="77"/>
      <c r="C1781" s="71"/>
      <c r="D1781" s="19"/>
      <c r="E1781" s="20"/>
      <c r="F1781" s="72"/>
      <c r="G1781" s="73"/>
      <c r="H1781" s="73"/>
      <c r="I1781" s="73"/>
      <c r="J1781" s="73"/>
      <c r="K1781" s="74"/>
      <c r="L1781" s="75"/>
      <c r="M1781" s="75"/>
      <c r="N1781" s="75"/>
      <c r="O1781" s="75"/>
      <c r="P1781" s="75"/>
      <c r="Q1781" s="75"/>
    </row>
    <row r="1782" spans="1:17" s="8" customFormat="1" ht="12.75" x14ac:dyDescent="0.25">
      <c r="A1782" s="60" t="s">
        <v>3171</v>
      </c>
      <c r="B1782" s="61"/>
      <c r="C1782" s="62" t="s">
        <v>3172</v>
      </c>
      <c r="D1782" s="63"/>
      <c r="E1782" s="64"/>
      <c r="F1782" s="65">
        <v>67487.914346895079</v>
      </c>
      <c r="G1782" s="66">
        <v>69.326951361010671</v>
      </c>
      <c r="H1782" s="66">
        <v>30.977357548909058</v>
      </c>
      <c r="I1782" s="66">
        <v>6.0685335228938921</v>
      </c>
      <c r="J1782" s="66">
        <v>510.26824384568573</v>
      </c>
      <c r="K1782" s="67"/>
      <c r="L1782" s="68">
        <f>+(G1782-25)/(85-25)</f>
        <v>0.73878252268351119</v>
      </c>
      <c r="M1782" s="68">
        <f>+H1782/100</f>
        <v>0.30977357548909057</v>
      </c>
      <c r="N1782" s="68">
        <f>+(I1782-1.8)/(16-1.8)</f>
        <v>0.30060095231647133</v>
      </c>
      <c r="O1782" s="68">
        <f>+(M1782*N1782)^(0.5)</f>
        <v>0.30515280073186113</v>
      </c>
      <c r="P1782" s="68">
        <f>+(J1782-35)/(2500-35)</f>
        <v>0.19280658979541004</v>
      </c>
      <c r="Q1782" s="68">
        <f>GEOMEAN(L1782,O1782,P1782)</f>
        <v>0.35160249548356526</v>
      </c>
    </row>
    <row r="1783" spans="1:17" s="8" customFormat="1" ht="12.75" x14ac:dyDescent="0.25">
      <c r="A1783" s="69" t="s">
        <v>3173</v>
      </c>
      <c r="B1783" s="70">
        <v>1</v>
      </c>
      <c r="C1783" s="71" t="s">
        <v>3174</v>
      </c>
      <c r="D1783" s="19"/>
      <c r="E1783" s="20"/>
      <c r="F1783" s="72">
        <v>23742.991434689509</v>
      </c>
      <c r="G1783" s="73">
        <v>68.877280657772204</v>
      </c>
      <c r="H1783" s="73">
        <v>34.129020535732174</v>
      </c>
      <c r="I1783" s="73">
        <v>6.837697995541288</v>
      </c>
      <c r="J1783" s="73">
        <v>573.41704875402752</v>
      </c>
      <c r="K1783" s="74"/>
      <c r="L1783" s="75">
        <f>+(G1783-25)/(85-25)</f>
        <v>0.73128801096287011</v>
      </c>
      <c r="M1783" s="75">
        <f>+H1783/100</f>
        <v>0.34129020535732174</v>
      </c>
      <c r="N1783" s="75">
        <f>+(I1783-1.8)/(16-1.8)</f>
        <v>0.35476746447473861</v>
      </c>
      <c r="O1783" s="75">
        <f>+(M1783*N1783)^(0.5)</f>
        <v>0.34796359120557407</v>
      </c>
      <c r="P1783" s="75">
        <f>+(J1783-35)/(2500-35)</f>
        <v>0.2184247662288144</v>
      </c>
      <c r="Q1783" s="75">
        <f>GEOMEAN(L1783,O1783,P1783)</f>
        <v>0.38162900862121479</v>
      </c>
    </row>
    <row r="1784" spans="1:17" s="8" customFormat="1" ht="12.75" x14ac:dyDescent="0.25">
      <c r="A1784" s="69" t="s">
        <v>3175</v>
      </c>
      <c r="B1784" s="70">
        <v>2</v>
      </c>
      <c r="C1784" s="71" t="s">
        <v>3176</v>
      </c>
      <c r="D1784" s="19"/>
      <c r="E1784" s="20"/>
      <c r="F1784" s="72">
        <v>14962.858672376873</v>
      </c>
      <c r="G1784" s="73">
        <v>69.528989328897296</v>
      </c>
      <c r="H1784" s="73">
        <v>36.005618522223017</v>
      </c>
      <c r="I1784" s="73">
        <v>5.8024890151474668</v>
      </c>
      <c r="J1784" s="73">
        <v>396.97814804963906</v>
      </c>
      <c r="K1784" s="74"/>
      <c r="L1784" s="75">
        <f>+(G1784-25)/(85-25)</f>
        <v>0.74214982214828829</v>
      </c>
      <c r="M1784" s="75">
        <f>+H1784/100</f>
        <v>0.36005618522223015</v>
      </c>
      <c r="N1784" s="75">
        <f>+(I1784-1.8)/(16-1.8)</f>
        <v>0.28186542360193428</v>
      </c>
      <c r="O1784" s="75">
        <f>+(M1784*N1784)^(0.5)</f>
        <v>0.31857085423522413</v>
      </c>
      <c r="P1784" s="75">
        <f>+(J1784-35)/(2500-35)</f>
        <v>0.14684711888423491</v>
      </c>
      <c r="Q1784" s="75">
        <f>GEOMEAN(L1784,O1784,P1784)</f>
        <v>0.32622783903276514</v>
      </c>
    </row>
    <row r="1785" spans="1:17" s="8" customFormat="1" ht="12.75" x14ac:dyDescent="0.25">
      <c r="A1785" s="69" t="s">
        <v>3177</v>
      </c>
      <c r="B1785" s="70">
        <v>3</v>
      </c>
      <c r="C1785" s="71" t="s">
        <v>3178</v>
      </c>
      <c r="D1785" s="19"/>
      <c r="E1785" s="20"/>
      <c r="F1785" s="72">
        <v>13433.366167023554</v>
      </c>
      <c r="G1785" s="73">
        <v>69.515402409748589</v>
      </c>
      <c r="H1785" s="73">
        <v>22.741245804709209</v>
      </c>
      <c r="I1785" s="73">
        <v>5.8925631364265971</v>
      </c>
      <c r="J1785" s="73">
        <v>502.9976635961969</v>
      </c>
      <c r="K1785" s="74"/>
      <c r="L1785" s="75">
        <f>+(G1785-25)/(85-25)</f>
        <v>0.74192337349580983</v>
      </c>
      <c r="M1785" s="75">
        <f>+H1785/100</f>
        <v>0.22741245804709209</v>
      </c>
      <c r="N1785" s="75">
        <f>+(I1785-1.8)/(16-1.8)</f>
        <v>0.28820867157933783</v>
      </c>
      <c r="O1785" s="75">
        <f>+(M1785*N1785)^(0.5)</f>
        <v>0.25601219196425845</v>
      </c>
      <c r="P1785" s="75">
        <f>+(J1785-35)/(2500-35)</f>
        <v>0.18985706433922794</v>
      </c>
      <c r="Q1785" s="75">
        <f>GEOMEAN(L1785,O1785,P1785)</f>
        <v>0.33038132268261317</v>
      </c>
    </row>
    <row r="1786" spans="1:17" s="8" customFormat="1" ht="12.75" x14ac:dyDescent="0.25">
      <c r="A1786" s="69" t="s">
        <v>3179</v>
      </c>
      <c r="B1786" s="70">
        <v>4</v>
      </c>
      <c r="C1786" s="71" t="s">
        <v>1485</v>
      </c>
      <c r="D1786" s="19"/>
      <c r="E1786" s="20"/>
      <c r="F1786" s="72">
        <v>15348.698072805139</v>
      </c>
      <c r="G1786" s="73">
        <v>69.684874404219784</v>
      </c>
      <c r="H1786" s="73">
        <v>25.894235630172304</v>
      </c>
      <c r="I1786" s="73">
        <v>5.2878577993988323</v>
      </c>
      <c r="J1786" s="73">
        <v>529.3884665298973</v>
      </c>
      <c r="K1786" s="74"/>
      <c r="L1786" s="75">
        <f>+(G1786-25)/(85-25)</f>
        <v>0.74474790673699642</v>
      </c>
      <c r="M1786" s="75">
        <f>+H1786/100</f>
        <v>0.25894235630172302</v>
      </c>
      <c r="N1786" s="75">
        <f>+(I1786-1.8)/(16-1.8)</f>
        <v>0.24562378869005863</v>
      </c>
      <c r="O1786" s="75">
        <f>+(M1786*N1786)^(0.5)</f>
        <v>0.25219516769192918</v>
      </c>
      <c r="P1786" s="75">
        <f>+(J1786-35)/(2500-35)</f>
        <v>0.20056327242592181</v>
      </c>
      <c r="Q1786" s="75">
        <f>GEOMEAN(L1786,O1786,P1786)</f>
        <v>0.33522197955691463</v>
      </c>
    </row>
    <row r="1787" spans="1:17" s="8" customFormat="1" ht="12.75" x14ac:dyDescent="0.25">
      <c r="A1787" s="69"/>
      <c r="B1787" s="77"/>
      <c r="C1787" s="71"/>
      <c r="D1787" s="19"/>
      <c r="E1787" s="20"/>
      <c r="F1787" s="72"/>
      <c r="G1787" s="73"/>
      <c r="H1787" s="73"/>
      <c r="I1787" s="73"/>
      <c r="J1787" s="73"/>
      <c r="K1787" s="74"/>
      <c r="L1787" s="75"/>
      <c r="M1787" s="75"/>
      <c r="N1787" s="75"/>
      <c r="O1787" s="75"/>
      <c r="P1787" s="75"/>
      <c r="Q1787" s="75"/>
    </row>
    <row r="1788" spans="1:17" s="8" customFormat="1" ht="12.75" x14ac:dyDescent="0.25">
      <c r="A1788" s="60" t="s">
        <v>3180</v>
      </c>
      <c r="B1788" s="78"/>
      <c r="C1788" s="62" t="s">
        <v>3181</v>
      </c>
      <c r="D1788" s="63"/>
      <c r="E1788" s="64"/>
      <c r="F1788" s="65">
        <v>69622.434689507485</v>
      </c>
      <c r="G1788" s="66">
        <v>75.037419253324046</v>
      </c>
      <c r="H1788" s="66">
        <v>36.483558845312203</v>
      </c>
      <c r="I1788" s="66">
        <v>6.7871381150143062</v>
      </c>
      <c r="J1788" s="66">
        <v>478.85705217812961</v>
      </c>
      <c r="K1788" s="67"/>
      <c r="L1788" s="68">
        <f t="shared" ref="L1788:L1799" si="744">+(G1788-25)/(85-25)</f>
        <v>0.83395698755540082</v>
      </c>
      <c r="M1788" s="68">
        <f t="shared" ref="M1788:M1799" si="745">+H1788/100</f>
        <v>0.36483558845312203</v>
      </c>
      <c r="N1788" s="68">
        <f t="shared" ref="N1788:N1799" si="746">+(I1788-1.8)/(16-1.8)</f>
        <v>0.35120690950804978</v>
      </c>
      <c r="O1788" s="68">
        <f t="shared" ref="O1788:O1799" si="747">+(M1788*N1788)^(0.5)</f>
        <v>0.35795639329277484</v>
      </c>
      <c r="P1788" s="68">
        <f t="shared" ref="P1788:P1799" si="748">+(J1788-35)/(2500-35)</f>
        <v>0.18006371285116821</v>
      </c>
      <c r="Q1788" s="68">
        <f t="shared" ref="Q1788:Q1799" si="749">GEOMEAN(L1788,O1788,P1788)</f>
        <v>0.37739834568746922</v>
      </c>
    </row>
    <row r="1789" spans="1:17" s="8" customFormat="1" ht="12.75" x14ac:dyDescent="0.25">
      <c r="A1789" s="69" t="s">
        <v>3182</v>
      </c>
      <c r="B1789" s="70">
        <v>1</v>
      </c>
      <c r="C1789" s="71" t="s">
        <v>3183</v>
      </c>
      <c r="D1789" s="19"/>
      <c r="E1789" s="20"/>
      <c r="F1789" s="72">
        <v>30039.839400428267</v>
      </c>
      <c r="G1789" s="73">
        <v>73.551778165670029</v>
      </c>
      <c r="H1789" s="73">
        <v>43.963488888854727</v>
      </c>
      <c r="I1789" s="73">
        <v>8.5333120770416375</v>
      </c>
      <c r="J1789" s="73">
        <v>643.29691196672889</v>
      </c>
      <c r="K1789" s="74"/>
      <c r="L1789" s="75">
        <f t="shared" si="744"/>
        <v>0.80919630276116716</v>
      </c>
      <c r="M1789" s="75">
        <f t="shared" si="745"/>
        <v>0.43963488888854729</v>
      </c>
      <c r="N1789" s="75">
        <f t="shared" si="746"/>
        <v>0.47417690683391817</v>
      </c>
      <c r="O1789" s="75">
        <f t="shared" si="747"/>
        <v>0.45657935974969854</v>
      </c>
      <c r="P1789" s="75">
        <f t="shared" si="748"/>
        <v>0.24677359511834843</v>
      </c>
      <c r="Q1789" s="75">
        <f t="shared" si="749"/>
        <v>0.4500798992153684</v>
      </c>
    </row>
    <row r="1790" spans="1:17" s="8" customFormat="1" ht="12.75" x14ac:dyDescent="0.25">
      <c r="A1790" s="69" t="s">
        <v>3184</v>
      </c>
      <c r="B1790" s="70">
        <v>2</v>
      </c>
      <c r="C1790" s="71" t="s">
        <v>3185</v>
      </c>
      <c r="D1790" s="19"/>
      <c r="E1790" s="20"/>
      <c r="F1790" s="72">
        <v>1911.9357601713061</v>
      </c>
      <c r="G1790" s="73">
        <v>72.882930818312772</v>
      </c>
      <c r="H1790" s="73">
        <v>31.611508915971779</v>
      </c>
      <c r="I1790" s="73">
        <v>5.4127708626567026</v>
      </c>
      <c r="J1790" s="73">
        <v>431.39479035655449</v>
      </c>
      <c r="K1790" s="74"/>
      <c r="L1790" s="75">
        <f t="shared" si="744"/>
        <v>0.7980488469718795</v>
      </c>
      <c r="M1790" s="75">
        <f t="shared" si="745"/>
        <v>0.31611508915971781</v>
      </c>
      <c r="N1790" s="75">
        <f t="shared" si="746"/>
        <v>0.25442048328568329</v>
      </c>
      <c r="O1790" s="75">
        <f t="shared" si="747"/>
        <v>0.28359505242142757</v>
      </c>
      <c r="P1790" s="75">
        <f t="shared" si="748"/>
        <v>0.16080924558075232</v>
      </c>
      <c r="Q1790" s="75">
        <f t="shared" si="749"/>
        <v>0.33139532659824378</v>
      </c>
    </row>
    <row r="1791" spans="1:17" s="8" customFormat="1" ht="12.75" x14ac:dyDescent="0.25">
      <c r="A1791" s="69" t="s">
        <v>3186</v>
      </c>
      <c r="B1791" s="70">
        <v>3</v>
      </c>
      <c r="C1791" s="71" t="s">
        <v>3187</v>
      </c>
      <c r="D1791" s="19"/>
      <c r="E1791" s="20"/>
      <c r="F1791" s="72">
        <v>3597.4796573875801</v>
      </c>
      <c r="G1791" s="73">
        <v>73.24577140373863</v>
      </c>
      <c r="H1791" s="73">
        <v>36.570176981222254</v>
      </c>
      <c r="I1791" s="73">
        <v>6.3608881184386572</v>
      </c>
      <c r="J1791" s="73">
        <v>406.66211660587192</v>
      </c>
      <c r="K1791" s="74"/>
      <c r="L1791" s="75">
        <f t="shared" si="744"/>
        <v>0.80409619006231048</v>
      </c>
      <c r="M1791" s="75">
        <f t="shared" si="745"/>
        <v>0.36570176981222252</v>
      </c>
      <c r="N1791" s="75">
        <f t="shared" si="746"/>
        <v>0.32118930411539842</v>
      </c>
      <c r="O1791" s="75">
        <f t="shared" si="747"/>
        <v>0.34272364517167087</v>
      </c>
      <c r="P1791" s="75">
        <f t="shared" si="748"/>
        <v>0.15077570653382227</v>
      </c>
      <c r="Q1791" s="75">
        <f t="shared" si="749"/>
        <v>0.34636006698757033</v>
      </c>
    </row>
    <row r="1792" spans="1:17" s="8" customFormat="1" ht="12.75" x14ac:dyDescent="0.25">
      <c r="A1792" s="69" t="s">
        <v>3188</v>
      </c>
      <c r="B1792" s="70">
        <v>4</v>
      </c>
      <c r="C1792" s="71" t="s">
        <v>3189</v>
      </c>
      <c r="D1792" s="19"/>
      <c r="E1792" s="20"/>
      <c r="F1792" s="72">
        <v>6974.672376873662</v>
      </c>
      <c r="G1792" s="73">
        <v>78.134107477288154</v>
      </c>
      <c r="H1792" s="73">
        <v>31.70937736462804</v>
      </c>
      <c r="I1792" s="73">
        <v>5.2184831033981318</v>
      </c>
      <c r="J1792" s="73">
        <v>280.3698113093327</v>
      </c>
      <c r="K1792" s="74"/>
      <c r="L1792" s="75">
        <f t="shared" si="744"/>
        <v>0.88556845795480255</v>
      </c>
      <c r="M1792" s="75">
        <f t="shared" si="745"/>
        <v>0.31709377364628039</v>
      </c>
      <c r="N1792" s="75">
        <f t="shared" si="746"/>
        <v>0.24073824671817831</v>
      </c>
      <c r="O1792" s="75">
        <f t="shared" si="747"/>
        <v>0.27629078723847533</v>
      </c>
      <c r="P1792" s="75">
        <f t="shared" si="748"/>
        <v>9.9541505602163363E-2</v>
      </c>
      <c r="Q1792" s="75">
        <f t="shared" si="749"/>
        <v>0.2898662038197457</v>
      </c>
    </row>
    <row r="1793" spans="1:17" s="8" customFormat="1" ht="12.75" x14ac:dyDescent="0.25">
      <c r="A1793" s="69" t="s">
        <v>3190</v>
      </c>
      <c r="B1793" s="70">
        <v>5</v>
      </c>
      <c r="C1793" s="71" t="s">
        <v>3191</v>
      </c>
      <c r="D1793" s="19"/>
      <c r="E1793" s="20"/>
      <c r="F1793" s="72">
        <v>8025.0042826552453</v>
      </c>
      <c r="G1793" s="73">
        <v>76.814222845076571</v>
      </c>
      <c r="H1793" s="73">
        <v>21.237634932524532</v>
      </c>
      <c r="I1793" s="73">
        <v>5.5668417002496389</v>
      </c>
      <c r="J1793" s="73">
        <v>454.9724355422361</v>
      </c>
      <c r="K1793" s="74"/>
      <c r="L1793" s="75">
        <f t="shared" si="744"/>
        <v>0.86357038075127623</v>
      </c>
      <c r="M1793" s="75">
        <f t="shared" si="745"/>
        <v>0.21237634932524532</v>
      </c>
      <c r="N1793" s="75">
        <f t="shared" si="746"/>
        <v>0.26527054227110136</v>
      </c>
      <c r="O1793" s="75">
        <f t="shared" si="747"/>
        <v>0.23735456463077487</v>
      </c>
      <c r="P1793" s="75">
        <f t="shared" si="748"/>
        <v>0.1703742132017185</v>
      </c>
      <c r="Q1793" s="75">
        <f t="shared" si="749"/>
        <v>0.32686347727130288</v>
      </c>
    </row>
    <row r="1794" spans="1:17" s="8" customFormat="1" ht="12.75" x14ac:dyDescent="0.25">
      <c r="A1794" s="69" t="s">
        <v>3192</v>
      </c>
      <c r="B1794" s="70">
        <v>6</v>
      </c>
      <c r="C1794" s="71" t="s">
        <v>3193</v>
      </c>
      <c r="D1794" s="19"/>
      <c r="E1794" s="20"/>
      <c r="F1794" s="72">
        <v>5416.9614561027829</v>
      </c>
      <c r="G1794" s="73">
        <v>76.327944969020578</v>
      </c>
      <c r="H1794" s="73">
        <v>36.289620761740984</v>
      </c>
      <c r="I1794" s="73">
        <v>5.7720695903133779</v>
      </c>
      <c r="J1794" s="73">
        <v>280.54107974710359</v>
      </c>
      <c r="K1794" s="74"/>
      <c r="L1794" s="75">
        <f t="shared" si="744"/>
        <v>0.85546574948367626</v>
      </c>
      <c r="M1794" s="75">
        <f t="shared" si="745"/>
        <v>0.36289620761740982</v>
      </c>
      <c r="N1794" s="75">
        <f t="shared" si="746"/>
        <v>0.27972321058544919</v>
      </c>
      <c r="O1794" s="75">
        <f t="shared" si="747"/>
        <v>0.3186071127643349</v>
      </c>
      <c r="P1794" s="75">
        <f t="shared" si="748"/>
        <v>9.9610985698622145E-2</v>
      </c>
      <c r="Q1794" s="75">
        <f t="shared" si="749"/>
        <v>0.30055349114686908</v>
      </c>
    </row>
    <row r="1795" spans="1:17" s="8" customFormat="1" ht="12.75" x14ac:dyDescent="0.25">
      <c r="A1795" s="69" t="s">
        <v>3194</v>
      </c>
      <c r="B1795" s="70">
        <v>7</v>
      </c>
      <c r="C1795" s="71" t="s">
        <v>3195</v>
      </c>
      <c r="D1795" s="19"/>
      <c r="E1795" s="20"/>
      <c r="F1795" s="72">
        <v>4484.7194860813706</v>
      </c>
      <c r="G1795" s="73">
        <v>76.297482763872949</v>
      </c>
      <c r="H1795" s="73">
        <v>31.636981525896012</v>
      </c>
      <c r="I1795" s="73">
        <v>4.8083330518451284</v>
      </c>
      <c r="J1795" s="73">
        <v>388.30245499997972</v>
      </c>
      <c r="K1795" s="74"/>
      <c r="L1795" s="75">
        <f t="shared" si="744"/>
        <v>0.85495804606454917</v>
      </c>
      <c r="M1795" s="75">
        <f t="shared" si="745"/>
        <v>0.31636981525896013</v>
      </c>
      <c r="N1795" s="75">
        <f t="shared" si="746"/>
        <v>0.21185444027078371</v>
      </c>
      <c r="O1795" s="75">
        <f t="shared" si="747"/>
        <v>0.25889061421816406</v>
      </c>
      <c r="P1795" s="75">
        <f t="shared" si="748"/>
        <v>0.14332756795131024</v>
      </c>
      <c r="Q1795" s="75">
        <f t="shared" si="749"/>
        <v>0.31656552262195953</v>
      </c>
    </row>
    <row r="1796" spans="1:17" s="8" customFormat="1" ht="12.75" x14ac:dyDescent="0.25">
      <c r="A1796" s="69" t="s">
        <v>3196</v>
      </c>
      <c r="B1796" s="70">
        <v>8</v>
      </c>
      <c r="C1796" s="71" t="s">
        <v>3197</v>
      </c>
      <c r="D1796" s="19"/>
      <c r="E1796" s="20"/>
      <c r="F1796" s="72">
        <v>681.6509635974304</v>
      </c>
      <c r="G1796" s="73">
        <v>76.28295425756059</v>
      </c>
      <c r="H1796" s="73">
        <v>25.103257080330533</v>
      </c>
      <c r="I1796" s="73">
        <v>5.8530628429963754</v>
      </c>
      <c r="J1796" s="73">
        <v>353.147740816696</v>
      </c>
      <c r="K1796" s="74"/>
      <c r="L1796" s="75">
        <f t="shared" si="744"/>
        <v>0.85471590429267652</v>
      </c>
      <c r="M1796" s="75">
        <f t="shared" si="745"/>
        <v>0.25103257080330532</v>
      </c>
      <c r="N1796" s="75">
        <f t="shared" si="746"/>
        <v>0.28542696077439267</v>
      </c>
      <c r="O1796" s="75">
        <f t="shared" si="747"/>
        <v>0.26767791044419409</v>
      </c>
      <c r="P1796" s="75">
        <f t="shared" si="748"/>
        <v>0.12906602061529249</v>
      </c>
      <c r="Q1796" s="75">
        <f t="shared" si="749"/>
        <v>0.30908795386809423</v>
      </c>
    </row>
    <row r="1797" spans="1:17" s="8" customFormat="1" ht="12.75" x14ac:dyDescent="0.25">
      <c r="A1797" s="69" t="s">
        <v>3198</v>
      </c>
      <c r="B1797" s="70">
        <v>9</v>
      </c>
      <c r="C1797" s="71" t="s">
        <v>3199</v>
      </c>
      <c r="D1797" s="19"/>
      <c r="E1797" s="20"/>
      <c r="F1797" s="72">
        <v>1094.4261241970021</v>
      </c>
      <c r="G1797" s="73">
        <v>72.884021397466753</v>
      </c>
      <c r="H1797" s="73">
        <v>29.974038304872273</v>
      </c>
      <c r="I1797" s="73">
        <v>5.3985278443250326</v>
      </c>
      <c r="J1797" s="73">
        <v>516.53734630579925</v>
      </c>
      <c r="K1797" s="74"/>
      <c r="L1797" s="75">
        <f t="shared" si="744"/>
        <v>0.79806702329111256</v>
      </c>
      <c r="M1797" s="75">
        <f t="shared" si="745"/>
        <v>0.29974038304872275</v>
      </c>
      <c r="N1797" s="75">
        <f t="shared" si="746"/>
        <v>0.25341745382570657</v>
      </c>
      <c r="O1797" s="75">
        <f t="shared" si="747"/>
        <v>0.27560741042459164</v>
      </c>
      <c r="P1797" s="75">
        <f t="shared" si="748"/>
        <v>0.19534983622953317</v>
      </c>
      <c r="Q1797" s="75">
        <f t="shared" si="749"/>
        <v>0.35025238610098197</v>
      </c>
    </row>
    <row r="1798" spans="1:17" s="8" customFormat="1" ht="12.75" x14ac:dyDescent="0.25">
      <c r="A1798" s="69" t="s">
        <v>3200</v>
      </c>
      <c r="B1798" s="70">
        <v>10</v>
      </c>
      <c r="C1798" s="71" t="s">
        <v>3201</v>
      </c>
      <c r="D1798" s="19"/>
      <c r="E1798" s="20"/>
      <c r="F1798" s="72">
        <v>4870.0513918629549</v>
      </c>
      <c r="G1798" s="73">
        <v>75.531127569495027</v>
      </c>
      <c r="H1798" s="73">
        <v>26.408319375026611</v>
      </c>
      <c r="I1798" s="73">
        <v>6.1594889089304017</v>
      </c>
      <c r="J1798" s="73">
        <v>286.53338264116945</v>
      </c>
      <c r="K1798" s="74"/>
      <c r="L1798" s="75">
        <f t="shared" si="744"/>
        <v>0.84218545949158374</v>
      </c>
      <c r="M1798" s="75">
        <f t="shared" si="745"/>
        <v>0.26408319375026612</v>
      </c>
      <c r="N1798" s="75">
        <f t="shared" si="746"/>
        <v>0.30700626119228186</v>
      </c>
      <c r="O1798" s="75">
        <f t="shared" si="747"/>
        <v>0.28473706108792052</v>
      </c>
      <c r="P1798" s="75">
        <f t="shared" si="748"/>
        <v>0.10204194021954135</v>
      </c>
      <c r="Q1798" s="75">
        <f t="shared" si="749"/>
        <v>0.29031990623570181</v>
      </c>
    </row>
    <row r="1799" spans="1:17" s="8" customFormat="1" ht="12.75" x14ac:dyDescent="0.25">
      <c r="A1799" s="69" t="s">
        <v>3202</v>
      </c>
      <c r="B1799" s="70">
        <v>11</v>
      </c>
      <c r="C1799" s="71" t="s">
        <v>3203</v>
      </c>
      <c r="D1799" s="19"/>
      <c r="E1799" s="20"/>
      <c r="F1799" s="72">
        <v>2525.6937901498927</v>
      </c>
      <c r="G1799" s="73">
        <v>72.203772535421166</v>
      </c>
      <c r="H1799" s="73">
        <v>46.643471220227056</v>
      </c>
      <c r="I1799" s="73">
        <v>6.557307428428798</v>
      </c>
      <c r="J1799" s="73">
        <v>260.39625860163358</v>
      </c>
      <c r="K1799" s="74"/>
      <c r="L1799" s="75">
        <f t="shared" si="744"/>
        <v>0.78672954225701941</v>
      </c>
      <c r="M1799" s="75">
        <f t="shared" si="745"/>
        <v>0.46643471220227056</v>
      </c>
      <c r="N1799" s="75">
        <f t="shared" si="746"/>
        <v>0.33502164988935201</v>
      </c>
      <c r="O1799" s="75">
        <f t="shared" si="747"/>
        <v>0.39530460008412471</v>
      </c>
      <c r="P1799" s="75">
        <f t="shared" si="748"/>
        <v>9.1438644463137347E-2</v>
      </c>
      <c r="Q1799" s="75">
        <f t="shared" si="749"/>
        <v>0.30523127816793483</v>
      </c>
    </row>
    <row r="1800" spans="1:17" s="8" customFormat="1" ht="12.75" x14ac:dyDescent="0.25">
      <c r="A1800" s="69"/>
      <c r="B1800" s="77"/>
      <c r="C1800" s="71"/>
      <c r="D1800" s="19"/>
      <c r="E1800" s="20"/>
      <c r="F1800" s="72"/>
      <c r="G1800" s="73"/>
      <c r="H1800" s="73"/>
      <c r="I1800" s="73"/>
      <c r="J1800" s="73"/>
      <c r="K1800" s="74"/>
      <c r="L1800" s="75"/>
      <c r="M1800" s="75"/>
      <c r="N1800" s="75"/>
      <c r="O1800" s="75"/>
      <c r="P1800" s="75"/>
      <c r="Q1800" s="75"/>
    </row>
    <row r="1801" spans="1:17" s="8" customFormat="1" ht="12.75" x14ac:dyDescent="0.25">
      <c r="A1801" s="60" t="s">
        <v>3204</v>
      </c>
      <c r="B1801" s="78"/>
      <c r="C1801" s="62" t="s">
        <v>3205</v>
      </c>
      <c r="D1801" s="63"/>
      <c r="E1801" s="64"/>
      <c r="F1801" s="65">
        <v>66480.304068522484</v>
      </c>
      <c r="G1801" s="66">
        <v>70.192449850337439</v>
      </c>
      <c r="H1801" s="66">
        <v>42.033302406699725</v>
      </c>
      <c r="I1801" s="66">
        <v>7.0133588945241607</v>
      </c>
      <c r="J1801" s="66">
        <v>568.40796502965384</v>
      </c>
      <c r="K1801" s="67"/>
      <c r="L1801" s="68">
        <f t="shared" ref="L1801:L1807" si="750">+(G1801-25)/(85-25)</f>
        <v>0.75320749750562399</v>
      </c>
      <c r="M1801" s="68">
        <f t="shared" ref="M1801:M1807" si="751">+H1801/100</f>
        <v>0.42033302406699724</v>
      </c>
      <c r="N1801" s="68">
        <f t="shared" ref="N1801:N1807" si="752">+(I1801-1.8)/(16-1.8)</f>
        <v>0.36713795031860291</v>
      </c>
      <c r="O1801" s="68">
        <f t="shared" ref="O1801:O1807" si="753">+(M1801*N1801)^(0.5)</f>
        <v>0.39283610438346594</v>
      </c>
      <c r="P1801" s="68">
        <f t="shared" ref="P1801:P1807" si="754">+(J1801-35)/(2500-35)</f>
        <v>0.21639268358200967</v>
      </c>
      <c r="Q1801" s="68">
        <f t="shared" ref="Q1801:Q1807" si="755">GEOMEAN(L1801,O1801,P1801)</f>
        <v>0.40005791539381341</v>
      </c>
    </row>
    <row r="1802" spans="1:17" s="8" customFormat="1" ht="12.75" x14ac:dyDescent="0.25">
      <c r="A1802" s="69" t="s">
        <v>3206</v>
      </c>
      <c r="B1802" s="70">
        <v>1</v>
      </c>
      <c r="C1802" s="71" t="s">
        <v>3207</v>
      </c>
      <c r="D1802" s="19"/>
      <c r="E1802" s="20"/>
      <c r="F1802" s="72">
        <v>27276.668094218414</v>
      </c>
      <c r="G1802" s="73">
        <v>68.375744669603293</v>
      </c>
      <c r="H1802" s="73">
        <v>49.00458797744146</v>
      </c>
      <c r="I1802" s="73">
        <v>8.0450930880603675</v>
      </c>
      <c r="J1802" s="73">
        <v>719.65998293645566</v>
      </c>
      <c r="K1802" s="74"/>
      <c r="L1802" s="75">
        <f t="shared" si="750"/>
        <v>0.72292907782672156</v>
      </c>
      <c r="M1802" s="75">
        <f t="shared" si="751"/>
        <v>0.49004587977441461</v>
      </c>
      <c r="N1802" s="75">
        <f t="shared" si="752"/>
        <v>0.43979528789157524</v>
      </c>
      <c r="O1802" s="75">
        <f t="shared" si="753"/>
        <v>0.46424117522627067</v>
      </c>
      <c r="P1802" s="75">
        <f t="shared" si="754"/>
        <v>0.27775252857462707</v>
      </c>
      <c r="Q1802" s="75">
        <f t="shared" si="755"/>
        <v>0.45341838309435428</v>
      </c>
    </row>
    <row r="1803" spans="1:17" s="8" customFormat="1" ht="12.75" x14ac:dyDescent="0.25">
      <c r="A1803" s="69" t="s">
        <v>3208</v>
      </c>
      <c r="B1803" s="70">
        <v>2</v>
      </c>
      <c r="C1803" s="71" t="s">
        <v>3209</v>
      </c>
      <c r="D1803" s="19"/>
      <c r="E1803" s="20"/>
      <c r="F1803" s="72">
        <v>2240.9743040685225</v>
      </c>
      <c r="G1803" s="73">
        <v>66.388564175033395</v>
      </c>
      <c r="H1803" s="73">
        <v>42.680605550234787</v>
      </c>
      <c r="I1803" s="73">
        <v>6.4957080463495274</v>
      </c>
      <c r="J1803" s="73">
        <v>611.87741429871949</v>
      </c>
      <c r="K1803" s="74"/>
      <c r="L1803" s="75">
        <f t="shared" si="750"/>
        <v>0.68980940291722326</v>
      </c>
      <c r="M1803" s="75">
        <f t="shared" si="751"/>
        <v>0.42680605550234785</v>
      </c>
      <c r="N1803" s="75">
        <f t="shared" si="752"/>
        <v>0.33068366523588222</v>
      </c>
      <c r="O1803" s="75">
        <f t="shared" si="753"/>
        <v>0.37568309887242168</v>
      </c>
      <c r="P1803" s="75">
        <f t="shared" si="754"/>
        <v>0.23402734859988619</v>
      </c>
      <c r="Q1803" s="75">
        <f t="shared" si="755"/>
        <v>0.39289134330854125</v>
      </c>
    </row>
    <row r="1804" spans="1:17" s="8" customFormat="1" ht="12.75" x14ac:dyDescent="0.25">
      <c r="A1804" s="69" t="s">
        <v>3210</v>
      </c>
      <c r="B1804" s="70">
        <v>3</v>
      </c>
      <c r="C1804" s="71" t="s">
        <v>3211</v>
      </c>
      <c r="D1804" s="19"/>
      <c r="E1804" s="20"/>
      <c r="F1804" s="72">
        <v>4879.8522483940051</v>
      </c>
      <c r="G1804" s="73">
        <v>72.712689527384541</v>
      </c>
      <c r="H1804" s="73">
        <v>35.989605303053047</v>
      </c>
      <c r="I1804" s="73">
        <v>6.5629960954071329</v>
      </c>
      <c r="J1804" s="73">
        <v>487.13238387722623</v>
      </c>
      <c r="K1804" s="74"/>
      <c r="L1804" s="75">
        <f t="shared" si="750"/>
        <v>0.79521149212307563</v>
      </c>
      <c r="M1804" s="75">
        <f t="shared" si="751"/>
        <v>0.35989605303053046</v>
      </c>
      <c r="N1804" s="75">
        <f t="shared" si="752"/>
        <v>0.33542226023993899</v>
      </c>
      <c r="O1804" s="75">
        <f t="shared" si="753"/>
        <v>0.34744373293949837</v>
      </c>
      <c r="P1804" s="75">
        <f t="shared" si="754"/>
        <v>0.18342084538629869</v>
      </c>
      <c r="Q1804" s="75">
        <f t="shared" si="755"/>
        <v>0.37005982601972526</v>
      </c>
    </row>
    <row r="1805" spans="1:17" s="8" customFormat="1" ht="12.75" x14ac:dyDescent="0.25">
      <c r="A1805" s="69" t="s">
        <v>3212</v>
      </c>
      <c r="B1805" s="70">
        <v>4</v>
      </c>
      <c r="C1805" s="71" t="s">
        <v>2442</v>
      </c>
      <c r="D1805" s="19"/>
      <c r="E1805" s="20"/>
      <c r="F1805" s="72">
        <v>9440.1820128479667</v>
      </c>
      <c r="G1805" s="73">
        <v>71.884250738559629</v>
      </c>
      <c r="H1805" s="73">
        <v>28.338030535652116</v>
      </c>
      <c r="I1805" s="73">
        <v>5.6804892578566673</v>
      </c>
      <c r="J1805" s="73">
        <v>502.88774166944648</v>
      </c>
      <c r="K1805" s="74"/>
      <c r="L1805" s="75">
        <f t="shared" si="750"/>
        <v>0.78140417897599379</v>
      </c>
      <c r="M1805" s="75">
        <f t="shared" si="751"/>
        <v>0.28338030535652114</v>
      </c>
      <c r="N1805" s="75">
        <f t="shared" si="752"/>
        <v>0.27327389139835689</v>
      </c>
      <c r="O1805" s="75">
        <f t="shared" si="753"/>
        <v>0.27828122248982445</v>
      </c>
      <c r="P1805" s="75">
        <f t="shared" si="754"/>
        <v>0.18981247126549552</v>
      </c>
      <c r="Q1805" s="75">
        <f t="shared" si="755"/>
        <v>0.34559023179647963</v>
      </c>
    </row>
    <row r="1806" spans="1:17" s="8" customFormat="1" ht="12.75" x14ac:dyDescent="0.25">
      <c r="A1806" s="69" t="s">
        <v>3213</v>
      </c>
      <c r="B1806" s="70">
        <v>5</v>
      </c>
      <c r="C1806" s="71" t="s">
        <v>3214</v>
      </c>
      <c r="D1806" s="19"/>
      <c r="E1806" s="20"/>
      <c r="F1806" s="72">
        <v>15257.974304068524</v>
      </c>
      <c r="G1806" s="73">
        <v>70.754025633173313</v>
      </c>
      <c r="H1806" s="73">
        <v>32.603949425261597</v>
      </c>
      <c r="I1806" s="73">
        <v>6.1701236155570873</v>
      </c>
      <c r="J1806" s="73">
        <v>357.39506285670222</v>
      </c>
      <c r="K1806" s="74"/>
      <c r="L1806" s="75">
        <f t="shared" si="750"/>
        <v>0.7625670938862219</v>
      </c>
      <c r="M1806" s="75">
        <f t="shared" si="751"/>
        <v>0.32603949425261597</v>
      </c>
      <c r="N1806" s="75">
        <f t="shared" si="752"/>
        <v>0.30775518419416109</v>
      </c>
      <c r="O1806" s="75">
        <f t="shared" si="753"/>
        <v>0.31676544099425519</v>
      </c>
      <c r="P1806" s="75">
        <f t="shared" si="754"/>
        <v>0.13078907215282037</v>
      </c>
      <c r="Q1806" s="75">
        <f t="shared" si="755"/>
        <v>0.31612761722465199</v>
      </c>
    </row>
    <row r="1807" spans="1:17" s="8" customFormat="1" ht="12.75" x14ac:dyDescent="0.25">
      <c r="A1807" s="69" t="s">
        <v>3215</v>
      </c>
      <c r="B1807" s="70">
        <v>6</v>
      </c>
      <c r="C1807" s="71" t="s">
        <v>3216</v>
      </c>
      <c r="D1807" s="19"/>
      <c r="E1807" s="20"/>
      <c r="F1807" s="72">
        <v>7384.6531049250543</v>
      </c>
      <c r="G1807" s="73">
        <v>70.544161405054552</v>
      </c>
      <c r="H1807" s="73">
        <v>43.361281768244822</v>
      </c>
      <c r="I1807" s="73">
        <v>6.5519718004286638</v>
      </c>
      <c r="J1807" s="73">
        <v>569.99234423284565</v>
      </c>
      <c r="K1807" s="74"/>
      <c r="L1807" s="75">
        <f t="shared" si="750"/>
        <v>0.75906935675090925</v>
      </c>
      <c r="M1807" s="75">
        <f t="shared" si="751"/>
        <v>0.43361281768244825</v>
      </c>
      <c r="N1807" s="75">
        <f t="shared" si="752"/>
        <v>0.33464590143863832</v>
      </c>
      <c r="O1807" s="75">
        <f t="shared" si="753"/>
        <v>0.38092880207289503</v>
      </c>
      <c r="P1807" s="75">
        <f t="shared" si="754"/>
        <v>0.21703543376586029</v>
      </c>
      <c r="Q1807" s="75">
        <f t="shared" si="755"/>
        <v>0.39739155903603474</v>
      </c>
    </row>
    <row r="1808" spans="1:17" s="8" customFormat="1" ht="12.75" x14ac:dyDescent="0.25">
      <c r="A1808" s="69"/>
      <c r="B1808" s="77"/>
      <c r="C1808" s="71"/>
      <c r="D1808" s="19"/>
      <c r="E1808" s="20"/>
      <c r="F1808" s="72"/>
      <c r="G1808" s="73"/>
      <c r="H1808" s="73"/>
      <c r="I1808" s="73"/>
      <c r="J1808" s="73"/>
      <c r="K1808" s="74"/>
      <c r="L1808" s="75"/>
      <c r="M1808" s="75"/>
      <c r="N1808" s="75"/>
      <c r="O1808" s="75"/>
      <c r="P1808" s="75"/>
      <c r="Q1808" s="75"/>
    </row>
    <row r="1809" spans="1:17" s="8" customFormat="1" ht="12.75" x14ac:dyDescent="0.25">
      <c r="A1809" s="60" t="s">
        <v>3217</v>
      </c>
      <c r="B1809" s="61"/>
      <c r="C1809" s="62" t="s">
        <v>3218</v>
      </c>
      <c r="D1809" s="63"/>
      <c r="E1809" s="64"/>
      <c r="F1809" s="65">
        <v>56099.334437455393</v>
      </c>
      <c r="G1809" s="66">
        <v>76.524353604864018</v>
      </c>
      <c r="H1809" s="66">
        <v>22.781871431060782</v>
      </c>
      <c r="I1809" s="66">
        <v>5.5570578185520292</v>
      </c>
      <c r="J1809" s="66">
        <v>417.48648918479915</v>
      </c>
      <c r="K1809" s="67"/>
      <c r="L1809" s="68">
        <f t="shared" ref="L1809:L1815" si="756">+(G1809-25)/(85-25)</f>
        <v>0.85873922674773362</v>
      </c>
      <c r="M1809" s="68">
        <f t="shared" ref="M1809:M1815" si="757">+H1809/100</f>
        <v>0.22781871431060782</v>
      </c>
      <c r="N1809" s="68">
        <f t="shared" ref="N1809:N1815" si="758">+(I1809-1.8)/(16-1.8)</f>
        <v>0.26458153651774857</v>
      </c>
      <c r="O1809" s="68">
        <f t="shared" ref="O1809:O1815" si="759">+(M1809*N1809)^(0.5)</f>
        <v>0.24551298434054075</v>
      </c>
      <c r="P1809" s="68">
        <f t="shared" ref="P1809:P1815" si="760">+(J1809-35)/(2500-35)</f>
        <v>0.15516693273217005</v>
      </c>
      <c r="Q1809" s="68">
        <f t="shared" ref="Q1809:Q1815" si="761">GEOMEAN(L1809,O1809,P1809)</f>
        <v>0.31982443951132244</v>
      </c>
    </row>
    <row r="1810" spans="1:17" s="8" customFormat="1" ht="12.75" x14ac:dyDescent="0.25">
      <c r="A1810" s="97" t="s">
        <v>3219</v>
      </c>
      <c r="B1810" s="70">
        <v>1</v>
      </c>
      <c r="C1810" s="71" t="s">
        <v>2863</v>
      </c>
      <c r="D1810" s="19"/>
      <c r="E1810" s="20"/>
      <c r="F1810" s="72">
        <v>13672.256959314775</v>
      </c>
      <c r="G1810" s="73">
        <v>72.839091240864136</v>
      </c>
      <c r="H1810" s="73">
        <v>32.310291337990485</v>
      </c>
      <c r="I1810" s="73">
        <v>7.067375292320901</v>
      </c>
      <c r="J1810" s="73">
        <v>690.52877936189407</v>
      </c>
      <c r="K1810" s="74"/>
      <c r="L1810" s="75">
        <f t="shared" si="756"/>
        <v>0.79731818734773563</v>
      </c>
      <c r="M1810" s="75">
        <f t="shared" si="757"/>
        <v>0.32310291337990482</v>
      </c>
      <c r="N1810" s="75">
        <f t="shared" si="758"/>
        <v>0.37094192199442966</v>
      </c>
      <c r="O1810" s="75">
        <f t="shared" si="759"/>
        <v>0.34619707637578573</v>
      </c>
      <c r="P1810" s="75">
        <f t="shared" si="760"/>
        <v>0.26593459609001785</v>
      </c>
      <c r="Q1810" s="75">
        <f t="shared" si="761"/>
        <v>0.41870675624514408</v>
      </c>
    </row>
    <row r="1811" spans="1:17" s="8" customFormat="1" ht="12.75" x14ac:dyDescent="0.25">
      <c r="A1811" s="97" t="s">
        <v>3220</v>
      </c>
      <c r="B1811" s="70">
        <v>2</v>
      </c>
      <c r="C1811" s="104" t="s">
        <v>3221</v>
      </c>
      <c r="D1811" s="19"/>
      <c r="E1811" s="20"/>
      <c r="F1811" s="72">
        <v>6766.8372591006428</v>
      </c>
      <c r="G1811" s="73">
        <v>69.066268211620141</v>
      </c>
      <c r="H1811" s="73">
        <v>12.384124097088895</v>
      </c>
      <c r="I1811" s="73">
        <v>4.7715122416242322</v>
      </c>
      <c r="J1811" s="73">
        <v>187.63483306872496</v>
      </c>
      <c r="K1811" s="74"/>
      <c r="L1811" s="75">
        <f t="shared" si="756"/>
        <v>0.73443780352700239</v>
      </c>
      <c r="M1811" s="75">
        <f t="shared" si="757"/>
        <v>0.12384124097088894</v>
      </c>
      <c r="N1811" s="75">
        <f t="shared" si="758"/>
        <v>0.20926142546649523</v>
      </c>
      <c r="O1811" s="75">
        <f t="shared" si="759"/>
        <v>0.160981969850999</v>
      </c>
      <c r="P1811" s="75">
        <f t="shared" si="760"/>
        <v>6.1920824774330613E-2</v>
      </c>
      <c r="Q1811" s="75">
        <f t="shared" si="761"/>
        <v>0.19417336828034676</v>
      </c>
    </row>
    <row r="1812" spans="1:17" s="8" customFormat="1" ht="12.75" x14ac:dyDescent="0.25">
      <c r="A1812" s="97" t="s">
        <v>3222</v>
      </c>
      <c r="B1812" s="70">
        <v>3</v>
      </c>
      <c r="C1812" s="71" t="s">
        <v>3223</v>
      </c>
      <c r="D1812" s="19"/>
      <c r="E1812" s="20"/>
      <c r="F1812" s="72">
        <v>9787.4411134903639</v>
      </c>
      <c r="G1812" s="73">
        <v>72.333054341051451</v>
      </c>
      <c r="H1812" s="73">
        <v>26.230025666200415</v>
      </c>
      <c r="I1812" s="73">
        <v>5.8281273922200025</v>
      </c>
      <c r="J1812" s="73">
        <v>482.26181023116493</v>
      </c>
      <c r="K1812" s="74"/>
      <c r="L1812" s="75">
        <f t="shared" si="756"/>
        <v>0.78888423901752414</v>
      </c>
      <c r="M1812" s="75">
        <f t="shared" si="757"/>
        <v>0.26230025666200413</v>
      </c>
      <c r="N1812" s="75">
        <f t="shared" si="758"/>
        <v>0.28367094311408469</v>
      </c>
      <c r="O1812" s="75">
        <f t="shared" si="759"/>
        <v>0.27277639411499155</v>
      </c>
      <c r="P1812" s="75">
        <f t="shared" si="760"/>
        <v>0.18144495344063485</v>
      </c>
      <c r="Q1812" s="75">
        <f t="shared" si="761"/>
        <v>0.33925140298169204</v>
      </c>
    </row>
    <row r="1813" spans="1:17" s="8" customFormat="1" ht="12.75" x14ac:dyDescent="0.25">
      <c r="A1813" s="97" t="s">
        <v>3224</v>
      </c>
      <c r="B1813" s="70">
        <v>4</v>
      </c>
      <c r="C1813" s="71" t="s">
        <v>3225</v>
      </c>
      <c r="D1813" s="19"/>
      <c r="E1813" s="20"/>
      <c r="F1813" s="72">
        <v>11070.824411134903</v>
      </c>
      <c r="G1813" s="73">
        <v>76.942308271619325</v>
      </c>
      <c r="H1813" s="73">
        <v>22.662213610848216</v>
      </c>
      <c r="I1813" s="73">
        <v>5.6499395562736234</v>
      </c>
      <c r="J1813" s="73">
        <v>277.51799878491647</v>
      </c>
      <c r="K1813" s="74"/>
      <c r="L1813" s="75">
        <f t="shared" si="756"/>
        <v>0.8657051378603221</v>
      </c>
      <c r="M1813" s="75">
        <f t="shared" si="757"/>
        <v>0.22662213610848217</v>
      </c>
      <c r="N1813" s="75">
        <f t="shared" si="758"/>
        <v>0.27112250396293125</v>
      </c>
      <c r="O1813" s="75">
        <f t="shared" si="759"/>
        <v>0.24787569666096734</v>
      </c>
      <c r="P1813" s="75">
        <f t="shared" si="760"/>
        <v>9.8384583685564492E-2</v>
      </c>
      <c r="Q1813" s="75">
        <f t="shared" si="761"/>
        <v>0.27638236686301321</v>
      </c>
    </row>
    <row r="1814" spans="1:17" s="8" customFormat="1" ht="12.75" x14ac:dyDescent="0.25">
      <c r="A1814" s="97" t="s">
        <v>3226</v>
      </c>
      <c r="B1814" s="70">
        <v>5</v>
      </c>
      <c r="C1814" s="71" t="s">
        <v>3227</v>
      </c>
      <c r="D1814" s="19"/>
      <c r="E1814" s="20"/>
      <c r="F1814" s="72">
        <v>1904.7194860813706</v>
      </c>
      <c r="G1814" s="73">
        <v>71.628509962588367</v>
      </c>
      <c r="H1814" s="73">
        <v>17.937644979252351</v>
      </c>
      <c r="I1814" s="73">
        <v>4.5980152407468315</v>
      </c>
      <c r="J1814" s="73">
        <v>320.90074298464896</v>
      </c>
      <c r="K1814" s="74"/>
      <c r="L1814" s="75">
        <f t="shared" si="756"/>
        <v>0.77714183270980608</v>
      </c>
      <c r="M1814" s="75">
        <f t="shared" si="757"/>
        <v>0.17937644979252351</v>
      </c>
      <c r="N1814" s="75">
        <f t="shared" si="758"/>
        <v>0.19704332681315717</v>
      </c>
      <c r="O1814" s="75">
        <f t="shared" si="759"/>
        <v>0.18800247982154938</v>
      </c>
      <c r="P1814" s="75">
        <f t="shared" si="760"/>
        <v>0.1159840742331233</v>
      </c>
      <c r="Q1814" s="75">
        <f t="shared" si="761"/>
        <v>0.25685463581790474</v>
      </c>
    </row>
    <row r="1815" spans="1:17" s="79" customFormat="1" ht="12.75" x14ac:dyDescent="0.25">
      <c r="A1815" s="97" t="s">
        <v>3228</v>
      </c>
      <c r="B1815" s="70">
        <v>6</v>
      </c>
      <c r="C1815" s="71" t="s">
        <v>3229</v>
      </c>
      <c r="D1815" s="19"/>
      <c r="E1815" s="20"/>
      <c r="F1815" s="72">
        <v>12897.255208333334</v>
      </c>
      <c r="G1815" s="73">
        <v>75.785560258896439</v>
      </c>
      <c r="H1815" s="73">
        <v>18.290978871985118</v>
      </c>
      <c r="I1815" s="73">
        <v>4.0222193926015901</v>
      </c>
      <c r="J1815" s="73">
        <v>333.88847618533407</v>
      </c>
      <c r="K1815" s="74"/>
      <c r="L1815" s="75">
        <f t="shared" si="756"/>
        <v>0.84642600431494064</v>
      </c>
      <c r="M1815" s="75">
        <f t="shared" si="757"/>
        <v>0.18290978871985117</v>
      </c>
      <c r="N1815" s="75">
        <f t="shared" si="758"/>
        <v>0.15649432342264721</v>
      </c>
      <c r="O1815" s="75">
        <f t="shared" si="759"/>
        <v>0.16918730340392701</v>
      </c>
      <c r="P1815" s="75">
        <f t="shared" si="760"/>
        <v>0.12125293151534851</v>
      </c>
      <c r="Q1815" s="75">
        <f t="shared" si="761"/>
        <v>0.258950251854981</v>
      </c>
    </row>
    <row r="1816" spans="1:17" s="8" customFormat="1" ht="12.75" x14ac:dyDescent="0.25">
      <c r="A1816" s="97"/>
      <c r="B1816" s="77"/>
      <c r="C1816" s="71"/>
      <c r="D1816" s="19"/>
      <c r="E1816" s="20"/>
      <c r="F1816" s="72"/>
      <c r="G1816" s="73"/>
      <c r="H1816" s="73"/>
      <c r="I1816" s="73"/>
      <c r="J1816" s="73"/>
      <c r="K1816" s="74"/>
      <c r="L1816" s="75"/>
      <c r="M1816" s="75"/>
      <c r="N1816" s="75"/>
      <c r="O1816" s="75"/>
      <c r="P1816" s="75"/>
      <c r="Q1816" s="75"/>
    </row>
    <row r="1817" spans="1:17" s="8" customFormat="1" ht="12.75" x14ac:dyDescent="0.25">
      <c r="A1817" s="60" t="s">
        <v>3230</v>
      </c>
      <c r="B1817" s="105"/>
      <c r="C1817" s="62" t="s">
        <v>3231</v>
      </c>
      <c r="D1817" s="63"/>
      <c r="E1817" s="64"/>
      <c r="F1817" s="65">
        <v>8005.5600480212261</v>
      </c>
      <c r="G1817" s="66">
        <v>78.081242381075882</v>
      </c>
      <c r="H1817" s="66">
        <v>27.331687299154346</v>
      </c>
      <c r="I1817" s="66">
        <v>5.7148736882353202</v>
      </c>
      <c r="J1817" s="66">
        <v>679.44298356232878</v>
      </c>
      <c r="K1817" s="67"/>
      <c r="L1817" s="68">
        <f>+(G1817-25)/(85-25)</f>
        <v>0.88468737301793132</v>
      </c>
      <c r="M1817" s="68">
        <f>+H1817/100</f>
        <v>0.27331687299154345</v>
      </c>
      <c r="N1817" s="68">
        <f>+(I1817-1.8)/(16-1.8)</f>
        <v>0.27569533015741693</v>
      </c>
      <c r="O1817" s="68">
        <f>+(M1817*N1817)^(0.5)</f>
        <v>0.27450352554565921</v>
      </c>
      <c r="P1817" s="68">
        <f>+(J1817-35)/(2500-35)</f>
        <v>0.26143731584678653</v>
      </c>
      <c r="Q1817" s="68">
        <f>GEOMEAN(L1817,O1817,P1817)</f>
        <v>0.39893466647989345</v>
      </c>
    </row>
    <row r="1818" spans="1:17" s="8" customFormat="1" ht="12.75" x14ac:dyDescent="0.25">
      <c r="A1818" s="97" t="s">
        <v>3232</v>
      </c>
      <c r="B1818" s="98">
        <v>1</v>
      </c>
      <c r="C1818" s="86" t="s">
        <v>3231</v>
      </c>
      <c r="D1818" s="19"/>
      <c r="E1818" s="20"/>
      <c r="F1818" s="72">
        <v>2610.700214132763</v>
      </c>
      <c r="G1818" s="73">
        <v>75.81917201781495</v>
      </c>
      <c r="H1818" s="73">
        <v>34.903407020666741</v>
      </c>
      <c r="I1818" s="73">
        <v>6.7327788121294549</v>
      </c>
      <c r="J1818" s="73">
        <v>826.39266700727876</v>
      </c>
      <c r="K1818" s="74"/>
      <c r="L1818" s="75">
        <f>+(G1818-25)/(85-25)</f>
        <v>0.84698620029691585</v>
      </c>
      <c r="M1818" s="75">
        <f>+H1818/100</f>
        <v>0.34903407020666743</v>
      </c>
      <c r="N1818" s="75">
        <f>+(I1818-1.8)/(16-1.8)</f>
        <v>0.34737878958658136</v>
      </c>
      <c r="O1818" s="75">
        <f>+(M1818*N1818)^(0.5)</f>
        <v>0.34820544629983891</v>
      </c>
      <c r="P1818" s="75">
        <f>+(J1818-35)/(2500-35)</f>
        <v>0.32105179188936256</v>
      </c>
      <c r="Q1818" s="75">
        <f>GEOMEAN(L1818,O1818,P1818)</f>
        <v>0.4557874164034561</v>
      </c>
    </row>
    <row r="1819" spans="1:17" s="8" customFormat="1" ht="12.75" x14ac:dyDescent="0.25">
      <c r="A1819" s="97" t="s">
        <v>3233</v>
      </c>
      <c r="B1819" s="98">
        <v>2</v>
      </c>
      <c r="C1819" s="86" t="s">
        <v>3234</v>
      </c>
      <c r="D1819" s="80"/>
      <c r="E1819" s="81"/>
      <c r="F1819" s="72">
        <v>444.46069205453585</v>
      </c>
      <c r="G1819" s="83">
        <v>78.316934611440814</v>
      </c>
      <c r="H1819" s="83">
        <v>12.839036581747369</v>
      </c>
      <c r="I1819" s="83">
        <v>6.0186031287171753</v>
      </c>
      <c r="J1819" s="83">
        <v>725.60529542160225</v>
      </c>
      <c r="K1819" s="84"/>
      <c r="L1819" s="85">
        <f>+(G1819-25)/(85-25)</f>
        <v>0.88861557685734693</v>
      </c>
      <c r="M1819" s="85">
        <f>+H1819/100</f>
        <v>0.12839036581747368</v>
      </c>
      <c r="N1819" s="85">
        <f>+(I1819-1.8)/(16-1.8)</f>
        <v>0.29708472737444896</v>
      </c>
      <c r="O1819" s="85">
        <f>+(M1819*N1819)^(0.5)</f>
        <v>0.19530186078578446</v>
      </c>
      <c r="P1819" s="85">
        <f>+(J1819-35)/(2500-35)</f>
        <v>0.28016442004933156</v>
      </c>
      <c r="Q1819" s="85">
        <f>GEOMEAN(L1819,O1819,P1819)</f>
        <v>0.36498730676424429</v>
      </c>
    </row>
    <row r="1820" spans="1:17" s="8" customFormat="1" ht="12.75" x14ac:dyDescent="0.25">
      <c r="A1820" s="97" t="s">
        <v>3235</v>
      </c>
      <c r="B1820" s="98">
        <v>3</v>
      </c>
      <c r="C1820" s="86" t="s">
        <v>3236</v>
      </c>
      <c r="D1820" s="19"/>
      <c r="E1820" s="20"/>
      <c r="F1820" s="72">
        <v>3858.90625</v>
      </c>
      <c r="G1820" s="73">
        <v>76.59623971947326</v>
      </c>
      <c r="H1820" s="73">
        <v>17.24415430548483</v>
      </c>
      <c r="I1820" s="73">
        <v>5.068900999184808</v>
      </c>
      <c r="J1820" s="73">
        <v>432.59484020729093</v>
      </c>
      <c r="K1820" s="74"/>
      <c r="L1820" s="75">
        <f>+(G1820-25)/(85-25)</f>
        <v>0.85993732865788763</v>
      </c>
      <c r="M1820" s="75">
        <f>+H1820/100</f>
        <v>0.1724415430548483</v>
      </c>
      <c r="N1820" s="75">
        <f>+(I1820-1.8)/(16-1.8)</f>
        <v>0.23020429571724002</v>
      </c>
      <c r="O1820" s="75">
        <f>+(M1820*N1820)^(0.5)</f>
        <v>0.19924051789567171</v>
      </c>
      <c r="P1820" s="75">
        <f>+(J1820-35)/(2500-35)</f>
        <v>0.16129608121999631</v>
      </c>
      <c r="Q1820" s="75">
        <f>GEOMEAN(L1820,O1820,P1820)</f>
        <v>0.30233569617963091</v>
      </c>
    </row>
    <row r="1821" spans="1:17" s="8" customFormat="1" ht="12.75" x14ac:dyDescent="0.25">
      <c r="A1821" s="97" t="s">
        <v>3237</v>
      </c>
      <c r="B1821" s="98">
        <v>4</v>
      </c>
      <c r="C1821" s="86" t="s">
        <v>3238</v>
      </c>
      <c r="D1821" s="80"/>
      <c r="E1821" s="81"/>
      <c r="F1821" s="72">
        <v>1091.4928918339274</v>
      </c>
      <c r="G1821" s="83">
        <v>76.628272205554339</v>
      </c>
      <c r="H1821" s="83">
        <v>27.25114431224937</v>
      </c>
      <c r="I1821" s="83">
        <v>5.4088722009516887</v>
      </c>
      <c r="J1821" s="83">
        <v>1181.8786331064473</v>
      </c>
      <c r="K1821" s="84"/>
      <c r="L1821" s="85">
        <f>+(G1821-25)/(85-25)</f>
        <v>0.86047120342590566</v>
      </c>
      <c r="M1821" s="85">
        <f>+H1821/100</f>
        <v>0.2725114431224937</v>
      </c>
      <c r="N1821" s="85">
        <f>+(I1821-1.8)/(16-1.8)</f>
        <v>0.25414592964448512</v>
      </c>
      <c r="O1821" s="85">
        <f>+(M1821*N1821)^(0.5)</f>
        <v>0.2631685278507413</v>
      </c>
      <c r="P1821" s="85">
        <f>+(J1821-35)/(2500-35)</f>
        <v>0.46526516556042485</v>
      </c>
      <c r="Q1821" s="85">
        <f>GEOMEAN(L1821,O1821,P1821)</f>
        <v>0.47230616013794186</v>
      </c>
    </row>
    <row r="1822" spans="1:17" s="8" customFormat="1" ht="12.75" x14ac:dyDescent="0.25">
      <c r="A1822" s="71"/>
      <c r="B1822" s="77"/>
      <c r="C1822" s="71"/>
      <c r="D1822" s="80"/>
      <c r="E1822" s="81"/>
      <c r="F1822" s="82"/>
      <c r="G1822" s="83"/>
      <c r="H1822" s="83"/>
      <c r="I1822" s="83"/>
      <c r="J1822" s="83"/>
      <c r="K1822" s="84"/>
      <c r="L1822" s="85"/>
      <c r="M1822" s="85"/>
      <c r="N1822" s="85"/>
      <c r="O1822" s="85"/>
      <c r="P1822" s="85"/>
      <c r="Q1822" s="85"/>
    </row>
    <row r="1823" spans="1:17" s="8" customFormat="1" ht="12.75" x14ac:dyDescent="0.25">
      <c r="A1823" s="37" t="s">
        <v>3239</v>
      </c>
      <c r="B1823" s="38" t="s">
        <v>3240</v>
      </c>
      <c r="C1823" s="53"/>
      <c r="D1823" s="19"/>
      <c r="E1823" s="20"/>
      <c r="F1823" s="56">
        <v>146851.38847288641</v>
      </c>
      <c r="G1823" s="57">
        <v>74.514776525760624</v>
      </c>
      <c r="H1823" s="57">
        <v>63.95135931078967</v>
      </c>
      <c r="I1823" s="57">
        <v>8.8142226716656502</v>
      </c>
      <c r="J1823" s="57">
        <v>1262.735155321413</v>
      </c>
      <c r="K1823" s="58"/>
      <c r="L1823" s="59">
        <f t="shared" ref="L1823:L1828" si="762">+(G1823-25)/(85-25)</f>
        <v>0.8252462754293437</v>
      </c>
      <c r="M1823" s="59">
        <f t="shared" ref="M1823:M1828" si="763">+H1823/100</f>
        <v>0.63951359310789668</v>
      </c>
      <c r="N1823" s="59">
        <f t="shared" ref="N1823:N1828" si="764">+(I1823-1.8)/(16-1.8)</f>
        <v>0.49395934307504585</v>
      </c>
      <c r="O1823" s="59">
        <f t="shared" ref="O1823:O1828" si="765">+(M1823*N1823)^(0.5)</f>
        <v>0.56204422809876697</v>
      </c>
      <c r="P1823" s="59">
        <f t="shared" ref="P1823:P1828" si="766">+(J1823-35)/(2500-35)</f>
        <v>0.49806700013039068</v>
      </c>
      <c r="Q1823" s="59">
        <f t="shared" ref="Q1823:Q1828" si="767">GEOMEAN(L1823,O1823,P1823)</f>
        <v>0.61359330324131889</v>
      </c>
    </row>
    <row r="1824" spans="1:17" s="8" customFormat="1" ht="12.75" x14ac:dyDescent="0.25">
      <c r="A1824" s="60" t="s">
        <v>3241</v>
      </c>
      <c r="B1824" s="61"/>
      <c r="C1824" s="62" t="s">
        <v>3242</v>
      </c>
      <c r="D1824" s="63"/>
      <c r="E1824" s="64"/>
      <c r="F1824" s="65">
        <v>113293.37473233404</v>
      </c>
      <c r="G1824" s="66">
        <v>73.020794669504738</v>
      </c>
      <c r="H1824" s="66">
        <v>65.371689648756671</v>
      </c>
      <c r="I1824" s="66">
        <v>9.6360291407522052</v>
      </c>
      <c r="J1824" s="66">
        <v>1248.0539430282124</v>
      </c>
      <c r="K1824" s="67"/>
      <c r="L1824" s="68">
        <f t="shared" si="762"/>
        <v>0.80034657782507901</v>
      </c>
      <c r="M1824" s="68">
        <f t="shared" si="763"/>
        <v>0.6537168964875667</v>
      </c>
      <c r="N1824" s="68">
        <f t="shared" si="764"/>
        <v>0.55183303808114126</v>
      </c>
      <c r="O1824" s="68">
        <f t="shared" si="765"/>
        <v>0.60061849874417694</v>
      </c>
      <c r="P1824" s="68">
        <f t="shared" si="766"/>
        <v>0.49211113307432552</v>
      </c>
      <c r="Q1824" s="68">
        <f t="shared" si="767"/>
        <v>0.61846243909341025</v>
      </c>
    </row>
    <row r="1825" spans="1:17" s="8" customFormat="1" ht="12.75" x14ac:dyDescent="0.25">
      <c r="A1825" s="69" t="s">
        <v>3243</v>
      </c>
      <c r="B1825" s="70">
        <v>1</v>
      </c>
      <c r="C1825" s="71" t="s">
        <v>3244</v>
      </c>
      <c r="D1825" s="19"/>
      <c r="E1825" s="20"/>
      <c r="F1825" s="72">
        <v>88506.680942184146</v>
      </c>
      <c r="G1825" s="73">
        <v>72.206411295240628</v>
      </c>
      <c r="H1825" s="73">
        <v>67.617540420218901</v>
      </c>
      <c r="I1825" s="73">
        <v>10.029362591344883</v>
      </c>
      <c r="J1825" s="73">
        <v>1305.4195385890621</v>
      </c>
      <c r="K1825" s="74"/>
      <c r="L1825" s="75">
        <f t="shared" si="762"/>
        <v>0.78677352158734382</v>
      </c>
      <c r="M1825" s="75">
        <f t="shared" si="763"/>
        <v>0.67617540420218902</v>
      </c>
      <c r="N1825" s="75">
        <f t="shared" si="764"/>
        <v>0.57953257685527348</v>
      </c>
      <c r="O1825" s="75">
        <f t="shared" si="765"/>
        <v>0.62599175266408325</v>
      </c>
      <c r="P1825" s="75">
        <f t="shared" si="766"/>
        <v>0.51538317995499472</v>
      </c>
      <c r="Q1825" s="75">
        <f t="shared" si="767"/>
        <v>0.6331639735785386</v>
      </c>
    </row>
    <row r="1826" spans="1:17" s="8" customFormat="1" ht="12.75" x14ac:dyDescent="0.25">
      <c r="A1826" s="69" t="s">
        <v>3245</v>
      </c>
      <c r="B1826" s="70">
        <v>2</v>
      </c>
      <c r="C1826" s="71" t="s">
        <v>3246</v>
      </c>
      <c r="D1826" s="19"/>
      <c r="E1826" s="20"/>
      <c r="F1826" s="72">
        <v>11048.877944325483</v>
      </c>
      <c r="G1826" s="73">
        <v>74.226986364767598</v>
      </c>
      <c r="H1826" s="73">
        <v>56.547835104827392</v>
      </c>
      <c r="I1826" s="73">
        <v>8.3210174141256079</v>
      </c>
      <c r="J1826" s="73">
        <v>1213.9031663194648</v>
      </c>
      <c r="K1826" s="74"/>
      <c r="L1826" s="75">
        <f t="shared" si="762"/>
        <v>0.82044977274612663</v>
      </c>
      <c r="M1826" s="75">
        <f t="shared" si="763"/>
        <v>0.56547835104827393</v>
      </c>
      <c r="N1826" s="75">
        <f t="shared" si="764"/>
        <v>0.45922657845954989</v>
      </c>
      <c r="O1826" s="75">
        <f t="shared" si="765"/>
        <v>0.50959070669003281</v>
      </c>
      <c r="P1826" s="75">
        <f t="shared" si="766"/>
        <v>0.47825686260424538</v>
      </c>
      <c r="Q1826" s="75">
        <f t="shared" si="767"/>
        <v>0.5847607793961872</v>
      </c>
    </row>
    <row r="1827" spans="1:17" s="8" customFormat="1" ht="12.75" x14ac:dyDescent="0.25">
      <c r="A1827" s="69" t="s">
        <v>3247</v>
      </c>
      <c r="B1827" s="70">
        <v>3</v>
      </c>
      <c r="C1827" s="71" t="s">
        <v>3248</v>
      </c>
      <c r="D1827" s="19"/>
      <c r="E1827" s="20"/>
      <c r="F1827" s="72">
        <v>9162.7066381156328</v>
      </c>
      <c r="G1827" s="73">
        <v>74.038237325808964</v>
      </c>
      <c r="H1827" s="73">
        <v>58.200487210399217</v>
      </c>
      <c r="I1827" s="73">
        <v>8.141897025119901</v>
      </c>
      <c r="J1827" s="73">
        <v>894.6823580853445</v>
      </c>
      <c r="K1827" s="74"/>
      <c r="L1827" s="75">
        <f t="shared" si="762"/>
        <v>0.81730395543014944</v>
      </c>
      <c r="M1827" s="75">
        <f t="shared" si="763"/>
        <v>0.58200487210399221</v>
      </c>
      <c r="N1827" s="75">
        <f t="shared" si="764"/>
        <v>0.44661246655773956</v>
      </c>
      <c r="O1827" s="75">
        <f t="shared" si="765"/>
        <v>0.50983392539040173</v>
      </c>
      <c r="P1827" s="75">
        <f t="shared" si="766"/>
        <v>0.34875552052143793</v>
      </c>
      <c r="Q1827" s="75">
        <f t="shared" si="767"/>
        <v>0.52574821579205699</v>
      </c>
    </row>
    <row r="1828" spans="1:17" s="8" customFormat="1" ht="12.75" x14ac:dyDescent="0.25">
      <c r="A1828" s="69" t="s">
        <v>3249</v>
      </c>
      <c r="B1828" s="70">
        <v>4</v>
      </c>
      <c r="C1828" s="71" t="s">
        <v>3250</v>
      </c>
      <c r="D1828" s="19"/>
      <c r="E1828" s="20"/>
      <c r="F1828" s="72">
        <v>4575.1092077087796</v>
      </c>
      <c r="G1828" s="73">
        <v>75.214556410836963</v>
      </c>
      <c r="H1828" s="73">
        <v>61.353504781588803</v>
      </c>
      <c r="I1828" s="73">
        <v>7.4180860774097068</v>
      </c>
      <c r="J1828" s="73">
        <v>928.48331283151992</v>
      </c>
      <c r="K1828" s="74"/>
      <c r="L1828" s="75">
        <f t="shared" si="762"/>
        <v>0.83690927351394939</v>
      </c>
      <c r="M1828" s="75">
        <f t="shared" si="763"/>
        <v>0.61353504781588808</v>
      </c>
      <c r="N1828" s="75">
        <f t="shared" si="764"/>
        <v>0.39563986460631739</v>
      </c>
      <c r="O1828" s="75">
        <f t="shared" si="765"/>
        <v>0.49268542017103412</v>
      </c>
      <c r="P1828" s="75">
        <f t="shared" si="766"/>
        <v>0.36246787538804054</v>
      </c>
      <c r="Q1828" s="75">
        <f t="shared" si="767"/>
        <v>0.53068792289682853</v>
      </c>
    </row>
    <row r="1829" spans="1:17" s="8" customFormat="1" ht="12.75" x14ac:dyDescent="0.25">
      <c r="A1829" s="69"/>
      <c r="B1829" s="77"/>
      <c r="C1829" s="71"/>
      <c r="D1829" s="19"/>
      <c r="E1829" s="20"/>
      <c r="F1829" s="72"/>
      <c r="G1829" s="73"/>
      <c r="H1829" s="73"/>
      <c r="I1829" s="73"/>
      <c r="J1829" s="73"/>
      <c r="K1829" s="74"/>
      <c r="L1829" s="75"/>
      <c r="M1829" s="75"/>
      <c r="N1829" s="75"/>
      <c r="O1829" s="75"/>
      <c r="P1829" s="75"/>
      <c r="Q1829" s="75"/>
    </row>
    <row r="1830" spans="1:17" s="8" customFormat="1" ht="12.75" x14ac:dyDescent="0.25">
      <c r="A1830" s="60" t="s">
        <v>3251</v>
      </c>
      <c r="B1830" s="78"/>
      <c r="C1830" s="62" t="s">
        <v>3252</v>
      </c>
      <c r="D1830" s="63"/>
      <c r="E1830" s="64"/>
      <c r="F1830" s="65">
        <v>19811.204318710832</v>
      </c>
      <c r="G1830" s="66">
        <v>75.240653168228576</v>
      </c>
      <c r="H1830" s="66">
        <v>61.053205430385155</v>
      </c>
      <c r="I1830" s="66">
        <v>7.8450929467045585</v>
      </c>
      <c r="J1830" s="66">
        <v>1248.5062985366553</v>
      </c>
      <c r="K1830" s="67"/>
      <c r="L1830" s="68">
        <f>+(G1830-25)/(85-25)</f>
        <v>0.83734421947047621</v>
      </c>
      <c r="M1830" s="68">
        <f>+H1830/100</f>
        <v>0.6105320543038516</v>
      </c>
      <c r="N1830" s="68">
        <f>+(I1830-1.8)/(16-1.8)</f>
        <v>0.42571077089468723</v>
      </c>
      <c r="O1830" s="68">
        <f>+(M1830*N1830)^(0.5)</f>
        <v>0.5098137615773134</v>
      </c>
      <c r="P1830" s="68">
        <f>+(J1830-35)/(2500-35)</f>
        <v>0.49229464443677701</v>
      </c>
      <c r="Q1830" s="68">
        <f>GEOMEAN(L1830,O1830,P1830)</f>
        <v>0.59453883898234527</v>
      </c>
    </row>
    <row r="1831" spans="1:17" s="8" customFormat="1" ht="12.75" x14ac:dyDescent="0.25">
      <c r="A1831" s="69" t="s">
        <v>3253</v>
      </c>
      <c r="B1831" s="70">
        <v>1</v>
      </c>
      <c r="C1831" s="71" t="s">
        <v>3254</v>
      </c>
      <c r="D1831" s="19"/>
      <c r="E1831" s="20"/>
      <c r="F1831" s="72">
        <v>1430.3435050063349</v>
      </c>
      <c r="G1831" s="73">
        <v>74.794488303720669</v>
      </c>
      <c r="H1831" s="73">
        <v>57.213381189480437</v>
      </c>
      <c r="I1831" s="73">
        <v>8.1374618548394952</v>
      </c>
      <c r="J1831" s="73">
        <v>993.37560777891031</v>
      </c>
      <c r="K1831" s="74"/>
      <c r="L1831" s="75">
        <f>+(G1831-25)/(85-25)</f>
        <v>0.8299081383953445</v>
      </c>
      <c r="M1831" s="75">
        <f>+H1831/100</f>
        <v>0.57213381189480439</v>
      </c>
      <c r="N1831" s="75">
        <f>+(I1831-1.8)/(16-1.8)</f>
        <v>0.44630013062249968</v>
      </c>
      <c r="O1831" s="75">
        <f>+(M1831*N1831)^(0.5)</f>
        <v>0.50531514422407708</v>
      </c>
      <c r="P1831" s="75">
        <f>+(J1831-35)/(2500-35)</f>
        <v>0.38879335001172832</v>
      </c>
      <c r="Q1831" s="75">
        <f>GEOMEAN(L1831,O1831,P1831)</f>
        <v>0.54630736471920982</v>
      </c>
    </row>
    <row r="1832" spans="1:17" s="8" customFormat="1" ht="12.75" x14ac:dyDescent="0.25">
      <c r="A1832" s="69" t="s">
        <v>3255</v>
      </c>
      <c r="B1832" s="70">
        <v>2</v>
      </c>
      <c r="C1832" s="71" t="s">
        <v>3256</v>
      </c>
      <c r="D1832" s="19"/>
      <c r="E1832" s="20"/>
      <c r="F1832" s="72">
        <v>1582.982869379015</v>
      </c>
      <c r="G1832" s="73">
        <v>75.549638820841011</v>
      </c>
      <c r="H1832" s="73">
        <v>34.021528457316045</v>
      </c>
      <c r="I1832" s="73">
        <v>6.0403908868290568</v>
      </c>
      <c r="J1832" s="73">
        <v>638.76931913023486</v>
      </c>
      <c r="K1832" s="74"/>
      <c r="L1832" s="75">
        <f>+(G1832-25)/(85-25)</f>
        <v>0.84249398034735024</v>
      </c>
      <c r="M1832" s="75">
        <f>+H1832/100</f>
        <v>0.34021528457316047</v>
      </c>
      <c r="N1832" s="75">
        <f>+(I1832-1.8)/(16-1.8)</f>
        <v>0.29861907653725756</v>
      </c>
      <c r="O1832" s="75">
        <f>+(M1832*N1832)^(0.5)</f>
        <v>0.31873935135639819</v>
      </c>
      <c r="P1832" s="75">
        <f>+(J1832-35)/(2500-35)</f>
        <v>0.24493684346054154</v>
      </c>
      <c r="Q1832" s="75">
        <f>GEOMEAN(L1832,O1832,P1832)</f>
        <v>0.40366293094844086</v>
      </c>
    </row>
    <row r="1833" spans="1:17" s="8" customFormat="1" ht="12.75" x14ac:dyDescent="0.25">
      <c r="A1833" s="69" t="s">
        <v>3257</v>
      </c>
      <c r="B1833" s="70">
        <v>3</v>
      </c>
      <c r="C1833" s="71" t="s">
        <v>3258</v>
      </c>
      <c r="D1833" s="19"/>
      <c r="E1833" s="20"/>
      <c r="F1833" s="72">
        <v>9439.4282655246261</v>
      </c>
      <c r="G1833" s="73">
        <v>75.016650357384222</v>
      </c>
      <c r="H1833" s="73">
        <v>61.501035049113625</v>
      </c>
      <c r="I1833" s="73">
        <v>8.2209127143747516</v>
      </c>
      <c r="J1833" s="73">
        <v>1184.4295418191855</v>
      </c>
      <c r="K1833" s="74"/>
      <c r="L1833" s="75">
        <f>+(G1833-25)/(85-25)</f>
        <v>0.833610839289737</v>
      </c>
      <c r="M1833" s="75">
        <f>+H1833/100</f>
        <v>0.61501035049113628</v>
      </c>
      <c r="N1833" s="75">
        <f>+(I1833-1.8)/(16-1.8)</f>
        <v>0.45217695171653183</v>
      </c>
      <c r="O1833" s="75">
        <f>+(M1833*N1833)^(0.5)</f>
        <v>0.52734571730431057</v>
      </c>
      <c r="P1833" s="75">
        <f>+(J1833-35)/(2500-35)</f>
        <v>0.4663000169651868</v>
      </c>
      <c r="Q1833" s="75">
        <f>GEOMEAN(L1833,O1833,P1833)</f>
        <v>0.58962343411742968</v>
      </c>
    </row>
    <row r="1834" spans="1:17" s="8" customFormat="1" ht="12.75" x14ac:dyDescent="0.25">
      <c r="A1834" s="69" t="s">
        <v>3259</v>
      </c>
      <c r="B1834" s="70">
        <v>4</v>
      </c>
      <c r="C1834" s="71" t="s">
        <v>3260</v>
      </c>
      <c r="D1834" s="19"/>
      <c r="E1834" s="20"/>
      <c r="F1834" s="72">
        <v>7358.4496788008564</v>
      </c>
      <c r="G1834" s="73">
        <v>74.63460475741941</v>
      </c>
      <c r="H1834" s="73">
        <v>66.58875934319245</v>
      </c>
      <c r="I1834" s="73">
        <v>8.3050581631910561</v>
      </c>
      <c r="J1834" s="73">
        <v>1511.4659914971085</v>
      </c>
      <c r="K1834" s="74"/>
      <c r="L1834" s="75">
        <f>+(G1834-25)/(85-25)</f>
        <v>0.82724341262365686</v>
      </c>
      <c r="M1834" s="75">
        <f>+H1834/100</f>
        <v>0.6658875934319245</v>
      </c>
      <c r="N1834" s="75">
        <f>+(I1834-1.8)/(16-1.8)</f>
        <v>0.45810268754866595</v>
      </c>
      <c r="O1834" s="75">
        <f>+(M1834*N1834)^(0.5)</f>
        <v>0.55230869643386749</v>
      </c>
      <c r="P1834" s="75">
        <f>+(J1834-35)/(2500-35)</f>
        <v>0.59897200466414136</v>
      </c>
      <c r="Q1834" s="75">
        <f>GEOMEAN(L1834,O1834,P1834)</f>
        <v>0.64924294810779448</v>
      </c>
    </row>
    <row r="1835" spans="1:17" s="8" customFormat="1" ht="12.75" x14ac:dyDescent="0.25">
      <c r="A1835" s="69"/>
      <c r="B1835" s="77"/>
      <c r="C1835" s="71"/>
      <c r="D1835" s="19"/>
      <c r="E1835" s="20"/>
      <c r="F1835" s="72"/>
      <c r="G1835" s="73"/>
      <c r="H1835" s="73"/>
      <c r="I1835" s="73"/>
      <c r="J1835" s="73"/>
      <c r="K1835" s="74"/>
      <c r="L1835" s="75"/>
      <c r="M1835" s="75"/>
      <c r="N1835" s="75"/>
      <c r="O1835" s="75"/>
      <c r="P1835" s="75"/>
      <c r="Q1835" s="75"/>
    </row>
    <row r="1836" spans="1:17" s="8" customFormat="1" ht="12.75" x14ac:dyDescent="0.25">
      <c r="A1836" s="60" t="s">
        <v>3261</v>
      </c>
      <c r="B1836" s="78"/>
      <c r="C1836" s="62" t="s">
        <v>3262</v>
      </c>
      <c r="D1836" s="63"/>
      <c r="E1836" s="64"/>
      <c r="F1836" s="65">
        <v>13746.809421841543</v>
      </c>
      <c r="G1836" s="66">
        <v>81.753351264345298</v>
      </c>
      <c r="H1836" s="66">
        <v>53.033208032806215</v>
      </c>
      <c r="I1836" s="66">
        <v>8.7443361974826637</v>
      </c>
      <c r="J1836" s="66">
        <v>1404.235252918784</v>
      </c>
      <c r="K1836" s="67"/>
      <c r="L1836" s="68">
        <f>+(G1836-25)/(85-25)</f>
        <v>0.94588918773908826</v>
      </c>
      <c r="M1836" s="68">
        <f>+H1836/100</f>
        <v>0.53033208032806212</v>
      </c>
      <c r="N1836" s="68">
        <f>+(I1836-1.8)/(16-1.8)</f>
        <v>0.48903776038610314</v>
      </c>
      <c r="O1836" s="68">
        <f>+(M1836*N1836)^(0.5)</f>
        <v>0.50926654398707405</v>
      </c>
      <c r="P1836" s="68">
        <f>+(J1836-35)/(2500-35)</f>
        <v>0.55547069083926326</v>
      </c>
      <c r="Q1836" s="68">
        <f>GEOMEAN(L1836,O1836,P1836)</f>
        <v>0.64439008878589488</v>
      </c>
    </row>
    <row r="1837" spans="1:17" s="8" customFormat="1" ht="12.75" x14ac:dyDescent="0.25">
      <c r="A1837" s="69" t="s">
        <v>3263</v>
      </c>
      <c r="B1837" s="70">
        <v>1</v>
      </c>
      <c r="C1837" s="71" t="s">
        <v>3264</v>
      </c>
      <c r="D1837" s="19"/>
      <c r="E1837" s="20"/>
      <c r="F1837" s="72">
        <v>2054.4218415417563</v>
      </c>
      <c r="G1837" s="73">
        <v>82.065980210677864</v>
      </c>
      <c r="H1837" s="73">
        <v>47.363062358950152</v>
      </c>
      <c r="I1837" s="73">
        <v>8.6003220983421667</v>
      </c>
      <c r="J1837" s="73">
        <v>1742.9156738878833</v>
      </c>
      <c r="K1837" s="74"/>
      <c r="L1837" s="75">
        <f>+(G1837-25)/(85-25)</f>
        <v>0.95109967017796437</v>
      </c>
      <c r="M1837" s="75">
        <f>+H1837/100</f>
        <v>0.47363062358950153</v>
      </c>
      <c r="N1837" s="75">
        <f>+(I1837-1.8)/(16-1.8)</f>
        <v>0.47889592241846246</v>
      </c>
      <c r="O1837" s="75">
        <f>+(M1837*N1837)^(0.5)</f>
        <v>0.4762559966756596</v>
      </c>
      <c r="P1837" s="75">
        <f>+(J1837-35)/(2500-35)</f>
        <v>0.69286639914315751</v>
      </c>
      <c r="Q1837" s="75">
        <f>GEOMEAN(L1837,O1837,P1837)</f>
        <v>0.67957698584828041</v>
      </c>
    </row>
    <row r="1838" spans="1:17" s="8" customFormat="1" ht="12.75" x14ac:dyDescent="0.25">
      <c r="A1838" s="69" t="s">
        <v>3265</v>
      </c>
      <c r="B1838" s="70">
        <v>2</v>
      </c>
      <c r="C1838" s="71" t="s">
        <v>3266</v>
      </c>
      <c r="D1838" s="19"/>
      <c r="E1838" s="20"/>
      <c r="F1838" s="72">
        <v>8313.0278372591019</v>
      </c>
      <c r="G1838" s="73">
        <v>82.297404478018422</v>
      </c>
      <c r="H1838" s="73">
        <v>57.448458386866761</v>
      </c>
      <c r="I1838" s="73">
        <v>9.1737000502579171</v>
      </c>
      <c r="J1838" s="73">
        <v>1382.445171641911</v>
      </c>
      <c r="K1838" s="74"/>
      <c r="L1838" s="75">
        <f>+(G1838-25)/(85-25)</f>
        <v>0.95495674130030705</v>
      </c>
      <c r="M1838" s="75">
        <f>+H1838/100</f>
        <v>0.57448458386866763</v>
      </c>
      <c r="N1838" s="75">
        <f>+(I1838-1.8)/(16-1.8)</f>
        <v>0.51927465142661389</v>
      </c>
      <c r="O1838" s="75">
        <f>+(M1838*N1838)^(0.5)</f>
        <v>0.54618246222152333</v>
      </c>
      <c r="P1838" s="75">
        <f>+(J1838-35)/(2500-35)</f>
        <v>0.54663090127460889</v>
      </c>
      <c r="Q1838" s="75">
        <f>GEOMEAN(L1838,O1838,P1838)</f>
        <v>0.65817069718978938</v>
      </c>
    </row>
    <row r="1839" spans="1:17" s="8" customFormat="1" ht="12.75" x14ac:dyDescent="0.25">
      <c r="A1839" s="69" t="s">
        <v>3267</v>
      </c>
      <c r="B1839" s="70">
        <v>3</v>
      </c>
      <c r="C1839" s="71" t="s">
        <v>3268</v>
      </c>
      <c r="D1839" s="19"/>
      <c r="E1839" s="20"/>
      <c r="F1839" s="72">
        <v>3379.3597430406853</v>
      </c>
      <c r="G1839" s="73">
        <v>82.267217824052381</v>
      </c>
      <c r="H1839" s="73">
        <v>48.480976643915739</v>
      </c>
      <c r="I1839" s="73">
        <v>7.8095383473840698</v>
      </c>
      <c r="J1839" s="73">
        <v>1251.9428244578776</v>
      </c>
      <c r="K1839" s="74"/>
      <c r="L1839" s="75">
        <f>+(G1839-25)/(85-25)</f>
        <v>0.95445363040087305</v>
      </c>
      <c r="M1839" s="75">
        <f>+H1839/100</f>
        <v>0.48480976643915741</v>
      </c>
      <c r="N1839" s="75">
        <f>+(I1839-1.8)/(16-1.8)</f>
        <v>0.42320692587211761</v>
      </c>
      <c r="O1839" s="75">
        <f>+(M1839*N1839)^(0.5)</f>
        <v>0.45296230625461004</v>
      </c>
      <c r="P1839" s="75">
        <f>+(J1839-35)/(2500-35)</f>
        <v>0.49368877259954463</v>
      </c>
      <c r="Q1839" s="75">
        <f>GEOMEAN(L1839,O1839,P1839)</f>
        <v>0.59761760497279603</v>
      </c>
    </row>
    <row r="1840" spans="1:17" s="8" customFormat="1" ht="12.75" x14ac:dyDescent="0.25">
      <c r="A1840" s="69"/>
      <c r="B1840" s="77"/>
      <c r="C1840" s="71"/>
      <c r="D1840" s="19"/>
      <c r="E1840" s="20"/>
      <c r="F1840" s="72"/>
      <c r="G1840" s="73"/>
      <c r="H1840" s="73"/>
      <c r="I1840" s="73"/>
      <c r="J1840" s="73"/>
      <c r="K1840" s="74"/>
      <c r="L1840" s="75"/>
      <c r="M1840" s="75"/>
      <c r="N1840" s="75"/>
      <c r="O1840" s="75"/>
      <c r="P1840" s="75"/>
      <c r="Q1840" s="75"/>
    </row>
    <row r="1841" spans="1:17" s="8" customFormat="1" ht="12.75" x14ac:dyDescent="0.25">
      <c r="A1841" s="37" t="s">
        <v>3269</v>
      </c>
      <c r="B1841" s="38" t="s">
        <v>3270</v>
      </c>
      <c r="C1841" s="53"/>
      <c r="D1841" s="19"/>
      <c r="E1841" s="20"/>
      <c r="F1841" s="56">
        <v>182582.02997858671</v>
      </c>
      <c r="G1841" s="57">
        <v>76.088582969059217</v>
      </c>
      <c r="H1841" s="57">
        <v>73.861286055562502</v>
      </c>
      <c r="I1841" s="57">
        <v>9.8367228035682786</v>
      </c>
      <c r="J1841" s="57">
        <v>1315.9303756691943</v>
      </c>
      <c r="K1841" s="58"/>
      <c r="L1841" s="59">
        <f t="shared" ref="L1841:L1848" si="768">+(G1841-25)/(85-25)</f>
        <v>0.85147638281765359</v>
      </c>
      <c r="M1841" s="59">
        <f t="shared" ref="M1841:M1848" si="769">+H1841/100</f>
        <v>0.73861286055562503</v>
      </c>
      <c r="N1841" s="59">
        <f t="shared" ref="N1841:N1848" si="770">+(I1841-1.8)/(16-1.8)</f>
        <v>0.56596639461748444</v>
      </c>
      <c r="O1841" s="59">
        <f t="shared" ref="O1841:O1848" si="771">+(M1841*N1841)^(0.5)</f>
        <v>0.64655244002847434</v>
      </c>
      <c r="P1841" s="59">
        <f t="shared" ref="P1841:P1848" si="772">+(J1841-35)/(2500-35)</f>
        <v>0.51964721122482527</v>
      </c>
      <c r="Q1841" s="59">
        <f t="shared" ref="Q1841:Q1848" si="773">GEOMEAN(L1841,O1841,P1841)</f>
        <v>0.65891337141704875</v>
      </c>
    </row>
    <row r="1842" spans="1:17" s="8" customFormat="1" ht="12.75" x14ac:dyDescent="0.25">
      <c r="A1842" s="60" t="s">
        <v>3271</v>
      </c>
      <c r="B1842" s="61"/>
      <c r="C1842" s="62" t="s">
        <v>3272</v>
      </c>
      <c r="D1842" s="63"/>
      <c r="E1842" s="64"/>
      <c r="F1842" s="65">
        <v>85938.372591006424</v>
      </c>
      <c r="G1842" s="66">
        <v>77.751468063719329</v>
      </c>
      <c r="H1842" s="66">
        <v>74.458320731507584</v>
      </c>
      <c r="I1842" s="66">
        <v>10.416291820553056</v>
      </c>
      <c r="J1842" s="66">
        <v>1424.6703694477351</v>
      </c>
      <c r="K1842" s="67"/>
      <c r="L1842" s="68">
        <f t="shared" si="768"/>
        <v>0.87919113439532215</v>
      </c>
      <c r="M1842" s="68">
        <f t="shared" si="769"/>
        <v>0.74458320731507588</v>
      </c>
      <c r="N1842" s="68">
        <f t="shared" si="770"/>
        <v>0.60678111412345459</v>
      </c>
      <c r="O1842" s="68">
        <f t="shared" si="771"/>
        <v>0.6721599720990955</v>
      </c>
      <c r="P1842" s="68">
        <f t="shared" si="772"/>
        <v>0.56376079896459841</v>
      </c>
      <c r="Q1842" s="68">
        <f t="shared" si="773"/>
        <v>0.69323998907309092</v>
      </c>
    </row>
    <row r="1843" spans="1:17" s="8" customFormat="1" ht="12.75" x14ac:dyDescent="0.25">
      <c r="A1843" s="69" t="s">
        <v>3273</v>
      </c>
      <c r="B1843" s="70">
        <v>1</v>
      </c>
      <c r="C1843" s="71" t="s">
        <v>3274</v>
      </c>
      <c r="D1843" s="19"/>
      <c r="E1843" s="20"/>
      <c r="F1843" s="72">
        <v>64680.357601713062</v>
      </c>
      <c r="G1843" s="73">
        <v>77.751737969036839</v>
      </c>
      <c r="H1843" s="73">
        <v>74.139092069218592</v>
      </c>
      <c r="I1843" s="73">
        <v>10.843210004831542</v>
      </c>
      <c r="J1843" s="73">
        <v>1446.2028877191838</v>
      </c>
      <c r="K1843" s="74"/>
      <c r="L1843" s="75">
        <f t="shared" si="768"/>
        <v>0.87919563281728064</v>
      </c>
      <c r="M1843" s="75">
        <f t="shared" si="769"/>
        <v>0.74139092069218593</v>
      </c>
      <c r="N1843" s="75">
        <f t="shared" si="770"/>
        <v>0.63684577498813677</v>
      </c>
      <c r="O1843" s="75">
        <f t="shared" si="771"/>
        <v>0.68713293870792092</v>
      </c>
      <c r="P1843" s="75">
        <f t="shared" si="772"/>
        <v>0.57249610049459787</v>
      </c>
      <c r="Q1843" s="75">
        <f t="shared" si="773"/>
        <v>0.70193937963989461</v>
      </c>
    </row>
    <row r="1844" spans="1:17" s="8" customFormat="1" ht="12.75" x14ac:dyDescent="0.25">
      <c r="A1844" s="69" t="s">
        <v>3275</v>
      </c>
      <c r="B1844" s="70">
        <v>2</v>
      </c>
      <c r="C1844" s="71" t="s">
        <v>3276</v>
      </c>
      <c r="D1844" s="19"/>
      <c r="E1844" s="20"/>
      <c r="F1844" s="72">
        <v>4186.7922912205577</v>
      </c>
      <c r="G1844" s="73">
        <v>75.019288183739363</v>
      </c>
      <c r="H1844" s="73">
        <v>69.537005101823667</v>
      </c>
      <c r="I1844" s="73">
        <v>7.3239223441610459</v>
      </c>
      <c r="J1844" s="73">
        <v>940.1304539353639</v>
      </c>
      <c r="K1844" s="74"/>
      <c r="L1844" s="75">
        <f t="shared" si="768"/>
        <v>0.83365480306232276</v>
      </c>
      <c r="M1844" s="75">
        <f t="shared" si="769"/>
        <v>0.69537005101823668</v>
      </c>
      <c r="N1844" s="75">
        <f t="shared" si="770"/>
        <v>0.38900861578598916</v>
      </c>
      <c r="O1844" s="75">
        <f t="shared" si="771"/>
        <v>0.52010089502483736</v>
      </c>
      <c r="P1844" s="75">
        <f t="shared" si="772"/>
        <v>0.3671928819210401</v>
      </c>
      <c r="Q1844" s="75">
        <f t="shared" si="773"/>
        <v>0.54198762494730668</v>
      </c>
    </row>
    <row r="1845" spans="1:17" s="8" customFormat="1" ht="12.75" x14ac:dyDescent="0.25">
      <c r="A1845" s="69" t="s">
        <v>3277</v>
      </c>
      <c r="B1845" s="70">
        <v>3</v>
      </c>
      <c r="C1845" s="71" t="s">
        <v>3278</v>
      </c>
      <c r="D1845" s="19"/>
      <c r="E1845" s="20"/>
      <c r="F1845" s="72">
        <v>1436.6423982869378</v>
      </c>
      <c r="G1845" s="73">
        <v>75.267522839127423</v>
      </c>
      <c r="H1845" s="73">
        <v>75.395434103076212</v>
      </c>
      <c r="I1845" s="73">
        <v>6.5995241585616915</v>
      </c>
      <c r="J1845" s="73">
        <v>991.52377703639411</v>
      </c>
      <c r="K1845" s="74"/>
      <c r="L1845" s="75">
        <f t="shared" si="768"/>
        <v>0.83779204731879042</v>
      </c>
      <c r="M1845" s="75">
        <f t="shared" si="769"/>
        <v>0.75395434103076209</v>
      </c>
      <c r="N1845" s="75">
        <f t="shared" si="770"/>
        <v>0.33799465905364029</v>
      </c>
      <c r="O1845" s="75">
        <f t="shared" si="771"/>
        <v>0.50480941001402146</v>
      </c>
      <c r="P1845" s="75">
        <f t="shared" si="772"/>
        <v>0.3880421002176041</v>
      </c>
      <c r="Q1845" s="75">
        <f t="shared" si="773"/>
        <v>0.54749586139686202</v>
      </c>
    </row>
    <row r="1846" spans="1:17" s="8" customFormat="1" ht="12.75" x14ac:dyDescent="0.25">
      <c r="A1846" s="69" t="s">
        <v>3279</v>
      </c>
      <c r="B1846" s="70">
        <v>4</v>
      </c>
      <c r="C1846" s="71" t="s">
        <v>3280</v>
      </c>
      <c r="D1846" s="19"/>
      <c r="E1846" s="20"/>
      <c r="F1846" s="72">
        <v>7070.6809421841544</v>
      </c>
      <c r="G1846" s="73">
        <v>78.010729140171136</v>
      </c>
      <c r="H1846" s="73">
        <v>78.657736540228555</v>
      </c>
      <c r="I1846" s="73">
        <v>10.653169956098129</v>
      </c>
      <c r="J1846" s="73">
        <v>1563.8962875093284</v>
      </c>
      <c r="K1846" s="74"/>
      <c r="L1846" s="75">
        <f t="shared" si="768"/>
        <v>0.88351215233618563</v>
      </c>
      <c r="M1846" s="75">
        <f t="shared" si="769"/>
        <v>0.78657736540228551</v>
      </c>
      <c r="N1846" s="75">
        <f t="shared" si="770"/>
        <v>0.62346267296465696</v>
      </c>
      <c r="O1846" s="75">
        <f t="shared" si="771"/>
        <v>0.70028681747353105</v>
      </c>
      <c r="P1846" s="75">
        <f t="shared" si="772"/>
        <v>0.62024190162650239</v>
      </c>
      <c r="Q1846" s="75">
        <f t="shared" si="773"/>
        <v>0.72669113184179801</v>
      </c>
    </row>
    <row r="1847" spans="1:17" s="8" customFormat="1" ht="12.75" x14ac:dyDescent="0.25">
      <c r="A1847" s="69" t="s">
        <v>3281</v>
      </c>
      <c r="B1847" s="70">
        <v>5</v>
      </c>
      <c r="C1847" s="71" t="s">
        <v>1122</v>
      </c>
      <c r="D1847" s="19"/>
      <c r="E1847" s="20"/>
      <c r="F1847" s="72">
        <v>3093.5802997858673</v>
      </c>
      <c r="G1847" s="73">
        <v>75.261533467438738</v>
      </c>
      <c r="H1847" s="73">
        <v>66.486403315505683</v>
      </c>
      <c r="I1847" s="73">
        <v>6.7451390056111071</v>
      </c>
      <c r="J1847" s="73">
        <v>771.8598462875882</v>
      </c>
      <c r="K1847" s="74"/>
      <c r="L1847" s="75">
        <f t="shared" si="768"/>
        <v>0.83769222445731228</v>
      </c>
      <c r="M1847" s="75">
        <f t="shared" si="769"/>
        <v>0.66486403315505682</v>
      </c>
      <c r="N1847" s="75">
        <f t="shared" si="770"/>
        <v>0.34824922574726108</v>
      </c>
      <c r="O1847" s="75">
        <f t="shared" si="771"/>
        <v>0.48118435632660572</v>
      </c>
      <c r="P1847" s="75">
        <f t="shared" si="772"/>
        <v>0.29892894372721629</v>
      </c>
      <c r="Q1847" s="75">
        <f t="shared" si="773"/>
        <v>0.49391776904294971</v>
      </c>
    </row>
    <row r="1848" spans="1:17" s="8" customFormat="1" ht="12.75" x14ac:dyDescent="0.25">
      <c r="A1848" s="69" t="s">
        <v>3282</v>
      </c>
      <c r="B1848" s="70">
        <v>6</v>
      </c>
      <c r="C1848" s="71" t="s">
        <v>3283</v>
      </c>
      <c r="D1848" s="19"/>
      <c r="E1848" s="20"/>
      <c r="F1848" s="72">
        <v>5470.3190578158465</v>
      </c>
      <c r="G1848" s="73">
        <v>76.502682409363899</v>
      </c>
      <c r="H1848" s="73">
        <v>70.738440736846158</v>
      </c>
      <c r="I1848" s="73">
        <v>10.36528940158256</v>
      </c>
      <c r="J1848" s="73">
        <v>1843.8988394385451</v>
      </c>
      <c r="K1848" s="74"/>
      <c r="L1848" s="75">
        <f t="shared" si="768"/>
        <v>0.858378040156065</v>
      </c>
      <c r="M1848" s="75">
        <f t="shared" si="769"/>
        <v>0.70738440736846153</v>
      </c>
      <c r="N1848" s="75">
        <f t="shared" si="770"/>
        <v>0.60318939447764508</v>
      </c>
      <c r="O1848" s="75">
        <f t="shared" si="771"/>
        <v>0.65321265476375312</v>
      </c>
      <c r="P1848" s="75">
        <f t="shared" si="772"/>
        <v>0.73383320058358825</v>
      </c>
      <c r="Q1848" s="75">
        <f t="shared" si="773"/>
        <v>0.74377831959883822</v>
      </c>
    </row>
    <row r="1849" spans="1:17" s="8" customFormat="1" ht="12.75" x14ac:dyDescent="0.25">
      <c r="A1849" s="69"/>
      <c r="B1849" s="77"/>
      <c r="C1849" s="71"/>
      <c r="D1849" s="19"/>
      <c r="E1849" s="20"/>
      <c r="F1849" s="72"/>
      <c r="G1849" s="73"/>
      <c r="H1849" s="73"/>
      <c r="I1849" s="73"/>
      <c r="J1849" s="73"/>
      <c r="K1849" s="74"/>
      <c r="L1849" s="75"/>
      <c r="M1849" s="75"/>
      <c r="N1849" s="75"/>
      <c r="O1849" s="75"/>
      <c r="P1849" s="75"/>
      <c r="Q1849" s="75"/>
    </row>
    <row r="1850" spans="1:17" s="8" customFormat="1" ht="12.75" x14ac:dyDescent="0.25">
      <c r="A1850" s="60" t="s">
        <v>3284</v>
      </c>
      <c r="B1850" s="61"/>
      <c r="C1850" s="62" t="s">
        <v>3285</v>
      </c>
      <c r="D1850" s="63"/>
      <c r="E1850" s="64"/>
      <c r="F1850" s="65">
        <v>22748.291220556748</v>
      </c>
      <c r="G1850" s="66">
        <v>79.020805729129719</v>
      </c>
      <c r="H1850" s="66">
        <v>70.104854219581753</v>
      </c>
      <c r="I1850" s="66">
        <v>8.327379025158125</v>
      </c>
      <c r="J1850" s="66">
        <v>756.55978833940173</v>
      </c>
      <c r="K1850" s="67"/>
      <c r="L1850" s="68">
        <f t="shared" ref="L1850:L1861" si="774">+(G1850-25)/(85-25)</f>
        <v>0.90034676215216203</v>
      </c>
      <c r="M1850" s="68">
        <f t="shared" ref="M1850:M1861" si="775">+H1850/100</f>
        <v>0.70104854219581758</v>
      </c>
      <c r="N1850" s="68">
        <f t="shared" ref="N1850:N1861" si="776">+(I1850-1.8)/(16-1.8)</f>
        <v>0.45967457923648769</v>
      </c>
      <c r="O1850" s="68">
        <f t="shared" ref="O1850:O1861" si="777">+(M1850*N1850)^(0.5)</f>
        <v>0.56767437290951894</v>
      </c>
      <c r="P1850" s="68">
        <f t="shared" ref="P1850:P1861" si="778">+(J1850-35)/(2500-35)</f>
        <v>0.2927220236671001</v>
      </c>
      <c r="Q1850" s="68">
        <f t="shared" ref="Q1850:Q1861" si="779">GEOMEAN(L1850,O1850,P1850)</f>
        <v>0.53086997718604423</v>
      </c>
    </row>
    <row r="1851" spans="1:17" s="8" customFormat="1" ht="12.75" x14ac:dyDescent="0.25">
      <c r="A1851" s="69" t="s">
        <v>3286</v>
      </c>
      <c r="B1851" s="70">
        <v>1</v>
      </c>
      <c r="C1851" s="71" t="s">
        <v>3287</v>
      </c>
      <c r="D1851" s="19"/>
      <c r="E1851" s="20"/>
      <c r="F1851" s="72">
        <v>4155.4432548179866</v>
      </c>
      <c r="G1851" s="73">
        <v>78.420960111260797</v>
      </c>
      <c r="H1851" s="73">
        <v>77.491003846525942</v>
      </c>
      <c r="I1851" s="73">
        <v>10.440257299171991</v>
      </c>
      <c r="J1851" s="73">
        <v>982.36159416701014</v>
      </c>
      <c r="K1851" s="74"/>
      <c r="L1851" s="75">
        <f t="shared" si="774"/>
        <v>0.89034933518768</v>
      </c>
      <c r="M1851" s="75">
        <f t="shared" si="775"/>
        <v>0.77491003846525941</v>
      </c>
      <c r="N1851" s="75">
        <f t="shared" si="776"/>
        <v>0.60846882388535151</v>
      </c>
      <c r="O1851" s="75">
        <f t="shared" si="777"/>
        <v>0.68666483798277378</v>
      </c>
      <c r="P1851" s="75">
        <f t="shared" si="778"/>
        <v>0.3843251903314443</v>
      </c>
      <c r="Q1851" s="75">
        <f t="shared" si="779"/>
        <v>0.61707037892229455</v>
      </c>
    </row>
    <row r="1852" spans="1:17" s="8" customFormat="1" ht="12.75" x14ac:dyDescent="0.25">
      <c r="A1852" s="69" t="s">
        <v>3288</v>
      </c>
      <c r="B1852" s="70">
        <v>2</v>
      </c>
      <c r="C1852" s="71" t="s">
        <v>3289</v>
      </c>
      <c r="D1852" s="19"/>
      <c r="E1852" s="20"/>
      <c r="F1852" s="72">
        <v>1763.7237687366164</v>
      </c>
      <c r="G1852" s="73">
        <v>83.569473496350398</v>
      </c>
      <c r="H1852" s="73">
        <v>73.84950930486589</v>
      </c>
      <c r="I1852" s="73">
        <v>6.3044040961897405</v>
      </c>
      <c r="J1852" s="73">
        <v>407.62789985104786</v>
      </c>
      <c r="K1852" s="74"/>
      <c r="L1852" s="75">
        <f t="shared" si="774"/>
        <v>0.97615789160583999</v>
      </c>
      <c r="M1852" s="75">
        <f t="shared" si="775"/>
        <v>0.7384950930486589</v>
      </c>
      <c r="N1852" s="75">
        <f t="shared" si="776"/>
        <v>0.31721155606970008</v>
      </c>
      <c r="O1852" s="75">
        <f t="shared" si="777"/>
        <v>0.48400328264982151</v>
      </c>
      <c r="P1852" s="75">
        <f t="shared" si="778"/>
        <v>0.15116750501056708</v>
      </c>
      <c r="Q1852" s="75">
        <f t="shared" si="779"/>
        <v>0.41489889100472299</v>
      </c>
    </row>
    <row r="1853" spans="1:17" s="8" customFormat="1" ht="12.75" x14ac:dyDescent="0.25">
      <c r="A1853" s="69" t="s">
        <v>3290</v>
      </c>
      <c r="B1853" s="70">
        <v>3</v>
      </c>
      <c r="C1853" s="71" t="s">
        <v>3291</v>
      </c>
      <c r="D1853" s="19"/>
      <c r="E1853" s="20"/>
      <c r="F1853" s="72">
        <v>826.1456102783726</v>
      </c>
      <c r="G1853" s="73">
        <v>79.529108250377547</v>
      </c>
      <c r="H1853" s="73">
        <v>64.780271320057807</v>
      </c>
      <c r="I1853" s="73">
        <v>7.2311207953512611</v>
      </c>
      <c r="J1853" s="73">
        <v>533.72000648122287</v>
      </c>
      <c r="K1853" s="74"/>
      <c r="L1853" s="75">
        <f t="shared" si="774"/>
        <v>0.90881847083962575</v>
      </c>
      <c r="M1853" s="75">
        <f t="shared" si="775"/>
        <v>0.64780271320057803</v>
      </c>
      <c r="N1853" s="75">
        <f t="shared" si="776"/>
        <v>0.38247329544727193</v>
      </c>
      <c r="O1853" s="75">
        <f t="shared" si="777"/>
        <v>0.49776223090699545</v>
      </c>
      <c r="P1853" s="75">
        <f t="shared" si="778"/>
        <v>0.20232048944471515</v>
      </c>
      <c r="Q1853" s="75">
        <f t="shared" si="779"/>
        <v>0.45065720350745875</v>
      </c>
    </row>
    <row r="1854" spans="1:17" s="8" customFormat="1" ht="12.75" x14ac:dyDescent="0.25">
      <c r="A1854" s="69" t="s">
        <v>3292</v>
      </c>
      <c r="B1854" s="70">
        <v>4</v>
      </c>
      <c r="C1854" s="71" t="s">
        <v>3293</v>
      </c>
      <c r="D1854" s="19"/>
      <c r="E1854" s="20"/>
      <c r="F1854" s="72">
        <v>4189.8800856531043</v>
      </c>
      <c r="G1854" s="73">
        <v>78.366905710299164</v>
      </c>
      <c r="H1854" s="73">
        <v>72.342376461909438</v>
      </c>
      <c r="I1854" s="73">
        <v>7.9006404228212537</v>
      </c>
      <c r="J1854" s="73">
        <v>610.34618105185041</v>
      </c>
      <c r="K1854" s="74"/>
      <c r="L1854" s="75">
        <f t="shared" si="774"/>
        <v>0.88944842850498607</v>
      </c>
      <c r="M1854" s="75">
        <f t="shared" si="775"/>
        <v>0.72342376461909441</v>
      </c>
      <c r="N1854" s="75">
        <f t="shared" si="776"/>
        <v>0.42962256498741225</v>
      </c>
      <c r="O1854" s="75">
        <f t="shared" si="777"/>
        <v>0.55749365317329425</v>
      </c>
      <c r="P1854" s="75">
        <f t="shared" si="778"/>
        <v>0.23340615864172432</v>
      </c>
      <c r="Q1854" s="75">
        <f t="shared" si="779"/>
        <v>0.48733133484830327</v>
      </c>
    </row>
    <row r="1855" spans="1:17" s="8" customFormat="1" ht="12.75" x14ac:dyDescent="0.25">
      <c r="A1855" s="69" t="s">
        <v>3294</v>
      </c>
      <c r="B1855" s="70">
        <v>5</v>
      </c>
      <c r="C1855" s="71" t="s">
        <v>3295</v>
      </c>
      <c r="D1855" s="19"/>
      <c r="E1855" s="20"/>
      <c r="F1855" s="72">
        <v>1606.4625267665954</v>
      </c>
      <c r="G1855" s="73">
        <v>76.75410195698926</v>
      </c>
      <c r="H1855" s="73">
        <v>72.208409098091082</v>
      </c>
      <c r="I1855" s="73">
        <v>9.2088859463253421</v>
      </c>
      <c r="J1855" s="73">
        <v>1228.1345484758567</v>
      </c>
      <c r="K1855" s="74"/>
      <c r="L1855" s="75">
        <f t="shared" si="774"/>
        <v>0.862568365949821</v>
      </c>
      <c r="M1855" s="75">
        <f t="shared" si="775"/>
        <v>0.72208409098091086</v>
      </c>
      <c r="N1855" s="75">
        <f t="shared" si="776"/>
        <v>0.52175253143136213</v>
      </c>
      <c r="O1855" s="75">
        <f t="shared" si="777"/>
        <v>0.61379899183332343</v>
      </c>
      <c r="P1855" s="75">
        <f t="shared" si="778"/>
        <v>0.48403024278939422</v>
      </c>
      <c r="Q1855" s="75">
        <f t="shared" si="779"/>
        <v>0.63518085332483554</v>
      </c>
    </row>
    <row r="1856" spans="1:17" s="8" customFormat="1" ht="12.75" x14ac:dyDescent="0.25">
      <c r="A1856" s="69" t="s">
        <v>3296</v>
      </c>
      <c r="B1856" s="70">
        <v>6</v>
      </c>
      <c r="C1856" s="71" t="s">
        <v>3297</v>
      </c>
      <c r="D1856" s="19"/>
      <c r="E1856" s="20"/>
      <c r="F1856" s="72">
        <v>1545.0920770877947</v>
      </c>
      <c r="G1856" s="73">
        <v>82.791694262295124</v>
      </c>
      <c r="H1856" s="73">
        <v>53.708734039902453</v>
      </c>
      <c r="I1856" s="73">
        <v>8.1004919627389018</v>
      </c>
      <c r="J1856" s="73">
        <v>643.89660411509919</v>
      </c>
      <c r="K1856" s="74"/>
      <c r="L1856" s="75">
        <f t="shared" si="774"/>
        <v>0.96319490437158539</v>
      </c>
      <c r="M1856" s="75">
        <f t="shared" si="775"/>
        <v>0.5370873403990245</v>
      </c>
      <c r="N1856" s="75">
        <f t="shared" si="776"/>
        <v>0.44369661709428887</v>
      </c>
      <c r="O1856" s="75">
        <f t="shared" si="777"/>
        <v>0.48816373894341636</v>
      </c>
      <c r="P1856" s="75">
        <f t="shared" si="778"/>
        <v>0.24701687793715993</v>
      </c>
      <c r="Q1856" s="75">
        <f t="shared" si="779"/>
        <v>0.48790519290724421</v>
      </c>
    </row>
    <row r="1857" spans="1:17" s="8" customFormat="1" ht="12.75" x14ac:dyDescent="0.25">
      <c r="A1857" s="69" t="s">
        <v>3298</v>
      </c>
      <c r="B1857" s="70">
        <v>7</v>
      </c>
      <c r="C1857" s="71" t="s">
        <v>3299</v>
      </c>
      <c r="D1857" s="19"/>
      <c r="E1857" s="20"/>
      <c r="F1857" s="72">
        <v>920.67451820128474</v>
      </c>
      <c r="G1857" s="73">
        <v>79.004719450020033</v>
      </c>
      <c r="H1857" s="73">
        <v>52.129065391670039</v>
      </c>
      <c r="I1857" s="73">
        <v>7.9124845538147301</v>
      </c>
      <c r="J1857" s="73">
        <v>705.35097301956807</v>
      </c>
      <c r="K1857" s="74"/>
      <c r="L1857" s="75">
        <f t="shared" si="774"/>
        <v>0.90007865750033389</v>
      </c>
      <c r="M1857" s="75">
        <f t="shared" si="775"/>
        <v>0.52129065391670037</v>
      </c>
      <c r="N1857" s="75">
        <f t="shared" si="776"/>
        <v>0.43045665871934724</v>
      </c>
      <c r="O1857" s="75">
        <f t="shared" si="777"/>
        <v>0.47370141767426288</v>
      </c>
      <c r="P1857" s="75">
        <f t="shared" si="778"/>
        <v>0.27194765639739071</v>
      </c>
      <c r="Q1857" s="75">
        <f t="shared" si="779"/>
        <v>0.48762970787996757</v>
      </c>
    </row>
    <row r="1858" spans="1:17" s="8" customFormat="1" ht="12.75" x14ac:dyDescent="0.25">
      <c r="A1858" s="69" t="s">
        <v>3300</v>
      </c>
      <c r="B1858" s="70">
        <v>8</v>
      </c>
      <c r="C1858" s="71" t="s">
        <v>3301</v>
      </c>
      <c r="D1858" s="19"/>
      <c r="E1858" s="20"/>
      <c r="F1858" s="72">
        <v>2123.0214132762312</v>
      </c>
      <c r="G1858" s="73">
        <v>77.375830534238574</v>
      </c>
      <c r="H1858" s="73">
        <v>70.554386842444046</v>
      </c>
      <c r="I1858" s="73">
        <v>7.4723705916636396</v>
      </c>
      <c r="J1858" s="73">
        <v>775.63819449673451</v>
      </c>
      <c r="K1858" s="74"/>
      <c r="L1858" s="75">
        <f t="shared" si="774"/>
        <v>0.87293050890397628</v>
      </c>
      <c r="M1858" s="75">
        <f t="shared" si="775"/>
        <v>0.7055438684244405</v>
      </c>
      <c r="N1858" s="75">
        <f t="shared" si="776"/>
        <v>0.39946271772279157</v>
      </c>
      <c r="O1858" s="75">
        <f t="shared" si="777"/>
        <v>0.53088461190119141</v>
      </c>
      <c r="P1858" s="75">
        <f t="shared" si="778"/>
        <v>0.30046174218934463</v>
      </c>
      <c r="Q1858" s="75">
        <f t="shared" si="779"/>
        <v>0.51831009019161123</v>
      </c>
    </row>
    <row r="1859" spans="1:17" s="8" customFormat="1" ht="12.75" x14ac:dyDescent="0.25">
      <c r="A1859" s="69" t="s">
        <v>3302</v>
      </c>
      <c r="B1859" s="70">
        <v>9</v>
      </c>
      <c r="C1859" s="71" t="s">
        <v>3303</v>
      </c>
      <c r="D1859" s="19"/>
      <c r="E1859" s="20"/>
      <c r="F1859" s="72">
        <v>1152.4154175588865</v>
      </c>
      <c r="G1859" s="73">
        <v>80.157764160673025</v>
      </c>
      <c r="H1859" s="73">
        <v>55.654702664536607</v>
      </c>
      <c r="I1859" s="73">
        <v>9.3589883468605493</v>
      </c>
      <c r="J1859" s="73">
        <v>1103.4013249220427</v>
      </c>
      <c r="K1859" s="74"/>
      <c r="L1859" s="75">
        <f t="shared" si="774"/>
        <v>0.91929606934455044</v>
      </c>
      <c r="M1859" s="75">
        <f t="shared" si="775"/>
        <v>0.55654702664536604</v>
      </c>
      <c r="N1859" s="75">
        <f t="shared" si="776"/>
        <v>0.53232312301834861</v>
      </c>
      <c r="O1859" s="75">
        <f t="shared" si="777"/>
        <v>0.54430033192203486</v>
      </c>
      <c r="P1859" s="75">
        <f t="shared" si="778"/>
        <v>0.43342852938013904</v>
      </c>
      <c r="Q1859" s="75">
        <f t="shared" si="779"/>
        <v>0.60081001800297618</v>
      </c>
    </row>
    <row r="1860" spans="1:17" s="8" customFormat="1" ht="12.75" x14ac:dyDescent="0.25">
      <c r="A1860" s="69" t="s">
        <v>3304</v>
      </c>
      <c r="B1860" s="70">
        <v>10</v>
      </c>
      <c r="C1860" s="71" t="s">
        <v>3305</v>
      </c>
      <c r="D1860" s="19"/>
      <c r="E1860" s="20"/>
      <c r="F1860" s="72">
        <v>2451.0856531049253</v>
      </c>
      <c r="G1860" s="73">
        <v>79.593742141198433</v>
      </c>
      <c r="H1860" s="73">
        <v>60.594469173223288</v>
      </c>
      <c r="I1860" s="73">
        <v>6.90391457987743</v>
      </c>
      <c r="J1860" s="73">
        <v>641.46516937151978</v>
      </c>
      <c r="K1860" s="74"/>
      <c r="L1860" s="75">
        <f t="shared" si="774"/>
        <v>0.90989570235330719</v>
      </c>
      <c r="M1860" s="75">
        <f t="shared" si="775"/>
        <v>0.60594469173223287</v>
      </c>
      <c r="N1860" s="75">
        <f t="shared" si="776"/>
        <v>0.35943060421672046</v>
      </c>
      <c r="O1860" s="75">
        <f t="shared" si="777"/>
        <v>0.46668519011345422</v>
      </c>
      <c r="P1860" s="75">
        <f t="shared" si="778"/>
        <v>0.24603049467404453</v>
      </c>
      <c r="Q1860" s="75">
        <f t="shared" si="779"/>
        <v>0.47097897937509636</v>
      </c>
    </row>
    <row r="1861" spans="1:17" s="8" customFormat="1" ht="12.75" x14ac:dyDescent="0.25">
      <c r="A1861" s="69" t="s">
        <v>3306</v>
      </c>
      <c r="B1861" s="70">
        <v>11</v>
      </c>
      <c r="C1861" s="71" t="s">
        <v>3307</v>
      </c>
      <c r="D1861" s="19"/>
      <c r="E1861" s="20"/>
      <c r="F1861" s="72">
        <v>2014.3468950749466</v>
      </c>
      <c r="G1861" s="73">
        <v>77.986593153725366</v>
      </c>
      <c r="H1861" s="73">
        <v>77.060357535512225</v>
      </c>
      <c r="I1861" s="73">
        <v>8.018429071917577</v>
      </c>
      <c r="J1861" s="73">
        <v>647.03560318945699</v>
      </c>
      <c r="K1861" s="74"/>
      <c r="L1861" s="75">
        <f t="shared" si="774"/>
        <v>0.88310988589542272</v>
      </c>
      <c r="M1861" s="75">
        <f t="shared" si="775"/>
        <v>0.77060357535512225</v>
      </c>
      <c r="N1861" s="75">
        <f t="shared" si="776"/>
        <v>0.43791754027588575</v>
      </c>
      <c r="O1861" s="75">
        <f t="shared" si="777"/>
        <v>0.58091378211169886</v>
      </c>
      <c r="P1861" s="75">
        <f t="shared" si="778"/>
        <v>0.24829030555353224</v>
      </c>
      <c r="Q1861" s="75">
        <f t="shared" si="779"/>
        <v>0.50314758965661222</v>
      </c>
    </row>
    <row r="1862" spans="1:17" s="8" customFormat="1" ht="12.75" x14ac:dyDescent="0.25">
      <c r="A1862" s="69"/>
      <c r="B1862" s="77"/>
      <c r="C1862" s="71"/>
      <c r="D1862" s="19"/>
      <c r="E1862" s="20"/>
      <c r="F1862" s="72"/>
      <c r="G1862" s="73"/>
      <c r="H1862" s="73"/>
      <c r="I1862" s="73"/>
      <c r="J1862" s="73"/>
      <c r="K1862" s="74"/>
      <c r="L1862" s="75"/>
      <c r="M1862" s="75"/>
      <c r="N1862" s="75"/>
      <c r="O1862" s="75"/>
      <c r="P1862" s="75"/>
      <c r="Q1862" s="75"/>
    </row>
    <row r="1863" spans="1:17" s="8" customFormat="1" ht="12.75" x14ac:dyDescent="0.25">
      <c r="A1863" s="60" t="s">
        <v>3308</v>
      </c>
      <c r="B1863" s="78"/>
      <c r="C1863" s="62" t="s">
        <v>3309</v>
      </c>
      <c r="D1863" s="63"/>
      <c r="E1863" s="64"/>
      <c r="F1863" s="65">
        <v>73895.36616702356</v>
      </c>
      <c r="G1863" s="66">
        <v>78.071294014007549</v>
      </c>
      <c r="H1863" s="66">
        <v>72.651980541615174</v>
      </c>
      <c r="I1863" s="66">
        <v>10.773259147184596</v>
      </c>
      <c r="J1863" s="66">
        <v>1361.6678433240509</v>
      </c>
      <c r="K1863" s="67"/>
      <c r="L1863" s="68">
        <f>+(G1863-25)/(85-25)</f>
        <v>0.88452156690012584</v>
      </c>
      <c r="M1863" s="68">
        <f>+H1863/100</f>
        <v>0.72651980541615169</v>
      </c>
      <c r="N1863" s="68">
        <f>+(I1863-1.8)/(16-1.8)</f>
        <v>0.63191965825243634</v>
      </c>
      <c r="O1863" s="68">
        <f>+(M1863*N1863)^(0.5)</f>
        <v>0.67757076910991454</v>
      </c>
      <c r="P1863" s="68">
        <f>+(J1863-35)/(2500-35)</f>
        <v>0.53820196483734317</v>
      </c>
      <c r="Q1863" s="68">
        <f>GEOMEAN(L1863,O1863,P1863)</f>
        <v>0.68580838257618648</v>
      </c>
    </row>
    <row r="1864" spans="1:17" s="8" customFormat="1" ht="12.75" x14ac:dyDescent="0.25">
      <c r="A1864" s="69" t="s">
        <v>3310</v>
      </c>
      <c r="B1864" s="70">
        <v>1</v>
      </c>
      <c r="C1864" s="71" t="s">
        <v>3311</v>
      </c>
      <c r="D1864" s="19"/>
      <c r="E1864" s="20"/>
      <c r="F1864" s="72">
        <v>68663.728051391867</v>
      </c>
      <c r="G1864" s="73">
        <v>78.202980938817518</v>
      </c>
      <c r="H1864" s="73">
        <v>73.069676580165719</v>
      </c>
      <c r="I1864" s="73">
        <v>10.671817350138193</v>
      </c>
      <c r="J1864" s="73">
        <v>1346.7860056613883</v>
      </c>
      <c r="K1864" s="74"/>
      <c r="L1864" s="75">
        <f>+(G1864-25)/(85-25)</f>
        <v>0.88671634898029195</v>
      </c>
      <c r="M1864" s="75">
        <f>+H1864/100</f>
        <v>0.73069676580165721</v>
      </c>
      <c r="N1864" s="75">
        <f>+(I1864-1.8)/(16-1.8)</f>
        <v>0.62477586972804178</v>
      </c>
      <c r="O1864" s="75">
        <f>+(M1864*N1864)^(0.5)</f>
        <v>0.6756639011825315</v>
      </c>
      <c r="P1864" s="75">
        <f>+(J1864-35)/(2500-35)</f>
        <v>0.53216470817906225</v>
      </c>
      <c r="Q1864" s="75">
        <f>GEOMEAN(L1864,O1864,P1864)</f>
        <v>0.68315696541891879</v>
      </c>
    </row>
    <row r="1865" spans="1:17" s="8" customFormat="1" ht="12.75" x14ac:dyDescent="0.25">
      <c r="A1865" s="69" t="s">
        <v>3312</v>
      </c>
      <c r="B1865" s="70">
        <v>2</v>
      </c>
      <c r="C1865" s="71" t="s">
        <v>3313</v>
      </c>
      <c r="D1865" s="19"/>
      <c r="E1865" s="20"/>
      <c r="F1865" s="72">
        <v>2152.5717344753748</v>
      </c>
      <c r="G1865" s="73">
        <v>77.176173777663948</v>
      </c>
      <c r="H1865" s="73">
        <v>64.231960225052774</v>
      </c>
      <c r="I1865" s="73">
        <v>9.9767639944413169</v>
      </c>
      <c r="J1865" s="73">
        <v>1325.5240912957281</v>
      </c>
      <c r="K1865" s="74"/>
      <c r="L1865" s="75">
        <f>+(G1865-25)/(85-25)</f>
        <v>0.86960289629439913</v>
      </c>
      <c r="M1865" s="75">
        <f>+H1865/100</f>
        <v>0.64231960225052775</v>
      </c>
      <c r="N1865" s="75">
        <f>+(I1865-1.8)/(16-1.8)</f>
        <v>0.57582845031276875</v>
      </c>
      <c r="O1865" s="75">
        <f>+(M1865*N1865)^(0.5)</f>
        <v>0.60816601448077923</v>
      </c>
      <c r="P1865" s="75">
        <f>+(J1865-35)/(2500-35)</f>
        <v>0.52353918510982889</v>
      </c>
      <c r="Q1865" s="75">
        <f>GEOMEAN(L1865,O1865,P1865)</f>
        <v>0.65177461108141521</v>
      </c>
    </row>
    <row r="1866" spans="1:17" s="8" customFormat="1" ht="12.75" x14ac:dyDescent="0.25">
      <c r="A1866" s="69" t="s">
        <v>3314</v>
      </c>
      <c r="B1866" s="70">
        <v>3</v>
      </c>
      <c r="C1866" s="71" t="s">
        <v>3315</v>
      </c>
      <c r="D1866" s="19"/>
      <c r="E1866" s="20"/>
      <c r="F1866" s="72">
        <v>3079.0663811563172</v>
      </c>
      <c r="G1866" s="73">
        <v>78.542826598200222</v>
      </c>
      <c r="H1866" s="73">
        <v>70.569513633924629</v>
      </c>
      <c r="I1866" s="73">
        <v>12.908522413383151</v>
      </c>
      <c r="J1866" s="73">
        <v>1718.8035257172005</v>
      </c>
      <c r="K1866" s="74"/>
      <c r="L1866" s="75">
        <f>+(G1866-25)/(85-25)</f>
        <v>0.89238044330333699</v>
      </c>
      <c r="M1866" s="75">
        <f>+H1866/100</f>
        <v>0.7056951363392463</v>
      </c>
      <c r="N1866" s="75">
        <f>+(I1866-1.8)/(16-1.8)</f>
        <v>0.78229031080163036</v>
      </c>
      <c r="O1866" s="75">
        <f>+(M1866*N1866)^(0.5)</f>
        <v>0.74300637112882684</v>
      </c>
      <c r="P1866" s="75">
        <f>+(J1866-35)/(2500-35)</f>
        <v>0.68308459461144033</v>
      </c>
      <c r="Q1866" s="75">
        <f>GEOMEAN(L1866,O1866,P1866)</f>
        <v>0.7679607503195659</v>
      </c>
    </row>
    <row r="1867" spans="1:17" s="8" customFormat="1" ht="12.75" x14ac:dyDescent="0.25">
      <c r="A1867" s="69"/>
      <c r="B1867" s="77"/>
      <c r="C1867" s="71"/>
      <c r="D1867" s="19"/>
      <c r="E1867" s="20"/>
      <c r="F1867" s="72"/>
      <c r="G1867" s="73"/>
      <c r="H1867" s="73"/>
      <c r="I1867" s="73"/>
      <c r="J1867" s="73"/>
      <c r="K1867" s="74"/>
      <c r="L1867" s="75"/>
      <c r="M1867" s="75"/>
      <c r="N1867" s="75"/>
      <c r="O1867" s="75"/>
      <c r="P1867" s="75"/>
      <c r="Q1867" s="75"/>
    </row>
    <row r="1868" spans="1:17" s="79" customFormat="1" ht="12.75" x14ac:dyDescent="0.25">
      <c r="A1868" s="37" t="s">
        <v>3316</v>
      </c>
      <c r="B1868" s="38" t="s">
        <v>3317</v>
      </c>
      <c r="C1868" s="53"/>
      <c r="D1868" s="19"/>
      <c r="E1868" s="20"/>
      <c r="F1868" s="56">
        <v>290426.20128479658</v>
      </c>
      <c r="G1868" s="57">
        <v>73.132026434443461</v>
      </c>
      <c r="H1868" s="57">
        <v>67.81287950034563</v>
      </c>
      <c r="I1868" s="57">
        <v>8.292561935638247</v>
      </c>
      <c r="J1868" s="57">
        <v>639.46658348233325</v>
      </c>
      <c r="K1868" s="58"/>
      <c r="L1868" s="59">
        <f t="shared" ref="L1868:L1882" si="780">+(G1868-25)/(85-25)</f>
        <v>0.8022004405740577</v>
      </c>
      <c r="M1868" s="59">
        <f t="shared" ref="M1868:M1882" si="781">+H1868/100</f>
        <v>0.67812879500345635</v>
      </c>
      <c r="N1868" s="59">
        <f t="shared" ref="N1868:N1882" si="782">+(I1868-1.8)/(16-1.8)</f>
        <v>0.45722267152382023</v>
      </c>
      <c r="O1868" s="59">
        <f t="shared" ref="O1868:O1882" si="783">+(M1868*N1868)^(0.5)</f>
        <v>0.55682659714556504</v>
      </c>
      <c r="P1868" s="59">
        <f t="shared" ref="P1868:P1882" si="784">+(J1868-35)/(2500-35)</f>
        <v>0.24521970932346177</v>
      </c>
      <c r="Q1868" s="59">
        <f t="shared" ref="Q1868:Q1882" si="785">GEOMEAN(L1868,O1868,P1868)</f>
        <v>0.47846783424381306</v>
      </c>
    </row>
    <row r="1869" spans="1:17" s="8" customFormat="1" ht="12.75" x14ac:dyDescent="0.25">
      <c r="A1869" s="60" t="s">
        <v>3318</v>
      </c>
      <c r="B1869" s="78"/>
      <c r="C1869" s="62" t="s">
        <v>3319</v>
      </c>
      <c r="D1869" s="63"/>
      <c r="E1869" s="64"/>
      <c r="F1869" s="65">
        <v>142543.09635974301</v>
      </c>
      <c r="G1869" s="66">
        <v>74.643548477263934</v>
      </c>
      <c r="H1869" s="66">
        <v>79.276524769161611</v>
      </c>
      <c r="I1869" s="66">
        <v>9.7507824865585562</v>
      </c>
      <c r="J1869" s="66">
        <v>761.0013931533</v>
      </c>
      <c r="K1869" s="67"/>
      <c r="L1869" s="68">
        <f t="shared" si="780"/>
        <v>0.82739247462106558</v>
      </c>
      <c r="M1869" s="68">
        <f t="shared" si="781"/>
        <v>0.79276524769161616</v>
      </c>
      <c r="N1869" s="68">
        <f t="shared" si="782"/>
        <v>0.55991425961679975</v>
      </c>
      <c r="O1869" s="68">
        <f t="shared" si="783"/>
        <v>0.66624362414298577</v>
      </c>
      <c r="P1869" s="68">
        <f t="shared" si="784"/>
        <v>0.29452389174576066</v>
      </c>
      <c r="Q1869" s="68">
        <f t="shared" si="785"/>
        <v>0.54553387203643311</v>
      </c>
    </row>
    <row r="1870" spans="1:17" s="79" customFormat="1" ht="12.75" x14ac:dyDescent="0.25">
      <c r="A1870" s="69" t="s">
        <v>3320</v>
      </c>
      <c r="B1870" s="70">
        <v>1</v>
      </c>
      <c r="C1870" s="71" t="s">
        <v>3321</v>
      </c>
      <c r="D1870" s="19"/>
      <c r="E1870" s="20"/>
      <c r="F1870" s="72">
        <v>24464.708779443252</v>
      </c>
      <c r="G1870" s="73">
        <v>74.664986699295554</v>
      </c>
      <c r="H1870" s="73">
        <v>82.077815024122046</v>
      </c>
      <c r="I1870" s="73">
        <v>10.686501342577067</v>
      </c>
      <c r="J1870" s="73">
        <v>847.91907264979477</v>
      </c>
      <c r="K1870" s="74"/>
      <c r="L1870" s="75">
        <f t="shared" si="780"/>
        <v>0.82774977832159258</v>
      </c>
      <c r="M1870" s="75">
        <f t="shared" si="781"/>
        <v>0.82077815024122047</v>
      </c>
      <c r="N1870" s="75">
        <f t="shared" si="782"/>
        <v>0.62580995370261028</v>
      </c>
      <c r="O1870" s="75">
        <f t="shared" si="783"/>
        <v>0.71669459060507235</v>
      </c>
      <c r="P1870" s="75">
        <f t="shared" si="784"/>
        <v>0.32978461365103234</v>
      </c>
      <c r="Q1870" s="75">
        <f t="shared" si="785"/>
        <v>0.58052535988934062</v>
      </c>
    </row>
    <row r="1871" spans="1:17" s="8" customFormat="1" ht="12.75" x14ac:dyDescent="0.25">
      <c r="A1871" s="69" t="s">
        <v>3322</v>
      </c>
      <c r="B1871" s="70">
        <v>2</v>
      </c>
      <c r="C1871" s="71" t="s">
        <v>3323</v>
      </c>
      <c r="D1871" s="19"/>
      <c r="E1871" s="20"/>
      <c r="F1871" s="72">
        <v>4588.2698072805133</v>
      </c>
      <c r="G1871" s="73">
        <v>73.815334702402367</v>
      </c>
      <c r="H1871" s="73">
        <v>64.928610874782692</v>
      </c>
      <c r="I1871" s="73">
        <v>6.4964632634292396</v>
      </c>
      <c r="J1871" s="73">
        <v>295.17417988036493</v>
      </c>
      <c r="K1871" s="74"/>
      <c r="L1871" s="75">
        <f t="shared" si="780"/>
        <v>0.81358891170670611</v>
      </c>
      <c r="M1871" s="75">
        <f t="shared" si="781"/>
        <v>0.64928610874782688</v>
      </c>
      <c r="N1871" s="75">
        <f t="shared" si="782"/>
        <v>0.33073684953727045</v>
      </c>
      <c r="O1871" s="75">
        <f t="shared" si="783"/>
        <v>0.4634035412635189</v>
      </c>
      <c r="P1871" s="75">
        <f t="shared" si="784"/>
        <v>0.10554733463706488</v>
      </c>
      <c r="Q1871" s="75">
        <f t="shared" si="785"/>
        <v>0.34140552624161724</v>
      </c>
    </row>
    <row r="1872" spans="1:17" s="8" customFormat="1" ht="12.75" x14ac:dyDescent="0.25">
      <c r="A1872" s="69" t="s">
        <v>3324</v>
      </c>
      <c r="B1872" s="70">
        <v>3</v>
      </c>
      <c r="C1872" s="71" t="s">
        <v>3325</v>
      </c>
      <c r="D1872" s="19"/>
      <c r="E1872" s="20"/>
      <c r="F1872" s="72">
        <v>7859.0770877944324</v>
      </c>
      <c r="G1872" s="73">
        <v>73.765485573174644</v>
      </c>
      <c r="H1872" s="73">
        <v>76.976898319497266</v>
      </c>
      <c r="I1872" s="73">
        <v>8.8678913964785977</v>
      </c>
      <c r="J1872" s="73">
        <v>640.6182339868061</v>
      </c>
      <c r="K1872" s="74"/>
      <c r="L1872" s="75">
        <f t="shared" si="780"/>
        <v>0.81275809288624401</v>
      </c>
      <c r="M1872" s="75">
        <f t="shared" si="781"/>
        <v>0.76976898319497267</v>
      </c>
      <c r="N1872" s="75">
        <f t="shared" si="782"/>
        <v>0.49773883073792946</v>
      </c>
      <c r="O1872" s="75">
        <f t="shared" si="783"/>
        <v>0.61898619825791801</v>
      </c>
      <c r="P1872" s="75">
        <f t="shared" si="784"/>
        <v>0.2456869103394751</v>
      </c>
      <c r="Q1872" s="75">
        <f t="shared" si="785"/>
        <v>0.49812854444561738</v>
      </c>
    </row>
    <row r="1873" spans="1:17" s="8" customFormat="1" ht="12.75" x14ac:dyDescent="0.25">
      <c r="A1873" s="69" t="s">
        <v>3326</v>
      </c>
      <c r="B1873" s="70">
        <v>4</v>
      </c>
      <c r="C1873" s="71" t="s">
        <v>3327</v>
      </c>
      <c r="D1873" s="19"/>
      <c r="E1873" s="20"/>
      <c r="F1873" s="72">
        <v>11513.492505353317</v>
      </c>
      <c r="G1873" s="73">
        <v>71.216659084275648</v>
      </c>
      <c r="H1873" s="73">
        <v>83.116457903677187</v>
      </c>
      <c r="I1873" s="73">
        <v>10.400797572253083</v>
      </c>
      <c r="J1873" s="73">
        <v>1174.7982599647726</v>
      </c>
      <c r="K1873" s="74"/>
      <c r="L1873" s="75">
        <f t="shared" si="780"/>
        <v>0.77027765140459414</v>
      </c>
      <c r="M1873" s="75">
        <f t="shared" si="781"/>
        <v>0.83116457903677188</v>
      </c>
      <c r="N1873" s="75">
        <f t="shared" si="782"/>
        <v>0.60568996987697765</v>
      </c>
      <c r="O1873" s="75">
        <f t="shared" si="783"/>
        <v>0.70952663716001041</v>
      </c>
      <c r="P1873" s="75">
        <f t="shared" si="784"/>
        <v>0.46239280323114507</v>
      </c>
      <c r="Q1873" s="75">
        <f t="shared" si="785"/>
        <v>0.63223085832954096</v>
      </c>
    </row>
    <row r="1874" spans="1:17" s="8" customFormat="1" ht="12.75" x14ac:dyDescent="0.25">
      <c r="A1874" s="69" t="s">
        <v>3328</v>
      </c>
      <c r="B1874" s="70">
        <v>5</v>
      </c>
      <c r="C1874" s="71" t="s">
        <v>3329</v>
      </c>
      <c r="D1874" s="19"/>
      <c r="E1874" s="20"/>
      <c r="F1874" s="72">
        <v>3505.5546038543894</v>
      </c>
      <c r="G1874" s="73">
        <v>74.265028907000101</v>
      </c>
      <c r="H1874" s="73">
        <v>82.897834987144307</v>
      </c>
      <c r="I1874" s="73">
        <v>7.4520775777458681</v>
      </c>
      <c r="J1874" s="73">
        <v>324.00556378663055</v>
      </c>
      <c r="K1874" s="74"/>
      <c r="L1874" s="75">
        <f t="shared" si="780"/>
        <v>0.82108381511666839</v>
      </c>
      <c r="M1874" s="75">
        <f t="shared" si="781"/>
        <v>0.82897834987144303</v>
      </c>
      <c r="N1874" s="75">
        <f t="shared" si="782"/>
        <v>0.39803363223562455</v>
      </c>
      <c r="O1874" s="75">
        <f t="shared" si="783"/>
        <v>0.57442254799409187</v>
      </c>
      <c r="P1874" s="75">
        <f t="shared" si="784"/>
        <v>0.11724363642459656</v>
      </c>
      <c r="Q1874" s="75">
        <f t="shared" si="785"/>
        <v>0.38098050244759368</v>
      </c>
    </row>
    <row r="1875" spans="1:17" s="8" customFormat="1" ht="12.75" x14ac:dyDescent="0.25">
      <c r="A1875" s="69" t="s">
        <v>3330</v>
      </c>
      <c r="B1875" s="70">
        <v>6</v>
      </c>
      <c r="C1875" s="71" t="s">
        <v>3331</v>
      </c>
      <c r="D1875" s="19"/>
      <c r="E1875" s="20"/>
      <c r="F1875" s="72">
        <v>3813.6852248394002</v>
      </c>
      <c r="G1875" s="73">
        <v>73.28585779080646</v>
      </c>
      <c r="H1875" s="73">
        <v>61.532413598705055</v>
      </c>
      <c r="I1875" s="73">
        <v>7.681029555098422</v>
      </c>
      <c r="J1875" s="73">
        <v>304.03591729078721</v>
      </c>
      <c r="K1875" s="74"/>
      <c r="L1875" s="75">
        <f t="shared" si="780"/>
        <v>0.80476429651344106</v>
      </c>
      <c r="M1875" s="75">
        <f t="shared" si="781"/>
        <v>0.6153241359870506</v>
      </c>
      <c r="N1875" s="75">
        <f t="shared" si="782"/>
        <v>0.41415701092242413</v>
      </c>
      <c r="O1875" s="75">
        <f t="shared" si="783"/>
        <v>0.50481759568067763</v>
      </c>
      <c r="P1875" s="75">
        <f t="shared" si="784"/>
        <v>0.10914235995569462</v>
      </c>
      <c r="Q1875" s="75">
        <f t="shared" si="785"/>
        <v>0.3539420605892788</v>
      </c>
    </row>
    <row r="1876" spans="1:17" s="8" customFormat="1" ht="12.75" x14ac:dyDescent="0.25">
      <c r="A1876" s="69" t="s">
        <v>3332</v>
      </c>
      <c r="B1876" s="70">
        <v>7</v>
      </c>
      <c r="C1876" s="71" t="s">
        <v>1720</v>
      </c>
      <c r="D1876" s="19"/>
      <c r="E1876" s="20"/>
      <c r="F1876" s="72">
        <v>19522.644539614561</v>
      </c>
      <c r="G1876" s="73">
        <v>74.032640846767407</v>
      </c>
      <c r="H1876" s="73">
        <v>71.139485836817045</v>
      </c>
      <c r="I1876" s="73">
        <v>6.8920640166875016</v>
      </c>
      <c r="J1876" s="73">
        <v>388.52307155807824</v>
      </c>
      <c r="K1876" s="74"/>
      <c r="L1876" s="75">
        <f t="shared" si="780"/>
        <v>0.8172106807794568</v>
      </c>
      <c r="M1876" s="75">
        <f t="shared" si="781"/>
        <v>0.7113948583681704</v>
      </c>
      <c r="N1876" s="75">
        <f t="shared" si="782"/>
        <v>0.35859605751320439</v>
      </c>
      <c r="O1876" s="75">
        <f t="shared" si="783"/>
        <v>0.50507760942848212</v>
      </c>
      <c r="P1876" s="75">
        <f t="shared" si="784"/>
        <v>0.14341706756920009</v>
      </c>
      <c r="Q1876" s="75">
        <f t="shared" si="785"/>
        <v>0.38973044157651132</v>
      </c>
    </row>
    <row r="1877" spans="1:17" s="8" customFormat="1" ht="12.75" x14ac:dyDescent="0.25">
      <c r="A1877" s="69" t="s">
        <v>3333</v>
      </c>
      <c r="B1877" s="70">
        <v>8</v>
      </c>
      <c r="C1877" s="71" t="s">
        <v>3334</v>
      </c>
      <c r="D1877" s="19"/>
      <c r="E1877" s="20"/>
      <c r="F1877" s="72">
        <v>4286.2740899357595</v>
      </c>
      <c r="G1877" s="73">
        <v>73.680940571759621</v>
      </c>
      <c r="H1877" s="73">
        <v>83.109191843890159</v>
      </c>
      <c r="I1877" s="73">
        <v>9.0775759032340879</v>
      </c>
      <c r="J1877" s="73">
        <v>906.23869023796055</v>
      </c>
      <c r="K1877" s="74"/>
      <c r="L1877" s="75">
        <f t="shared" si="780"/>
        <v>0.81134900952932698</v>
      </c>
      <c r="M1877" s="75">
        <f t="shared" si="781"/>
        <v>0.83109191843890162</v>
      </c>
      <c r="N1877" s="75">
        <f t="shared" si="782"/>
        <v>0.51250534529817526</v>
      </c>
      <c r="O1877" s="75">
        <f t="shared" si="783"/>
        <v>0.65264006208173597</v>
      </c>
      <c r="P1877" s="75">
        <f t="shared" si="784"/>
        <v>0.35344368772331058</v>
      </c>
      <c r="Q1877" s="75">
        <f t="shared" si="785"/>
        <v>0.57200596335803411</v>
      </c>
    </row>
    <row r="1878" spans="1:17" s="8" customFormat="1" ht="12.75" x14ac:dyDescent="0.25">
      <c r="A1878" s="69" t="s">
        <v>3335</v>
      </c>
      <c r="B1878" s="70">
        <v>9</v>
      </c>
      <c r="C1878" s="71" t="s">
        <v>3336</v>
      </c>
      <c r="D1878" s="19"/>
      <c r="E1878" s="20"/>
      <c r="F1878" s="72">
        <v>10798.477516059957</v>
      </c>
      <c r="G1878" s="73">
        <v>75.638126272846989</v>
      </c>
      <c r="H1878" s="73">
        <v>80.791144734471857</v>
      </c>
      <c r="I1878" s="73">
        <v>10.386441800359471</v>
      </c>
      <c r="J1878" s="73">
        <v>970.51529778979625</v>
      </c>
      <c r="K1878" s="74"/>
      <c r="L1878" s="75">
        <f t="shared" si="780"/>
        <v>0.84396877121411651</v>
      </c>
      <c r="M1878" s="75">
        <f t="shared" si="781"/>
        <v>0.80791144734471854</v>
      </c>
      <c r="N1878" s="75">
        <f t="shared" si="782"/>
        <v>0.60467900002531483</v>
      </c>
      <c r="O1878" s="75">
        <f t="shared" si="783"/>
        <v>0.69894712681962523</v>
      </c>
      <c r="P1878" s="75">
        <f t="shared" si="784"/>
        <v>0.37951939058409584</v>
      </c>
      <c r="Q1878" s="75">
        <f t="shared" si="785"/>
        <v>0.60720437257403459</v>
      </c>
    </row>
    <row r="1879" spans="1:17" s="8" customFormat="1" ht="12.75" x14ac:dyDescent="0.25">
      <c r="A1879" s="69" t="s">
        <v>3337</v>
      </c>
      <c r="B1879" s="70">
        <v>10</v>
      </c>
      <c r="C1879" s="71" t="s">
        <v>3338</v>
      </c>
      <c r="D1879" s="19"/>
      <c r="E1879" s="20"/>
      <c r="F1879" s="72">
        <v>10728.301927194861</v>
      </c>
      <c r="G1879" s="73">
        <v>72.711891081850254</v>
      </c>
      <c r="H1879" s="73">
        <v>67.549420832526778</v>
      </c>
      <c r="I1879" s="73">
        <v>6.6697992293238055</v>
      </c>
      <c r="J1879" s="73">
        <v>345.39119098874772</v>
      </c>
      <c r="K1879" s="74"/>
      <c r="L1879" s="75">
        <f t="shared" si="780"/>
        <v>0.79519818469750425</v>
      </c>
      <c r="M1879" s="75">
        <f t="shared" si="781"/>
        <v>0.67549420832526774</v>
      </c>
      <c r="N1879" s="75">
        <f t="shared" si="782"/>
        <v>0.34294360769885956</v>
      </c>
      <c r="O1879" s="75">
        <f t="shared" si="783"/>
        <v>0.48130699224377815</v>
      </c>
      <c r="P1879" s="75">
        <f t="shared" si="784"/>
        <v>0.12591934725709847</v>
      </c>
      <c r="Q1879" s="75">
        <f t="shared" si="785"/>
        <v>0.36391224708559167</v>
      </c>
    </row>
    <row r="1880" spans="1:17" s="8" customFormat="1" ht="12.75" x14ac:dyDescent="0.25">
      <c r="A1880" s="69" t="s">
        <v>3339</v>
      </c>
      <c r="B1880" s="70">
        <v>11</v>
      </c>
      <c r="C1880" s="71" t="s">
        <v>3340</v>
      </c>
      <c r="D1880" s="19"/>
      <c r="E1880" s="20"/>
      <c r="F1880" s="72">
        <v>7086.7087794432546</v>
      </c>
      <c r="G1880" s="73">
        <v>76.687084145664031</v>
      </c>
      <c r="H1880" s="73">
        <v>85.560152278416794</v>
      </c>
      <c r="I1880" s="73">
        <v>10.615011147502193</v>
      </c>
      <c r="J1880" s="73">
        <v>1020.6963042751991</v>
      </c>
      <c r="K1880" s="74"/>
      <c r="L1880" s="75">
        <f t="shared" si="780"/>
        <v>0.86145140242773388</v>
      </c>
      <c r="M1880" s="75">
        <f t="shared" si="781"/>
        <v>0.8556015227841679</v>
      </c>
      <c r="N1880" s="75">
        <f t="shared" si="782"/>
        <v>0.62077543292268955</v>
      </c>
      <c r="O1880" s="75">
        <f t="shared" si="783"/>
        <v>0.72879105765346364</v>
      </c>
      <c r="P1880" s="75">
        <f t="shared" si="784"/>
        <v>0.39987679686620653</v>
      </c>
      <c r="Q1880" s="75">
        <f t="shared" si="785"/>
        <v>0.63084113926533369</v>
      </c>
    </row>
    <row r="1881" spans="1:17" s="8" customFormat="1" ht="12.75" x14ac:dyDescent="0.25">
      <c r="A1881" s="69" t="s">
        <v>3341</v>
      </c>
      <c r="B1881" s="70">
        <v>12</v>
      </c>
      <c r="C1881" s="71" t="s">
        <v>3342</v>
      </c>
      <c r="D1881" s="19"/>
      <c r="E1881" s="20"/>
      <c r="F1881" s="72">
        <v>2500.6531049250539</v>
      </c>
      <c r="G1881" s="73">
        <v>75.432309053656269</v>
      </c>
      <c r="H1881" s="73">
        <v>74.365178160709917</v>
      </c>
      <c r="I1881" s="73">
        <v>8.725728339328322</v>
      </c>
      <c r="J1881" s="73">
        <v>846.98762182794962</v>
      </c>
      <c r="K1881" s="74"/>
      <c r="L1881" s="75">
        <f t="shared" si="780"/>
        <v>0.84053848422760447</v>
      </c>
      <c r="M1881" s="75">
        <f t="shared" si="781"/>
        <v>0.74365178160709922</v>
      </c>
      <c r="N1881" s="75">
        <f t="shared" si="782"/>
        <v>0.4877273478400227</v>
      </c>
      <c r="O1881" s="75">
        <f t="shared" si="783"/>
        <v>0.60224522510331147</v>
      </c>
      <c r="P1881" s="75">
        <f t="shared" si="784"/>
        <v>0.32940674313507085</v>
      </c>
      <c r="Q1881" s="75">
        <f t="shared" si="785"/>
        <v>0.55041190358841918</v>
      </c>
    </row>
    <row r="1882" spans="1:17" s="8" customFormat="1" ht="12.75" x14ac:dyDescent="0.25">
      <c r="A1882" s="69" t="s">
        <v>3343</v>
      </c>
      <c r="B1882" s="70">
        <v>13</v>
      </c>
      <c r="C1882" s="71" t="s">
        <v>2507</v>
      </c>
      <c r="D1882" s="19"/>
      <c r="E1882" s="20"/>
      <c r="F1882" s="72">
        <v>31875.248394004284</v>
      </c>
      <c r="G1882" s="73">
        <v>76.390179501959352</v>
      </c>
      <c r="H1882" s="73">
        <v>80.494326511923774</v>
      </c>
      <c r="I1882" s="73">
        <v>11.494439166895754</v>
      </c>
      <c r="J1882" s="73">
        <v>957.31689752574971</v>
      </c>
      <c r="K1882" s="74"/>
      <c r="L1882" s="75">
        <f t="shared" si="780"/>
        <v>0.85650299169932254</v>
      </c>
      <c r="M1882" s="75">
        <f t="shared" si="781"/>
        <v>0.80494326511923775</v>
      </c>
      <c r="N1882" s="75">
        <f t="shared" si="782"/>
        <v>0.682706983584208</v>
      </c>
      <c r="O1882" s="75">
        <f t="shared" si="783"/>
        <v>0.74130991392667767</v>
      </c>
      <c r="P1882" s="75">
        <f t="shared" si="784"/>
        <v>0.37416506999016214</v>
      </c>
      <c r="Q1882" s="75">
        <f t="shared" si="785"/>
        <v>0.61934216044582346</v>
      </c>
    </row>
    <row r="1883" spans="1:17" s="8" customFormat="1" ht="12.75" x14ac:dyDescent="0.25">
      <c r="A1883" s="106"/>
      <c r="B1883" s="107"/>
      <c r="D1883" s="19"/>
      <c r="E1883" s="20"/>
      <c r="F1883" s="72"/>
      <c r="G1883" s="73"/>
      <c r="H1883" s="73"/>
      <c r="I1883" s="73"/>
      <c r="J1883" s="73"/>
      <c r="K1883" s="74"/>
      <c r="L1883" s="75"/>
      <c r="M1883" s="75"/>
      <c r="N1883" s="75"/>
      <c r="O1883" s="75"/>
      <c r="P1883" s="75"/>
      <c r="Q1883" s="75"/>
    </row>
    <row r="1884" spans="1:17" s="8" customFormat="1" ht="12.75" x14ac:dyDescent="0.25">
      <c r="A1884" s="108" t="s">
        <v>3344</v>
      </c>
      <c r="B1884" s="109"/>
      <c r="C1884" s="110" t="s">
        <v>3345</v>
      </c>
      <c r="D1884" s="63"/>
      <c r="E1884" s="64"/>
      <c r="F1884" s="65">
        <v>50930.556745182017</v>
      </c>
      <c r="G1884" s="66">
        <v>72.321350208609417</v>
      </c>
      <c r="H1884" s="66">
        <v>81.506650620056945</v>
      </c>
      <c r="I1884" s="66">
        <v>7.9314734247450493</v>
      </c>
      <c r="J1884" s="66">
        <v>301.79069310715033</v>
      </c>
      <c r="K1884" s="67"/>
      <c r="L1884" s="68">
        <f t="shared" ref="L1884:L1892" si="786">+(G1884-25)/(85-25)</f>
        <v>0.78868917014349027</v>
      </c>
      <c r="M1884" s="68">
        <f t="shared" ref="M1884:M1892" si="787">+H1884/100</f>
        <v>0.81506650620056942</v>
      </c>
      <c r="N1884" s="68">
        <f t="shared" ref="N1884:N1892" si="788">+(I1884-1.8)/(16-1.8)</f>
        <v>0.43179390315105987</v>
      </c>
      <c r="O1884" s="68">
        <f t="shared" ref="O1884:O1892" si="789">+(M1884*N1884)^(0.5)</f>
        <v>0.59324594228704286</v>
      </c>
      <c r="P1884" s="68">
        <f t="shared" ref="P1884:P1892" si="790">+(J1884-35)/(2500-35)</f>
        <v>0.10823151850188654</v>
      </c>
      <c r="Q1884" s="68">
        <f t="shared" ref="Q1884:Q1892" si="791">GEOMEAN(L1884,O1884,P1884)</f>
        <v>0.36996854518791078</v>
      </c>
    </row>
    <row r="1885" spans="1:17" s="8" customFormat="1" ht="12.75" x14ac:dyDescent="0.25">
      <c r="A1885" s="106" t="s">
        <v>3346</v>
      </c>
      <c r="B1885" s="111">
        <v>1</v>
      </c>
      <c r="C1885" s="8" t="s">
        <v>3347</v>
      </c>
      <c r="D1885" s="19"/>
      <c r="E1885" s="20"/>
      <c r="F1885" s="72">
        <v>11028.584582441112</v>
      </c>
      <c r="G1885" s="73">
        <v>70.607247219744849</v>
      </c>
      <c r="H1885" s="73">
        <v>73.596771151465944</v>
      </c>
      <c r="I1885" s="73">
        <v>8.4800299359965319</v>
      </c>
      <c r="J1885" s="73">
        <v>475.44534969186014</v>
      </c>
      <c r="K1885" s="74"/>
      <c r="L1885" s="75">
        <f t="shared" si="786"/>
        <v>0.76012078699574748</v>
      </c>
      <c r="M1885" s="75">
        <f t="shared" si="787"/>
        <v>0.73596771151465945</v>
      </c>
      <c r="N1885" s="75">
        <f t="shared" si="788"/>
        <v>0.47042464338003748</v>
      </c>
      <c r="O1885" s="75">
        <f t="shared" si="789"/>
        <v>0.58840236932604717</v>
      </c>
      <c r="P1885" s="75">
        <f t="shared" si="790"/>
        <v>0.17867965504740776</v>
      </c>
      <c r="Q1885" s="75">
        <f t="shared" si="791"/>
        <v>0.43073554227008432</v>
      </c>
    </row>
    <row r="1886" spans="1:17" s="8" customFormat="1" ht="12.75" x14ac:dyDescent="0.25">
      <c r="A1886" s="106" t="s">
        <v>3348</v>
      </c>
      <c r="B1886" s="111">
        <v>2</v>
      </c>
      <c r="C1886" s="8" t="s">
        <v>3349</v>
      </c>
      <c r="D1886" s="19"/>
      <c r="E1886" s="20"/>
      <c r="F1886" s="72">
        <v>3250.6552462526761</v>
      </c>
      <c r="G1886" s="73">
        <v>78.915528233490264</v>
      </c>
      <c r="H1886" s="73">
        <v>68.382628822065513</v>
      </c>
      <c r="I1886" s="73">
        <v>6.7279662391423374</v>
      </c>
      <c r="J1886" s="73">
        <v>374.97809197382492</v>
      </c>
      <c r="K1886" s="74"/>
      <c r="L1886" s="75">
        <f t="shared" si="786"/>
        <v>0.89859213722483777</v>
      </c>
      <c r="M1886" s="75">
        <f t="shared" si="787"/>
        <v>0.68382628822065517</v>
      </c>
      <c r="N1886" s="75">
        <f t="shared" si="788"/>
        <v>0.34703987599593927</v>
      </c>
      <c r="O1886" s="75">
        <f t="shared" si="789"/>
        <v>0.48714986427880652</v>
      </c>
      <c r="P1886" s="75">
        <f t="shared" si="790"/>
        <v>0.13792214684536508</v>
      </c>
      <c r="Q1886" s="75">
        <f t="shared" si="791"/>
        <v>0.39230128999704555</v>
      </c>
    </row>
    <row r="1887" spans="1:17" s="8" customFormat="1" ht="12.75" x14ac:dyDescent="0.25">
      <c r="A1887" s="106" t="s">
        <v>3350</v>
      </c>
      <c r="B1887" s="111">
        <v>3</v>
      </c>
      <c r="C1887" s="8" t="s">
        <v>3351</v>
      </c>
      <c r="D1887" s="19"/>
      <c r="E1887" s="20"/>
      <c r="F1887" s="72">
        <v>3346.9164882226978</v>
      </c>
      <c r="G1887" s="73">
        <v>74.322639166059872</v>
      </c>
      <c r="H1887" s="73">
        <v>80.101996589157437</v>
      </c>
      <c r="I1887" s="73">
        <v>9.5830903016075695</v>
      </c>
      <c r="J1887" s="73">
        <v>415.42337418347176</v>
      </c>
      <c r="K1887" s="74"/>
      <c r="L1887" s="75">
        <f t="shared" si="786"/>
        <v>0.82204398610099783</v>
      </c>
      <c r="M1887" s="75">
        <f t="shared" si="787"/>
        <v>0.80101996589157443</v>
      </c>
      <c r="N1887" s="75">
        <f t="shared" si="788"/>
        <v>0.54810495081743449</v>
      </c>
      <c r="O1887" s="75">
        <f t="shared" si="789"/>
        <v>0.66260320630735292</v>
      </c>
      <c r="P1887" s="75">
        <f t="shared" si="790"/>
        <v>0.15432996924278775</v>
      </c>
      <c r="Q1887" s="75">
        <f t="shared" si="791"/>
        <v>0.43805934864303236</v>
      </c>
    </row>
    <row r="1888" spans="1:17" s="8" customFormat="1" ht="12.75" x14ac:dyDescent="0.25">
      <c r="A1888" s="106" t="s">
        <v>3352</v>
      </c>
      <c r="B1888" s="111">
        <v>4</v>
      </c>
      <c r="C1888" s="8" t="s">
        <v>3353</v>
      </c>
      <c r="D1888" s="19"/>
      <c r="E1888" s="20"/>
      <c r="F1888" s="72">
        <v>1332.3169164882227</v>
      </c>
      <c r="G1888" s="73">
        <v>75.546375386580465</v>
      </c>
      <c r="H1888" s="73">
        <v>70.147437503441751</v>
      </c>
      <c r="I1888" s="73">
        <v>5.9547809333612811</v>
      </c>
      <c r="J1888" s="73">
        <v>417.14539608909206</v>
      </c>
      <c r="K1888" s="74"/>
      <c r="L1888" s="75">
        <f t="shared" si="786"/>
        <v>0.84243958977634104</v>
      </c>
      <c r="M1888" s="75">
        <f t="shared" si="787"/>
        <v>0.70147437503441745</v>
      </c>
      <c r="N1888" s="75">
        <f t="shared" si="788"/>
        <v>0.29259020657473811</v>
      </c>
      <c r="O1888" s="75">
        <f t="shared" si="789"/>
        <v>0.45303921717463436</v>
      </c>
      <c r="P1888" s="75">
        <f t="shared" si="790"/>
        <v>0.15502855825115297</v>
      </c>
      <c r="Q1888" s="75">
        <f t="shared" si="791"/>
        <v>0.38966861218744964</v>
      </c>
    </row>
    <row r="1889" spans="1:17" s="8" customFormat="1" ht="12.75" x14ac:dyDescent="0.25">
      <c r="A1889" s="106" t="s">
        <v>3354</v>
      </c>
      <c r="B1889" s="111">
        <v>5</v>
      </c>
      <c r="C1889" s="8" t="s">
        <v>3355</v>
      </c>
      <c r="D1889" s="19"/>
      <c r="E1889" s="20"/>
      <c r="F1889" s="72">
        <v>1671.5653104925052</v>
      </c>
      <c r="G1889" s="73">
        <v>73.511300154268753</v>
      </c>
      <c r="H1889" s="73">
        <v>69.32102520632327</v>
      </c>
      <c r="I1889" s="73">
        <v>7.5596898807965349</v>
      </c>
      <c r="J1889" s="73">
        <v>263.11069482345619</v>
      </c>
      <c r="K1889" s="74"/>
      <c r="L1889" s="75">
        <f t="shared" si="786"/>
        <v>0.80852166923781255</v>
      </c>
      <c r="M1889" s="75">
        <f t="shared" si="787"/>
        <v>0.69321025206323272</v>
      </c>
      <c r="N1889" s="75">
        <f t="shared" si="788"/>
        <v>0.40561196343637573</v>
      </c>
      <c r="O1889" s="75">
        <f t="shared" si="789"/>
        <v>0.53025877778080466</v>
      </c>
      <c r="P1889" s="75">
        <f t="shared" si="790"/>
        <v>9.2539835628176956E-2</v>
      </c>
      <c r="Q1889" s="75">
        <f t="shared" si="791"/>
        <v>0.34106415986422539</v>
      </c>
    </row>
    <row r="1890" spans="1:17" s="8" customFormat="1" ht="12.75" x14ac:dyDescent="0.25">
      <c r="A1890" s="106" t="s">
        <v>3356</v>
      </c>
      <c r="B1890" s="111">
        <v>6</v>
      </c>
      <c r="C1890" s="8" t="s">
        <v>3357</v>
      </c>
      <c r="D1890" s="19"/>
      <c r="E1890" s="20"/>
      <c r="F1890" s="72">
        <v>25083.122055674517</v>
      </c>
      <c r="G1890" s="73">
        <v>69.218439161626478</v>
      </c>
      <c r="H1890" s="73">
        <v>86.330542436053932</v>
      </c>
      <c r="I1890" s="73">
        <v>7.9697965669416559</v>
      </c>
      <c r="J1890" s="73">
        <v>174.82473783474131</v>
      </c>
      <c r="K1890" s="74"/>
      <c r="L1890" s="75">
        <f t="shared" si="786"/>
        <v>0.73697398602710795</v>
      </c>
      <c r="M1890" s="75">
        <f t="shared" si="787"/>
        <v>0.86330542436053936</v>
      </c>
      <c r="N1890" s="75">
        <f t="shared" si="788"/>
        <v>0.43449271598180678</v>
      </c>
      <c r="O1890" s="75">
        <f t="shared" si="789"/>
        <v>0.61245401341834393</v>
      </c>
      <c r="P1890" s="75">
        <f t="shared" si="790"/>
        <v>5.6724031575959961E-2</v>
      </c>
      <c r="Q1890" s="75">
        <f t="shared" si="791"/>
        <v>0.29473445666303349</v>
      </c>
    </row>
    <row r="1891" spans="1:17" s="8" customFormat="1" ht="12.75" x14ac:dyDescent="0.25">
      <c r="A1891" s="106" t="s">
        <v>3358</v>
      </c>
      <c r="B1891" s="111">
        <v>7</v>
      </c>
      <c r="C1891" s="8" t="s">
        <v>3359</v>
      </c>
      <c r="D1891" s="19"/>
      <c r="E1891" s="20"/>
      <c r="F1891" s="72">
        <v>3754.0214132762312</v>
      </c>
      <c r="G1891" s="73">
        <v>76.526330324888264</v>
      </c>
      <c r="H1891" s="73">
        <v>73.741769011882567</v>
      </c>
      <c r="I1891" s="73">
        <v>7.0085683329194053</v>
      </c>
      <c r="J1891" s="73">
        <v>423.22021367837272</v>
      </c>
      <c r="K1891" s="74"/>
      <c r="L1891" s="75">
        <f t="shared" si="786"/>
        <v>0.85877217208147105</v>
      </c>
      <c r="M1891" s="75">
        <f t="shared" si="787"/>
        <v>0.73741769011882563</v>
      </c>
      <c r="N1891" s="75">
        <f t="shared" si="788"/>
        <v>0.36680058682531025</v>
      </c>
      <c r="O1891" s="75">
        <f t="shared" si="789"/>
        <v>0.52008195649431066</v>
      </c>
      <c r="P1891" s="75">
        <f t="shared" si="790"/>
        <v>0.15749298729345748</v>
      </c>
      <c r="Q1891" s="75">
        <f t="shared" si="791"/>
        <v>0.41279743509881789</v>
      </c>
    </row>
    <row r="1892" spans="1:17" s="8" customFormat="1" ht="12.75" x14ac:dyDescent="0.25">
      <c r="A1892" s="106" t="s">
        <v>3360</v>
      </c>
      <c r="B1892" s="111">
        <v>8</v>
      </c>
      <c r="C1892" s="8" t="s">
        <v>745</v>
      </c>
      <c r="D1892" s="19"/>
      <c r="E1892" s="20"/>
      <c r="F1892" s="72">
        <v>1463.3747323340472</v>
      </c>
      <c r="G1892" s="73">
        <v>74.181802727140109</v>
      </c>
      <c r="H1892" s="73">
        <v>87.030650302565562</v>
      </c>
      <c r="I1892" s="73">
        <v>7.8682484649851396</v>
      </c>
      <c r="J1892" s="73">
        <v>374.51949396371936</v>
      </c>
      <c r="K1892" s="74"/>
      <c r="L1892" s="75">
        <f t="shared" si="786"/>
        <v>0.81969671211900186</v>
      </c>
      <c r="M1892" s="75">
        <f t="shared" si="787"/>
        <v>0.8703065030256556</v>
      </c>
      <c r="N1892" s="75">
        <f t="shared" si="788"/>
        <v>0.42734144119613665</v>
      </c>
      <c r="O1892" s="75">
        <f t="shared" si="789"/>
        <v>0.60985083035554977</v>
      </c>
      <c r="P1892" s="75">
        <f t="shared" si="790"/>
        <v>0.13773610302787803</v>
      </c>
      <c r="Q1892" s="75">
        <f t="shared" si="791"/>
        <v>0.40986566143562125</v>
      </c>
    </row>
    <row r="1893" spans="1:17" s="8" customFormat="1" ht="12.75" x14ac:dyDescent="0.25">
      <c r="A1893" s="106"/>
      <c r="B1893" s="107"/>
      <c r="D1893" s="19"/>
      <c r="E1893" s="20"/>
      <c r="F1893" s="72"/>
      <c r="G1893" s="73"/>
      <c r="H1893" s="73"/>
      <c r="I1893" s="73"/>
      <c r="J1893" s="73"/>
      <c r="K1893" s="74"/>
      <c r="L1893" s="75"/>
      <c r="M1893" s="75"/>
      <c r="N1893" s="75"/>
      <c r="O1893" s="75"/>
      <c r="P1893" s="75"/>
      <c r="Q1893" s="75"/>
    </row>
    <row r="1894" spans="1:17" s="8" customFormat="1" ht="12.75" x14ac:dyDescent="0.25">
      <c r="A1894" s="108" t="s">
        <v>3361</v>
      </c>
      <c r="B1894" s="109"/>
      <c r="C1894" s="110" t="s">
        <v>3362</v>
      </c>
      <c r="D1894" s="63"/>
      <c r="E1894" s="64"/>
      <c r="F1894" s="65">
        <v>96952.548179871519</v>
      </c>
      <c r="G1894" s="66">
        <v>70.323480302174957</v>
      </c>
      <c r="H1894" s="66">
        <v>47.64449521868481</v>
      </c>
      <c r="I1894" s="66">
        <v>7.1489524672459144</v>
      </c>
      <c r="J1894" s="66">
        <v>638.16773170254396</v>
      </c>
      <c r="K1894" s="67"/>
      <c r="L1894" s="68">
        <f t="shared" ref="L1894:L1902" si="792">+(G1894-25)/(85-25)</f>
        <v>0.75539133836958261</v>
      </c>
      <c r="M1894" s="68">
        <f t="shared" ref="M1894:M1902" si="793">+H1894/100</f>
        <v>0.47644495218684813</v>
      </c>
      <c r="N1894" s="68">
        <f t="shared" ref="N1894:N1902" si="794">+(I1894-1.8)/(16-1.8)</f>
        <v>0.3766867934680222</v>
      </c>
      <c r="O1894" s="68">
        <f t="shared" ref="O1894:O1902" si="795">+(M1894*N1894)^(0.5)</f>
        <v>0.42363961252848981</v>
      </c>
      <c r="P1894" s="68">
        <f t="shared" ref="P1894:P1902" si="796">+(J1894-35)/(2500-35)</f>
        <v>0.24469279176573791</v>
      </c>
      <c r="Q1894" s="68">
        <f t="shared" ref="Q1894:Q1902" si="797">GEOMEAN(L1894,O1894,P1894)</f>
        <v>0.42782213065429037</v>
      </c>
    </row>
    <row r="1895" spans="1:17" s="8" customFormat="1" ht="12.75" x14ac:dyDescent="0.25">
      <c r="A1895" s="106" t="s">
        <v>3363</v>
      </c>
      <c r="B1895" s="111">
        <v>1</v>
      </c>
      <c r="C1895" s="8" t="s">
        <v>3364</v>
      </c>
      <c r="D1895" s="19"/>
      <c r="E1895" s="20"/>
      <c r="F1895" s="72">
        <v>15116.044967880085</v>
      </c>
      <c r="G1895" s="73">
        <v>69.426677062667792</v>
      </c>
      <c r="H1895" s="73">
        <v>61.265371813123551</v>
      </c>
      <c r="I1895" s="73">
        <v>9.0546644912795973</v>
      </c>
      <c r="J1895" s="73">
        <v>942.09029513108487</v>
      </c>
      <c r="K1895" s="74"/>
      <c r="L1895" s="75">
        <f t="shared" si="792"/>
        <v>0.7404446177111299</v>
      </c>
      <c r="M1895" s="75">
        <f t="shared" si="793"/>
        <v>0.61265371813123548</v>
      </c>
      <c r="N1895" s="75">
        <f t="shared" si="794"/>
        <v>0.51089186558307031</v>
      </c>
      <c r="O1895" s="75">
        <f t="shared" si="795"/>
        <v>0.5594638513903033</v>
      </c>
      <c r="P1895" s="75">
        <f t="shared" si="796"/>
        <v>0.36798794934323931</v>
      </c>
      <c r="Q1895" s="75">
        <f t="shared" si="797"/>
        <v>0.53419448827016869</v>
      </c>
    </row>
    <row r="1896" spans="1:17" s="8" customFormat="1" ht="12.75" x14ac:dyDescent="0.25">
      <c r="A1896" s="106" t="s">
        <v>3365</v>
      </c>
      <c r="B1896" s="111">
        <v>2</v>
      </c>
      <c r="C1896" s="8" t="s">
        <v>3366</v>
      </c>
      <c r="D1896" s="19"/>
      <c r="E1896" s="20"/>
      <c r="F1896" s="72">
        <v>4552.5289079229124</v>
      </c>
      <c r="G1896" s="73">
        <v>72.287596415827167</v>
      </c>
      <c r="H1896" s="73">
        <v>58.386059299713047</v>
      </c>
      <c r="I1896" s="73">
        <v>7.4329519092650607</v>
      </c>
      <c r="J1896" s="73">
        <v>866.30705756812631</v>
      </c>
      <c r="K1896" s="74"/>
      <c r="L1896" s="75">
        <f t="shared" si="792"/>
        <v>0.78812660693045278</v>
      </c>
      <c r="M1896" s="75">
        <f t="shared" si="793"/>
        <v>0.58386059299713045</v>
      </c>
      <c r="N1896" s="75">
        <f t="shared" si="794"/>
        <v>0.39668675417359583</v>
      </c>
      <c r="O1896" s="75">
        <f t="shared" si="795"/>
        <v>0.48125852047096535</v>
      </c>
      <c r="P1896" s="75">
        <f t="shared" si="796"/>
        <v>0.33724424242114659</v>
      </c>
      <c r="Q1896" s="75">
        <f t="shared" si="797"/>
        <v>0.50385586897798551</v>
      </c>
    </row>
    <row r="1897" spans="1:17" s="8" customFormat="1" ht="12.75" x14ac:dyDescent="0.25">
      <c r="A1897" s="69" t="s">
        <v>3367</v>
      </c>
      <c r="B1897" s="70">
        <v>3</v>
      </c>
      <c r="C1897" s="71" t="s">
        <v>3368</v>
      </c>
      <c r="D1897" s="19"/>
      <c r="E1897" s="20"/>
      <c r="F1897" s="72">
        <v>6402.8972162740902</v>
      </c>
      <c r="G1897" s="73">
        <v>71.76079196324315</v>
      </c>
      <c r="H1897" s="73">
        <v>33.989756363870029</v>
      </c>
      <c r="I1897" s="73">
        <v>5.2780191977904396</v>
      </c>
      <c r="J1897" s="73">
        <v>477.38589742560293</v>
      </c>
      <c r="K1897" s="74"/>
      <c r="L1897" s="75">
        <f t="shared" si="792"/>
        <v>0.77934653272071919</v>
      </c>
      <c r="M1897" s="75">
        <f t="shared" si="793"/>
        <v>0.33989756363870027</v>
      </c>
      <c r="N1897" s="75">
        <f t="shared" si="794"/>
        <v>0.24493092942186198</v>
      </c>
      <c r="O1897" s="75">
        <f t="shared" si="795"/>
        <v>0.2885332323498514</v>
      </c>
      <c r="P1897" s="75">
        <f t="shared" si="796"/>
        <v>0.17946689550734399</v>
      </c>
      <c r="Q1897" s="75">
        <f t="shared" si="797"/>
        <v>0.34300748693729938</v>
      </c>
    </row>
    <row r="1898" spans="1:17" s="8" customFormat="1" ht="12.75" x14ac:dyDescent="0.25">
      <c r="A1898" s="106" t="s">
        <v>3369</v>
      </c>
      <c r="B1898" s="111">
        <v>4</v>
      </c>
      <c r="C1898" s="8" t="s">
        <v>3370</v>
      </c>
      <c r="D1898" s="19"/>
      <c r="E1898" s="20"/>
      <c r="F1898" s="72">
        <v>9475.593147751606</v>
      </c>
      <c r="G1898" s="73">
        <v>68.209230245295032</v>
      </c>
      <c r="H1898" s="73">
        <v>43.301562270575978</v>
      </c>
      <c r="I1898" s="73">
        <v>6.6377323609257299</v>
      </c>
      <c r="J1898" s="73">
        <v>448.52560662129429</v>
      </c>
      <c r="K1898" s="74"/>
      <c r="L1898" s="75">
        <f t="shared" si="792"/>
        <v>0.7201538374215839</v>
      </c>
      <c r="M1898" s="75">
        <f t="shared" si="793"/>
        <v>0.43301562270575977</v>
      </c>
      <c r="N1898" s="75">
        <f t="shared" si="794"/>
        <v>0.34068537752998101</v>
      </c>
      <c r="O1898" s="75">
        <f t="shared" si="795"/>
        <v>0.38408604621606807</v>
      </c>
      <c r="P1898" s="75">
        <f t="shared" si="796"/>
        <v>0.16775886678348653</v>
      </c>
      <c r="Q1898" s="75">
        <f t="shared" si="797"/>
        <v>0.35934623382661612</v>
      </c>
    </row>
    <row r="1899" spans="1:17" s="8" customFormat="1" ht="12.75" x14ac:dyDescent="0.25">
      <c r="A1899" s="106" t="s">
        <v>3371</v>
      </c>
      <c r="B1899" s="111">
        <v>5</v>
      </c>
      <c r="C1899" s="8" t="s">
        <v>3372</v>
      </c>
      <c r="D1899" s="19"/>
      <c r="E1899" s="20"/>
      <c r="F1899" s="72">
        <v>7227.7987152034266</v>
      </c>
      <c r="G1899" s="73">
        <v>72.249021582866362</v>
      </c>
      <c r="H1899" s="73">
        <v>33.856983878073656</v>
      </c>
      <c r="I1899" s="73">
        <v>5.2396295222010441</v>
      </c>
      <c r="J1899" s="73">
        <v>521.99925506426848</v>
      </c>
      <c r="K1899" s="74"/>
      <c r="L1899" s="75">
        <f t="shared" si="792"/>
        <v>0.78748369304777266</v>
      </c>
      <c r="M1899" s="75">
        <f t="shared" si="793"/>
        <v>0.33856983878073654</v>
      </c>
      <c r="N1899" s="75">
        <f t="shared" si="794"/>
        <v>0.24222743114091863</v>
      </c>
      <c r="O1899" s="75">
        <f t="shared" si="795"/>
        <v>0.28637545689121613</v>
      </c>
      <c r="P1899" s="75">
        <f t="shared" si="796"/>
        <v>0.19756562071572759</v>
      </c>
      <c r="Q1899" s="75">
        <f t="shared" si="797"/>
        <v>0.35451088892716204</v>
      </c>
    </row>
    <row r="1900" spans="1:17" s="8" customFormat="1" ht="12.75" x14ac:dyDescent="0.25">
      <c r="A1900" s="106" t="s">
        <v>3373</v>
      </c>
      <c r="B1900" s="111">
        <v>6</v>
      </c>
      <c r="C1900" s="8" t="s">
        <v>3374</v>
      </c>
      <c r="D1900" s="19"/>
      <c r="E1900" s="20"/>
      <c r="F1900" s="72">
        <v>19678.612419700214</v>
      </c>
      <c r="G1900" s="73">
        <v>69.607029259366101</v>
      </c>
      <c r="H1900" s="73">
        <v>37.529665136399913</v>
      </c>
      <c r="I1900" s="73">
        <v>6.4204272626838792</v>
      </c>
      <c r="J1900" s="73">
        <v>419.1635469755762</v>
      </c>
      <c r="K1900" s="74"/>
      <c r="L1900" s="75">
        <f t="shared" si="792"/>
        <v>0.74345048765610167</v>
      </c>
      <c r="M1900" s="75">
        <f t="shared" si="793"/>
        <v>0.37529665136399915</v>
      </c>
      <c r="N1900" s="75">
        <f t="shared" si="794"/>
        <v>0.32538220159745629</v>
      </c>
      <c r="O1900" s="75">
        <f t="shared" si="795"/>
        <v>0.34944935351631579</v>
      </c>
      <c r="P1900" s="75">
        <f t="shared" si="796"/>
        <v>0.1558472807203149</v>
      </c>
      <c r="Q1900" s="75">
        <f t="shared" si="797"/>
        <v>0.34338277578693138</v>
      </c>
    </row>
    <row r="1901" spans="1:17" s="8" customFormat="1" ht="12.75" x14ac:dyDescent="0.25">
      <c r="A1901" s="106" t="s">
        <v>3375</v>
      </c>
      <c r="B1901" s="111">
        <v>7</v>
      </c>
      <c r="C1901" s="8" t="s">
        <v>3376</v>
      </c>
      <c r="D1901" s="19"/>
      <c r="E1901" s="20"/>
      <c r="F1901" s="72">
        <v>18777.072805139185</v>
      </c>
      <c r="G1901" s="73">
        <v>71.169742240675973</v>
      </c>
      <c r="H1901" s="73">
        <v>56.11550877051247</v>
      </c>
      <c r="I1901" s="73">
        <v>7.6580186778793706</v>
      </c>
      <c r="J1901" s="73">
        <v>835.2109153691747</v>
      </c>
      <c r="K1901" s="74"/>
      <c r="L1901" s="75">
        <f t="shared" si="792"/>
        <v>0.76949570401126621</v>
      </c>
      <c r="M1901" s="75">
        <f t="shared" si="793"/>
        <v>0.56115508770512468</v>
      </c>
      <c r="N1901" s="75">
        <f t="shared" si="794"/>
        <v>0.41253652661122331</v>
      </c>
      <c r="O1901" s="75">
        <f t="shared" si="795"/>
        <v>0.48114132099840329</v>
      </c>
      <c r="P1901" s="75">
        <f t="shared" si="796"/>
        <v>0.32462917459195728</v>
      </c>
      <c r="Q1901" s="75">
        <f t="shared" si="797"/>
        <v>0.49350186823836317</v>
      </c>
    </row>
    <row r="1902" spans="1:17" s="8" customFormat="1" ht="12.75" x14ac:dyDescent="0.25">
      <c r="A1902" s="273" t="s">
        <v>3377</v>
      </c>
      <c r="B1902" s="111">
        <v>8</v>
      </c>
      <c r="C1902" s="274" t="s">
        <v>3378</v>
      </c>
      <c r="D1902" s="19"/>
      <c r="E1902" s="20"/>
      <c r="F1902" s="72">
        <v>15722</v>
      </c>
      <c r="G1902" s="73">
        <v>68.607502970202361</v>
      </c>
      <c r="H1902" s="73">
        <v>44.208612148104507</v>
      </c>
      <c r="I1902" s="73">
        <v>6.2236847865648635</v>
      </c>
      <c r="J1902" s="73">
        <v>551.86635775208242</v>
      </c>
      <c r="K1902" s="74"/>
      <c r="L1902" s="75">
        <f t="shared" si="792"/>
        <v>0.72679171617003935</v>
      </c>
      <c r="M1902" s="75">
        <f t="shared" si="793"/>
        <v>0.44208612148104509</v>
      </c>
      <c r="N1902" s="75">
        <f t="shared" si="794"/>
        <v>0.31152709764541292</v>
      </c>
      <c r="O1902" s="75">
        <f t="shared" si="795"/>
        <v>0.37110888743643344</v>
      </c>
      <c r="P1902" s="75">
        <f t="shared" si="796"/>
        <v>0.20968209239435392</v>
      </c>
      <c r="Q1902" s="75">
        <f t="shared" si="797"/>
        <v>0.38384647366219299</v>
      </c>
    </row>
    <row r="1903" spans="1:17" s="8" customFormat="1" ht="12.75" x14ac:dyDescent="0.25">
      <c r="B1903" s="107"/>
      <c r="D1903" s="80"/>
      <c r="E1903" s="81"/>
      <c r="F1903" s="82"/>
      <c r="G1903" s="83"/>
      <c r="H1903" s="83"/>
      <c r="I1903" s="83"/>
      <c r="J1903" s="83"/>
      <c r="K1903" s="84"/>
      <c r="L1903" s="85"/>
      <c r="M1903" s="85"/>
      <c r="N1903" s="85"/>
      <c r="O1903" s="85"/>
      <c r="P1903" s="85"/>
      <c r="Q1903" s="85"/>
    </row>
    <row r="1904" spans="1:17" s="8" customFormat="1" ht="12.75" x14ac:dyDescent="0.25">
      <c r="A1904" s="112" t="s">
        <v>3379</v>
      </c>
      <c r="B1904" s="113" t="s">
        <v>3380</v>
      </c>
      <c r="C1904" s="114"/>
      <c r="D1904" s="19"/>
      <c r="E1904" s="20"/>
      <c r="F1904" s="56">
        <v>1935457.9978586724</v>
      </c>
      <c r="G1904" s="57">
        <v>77.04983509456612</v>
      </c>
      <c r="H1904" s="57">
        <v>62.432222223256737</v>
      </c>
      <c r="I1904" s="57">
        <v>7.9223033940434728</v>
      </c>
      <c r="J1904" s="57">
        <v>774.43043186334353</v>
      </c>
      <c r="K1904" s="58"/>
      <c r="L1904" s="59">
        <f t="shared" ref="L1904:L1915" si="798">+(G1904-25)/(85-25)</f>
        <v>0.86749725157610202</v>
      </c>
      <c r="M1904" s="59">
        <f t="shared" ref="M1904:M1915" si="799">+H1904/100</f>
        <v>0.62432222223256739</v>
      </c>
      <c r="N1904" s="59">
        <f t="shared" ref="N1904:N1915" si="800">+(I1904-1.8)/(16-1.8)</f>
        <v>0.43114812634108968</v>
      </c>
      <c r="O1904" s="59">
        <f t="shared" ref="O1904:O1915" si="801">+(M1904*N1904)^(0.5)</f>
        <v>0.51882112172566452</v>
      </c>
      <c r="P1904" s="59">
        <f t="shared" ref="P1904:P1915" si="802">+(J1904-35)/(2500-35)</f>
        <v>0.29997177763218802</v>
      </c>
      <c r="Q1904" s="59">
        <f t="shared" ref="Q1904:Q1915" si="803">GEOMEAN(L1904,O1904,P1904)</f>
        <v>0.51300553496337808</v>
      </c>
    </row>
    <row r="1905" spans="1:17" s="8" customFormat="1" ht="12.75" x14ac:dyDescent="0.25">
      <c r="A1905" s="108" t="s">
        <v>3381</v>
      </c>
      <c r="B1905" s="115"/>
      <c r="C1905" s="110" t="s">
        <v>3382</v>
      </c>
      <c r="D1905" s="63"/>
      <c r="E1905" s="64"/>
      <c r="F1905" s="65">
        <v>855792.32119914342</v>
      </c>
      <c r="G1905" s="66">
        <v>78.965504710065233</v>
      </c>
      <c r="H1905" s="66">
        <v>66.628839267861167</v>
      </c>
      <c r="I1905" s="66">
        <v>8.9736206584159426</v>
      </c>
      <c r="J1905" s="66">
        <v>904.9368767430459</v>
      </c>
      <c r="K1905" s="67"/>
      <c r="L1905" s="68">
        <f t="shared" si="798"/>
        <v>0.89942507850108722</v>
      </c>
      <c r="M1905" s="68">
        <f t="shared" si="799"/>
        <v>0.66628839267861162</v>
      </c>
      <c r="N1905" s="68">
        <f t="shared" si="800"/>
        <v>0.50518455340957347</v>
      </c>
      <c r="O1905" s="68">
        <f t="shared" si="801"/>
        <v>0.5801711851663498</v>
      </c>
      <c r="P1905" s="68">
        <f t="shared" si="802"/>
        <v>0.35291556865843648</v>
      </c>
      <c r="Q1905" s="68">
        <f t="shared" si="803"/>
        <v>0.56893675120805975</v>
      </c>
    </row>
    <row r="1906" spans="1:17" s="8" customFormat="1" ht="12.75" x14ac:dyDescent="0.25">
      <c r="A1906" s="106" t="s">
        <v>3383</v>
      </c>
      <c r="B1906" s="111">
        <v>1</v>
      </c>
      <c r="C1906" s="8" t="s">
        <v>3384</v>
      </c>
      <c r="D1906" s="19"/>
      <c r="E1906" s="20"/>
      <c r="F1906" s="72">
        <v>178905.34261241971</v>
      </c>
      <c r="G1906" s="73">
        <v>78.741055157184462</v>
      </c>
      <c r="H1906" s="73">
        <v>77.320668488317096</v>
      </c>
      <c r="I1906" s="73">
        <v>11.334167841567446</v>
      </c>
      <c r="J1906" s="73">
        <v>1124.1772372535681</v>
      </c>
      <c r="K1906" s="74"/>
      <c r="L1906" s="75">
        <f t="shared" si="798"/>
        <v>0.89568425261974105</v>
      </c>
      <c r="M1906" s="75">
        <f t="shared" si="799"/>
        <v>0.77320668488317101</v>
      </c>
      <c r="N1906" s="75">
        <f t="shared" si="800"/>
        <v>0.67142027053291875</v>
      </c>
      <c r="O1906" s="75">
        <f t="shared" si="801"/>
        <v>0.72051831450846548</v>
      </c>
      <c r="P1906" s="75">
        <f t="shared" si="802"/>
        <v>0.44185689138075784</v>
      </c>
      <c r="Q1906" s="75">
        <f t="shared" si="803"/>
        <v>0.65820402237941633</v>
      </c>
    </row>
    <row r="1907" spans="1:17" s="8" customFormat="1" ht="12.75" x14ac:dyDescent="0.25">
      <c r="A1907" s="106" t="s">
        <v>3385</v>
      </c>
      <c r="B1907" s="111">
        <v>2</v>
      </c>
      <c r="C1907" s="8" t="s">
        <v>3386</v>
      </c>
      <c r="D1907" s="19"/>
      <c r="E1907" s="20"/>
      <c r="F1907" s="72">
        <v>159840.92719486082</v>
      </c>
      <c r="G1907" s="73">
        <v>80.201558281476963</v>
      </c>
      <c r="H1907" s="73">
        <v>72.716755038729829</v>
      </c>
      <c r="I1907" s="73">
        <v>10.02377668600292</v>
      </c>
      <c r="J1907" s="73">
        <v>1028.9156886218859</v>
      </c>
      <c r="K1907" s="74"/>
      <c r="L1907" s="75">
        <f t="shared" si="798"/>
        <v>0.92002597135794939</v>
      </c>
      <c r="M1907" s="75">
        <f t="shared" si="799"/>
        <v>0.7271675503872983</v>
      </c>
      <c r="N1907" s="75">
        <f t="shared" si="800"/>
        <v>0.57913920323964219</v>
      </c>
      <c r="O1907" s="75">
        <f t="shared" si="801"/>
        <v>0.64894625028042374</v>
      </c>
      <c r="P1907" s="75">
        <f t="shared" si="802"/>
        <v>0.40321123270664744</v>
      </c>
      <c r="Q1907" s="75">
        <f t="shared" si="803"/>
        <v>0.62208129872479245</v>
      </c>
    </row>
    <row r="1908" spans="1:17" s="8" customFormat="1" ht="12.75" x14ac:dyDescent="0.25">
      <c r="A1908" s="106" t="s">
        <v>3387</v>
      </c>
      <c r="B1908" s="111">
        <v>3</v>
      </c>
      <c r="C1908" s="8" t="s">
        <v>3388</v>
      </c>
      <c r="D1908" s="19"/>
      <c r="E1908" s="20"/>
      <c r="F1908" s="72">
        <v>76220.847965738765</v>
      </c>
      <c r="G1908" s="73">
        <v>78.143886038104768</v>
      </c>
      <c r="H1908" s="73">
        <v>62.515858390410315</v>
      </c>
      <c r="I1908" s="73">
        <v>7.698619805954479</v>
      </c>
      <c r="J1908" s="73">
        <v>731.81766854541888</v>
      </c>
      <c r="K1908" s="74"/>
      <c r="L1908" s="75">
        <f t="shared" si="798"/>
        <v>0.88573143396841281</v>
      </c>
      <c r="M1908" s="75">
        <f t="shared" si="799"/>
        <v>0.62515858390410317</v>
      </c>
      <c r="N1908" s="75">
        <f t="shared" si="800"/>
        <v>0.41539576098270981</v>
      </c>
      <c r="O1908" s="75">
        <f t="shared" si="801"/>
        <v>0.50959613979672003</v>
      </c>
      <c r="P1908" s="75">
        <f t="shared" si="802"/>
        <v>0.28268465255392244</v>
      </c>
      <c r="Q1908" s="75">
        <f t="shared" si="803"/>
        <v>0.50343507784859509</v>
      </c>
    </row>
    <row r="1909" spans="1:17" s="8" customFormat="1" ht="12.75" x14ac:dyDescent="0.25">
      <c r="A1909" s="69" t="s">
        <v>3389</v>
      </c>
      <c r="B1909" s="70">
        <v>4</v>
      </c>
      <c r="C1909" s="71" t="s">
        <v>3390</v>
      </c>
      <c r="D1909" s="19"/>
      <c r="E1909" s="20"/>
      <c r="F1909" s="72">
        <v>18828.241970021412</v>
      </c>
      <c r="G1909" s="73">
        <v>75.588140124256839</v>
      </c>
      <c r="H1909" s="73">
        <v>51.414098180666819</v>
      </c>
      <c r="I1909" s="73">
        <v>5.1624374388160561</v>
      </c>
      <c r="J1909" s="73">
        <v>497.97053873146751</v>
      </c>
      <c r="K1909" s="74"/>
      <c r="L1909" s="75">
        <f t="shared" si="798"/>
        <v>0.84313566873761403</v>
      </c>
      <c r="M1909" s="75">
        <f t="shared" si="799"/>
        <v>0.51414098180666823</v>
      </c>
      <c r="N1909" s="75">
        <f t="shared" si="800"/>
        <v>0.23679136893070821</v>
      </c>
      <c r="O1909" s="75">
        <f t="shared" si="801"/>
        <v>0.34891853906804565</v>
      </c>
      <c r="P1909" s="75">
        <f t="shared" si="802"/>
        <v>0.18781766277138642</v>
      </c>
      <c r="Q1909" s="75">
        <f t="shared" si="803"/>
        <v>0.3808780806094198</v>
      </c>
    </row>
    <row r="1910" spans="1:17" s="8" customFormat="1" ht="12.75" x14ac:dyDescent="0.25">
      <c r="A1910" s="69" t="s">
        <v>3391</v>
      </c>
      <c r="B1910" s="70">
        <v>5</v>
      </c>
      <c r="C1910" s="71" t="s">
        <v>3392</v>
      </c>
      <c r="D1910" s="19"/>
      <c r="E1910" s="20"/>
      <c r="F1910" s="72">
        <v>5400.3533190578164</v>
      </c>
      <c r="G1910" s="73">
        <v>74.249954011605197</v>
      </c>
      <c r="H1910" s="73">
        <v>43.029920582889979</v>
      </c>
      <c r="I1910" s="73">
        <v>5.2291605443366604</v>
      </c>
      <c r="J1910" s="73">
        <v>511.74213282813503</v>
      </c>
      <c r="K1910" s="74"/>
      <c r="L1910" s="75">
        <f t="shared" si="798"/>
        <v>0.82083256686008665</v>
      </c>
      <c r="M1910" s="75">
        <f t="shared" si="799"/>
        <v>0.4302992058288998</v>
      </c>
      <c r="N1910" s="75">
        <f t="shared" si="800"/>
        <v>0.24149017917863808</v>
      </c>
      <c r="O1910" s="75">
        <f t="shared" si="801"/>
        <v>0.32235544406143768</v>
      </c>
      <c r="P1910" s="75">
        <f t="shared" si="802"/>
        <v>0.19340451636029818</v>
      </c>
      <c r="Q1910" s="75">
        <f t="shared" si="803"/>
        <v>0.37126618879714174</v>
      </c>
    </row>
    <row r="1911" spans="1:17" s="8" customFormat="1" ht="12.75" x14ac:dyDescent="0.25">
      <c r="A1911" s="69" t="s">
        <v>3393</v>
      </c>
      <c r="B1911" s="70">
        <v>6</v>
      </c>
      <c r="C1911" s="71" t="s">
        <v>3394</v>
      </c>
      <c r="D1911" s="19"/>
      <c r="E1911" s="20"/>
      <c r="F1911" s="72">
        <v>38807.252676659526</v>
      </c>
      <c r="G1911" s="73">
        <v>77.829036867526938</v>
      </c>
      <c r="H1911" s="73">
        <v>50.466337465004472</v>
      </c>
      <c r="I1911" s="73">
        <v>5.2867359018380586</v>
      </c>
      <c r="J1911" s="73">
        <v>602.68263830814112</v>
      </c>
      <c r="K1911" s="74"/>
      <c r="L1911" s="75">
        <f t="shared" si="798"/>
        <v>0.88048394779211558</v>
      </c>
      <c r="M1911" s="75">
        <f t="shared" si="799"/>
        <v>0.50466337465004474</v>
      </c>
      <c r="N1911" s="75">
        <f t="shared" si="800"/>
        <v>0.24554478181958161</v>
      </c>
      <c r="O1911" s="75">
        <f t="shared" si="801"/>
        <v>0.35201911627179994</v>
      </c>
      <c r="P1911" s="75">
        <f t="shared" si="802"/>
        <v>0.23029721635218706</v>
      </c>
      <c r="Q1911" s="75">
        <f t="shared" si="803"/>
        <v>0.41481914613504844</v>
      </c>
    </row>
    <row r="1912" spans="1:17" s="8" customFormat="1" ht="12.75" x14ac:dyDescent="0.25">
      <c r="A1912" s="69" t="s">
        <v>3395</v>
      </c>
      <c r="B1912" s="70">
        <v>7</v>
      </c>
      <c r="C1912" s="71" t="s">
        <v>2025</v>
      </c>
      <c r="D1912" s="19"/>
      <c r="E1912" s="20"/>
      <c r="F1912" s="72">
        <v>43346.27408993576</v>
      </c>
      <c r="G1912" s="73">
        <v>76.402597864163582</v>
      </c>
      <c r="H1912" s="73">
        <v>62.399996788103188</v>
      </c>
      <c r="I1912" s="73">
        <v>6.7145282738928636</v>
      </c>
      <c r="J1912" s="73">
        <v>672.80035835795832</v>
      </c>
      <c r="K1912" s="74"/>
      <c r="L1912" s="75">
        <f t="shared" si="798"/>
        <v>0.8567099644027264</v>
      </c>
      <c r="M1912" s="75">
        <f t="shared" si="799"/>
        <v>0.62399996788103185</v>
      </c>
      <c r="N1912" s="75">
        <f t="shared" si="800"/>
        <v>0.34609354041499041</v>
      </c>
      <c r="O1912" s="75">
        <f t="shared" si="801"/>
        <v>0.46471750354681779</v>
      </c>
      <c r="P1912" s="75">
        <f t="shared" si="802"/>
        <v>0.25874253888760984</v>
      </c>
      <c r="Q1912" s="75">
        <f t="shared" si="803"/>
        <v>0.46877404887624452</v>
      </c>
    </row>
    <row r="1913" spans="1:17" s="8" customFormat="1" ht="12.75" x14ac:dyDescent="0.25">
      <c r="A1913" s="69" t="s">
        <v>3396</v>
      </c>
      <c r="B1913" s="70">
        <v>8</v>
      </c>
      <c r="C1913" s="71" t="s">
        <v>3397</v>
      </c>
      <c r="D1913" s="19"/>
      <c r="E1913" s="20"/>
      <c r="F1913" s="72">
        <v>25138.147751605997</v>
      </c>
      <c r="G1913" s="73">
        <v>78.78138598624281</v>
      </c>
      <c r="H1913" s="73">
        <v>47.049251712196792</v>
      </c>
      <c r="I1913" s="73">
        <v>5.9921536052498237</v>
      </c>
      <c r="J1913" s="73">
        <v>689.77894500414868</v>
      </c>
      <c r="K1913" s="74"/>
      <c r="L1913" s="75">
        <f t="shared" si="798"/>
        <v>0.89635643310404689</v>
      </c>
      <c r="M1913" s="75">
        <f t="shared" si="799"/>
        <v>0.47049251712196793</v>
      </c>
      <c r="N1913" s="75">
        <f t="shared" si="800"/>
        <v>0.29522208487674817</v>
      </c>
      <c r="O1913" s="75">
        <f t="shared" si="801"/>
        <v>0.37269261036899631</v>
      </c>
      <c r="P1913" s="75">
        <f t="shared" si="802"/>
        <v>0.26563040365279866</v>
      </c>
      <c r="Q1913" s="75">
        <f t="shared" si="803"/>
        <v>0.44603585155254116</v>
      </c>
    </row>
    <row r="1914" spans="1:17" s="8" customFormat="1" ht="12.75" x14ac:dyDescent="0.25">
      <c r="A1914" s="69" t="s">
        <v>3398</v>
      </c>
      <c r="B1914" s="70">
        <v>9</v>
      </c>
      <c r="C1914" s="71" t="s">
        <v>3399</v>
      </c>
      <c r="D1914" s="19"/>
      <c r="E1914" s="20"/>
      <c r="F1914" s="72">
        <v>125429.93361884369</v>
      </c>
      <c r="G1914" s="73">
        <v>80.722020713277971</v>
      </c>
      <c r="H1914" s="73">
        <v>50.868865211006515</v>
      </c>
      <c r="I1914" s="73">
        <v>5.6538906638576396</v>
      </c>
      <c r="J1914" s="73">
        <v>729.67208322599527</v>
      </c>
      <c r="K1914" s="74"/>
      <c r="L1914" s="75">
        <f t="shared" si="798"/>
        <v>0.92870034522129952</v>
      </c>
      <c r="M1914" s="75">
        <f t="shared" si="799"/>
        <v>0.5086886521100652</v>
      </c>
      <c r="N1914" s="75">
        <f t="shared" si="800"/>
        <v>0.27140075097589011</v>
      </c>
      <c r="O1914" s="75">
        <f t="shared" si="801"/>
        <v>0.3715622184716646</v>
      </c>
      <c r="P1914" s="75">
        <f t="shared" si="802"/>
        <v>0.28181423254604271</v>
      </c>
      <c r="Q1914" s="75">
        <f t="shared" si="803"/>
        <v>0.45985758999243498</v>
      </c>
    </row>
    <row r="1915" spans="1:17" s="8" customFormat="1" ht="12.75" x14ac:dyDescent="0.25">
      <c r="A1915" s="271" t="s">
        <v>3400</v>
      </c>
      <c r="B1915" s="70">
        <v>10</v>
      </c>
      <c r="C1915" s="275" t="s">
        <v>3401</v>
      </c>
      <c r="D1915" s="19"/>
      <c r="E1915" s="20"/>
      <c r="F1915" s="72">
        <v>183875</v>
      </c>
      <c r="G1915" s="73">
        <v>78.407939447268234</v>
      </c>
      <c r="H1915" s="73">
        <v>72.26811532412637</v>
      </c>
      <c r="I1915" s="73">
        <v>9.7140643623223255</v>
      </c>
      <c r="J1915" s="73">
        <v>976.31698317133066</v>
      </c>
      <c r="K1915" s="74"/>
      <c r="L1915" s="75">
        <f t="shared" si="798"/>
        <v>0.89013232412113719</v>
      </c>
      <c r="M1915" s="75">
        <f t="shared" si="799"/>
        <v>0.7226811532412637</v>
      </c>
      <c r="N1915" s="75">
        <f t="shared" si="800"/>
        <v>0.55732847621988213</v>
      </c>
      <c r="O1915" s="75">
        <f t="shared" si="801"/>
        <v>0.63464225034958133</v>
      </c>
      <c r="P1915" s="75">
        <f t="shared" si="802"/>
        <v>0.38187301548532682</v>
      </c>
      <c r="Q1915" s="75">
        <f t="shared" si="803"/>
        <v>0.59974620425534653</v>
      </c>
    </row>
    <row r="1916" spans="1:17" s="8" customFormat="1" ht="12.75" x14ac:dyDescent="0.25">
      <c r="A1916" s="71"/>
      <c r="B1916" s="77"/>
      <c r="C1916" s="71"/>
      <c r="D1916" s="80"/>
      <c r="E1916" s="81"/>
      <c r="F1916" s="82"/>
      <c r="G1916" s="83"/>
      <c r="H1916" s="83"/>
      <c r="I1916" s="83"/>
      <c r="J1916" s="83"/>
      <c r="K1916" s="84"/>
      <c r="L1916" s="85"/>
      <c r="M1916" s="85"/>
      <c r="N1916" s="85"/>
      <c r="O1916" s="85"/>
      <c r="P1916" s="85"/>
      <c r="Q1916" s="85"/>
    </row>
    <row r="1917" spans="1:17" s="8" customFormat="1" ht="12.75" x14ac:dyDescent="0.25">
      <c r="A1917" s="60" t="s">
        <v>3402</v>
      </c>
      <c r="B1917" s="78"/>
      <c r="C1917" s="62" t="s">
        <v>3403</v>
      </c>
      <c r="D1917" s="63"/>
      <c r="E1917" s="64"/>
      <c r="F1917" s="65">
        <v>129528.55032119913</v>
      </c>
      <c r="G1917" s="66">
        <v>68.101263868326328</v>
      </c>
      <c r="H1917" s="66">
        <v>39.144507496096438</v>
      </c>
      <c r="I1917" s="66">
        <v>4.4162619693881391</v>
      </c>
      <c r="J1917" s="66">
        <v>234.20366546336052</v>
      </c>
      <c r="K1917" s="67"/>
      <c r="L1917" s="68">
        <f t="shared" ref="L1917:L1927" si="804">+(G1917-25)/(85-25)</f>
        <v>0.71835439780543875</v>
      </c>
      <c r="M1917" s="68">
        <f t="shared" ref="M1917:M1927" si="805">+H1917/100</f>
        <v>0.39144507496096437</v>
      </c>
      <c r="N1917" s="68">
        <f t="shared" ref="N1917:N1927" si="806">+(I1917-1.8)/(16-1.8)</f>
        <v>0.18424380066113658</v>
      </c>
      <c r="O1917" s="68">
        <f t="shared" ref="O1917:O1927" si="807">+(M1917*N1917)^(0.5)</f>
        <v>0.26855414418863766</v>
      </c>
      <c r="P1917" s="68">
        <f t="shared" ref="P1917:P1927" si="808">+(J1917-35)/(2500-35)</f>
        <v>8.0812846029760854E-2</v>
      </c>
      <c r="Q1917" s="68">
        <f t="shared" ref="Q1917:Q1927" si="809">GEOMEAN(L1917,O1917,P1917)</f>
        <v>0.24981413331914834</v>
      </c>
    </row>
    <row r="1918" spans="1:17" s="8" customFormat="1" ht="12.75" x14ac:dyDescent="0.25">
      <c r="A1918" s="69" t="s">
        <v>3404</v>
      </c>
      <c r="B1918" s="70">
        <v>1</v>
      </c>
      <c r="C1918" s="71" t="s">
        <v>3405</v>
      </c>
      <c r="D1918" s="19"/>
      <c r="E1918" s="20"/>
      <c r="F1918" s="72">
        <v>34311.471092077089</v>
      </c>
      <c r="G1918" s="73">
        <v>66.902115857261833</v>
      </c>
      <c r="H1918" s="73">
        <v>43.757471697442625</v>
      </c>
      <c r="I1918" s="73">
        <v>5.0788850163011867</v>
      </c>
      <c r="J1918" s="73">
        <v>310.42091029652033</v>
      </c>
      <c r="K1918" s="74"/>
      <c r="L1918" s="75">
        <f t="shared" si="804"/>
        <v>0.69836859762103054</v>
      </c>
      <c r="M1918" s="75">
        <f t="shared" si="805"/>
        <v>0.43757471697442624</v>
      </c>
      <c r="N1918" s="75">
        <f t="shared" si="806"/>
        <v>0.23090739551416811</v>
      </c>
      <c r="O1918" s="75">
        <f t="shared" si="807"/>
        <v>0.31786669885254415</v>
      </c>
      <c r="P1918" s="75">
        <f t="shared" si="808"/>
        <v>0.11173262080994739</v>
      </c>
      <c r="Q1918" s="75">
        <f t="shared" si="809"/>
        <v>0.29163293823717884</v>
      </c>
    </row>
    <row r="1919" spans="1:17" s="8" customFormat="1" ht="12.75" x14ac:dyDescent="0.25">
      <c r="A1919" s="69" t="s">
        <v>3406</v>
      </c>
      <c r="B1919" s="70">
        <v>2</v>
      </c>
      <c r="C1919" s="71" t="s">
        <v>3407</v>
      </c>
      <c r="D1919" s="19"/>
      <c r="E1919" s="20"/>
      <c r="F1919" s="72">
        <v>22517.734475374731</v>
      </c>
      <c r="G1919" s="73">
        <v>68.518267948046145</v>
      </c>
      <c r="H1919" s="73">
        <v>38.379332972102993</v>
      </c>
      <c r="I1919" s="73">
        <v>3.5669103799501678</v>
      </c>
      <c r="J1919" s="73">
        <v>105.1219668647102</v>
      </c>
      <c r="K1919" s="74"/>
      <c r="L1919" s="75">
        <f t="shared" si="804"/>
        <v>0.72530446580076913</v>
      </c>
      <c r="M1919" s="75">
        <f t="shared" si="805"/>
        <v>0.38379332972102992</v>
      </c>
      <c r="N1919" s="75">
        <f t="shared" si="806"/>
        <v>0.12443030844719492</v>
      </c>
      <c r="O1919" s="75">
        <f t="shared" si="807"/>
        <v>0.21853036950768132</v>
      </c>
      <c r="P1919" s="75">
        <f t="shared" si="808"/>
        <v>2.8447045381221177E-2</v>
      </c>
      <c r="Q1919" s="75">
        <f t="shared" si="809"/>
        <v>0.16520496896985004</v>
      </c>
    </row>
    <row r="1920" spans="1:17" s="8" customFormat="1" ht="12.75" x14ac:dyDescent="0.25">
      <c r="A1920" s="69" t="s">
        <v>3408</v>
      </c>
      <c r="B1920" s="70">
        <v>3</v>
      </c>
      <c r="C1920" s="71" t="s">
        <v>3409</v>
      </c>
      <c r="D1920" s="19"/>
      <c r="E1920" s="20"/>
      <c r="F1920" s="72">
        <v>2402.5460385438973</v>
      </c>
      <c r="G1920" s="73">
        <v>70.809324956622689</v>
      </c>
      <c r="H1920" s="73">
        <v>44.373378751900965</v>
      </c>
      <c r="I1920" s="73">
        <v>4.835601080056029</v>
      </c>
      <c r="J1920" s="73">
        <v>257.48415232916443</v>
      </c>
      <c r="K1920" s="74"/>
      <c r="L1920" s="75">
        <f t="shared" si="804"/>
        <v>0.7634887492770448</v>
      </c>
      <c r="M1920" s="75">
        <f t="shared" si="805"/>
        <v>0.44373378751900966</v>
      </c>
      <c r="N1920" s="75">
        <f t="shared" si="806"/>
        <v>0.21377472394760769</v>
      </c>
      <c r="O1920" s="75">
        <f t="shared" si="807"/>
        <v>0.30799199329382365</v>
      </c>
      <c r="P1920" s="75">
        <f t="shared" si="808"/>
        <v>9.0257262608180303E-2</v>
      </c>
      <c r="Q1920" s="75">
        <f t="shared" si="809"/>
        <v>0.27686926130415207</v>
      </c>
    </row>
    <row r="1921" spans="1:17" s="8" customFormat="1" ht="12.75" x14ac:dyDescent="0.25">
      <c r="A1921" s="69" t="s">
        <v>3410</v>
      </c>
      <c r="B1921" s="70">
        <v>4</v>
      </c>
      <c r="C1921" s="71" t="s">
        <v>2711</v>
      </c>
      <c r="D1921" s="19"/>
      <c r="E1921" s="20"/>
      <c r="F1921" s="72">
        <v>6763.0792291220559</v>
      </c>
      <c r="G1921" s="73">
        <v>67.328779698835859</v>
      </c>
      <c r="H1921" s="73">
        <v>21.801872395147512</v>
      </c>
      <c r="I1921" s="73">
        <v>3.4154413231983103</v>
      </c>
      <c r="J1921" s="73">
        <v>51.826571482946548</v>
      </c>
      <c r="K1921" s="74"/>
      <c r="L1921" s="75">
        <f t="shared" si="804"/>
        <v>0.70547966164726428</v>
      </c>
      <c r="M1921" s="75">
        <f t="shared" si="805"/>
        <v>0.21801872395147512</v>
      </c>
      <c r="N1921" s="75">
        <f t="shared" si="806"/>
        <v>0.11376347346466974</v>
      </c>
      <c r="O1921" s="75">
        <f t="shared" si="807"/>
        <v>0.15748830850909154</v>
      </c>
      <c r="P1921" s="75">
        <f t="shared" si="808"/>
        <v>6.826195327767362E-3</v>
      </c>
      <c r="Q1921" s="75">
        <f t="shared" si="809"/>
        <v>9.119489113467516E-2</v>
      </c>
    </row>
    <row r="1922" spans="1:17" s="8" customFormat="1" ht="12.75" x14ac:dyDescent="0.25">
      <c r="A1922" s="69" t="s">
        <v>3411</v>
      </c>
      <c r="B1922" s="70">
        <v>5</v>
      </c>
      <c r="C1922" s="71" t="s">
        <v>3412</v>
      </c>
      <c r="D1922" s="19"/>
      <c r="E1922" s="20"/>
      <c r="F1922" s="72">
        <v>5664.3661670235542</v>
      </c>
      <c r="G1922" s="73">
        <v>70.155878668847805</v>
      </c>
      <c r="H1922" s="73">
        <v>53.449751678426161</v>
      </c>
      <c r="I1922" s="73">
        <v>5.2561209034947955</v>
      </c>
      <c r="J1922" s="73">
        <v>338.32774198984936</v>
      </c>
      <c r="K1922" s="74"/>
      <c r="L1922" s="75">
        <f t="shared" si="804"/>
        <v>0.75259797781413007</v>
      </c>
      <c r="M1922" s="75">
        <f t="shared" si="805"/>
        <v>0.53449751678426161</v>
      </c>
      <c r="N1922" s="75">
        <f t="shared" si="806"/>
        <v>0.24338879602076027</v>
      </c>
      <c r="O1922" s="75">
        <f t="shared" si="807"/>
        <v>0.36068089370828549</v>
      </c>
      <c r="P1922" s="75">
        <f t="shared" si="808"/>
        <v>0.12305385070582124</v>
      </c>
      <c r="Q1922" s="75">
        <f t="shared" si="809"/>
        <v>0.32205283822766267</v>
      </c>
    </row>
    <row r="1923" spans="1:17" s="8" customFormat="1" ht="12.75" x14ac:dyDescent="0.25">
      <c r="A1923" s="69" t="s">
        <v>3413</v>
      </c>
      <c r="B1923" s="70">
        <v>6</v>
      </c>
      <c r="C1923" s="71" t="s">
        <v>3414</v>
      </c>
      <c r="D1923" s="19"/>
      <c r="E1923" s="20"/>
      <c r="F1923" s="72">
        <v>22544.957173447536</v>
      </c>
      <c r="G1923" s="73">
        <v>67.025513934470254</v>
      </c>
      <c r="H1923" s="73">
        <v>31.739914268299977</v>
      </c>
      <c r="I1923" s="73">
        <v>3.0893428849540148</v>
      </c>
      <c r="J1923" s="73">
        <v>177.20702638341197</v>
      </c>
      <c r="K1923" s="74"/>
      <c r="L1923" s="75">
        <f t="shared" si="804"/>
        <v>0.70042523224117093</v>
      </c>
      <c r="M1923" s="75">
        <f t="shared" si="805"/>
        <v>0.31739914268299979</v>
      </c>
      <c r="N1923" s="75">
        <f t="shared" si="806"/>
        <v>9.0798794715071462E-2</v>
      </c>
      <c r="O1923" s="75">
        <f t="shared" si="807"/>
        <v>0.16976295119728974</v>
      </c>
      <c r="P1923" s="75">
        <f t="shared" si="808"/>
        <v>5.7690477234649887E-2</v>
      </c>
      <c r="Q1923" s="75">
        <f t="shared" si="809"/>
        <v>0.19000700407555929</v>
      </c>
    </row>
    <row r="1924" spans="1:17" s="8" customFormat="1" ht="12.75" x14ac:dyDescent="0.25">
      <c r="A1924" s="69" t="s">
        <v>3415</v>
      </c>
      <c r="B1924" s="70">
        <v>7</v>
      </c>
      <c r="C1924" s="71" t="s">
        <v>3416</v>
      </c>
      <c r="D1924" s="19"/>
      <c r="E1924" s="20"/>
      <c r="F1924" s="72">
        <v>10277.173447537472</v>
      </c>
      <c r="G1924" s="73">
        <v>69.804924450310821</v>
      </c>
      <c r="H1924" s="73">
        <v>34.635439087620149</v>
      </c>
      <c r="I1924" s="73">
        <v>4.8702971752607258</v>
      </c>
      <c r="J1924" s="73">
        <v>316.85519399940119</v>
      </c>
      <c r="K1924" s="74"/>
      <c r="L1924" s="75">
        <f t="shared" si="804"/>
        <v>0.74674874083851372</v>
      </c>
      <c r="M1924" s="75">
        <f t="shared" si="805"/>
        <v>0.34635439087620151</v>
      </c>
      <c r="N1924" s="75">
        <f t="shared" si="806"/>
        <v>0.21621811093385396</v>
      </c>
      <c r="O1924" s="75">
        <f t="shared" si="807"/>
        <v>0.27365688755976514</v>
      </c>
      <c r="P1924" s="75">
        <f t="shared" si="808"/>
        <v>0.11434287789022361</v>
      </c>
      <c r="Q1924" s="75">
        <f t="shared" si="809"/>
        <v>0.28588848747024731</v>
      </c>
    </row>
    <row r="1925" spans="1:17" s="8" customFormat="1" ht="12.75" x14ac:dyDescent="0.25">
      <c r="A1925" s="69" t="s">
        <v>3417</v>
      </c>
      <c r="B1925" s="70">
        <v>8</v>
      </c>
      <c r="C1925" s="71" t="s">
        <v>3418</v>
      </c>
      <c r="D1925" s="19"/>
      <c r="E1925" s="20"/>
      <c r="F1925" s="72">
        <v>12117.922912205566</v>
      </c>
      <c r="G1925" s="73">
        <v>67.500070637205951</v>
      </c>
      <c r="H1925" s="73">
        <v>29.763202790770947</v>
      </c>
      <c r="I1925" s="73">
        <v>3.5119492376865318</v>
      </c>
      <c r="J1925" s="73">
        <v>126.42739197986367</v>
      </c>
      <c r="K1925" s="74"/>
      <c r="L1925" s="75">
        <f t="shared" si="804"/>
        <v>0.70833451062009922</v>
      </c>
      <c r="M1925" s="75">
        <f t="shared" si="805"/>
        <v>0.29763202790770948</v>
      </c>
      <c r="N1925" s="75">
        <f t="shared" si="806"/>
        <v>0.12055980547088252</v>
      </c>
      <c r="O1925" s="75">
        <f t="shared" si="807"/>
        <v>0.18942665965079397</v>
      </c>
      <c r="P1925" s="75">
        <f t="shared" si="808"/>
        <v>3.7090219870127249E-2</v>
      </c>
      <c r="Q1925" s="75">
        <f t="shared" si="809"/>
        <v>0.17073123038100063</v>
      </c>
    </row>
    <row r="1926" spans="1:17" s="8" customFormat="1" ht="12.75" x14ac:dyDescent="0.25">
      <c r="A1926" s="69" t="s">
        <v>3419</v>
      </c>
      <c r="B1926" s="70">
        <v>9</v>
      </c>
      <c r="C1926" s="71" t="s">
        <v>3420</v>
      </c>
      <c r="D1926" s="19"/>
      <c r="E1926" s="20"/>
      <c r="F1926" s="72">
        <v>1330.4582441113494</v>
      </c>
      <c r="G1926" s="73">
        <v>71.901843340653059</v>
      </c>
      <c r="H1926" s="73">
        <v>33.920034719001215</v>
      </c>
      <c r="I1926" s="73">
        <v>5.5745986160641001</v>
      </c>
      <c r="J1926" s="73">
        <v>463.5522079254149</v>
      </c>
      <c r="K1926" s="74"/>
      <c r="L1926" s="75">
        <f t="shared" si="804"/>
        <v>0.78169738901088437</v>
      </c>
      <c r="M1926" s="75">
        <f t="shared" si="805"/>
        <v>0.33920034719001213</v>
      </c>
      <c r="N1926" s="75">
        <f t="shared" si="806"/>
        <v>0.26581680394817608</v>
      </c>
      <c r="O1926" s="75">
        <f t="shared" si="807"/>
        <v>0.30027512748837643</v>
      </c>
      <c r="P1926" s="75">
        <f t="shared" si="808"/>
        <v>0.17385485108536103</v>
      </c>
      <c r="Q1926" s="75">
        <f t="shared" si="809"/>
        <v>0.34428249760757684</v>
      </c>
    </row>
    <row r="1927" spans="1:17" s="8" customFormat="1" ht="12.75" x14ac:dyDescent="0.25">
      <c r="A1927" s="69" t="s">
        <v>3421</v>
      </c>
      <c r="B1927" s="70">
        <v>10</v>
      </c>
      <c r="C1927" s="71" t="s">
        <v>3422</v>
      </c>
      <c r="D1927" s="19"/>
      <c r="E1927" s="20"/>
      <c r="F1927" s="72">
        <v>11598.841541755888</v>
      </c>
      <c r="G1927" s="73">
        <v>70.095722483533763</v>
      </c>
      <c r="H1927" s="73">
        <v>57.213818698033634</v>
      </c>
      <c r="I1927" s="73">
        <v>6.1620749236628223</v>
      </c>
      <c r="J1927" s="73">
        <v>433.84874375099554</v>
      </c>
      <c r="K1927" s="74"/>
      <c r="L1927" s="75">
        <f t="shared" si="804"/>
        <v>0.7515953747255627</v>
      </c>
      <c r="M1927" s="75">
        <f t="shared" si="805"/>
        <v>0.57213818698033636</v>
      </c>
      <c r="N1927" s="75">
        <f t="shared" si="806"/>
        <v>0.30718837490583256</v>
      </c>
      <c r="O1927" s="75">
        <f t="shared" si="807"/>
        <v>0.41923048538967067</v>
      </c>
      <c r="P1927" s="75">
        <f t="shared" si="808"/>
        <v>0.16180476419918682</v>
      </c>
      <c r="Q1927" s="75">
        <f t="shared" si="809"/>
        <v>0.3708025850862105</v>
      </c>
    </row>
    <row r="1928" spans="1:17" s="8" customFormat="1" ht="12.75" x14ac:dyDescent="0.25">
      <c r="A1928" s="69"/>
      <c r="B1928" s="77"/>
      <c r="C1928" s="71"/>
      <c r="D1928" s="19"/>
      <c r="E1928" s="20"/>
      <c r="F1928" s="72"/>
      <c r="G1928" s="73"/>
      <c r="H1928" s="73"/>
      <c r="I1928" s="73"/>
      <c r="J1928" s="73"/>
      <c r="K1928" s="74"/>
      <c r="L1928" s="75"/>
      <c r="M1928" s="75"/>
      <c r="N1928" s="75"/>
      <c r="O1928" s="75"/>
      <c r="P1928" s="75"/>
      <c r="Q1928" s="75"/>
    </row>
    <row r="1929" spans="1:17" s="8" customFormat="1" ht="12.75" x14ac:dyDescent="0.25">
      <c r="A1929" s="60" t="s">
        <v>3423</v>
      </c>
      <c r="B1929" s="61"/>
      <c r="C1929" s="62" t="s">
        <v>3424</v>
      </c>
      <c r="D1929" s="63"/>
      <c r="E1929" s="64"/>
      <c r="F1929" s="65">
        <v>117386.99143468951</v>
      </c>
      <c r="G1929" s="66">
        <v>65.86848943524123</v>
      </c>
      <c r="H1929" s="66">
        <v>50.513907076685598</v>
      </c>
      <c r="I1929" s="66">
        <v>4.5478758241460353</v>
      </c>
      <c r="J1929" s="66">
        <v>250.01583973906705</v>
      </c>
      <c r="K1929" s="67"/>
      <c r="L1929" s="68">
        <f t="shared" ref="L1929:L1937" si="810">+(G1929-25)/(85-25)</f>
        <v>0.68114149058735385</v>
      </c>
      <c r="M1929" s="68">
        <f t="shared" ref="M1929:M1937" si="811">+H1929/100</f>
        <v>0.50513907076685594</v>
      </c>
      <c r="N1929" s="68">
        <f t="shared" ref="N1929:N1937" si="812">+(I1929-1.8)/(16-1.8)</f>
        <v>0.19351238198211518</v>
      </c>
      <c r="O1929" s="68">
        <f t="shared" ref="O1929:O1937" si="813">+(M1929*N1929)^(0.5)</f>
        <v>0.31265102721137272</v>
      </c>
      <c r="P1929" s="68">
        <f t="shared" ref="P1929:P1937" si="814">+(J1929-35)/(2500-35)</f>
        <v>8.7227521192319288E-2</v>
      </c>
      <c r="Q1929" s="68">
        <f t="shared" ref="Q1929:Q1937" si="815">GEOMEAN(L1929,O1929,P1929)</f>
        <v>0.26483999769420191</v>
      </c>
    </row>
    <row r="1930" spans="1:17" s="8" customFormat="1" ht="12.75" x14ac:dyDescent="0.25">
      <c r="A1930" s="69" t="s">
        <v>3425</v>
      </c>
      <c r="B1930" s="70">
        <v>1</v>
      </c>
      <c r="C1930" s="71" t="s">
        <v>3426</v>
      </c>
      <c r="D1930" s="19"/>
      <c r="E1930" s="20"/>
      <c r="F1930" s="72">
        <v>29126.03426124197</v>
      </c>
      <c r="G1930" s="73">
        <v>65.359630593100349</v>
      </c>
      <c r="H1930" s="73">
        <v>62.217693245383032</v>
      </c>
      <c r="I1930" s="73">
        <v>5.350982713855533</v>
      </c>
      <c r="J1930" s="73">
        <v>406.31949188869129</v>
      </c>
      <c r="K1930" s="74"/>
      <c r="L1930" s="75">
        <f t="shared" si="810"/>
        <v>0.67266050988500581</v>
      </c>
      <c r="M1930" s="75">
        <f t="shared" si="811"/>
        <v>0.62217693245383032</v>
      </c>
      <c r="N1930" s="75">
        <f t="shared" si="812"/>
        <v>0.25006920520109388</v>
      </c>
      <c r="O1930" s="75">
        <f t="shared" si="813"/>
        <v>0.39444554883175448</v>
      </c>
      <c r="P1930" s="75">
        <f t="shared" si="814"/>
        <v>0.15063671070535142</v>
      </c>
      <c r="Q1930" s="75">
        <f t="shared" si="815"/>
        <v>0.34190433339332399</v>
      </c>
    </row>
    <row r="1931" spans="1:17" s="8" customFormat="1" ht="12.75" x14ac:dyDescent="0.25">
      <c r="A1931" s="69" t="s">
        <v>3427</v>
      </c>
      <c r="B1931" s="70">
        <v>2</v>
      </c>
      <c r="C1931" s="71" t="s">
        <v>3428</v>
      </c>
      <c r="D1931" s="19"/>
      <c r="E1931" s="20"/>
      <c r="F1931" s="72">
        <v>6773.0642398286955</v>
      </c>
      <c r="G1931" s="73">
        <v>67.604499965735556</v>
      </c>
      <c r="H1931" s="73">
        <v>62.481205645050053</v>
      </c>
      <c r="I1931" s="73">
        <v>5.9396701498039191</v>
      </c>
      <c r="J1931" s="73">
        <v>415.71541412374347</v>
      </c>
      <c r="K1931" s="74"/>
      <c r="L1931" s="75">
        <f t="shared" si="810"/>
        <v>0.71007499942892593</v>
      </c>
      <c r="M1931" s="75">
        <f t="shared" si="811"/>
        <v>0.62481205645050053</v>
      </c>
      <c r="N1931" s="75">
        <f t="shared" si="812"/>
        <v>0.29152606688759997</v>
      </c>
      <c r="O1931" s="75">
        <f t="shared" si="813"/>
        <v>0.42678917671488287</v>
      </c>
      <c r="P1931" s="75">
        <f t="shared" si="814"/>
        <v>0.15444844386358761</v>
      </c>
      <c r="Q1931" s="75">
        <f t="shared" si="815"/>
        <v>0.36038528687202886</v>
      </c>
    </row>
    <row r="1932" spans="1:17" s="8" customFormat="1" ht="12.75" x14ac:dyDescent="0.25">
      <c r="A1932" s="69" t="s">
        <v>3429</v>
      </c>
      <c r="B1932" s="70">
        <v>3</v>
      </c>
      <c r="C1932" s="71" t="s">
        <v>3430</v>
      </c>
      <c r="D1932" s="19"/>
      <c r="E1932" s="20"/>
      <c r="F1932" s="72">
        <v>12812.361884368309</v>
      </c>
      <c r="G1932" s="73">
        <v>66.229930166967861</v>
      </c>
      <c r="H1932" s="73">
        <v>55.607873001311447</v>
      </c>
      <c r="I1932" s="73">
        <v>4.0113629647411031</v>
      </c>
      <c r="J1932" s="73">
        <v>171.56940336194498</v>
      </c>
      <c r="K1932" s="74"/>
      <c r="L1932" s="75">
        <f t="shared" si="810"/>
        <v>0.68716550278279764</v>
      </c>
      <c r="M1932" s="75">
        <f t="shared" si="811"/>
        <v>0.55607873001311448</v>
      </c>
      <c r="N1932" s="75">
        <f t="shared" si="812"/>
        <v>0.15572978624937348</v>
      </c>
      <c r="O1932" s="75">
        <f t="shared" si="813"/>
        <v>0.2942754182101614</v>
      </c>
      <c r="P1932" s="75">
        <f t="shared" si="814"/>
        <v>5.5403409071782955E-2</v>
      </c>
      <c r="Q1932" s="75">
        <f t="shared" si="815"/>
        <v>0.22376076645066337</v>
      </c>
    </row>
    <row r="1933" spans="1:17" s="8" customFormat="1" ht="12.75" x14ac:dyDescent="0.25">
      <c r="A1933" s="69" t="s">
        <v>3431</v>
      </c>
      <c r="B1933" s="70">
        <v>4</v>
      </c>
      <c r="C1933" s="71" t="s">
        <v>3432</v>
      </c>
      <c r="D1933" s="19"/>
      <c r="E1933" s="20"/>
      <c r="F1933" s="72">
        <v>38712.250535331907</v>
      </c>
      <c r="G1933" s="73">
        <v>65.377566622114372</v>
      </c>
      <c r="H1933" s="73">
        <v>42.30794939557186</v>
      </c>
      <c r="I1933" s="73">
        <v>3.9752645991185909</v>
      </c>
      <c r="J1933" s="73">
        <v>171.62326554814578</v>
      </c>
      <c r="K1933" s="74"/>
      <c r="L1933" s="75">
        <f t="shared" si="810"/>
        <v>0.67295944370190619</v>
      </c>
      <c r="M1933" s="75">
        <f t="shared" si="811"/>
        <v>0.42307949395571859</v>
      </c>
      <c r="N1933" s="75">
        <f t="shared" si="812"/>
        <v>0.15318764782525288</v>
      </c>
      <c r="O1933" s="75">
        <f t="shared" si="813"/>
        <v>0.25457916749446491</v>
      </c>
      <c r="P1933" s="75">
        <f t="shared" si="814"/>
        <v>5.5425259857259955E-2</v>
      </c>
      <c r="Q1933" s="75">
        <f t="shared" si="815"/>
        <v>0.21175800200985251</v>
      </c>
    </row>
    <row r="1934" spans="1:17" s="8" customFormat="1" ht="12.75" x14ac:dyDescent="0.25">
      <c r="A1934" s="69" t="s">
        <v>3433</v>
      </c>
      <c r="B1934" s="70">
        <v>5</v>
      </c>
      <c r="C1934" s="71" t="s">
        <v>3434</v>
      </c>
      <c r="D1934" s="19"/>
      <c r="E1934" s="20"/>
      <c r="F1934" s="72">
        <v>3485.9871520342613</v>
      </c>
      <c r="G1934" s="73">
        <v>64.807215146573114</v>
      </c>
      <c r="H1934" s="73">
        <v>53.960972802202313</v>
      </c>
      <c r="I1934" s="73">
        <v>3.8837876690776683</v>
      </c>
      <c r="J1934" s="73">
        <v>134.39728471796309</v>
      </c>
      <c r="K1934" s="74"/>
      <c r="L1934" s="75">
        <f t="shared" si="810"/>
        <v>0.6634535857762186</v>
      </c>
      <c r="M1934" s="75">
        <f t="shared" si="811"/>
        <v>0.53960972802202312</v>
      </c>
      <c r="N1934" s="75">
        <f t="shared" si="812"/>
        <v>0.14674561049842733</v>
      </c>
      <c r="O1934" s="75">
        <f t="shared" si="813"/>
        <v>0.28139893206883732</v>
      </c>
      <c r="P1934" s="75">
        <f t="shared" si="814"/>
        <v>4.0323442076252776E-2</v>
      </c>
      <c r="Q1934" s="75">
        <f t="shared" si="815"/>
        <v>0.19598832258301568</v>
      </c>
    </row>
    <row r="1935" spans="1:17" s="8" customFormat="1" ht="12.75" x14ac:dyDescent="0.25">
      <c r="A1935" s="69" t="s">
        <v>3435</v>
      </c>
      <c r="B1935" s="70">
        <v>6</v>
      </c>
      <c r="C1935" s="71" t="s">
        <v>3436</v>
      </c>
      <c r="D1935" s="19"/>
      <c r="E1935" s="20"/>
      <c r="F1935" s="72">
        <v>8261.4518201284791</v>
      </c>
      <c r="G1935" s="73">
        <v>67.512519595027953</v>
      </c>
      <c r="H1935" s="73">
        <v>57.175604018043487</v>
      </c>
      <c r="I1935" s="73">
        <v>5.0081488933194835</v>
      </c>
      <c r="J1935" s="73">
        <v>250.29005948098558</v>
      </c>
      <c r="K1935" s="74"/>
      <c r="L1935" s="75">
        <f t="shared" si="810"/>
        <v>0.70854199325046585</v>
      </c>
      <c r="M1935" s="75">
        <f t="shared" si="811"/>
        <v>0.57175604018043491</v>
      </c>
      <c r="N1935" s="75">
        <f t="shared" si="812"/>
        <v>0.22592597840278056</v>
      </c>
      <c r="O1935" s="75">
        <f t="shared" si="813"/>
        <v>0.3594086014350022</v>
      </c>
      <c r="P1935" s="75">
        <f t="shared" si="814"/>
        <v>8.7338766523726394E-2</v>
      </c>
      <c r="Q1935" s="75">
        <f t="shared" si="815"/>
        <v>0.28122485733160724</v>
      </c>
    </row>
    <row r="1936" spans="1:17" s="8" customFormat="1" ht="12.75" x14ac:dyDescent="0.25">
      <c r="A1936" s="69" t="s">
        <v>3437</v>
      </c>
      <c r="B1936" s="70">
        <v>7</v>
      </c>
      <c r="C1936" s="71" t="s">
        <v>3438</v>
      </c>
      <c r="D1936" s="19"/>
      <c r="E1936" s="20"/>
      <c r="F1936" s="72">
        <v>7803.0042826552453</v>
      </c>
      <c r="G1936" s="73">
        <v>64.815734077439146</v>
      </c>
      <c r="H1936" s="73">
        <v>33.825414350143774</v>
      </c>
      <c r="I1936" s="73">
        <v>4.0020835616993082</v>
      </c>
      <c r="J1936" s="73">
        <v>227.94487715784868</v>
      </c>
      <c r="K1936" s="74"/>
      <c r="L1936" s="75">
        <f t="shared" si="810"/>
        <v>0.66359556795731911</v>
      </c>
      <c r="M1936" s="75">
        <f t="shared" si="811"/>
        <v>0.33825414350143773</v>
      </c>
      <c r="N1936" s="75">
        <f t="shared" si="812"/>
        <v>0.15507630716192314</v>
      </c>
      <c r="O1936" s="75">
        <f t="shared" si="813"/>
        <v>0.22903100981400354</v>
      </c>
      <c r="P1936" s="75">
        <f t="shared" si="814"/>
        <v>7.8273783836855446E-2</v>
      </c>
      <c r="Q1936" s="75">
        <f t="shared" si="815"/>
        <v>0.22828184001713042</v>
      </c>
    </row>
    <row r="1937" spans="1:17" s="8" customFormat="1" ht="12.75" x14ac:dyDescent="0.25">
      <c r="A1937" s="69" t="s">
        <v>3439</v>
      </c>
      <c r="B1937" s="70">
        <v>8</v>
      </c>
      <c r="C1937" s="71" t="s">
        <v>3440</v>
      </c>
      <c r="D1937" s="19"/>
      <c r="E1937" s="20"/>
      <c r="F1937" s="72">
        <v>10412.837259100643</v>
      </c>
      <c r="G1937" s="73">
        <v>66.954659786883511</v>
      </c>
      <c r="H1937" s="73">
        <v>41.093672158104773</v>
      </c>
      <c r="I1937" s="73">
        <v>3.7622106329648792</v>
      </c>
      <c r="J1937" s="73">
        <v>148.02988722938625</v>
      </c>
      <c r="K1937" s="74"/>
      <c r="L1937" s="75">
        <f t="shared" si="810"/>
        <v>0.69924432978139184</v>
      </c>
      <c r="M1937" s="75">
        <f t="shared" si="811"/>
        <v>0.41093672158104771</v>
      </c>
      <c r="N1937" s="75">
        <f t="shared" si="812"/>
        <v>0.13818384739189291</v>
      </c>
      <c r="O1937" s="75">
        <f t="shared" si="813"/>
        <v>0.23829565086816057</v>
      </c>
      <c r="P1937" s="75">
        <f t="shared" si="814"/>
        <v>4.5853909626525864E-2</v>
      </c>
      <c r="Q1937" s="75">
        <f t="shared" si="815"/>
        <v>0.19695808516567004</v>
      </c>
    </row>
    <row r="1938" spans="1:17" s="8" customFormat="1" ht="12.75" x14ac:dyDescent="0.25">
      <c r="A1938" s="69"/>
      <c r="B1938" s="77"/>
      <c r="C1938" s="71"/>
      <c r="D1938" s="19"/>
      <c r="E1938" s="20"/>
      <c r="F1938" s="72"/>
      <c r="G1938" s="73"/>
      <c r="H1938" s="73"/>
      <c r="I1938" s="73"/>
      <c r="J1938" s="73"/>
      <c r="K1938" s="74"/>
      <c r="L1938" s="75"/>
      <c r="M1938" s="75"/>
      <c r="N1938" s="75"/>
      <c r="O1938" s="75"/>
      <c r="P1938" s="75"/>
      <c r="Q1938" s="75"/>
    </row>
    <row r="1939" spans="1:17" s="8" customFormat="1" ht="12.75" x14ac:dyDescent="0.25">
      <c r="A1939" s="60" t="s">
        <v>3441</v>
      </c>
      <c r="B1939" s="61"/>
      <c r="C1939" s="62" t="s">
        <v>3442</v>
      </c>
      <c r="D1939" s="63"/>
      <c r="E1939" s="64"/>
      <c r="F1939" s="65">
        <v>148904.98072805139</v>
      </c>
      <c r="G1939" s="66">
        <v>74.495178425821138</v>
      </c>
      <c r="H1939" s="66">
        <v>58.881777644424517</v>
      </c>
      <c r="I1939" s="66">
        <v>6.0430581200988822</v>
      </c>
      <c r="J1939" s="66">
        <v>608.88113272599799</v>
      </c>
      <c r="K1939" s="67"/>
      <c r="L1939" s="68">
        <f t="shared" ref="L1939:L1949" si="816">+(G1939-25)/(85-25)</f>
        <v>0.82491964043035226</v>
      </c>
      <c r="M1939" s="68">
        <f t="shared" ref="M1939:M1949" si="817">+H1939/100</f>
        <v>0.58881777644424516</v>
      </c>
      <c r="N1939" s="68">
        <f t="shared" ref="N1939:N1949" si="818">+(I1939-1.8)/(16-1.8)</f>
        <v>0.29880690986611852</v>
      </c>
      <c r="O1939" s="68">
        <f t="shared" ref="O1939:O1949" si="819">+(M1939*N1939)^(0.5)</f>
        <v>0.41945538529567583</v>
      </c>
      <c r="P1939" s="68">
        <f t="shared" ref="P1939:P1949" si="820">+(J1939-35)/(2500-35)</f>
        <v>0.23281181855010061</v>
      </c>
      <c r="Q1939" s="68">
        <f t="shared" ref="Q1939:Q1949" si="821">GEOMEAN(L1939,O1939,P1939)</f>
        <v>0.43188436346497294</v>
      </c>
    </row>
    <row r="1940" spans="1:17" s="8" customFormat="1" ht="12.75" x14ac:dyDescent="0.25">
      <c r="A1940" s="69" t="s">
        <v>3443</v>
      </c>
      <c r="B1940" s="70">
        <v>1</v>
      </c>
      <c r="C1940" s="71" t="s">
        <v>3444</v>
      </c>
      <c r="D1940" s="19"/>
      <c r="E1940" s="20"/>
      <c r="F1940" s="72">
        <v>75914.029978586725</v>
      </c>
      <c r="G1940" s="73">
        <v>74.196667093227759</v>
      </c>
      <c r="H1940" s="73">
        <v>61.113713974780211</v>
      </c>
      <c r="I1940" s="73">
        <v>6.596218102126203</v>
      </c>
      <c r="J1940" s="73">
        <v>701.90882644246881</v>
      </c>
      <c r="K1940" s="74"/>
      <c r="L1940" s="75">
        <f t="shared" si="816"/>
        <v>0.81994445155379603</v>
      </c>
      <c r="M1940" s="75">
        <f t="shared" si="817"/>
        <v>0.61113713974780215</v>
      </c>
      <c r="N1940" s="75">
        <f t="shared" si="818"/>
        <v>0.33776183817790167</v>
      </c>
      <c r="O1940" s="75">
        <f t="shared" si="819"/>
        <v>0.45433336186109291</v>
      </c>
      <c r="P1940" s="75">
        <f t="shared" si="820"/>
        <v>0.27055124804968311</v>
      </c>
      <c r="Q1940" s="75">
        <f t="shared" si="821"/>
        <v>0.46537480489680888</v>
      </c>
    </row>
    <row r="1941" spans="1:17" s="8" customFormat="1" ht="12.75" x14ac:dyDescent="0.25">
      <c r="A1941" s="69" t="s">
        <v>3445</v>
      </c>
      <c r="B1941" s="70">
        <v>2</v>
      </c>
      <c r="C1941" s="71" t="s">
        <v>3446</v>
      </c>
      <c r="D1941" s="19"/>
      <c r="E1941" s="20"/>
      <c r="F1941" s="72">
        <v>7773.1713062098497</v>
      </c>
      <c r="G1941" s="73">
        <v>75.102498370942385</v>
      </c>
      <c r="H1941" s="73">
        <v>58.810519510103944</v>
      </c>
      <c r="I1941" s="73">
        <v>6.3542187497599336</v>
      </c>
      <c r="J1941" s="73">
        <v>701.65911222746604</v>
      </c>
      <c r="K1941" s="74"/>
      <c r="L1941" s="75">
        <f t="shared" si="816"/>
        <v>0.83504163951570642</v>
      </c>
      <c r="M1941" s="75">
        <f t="shared" si="817"/>
        <v>0.58810519510103942</v>
      </c>
      <c r="N1941" s="75">
        <f t="shared" si="818"/>
        <v>0.32071963026478406</v>
      </c>
      <c r="O1941" s="75">
        <f t="shared" si="819"/>
        <v>0.43430044983813226</v>
      </c>
      <c r="P1941" s="75">
        <f t="shared" si="820"/>
        <v>0.27044994410850548</v>
      </c>
      <c r="Q1941" s="75">
        <f t="shared" si="821"/>
        <v>0.46117076593210476</v>
      </c>
    </row>
    <row r="1942" spans="1:17" s="8" customFormat="1" ht="12.75" x14ac:dyDescent="0.25">
      <c r="A1942" s="69" t="s">
        <v>3447</v>
      </c>
      <c r="B1942" s="70">
        <v>3</v>
      </c>
      <c r="C1942" s="71" t="s">
        <v>3448</v>
      </c>
      <c r="D1942" s="19"/>
      <c r="E1942" s="20"/>
      <c r="F1942" s="72">
        <v>7402.1070663811561</v>
      </c>
      <c r="G1942" s="73">
        <v>74.974757521704646</v>
      </c>
      <c r="H1942" s="73">
        <v>45.00126575296192</v>
      </c>
      <c r="I1942" s="73">
        <v>4.6867733260174953</v>
      </c>
      <c r="J1942" s="73">
        <v>287.39821835051589</v>
      </c>
      <c r="K1942" s="74"/>
      <c r="L1942" s="75">
        <f t="shared" si="816"/>
        <v>0.83291262536174415</v>
      </c>
      <c r="M1942" s="75">
        <f t="shared" si="817"/>
        <v>0.45001265752961922</v>
      </c>
      <c r="N1942" s="75">
        <f t="shared" si="818"/>
        <v>0.20329389619841517</v>
      </c>
      <c r="O1942" s="75">
        <f t="shared" si="819"/>
        <v>0.30246458716319069</v>
      </c>
      <c r="P1942" s="75">
        <f t="shared" si="820"/>
        <v>0.10239278634909367</v>
      </c>
      <c r="Q1942" s="75">
        <f t="shared" si="821"/>
        <v>0.295470717628252</v>
      </c>
    </row>
    <row r="1943" spans="1:17" s="8" customFormat="1" ht="12.75" x14ac:dyDescent="0.25">
      <c r="A1943" s="69" t="s">
        <v>3449</v>
      </c>
      <c r="B1943" s="70">
        <v>4</v>
      </c>
      <c r="C1943" s="71" t="s">
        <v>3450</v>
      </c>
      <c r="D1943" s="19"/>
      <c r="E1943" s="20"/>
      <c r="F1943" s="72">
        <v>12720.513918629551</v>
      </c>
      <c r="G1943" s="73">
        <v>73.691177927677103</v>
      </c>
      <c r="H1943" s="73">
        <v>49.783756849897578</v>
      </c>
      <c r="I1943" s="73">
        <v>4.5139101512151054</v>
      </c>
      <c r="J1943" s="73">
        <v>616.23102033114594</v>
      </c>
      <c r="K1943" s="74"/>
      <c r="L1943" s="75">
        <f t="shared" si="816"/>
        <v>0.81151963212795175</v>
      </c>
      <c r="M1943" s="75">
        <f t="shared" si="817"/>
        <v>0.49783756849897576</v>
      </c>
      <c r="N1943" s="75">
        <f t="shared" si="818"/>
        <v>0.19112043318416239</v>
      </c>
      <c r="O1943" s="75">
        <f t="shared" si="819"/>
        <v>0.30845896282467522</v>
      </c>
      <c r="P1943" s="75">
        <f t="shared" si="820"/>
        <v>0.23579351737571844</v>
      </c>
      <c r="Q1943" s="75">
        <f t="shared" si="821"/>
        <v>0.38935231553968375</v>
      </c>
    </row>
    <row r="1944" spans="1:17" s="8" customFormat="1" ht="12.75" x14ac:dyDescent="0.25">
      <c r="A1944" s="69" t="s">
        <v>3451</v>
      </c>
      <c r="B1944" s="70">
        <v>5</v>
      </c>
      <c r="C1944" s="71" t="s">
        <v>3452</v>
      </c>
      <c r="D1944" s="19"/>
      <c r="E1944" s="20"/>
      <c r="F1944" s="72">
        <v>13757.368308351177</v>
      </c>
      <c r="G1944" s="73">
        <v>75.546454000711677</v>
      </c>
      <c r="H1944" s="73">
        <v>70.475881049373328</v>
      </c>
      <c r="I1944" s="73">
        <v>7.0049659953324541</v>
      </c>
      <c r="J1944" s="73">
        <v>741.31764846771773</v>
      </c>
      <c r="K1944" s="74"/>
      <c r="L1944" s="75">
        <f t="shared" si="816"/>
        <v>0.84244090001186123</v>
      </c>
      <c r="M1944" s="75">
        <f t="shared" si="817"/>
        <v>0.70475881049373323</v>
      </c>
      <c r="N1944" s="75">
        <f t="shared" si="818"/>
        <v>0.3665469010797503</v>
      </c>
      <c r="O1944" s="75">
        <f t="shared" si="819"/>
        <v>0.50825894777674985</v>
      </c>
      <c r="P1944" s="75">
        <f t="shared" si="820"/>
        <v>0.28653859978406399</v>
      </c>
      <c r="Q1944" s="75">
        <f t="shared" si="821"/>
        <v>0.49690023666201882</v>
      </c>
    </row>
    <row r="1945" spans="1:17" s="8" customFormat="1" ht="12.75" x14ac:dyDescent="0.25">
      <c r="A1945" s="69" t="s">
        <v>3453</v>
      </c>
      <c r="B1945" s="70">
        <v>6</v>
      </c>
      <c r="C1945" s="71" t="s">
        <v>3454</v>
      </c>
      <c r="D1945" s="19"/>
      <c r="E1945" s="20"/>
      <c r="F1945" s="72">
        <v>7812.3747323340467</v>
      </c>
      <c r="G1945" s="73">
        <v>74.321504282806671</v>
      </c>
      <c r="H1945" s="73">
        <v>56.503449965354449</v>
      </c>
      <c r="I1945" s="73">
        <v>5.4008747950296305</v>
      </c>
      <c r="J1945" s="73">
        <v>548.57245676788739</v>
      </c>
      <c r="K1945" s="74"/>
      <c r="L1945" s="75">
        <f t="shared" si="816"/>
        <v>0.82202507138011116</v>
      </c>
      <c r="M1945" s="75">
        <f t="shared" si="817"/>
        <v>0.56503449965354446</v>
      </c>
      <c r="N1945" s="75">
        <f t="shared" si="818"/>
        <v>0.25358273204434018</v>
      </c>
      <c r="O1945" s="75">
        <f t="shared" si="819"/>
        <v>0.37852739943292429</v>
      </c>
      <c r="P1945" s="75">
        <f t="shared" si="820"/>
        <v>0.20834582424660747</v>
      </c>
      <c r="Q1945" s="75">
        <f t="shared" si="821"/>
        <v>0.4017190204617711</v>
      </c>
    </row>
    <row r="1946" spans="1:17" s="8" customFormat="1" ht="12.75" x14ac:dyDescent="0.25">
      <c r="A1946" s="69" t="s">
        <v>3455</v>
      </c>
      <c r="B1946" s="70">
        <v>7</v>
      </c>
      <c r="C1946" s="71" t="s">
        <v>3456</v>
      </c>
      <c r="D1946" s="19"/>
      <c r="E1946" s="20"/>
      <c r="F1946" s="72">
        <v>5712.8779443254816</v>
      </c>
      <c r="G1946" s="73">
        <v>74.762468180974466</v>
      </c>
      <c r="H1946" s="73">
        <v>57.660358014675133</v>
      </c>
      <c r="I1946" s="73">
        <v>4.8190316246768878</v>
      </c>
      <c r="J1946" s="73">
        <v>342.44759475337025</v>
      </c>
      <c r="K1946" s="74"/>
      <c r="L1946" s="75">
        <f t="shared" si="816"/>
        <v>0.82937446968290773</v>
      </c>
      <c r="M1946" s="75">
        <f t="shared" si="817"/>
        <v>0.57660358014675128</v>
      </c>
      <c r="N1946" s="75">
        <f t="shared" si="818"/>
        <v>0.21260786089273861</v>
      </c>
      <c r="O1946" s="75">
        <f t="shared" si="819"/>
        <v>0.3501291958093406</v>
      </c>
      <c r="P1946" s="75">
        <f t="shared" si="820"/>
        <v>0.12472519056931856</v>
      </c>
      <c r="Q1946" s="75">
        <f t="shared" si="821"/>
        <v>0.33086009363880348</v>
      </c>
    </row>
    <row r="1947" spans="1:17" s="8" customFormat="1" ht="12.75" x14ac:dyDescent="0.25">
      <c r="A1947" s="69" t="s">
        <v>3457</v>
      </c>
      <c r="B1947" s="70">
        <v>8</v>
      </c>
      <c r="C1947" s="71" t="s">
        <v>3458</v>
      </c>
      <c r="D1947" s="19"/>
      <c r="E1947" s="20"/>
      <c r="F1947" s="72">
        <v>3645.434689507495</v>
      </c>
      <c r="G1947" s="73">
        <v>75.332857334191459</v>
      </c>
      <c r="H1947" s="73">
        <v>35.974230009455873</v>
      </c>
      <c r="I1947" s="73">
        <v>5.7386622862748968</v>
      </c>
      <c r="J1947" s="73">
        <v>502.65986133708532</v>
      </c>
      <c r="K1947" s="74"/>
      <c r="L1947" s="75">
        <f t="shared" si="816"/>
        <v>0.83888095556985764</v>
      </c>
      <c r="M1947" s="75">
        <f t="shared" si="817"/>
        <v>0.35974230009455871</v>
      </c>
      <c r="N1947" s="75">
        <f t="shared" si="818"/>
        <v>0.27737058354048572</v>
      </c>
      <c r="O1947" s="75">
        <f t="shared" si="819"/>
        <v>0.31588278158428368</v>
      </c>
      <c r="P1947" s="75">
        <f t="shared" si="820"/>
        <v>0.18972002488319892</v>
      </c>
      <c r="Q1947" s="75">
        <f t="shared" si="821"/>
        <v>0.36907374690004308</v>
      </c>
    </row>
    <row r="1948" spans="1:17" s="8" customFormat="1" ht="12.75" x14ac:dyDescent="0.25">
      <c r="A1948" s="69" t="s">
        <v>3459</v>
      </c>
      <c r="B1948" s="70">
        <v>9</v>
      </c>
      <c r="C1948" s="71" t="s">
        <v>3460</v>
      </c>
      <c r="D1948" s="19"/>
      <c r="E1948" s="20"/>
      <c r="F1948" s="72">
        <v>5724.5438972162747</v>
      </c>
      <c r="G1948" s="73">
        <v>75.280793817101781</v>
      </c>
      <c r="H1948" s="73">
        <v>60.300872847743321</v>
      </c>
      <c r="I1948" s="73">
        <v>5.8105427808492758</v>
      </c>
      <c r="J1948" s="73">
        <v>340.03781516836102</v>
      </c>
      <c r="K1948" s="74"/>
      <c r="L1948" s="75">
        <f t="shared" si="816"/>
        <v>0.83801323028502972</v>
      </c>
      <c r="M1948" s="75">
        <f t="shared" si="817"/>
        <v>0.60300872847743325</v>
      </c>
      <c r="N1948" s="75">
        <f t="shared" si="818"/>
        <v>0.28243259020065326</v>
      </c>
      <c r="O1948" s="75">
        <f t="shared" si="819"/>
        <v>0.41268549416896627</v>
      </c>
      <c r="P1948" s="75">
        <f t="shared" si="820"/>
        <v>0.12374759236038986</v>
      </c>
      <c r="Q1948" s="75">
        <f t="shared" si="821"/>
        <v>0.34978588394854604</v>
      </c>
    </row>
    <row r="1949" spans="1:17" s="8" customFormat="1" ht="12.75" x14ac:dyDescent="0.25">
      <c r="A1949" s="69" t="s">
        <v>3461</v>
      </c>
      <c r="B1949" s="70">
        <v>10</v>
      </c>
      <c r="C1949" s="71" t="s">
        <v>3462</v>
      </c>
      <c r="D1949" s="19"/>
      <c r="E1949" s="20"/>
      <c r="F1949" s="72">
        <v>8442.5588865096361</v>
      </c>
      <c r="G1949" s="73">
        <v>73.494556817598308</v>
      </c>
      <c r="H1949" s="73">
        <v>53.412264661407903</v>
      </c>
      <c r="I1949" s="73">
        <v>4.2587724046947466</v>
      </c>
      <c r="J1949" s="73">
        <v>206.2042566614391</v>
      </c>
      <c r="K1949" s="74"/>
      <c r="L1949" s="75">
        <f t="shared" si="816"/>
        <v>0.80824261362663852</v>
      </c>
      <c r="M1949" s="75">
        <f t="shared" si="817"/>
        <v>0.53412264661407904</v>
      </c>
      <c r="N1949" s="75">
        <f t="shared" si="818"/>
        <v>0.17315298624610895</v>
      </c>
      <c r="O1949" s="75">
        <f t="shared" si="819"/>
        <v>0.30411335268761702</v>
      </c>
      <c r="P1949" s="75">
        <f t="shared" si="820"/>
        <v>6.9454059497541215E-2</v>
      </c>
      <c r="Q1949" s="75">
        <f t="shared" si="821"/>
        <v>0.25748876806917737</v>
      </c>
    </row>
    <row r="1950" spans="1:17" s="8" customFormat="1" ht="12.75" x14ac:dyDescent="0.25">
      <c r="A1950" s="69"/>
      <c r="B1950" s="77"/>
      <c r="C1950" s="71"/>
      <c r="D1950" s="19"/>
      <c r="E1950" s="20"/>
      <c r="F1950" s="72"/>
      <c r="G1950" s="73"/>
      <c r="H1950" s="73"/>
      <c r="I1950" s="73"/>
      <c r="J1950" s="73"/>
      <c r="K1950" s="74"/>
      <c r="L1950" s="75"/>
      <c r="M1950" s="75"/>
      <c r="N1950" s="75"/>
      <c r="O1950" s="75"/>
      <c r="P1950" s="75"/>
      <c r="Q1950" s="75"/>
    </row>
    <row r="1951" spans="1:17" s="8" customFormat="1" ht="12.75" x14ac:dyDescent="0.25">
      <c r="A1951" s="60" t="s">
        <v>3463</v>
      </c>
      <c r="B1951" s="78"/>
      <c r="C1951" s="62" t="s">
        <v>3464</v>
      </c>
      <c r="D1951" s="63"/>
      <c r="E1951" s="64"/>
      <c r="F1951" s="65">
        <v>138371.68308351177</v>
      </c>
      <c r="G1951" s="66">
        <v>80.195163804310184</v>
      </c>
      <c r="H1951" s="66">
        <v>62.505789958715148</v>
      </c>
      <c r="I1951" s="66">
        <v>7.8485601394571303</v>
      </c>
      <c r="J1951" s="66">
        <v>888.00097140025616</v>
      </c>
      <c r="K1951" s="67"/>
      <c r="L1951" s="68">
        <f t="shared" ref="L1951:L1958" si="822">+(G1951-25)/(85-25)</f>
        <v>0.91991939673850309</v>
      </c>
      <c r="M1951" s="68">
        <f t="shared" ref="M1951:M1958" si="823">+H1951/100</f>
        <v>0.62505789958715152</v>
      </c>
      <c r="N1951" s="68">
        <f t="shared" ref="N1951:N1958" si="824">+(I1951-1.8)/(16-1.8)</f>
        <v>0.42595493939838946</v>
      </c>
      <c r="O1951" s="68">
        <f t="shared" ref="O1951:O1958" si="825">+(M1951*N1951)^(0.5)</f>
        <v>0.51599079423874383</v>
      </c>
      <c r="P1951" s="68">
        <f t="shared" ref="P1951:P1958" si="826">+(J1951-35)/(2500-35)</f>
        <v>0.34604501882363331</v>
      </c>
      <c r="Q1951" s="68">
        <f t="shared" ref="Q1951:Q1958" si="827">GEOMEAN(L1951,O1951,P1951)</f>
        <v>0.54765632852582202</v>
      </c>
    </row>
    <row r="1952" spans="1:17" s="8" customFormat="1" ht="12.75" x14ac:dyDescent="0.25">
      <c r="A1952" s="69" t="s">
        <v>3465</v>
      </c>
      <c r="B1952" s="70">
        <v>1</v>
      </c>
      <c r="C1952" s="71" t="s">
        <v>3466</v>
      </c>
      <c r="D1952" s="19"/>
      <c r="E1952" s="20"/>
      <c r="F1952" s="72">
        <v>99196.845824411124</v>
      </c>
      <c r="G1952" s="73">
        <v>79.431139782372426</v>
      </c>
      <c r="H1952" s="73">
        <v>63.654264743409833</v>
      </c>
      <c r="I1952" s="73">
        <v>8.424646867174598</v>
      </c>
      <c r="J1952" s="73">
        <v>957.18390781192124</v>
      </c>
      <c r="K1952" s="74"/>
      <c r="L1952" s="75">
        <f t="shared" si="822"/>
        <v>0.9071856630395404</v>
      </c>
      <c r="M1952" s="75">
        <f t="shared" si="823"/>
        <v>0.63654264743409827</v>
      </c>
      <c r="N1952" s="75">
        <f t="shared" si="824"/>
        <v>0.46652442726581678</v>
      </c>
      <c r="O1952" s="75">
        <f t="shared" si="825"/>
        <v>0.54494283555659251</v>
      </c>
      <c r="P1952" s="75">
        <f t="shared" si="826"/>
        <v>0.37411111878779768</v>
      </c>
      <c r="Q1952" s="75">
        <f t="shared" si="827"/>
        <v>0.56974769965099847</v>
      </c>
    </row>
    <row r="1953" spans="1:17" s="8" customFormat="1" ht="12.75" x14ac:dyDescent="0.25">
      <c r="A1953" s="69" t="s">
        <v>3467</v>
      </c>
      <c r="B1953" s="70">
        <v>2</v>
      </c>
      <c r="C1953" s="71" t="s">
        <v>3468</v>
      </c>
      <c r="D1953" s="19"/>
      <c r="E1953" s="20"/>
      <c r="F1953" s="72">
        <v>2286.0620985010705</v>
      </c>
      <c r="G1953" s="73">
        <v>80.421013957642288</v>
      </c>
      <c r="H1953" s="73">
        <v>62.97539572100164</v>
      </c>
      <c r="I1953" s="73">
        <v>6.8485789788908571</v>
      </c>
      <c r="J1953" s="73">
        <v>798.2506832795541</v>
      </c>
      <c r="K1953" s="74"/>
      <c r="L1953" s="75">
        <f t="shared" si="822"/>
        <v>0.92368356596070478</v>
      </c>
      <c r="M1953" s="75">
        <f t="shared" si="823"/>
        <v>0.62975395721001637</v>
      </c>
      <c r="N1953" s="75">
        <f t="shared" si="824"/>
        <v>0.35553373090780688</v>
      </c>
      <c r="O1953" s="75">
        <f t="shared" si="825"/>
        <v>0.47317943104157906</v>
      </c>
      <c r="P1953" s="75">
        <f t="shared" si="826"/>
        <v>0.30963516563065074</v>
      </c>
      <c r="Q1953" s="75">
        <f t="shared" si="827"/>
        <v>0.51341251501489371</v>
      </c>
    </row>
    <row r="1954" spans="1:17" s="8" customFormat="1" ht="12.75" x14ac:dyDescent="0.25">
      <c r="A1954" s="69" t="s">
        <v>3469</v>
      </c>
      <c r="B1954" s="70">
        <v>3</v>
      </c>
      <c r="C1954" s="71" t="s">
        <v>3470</v>
      </c>
      <c r="D1954" s="19"/>
      <c r="E1954" s="20"/>
      <c r="F1954" s="72">
        <v>949.88865096359746</v>
      </c>
      <c r="G1954" s="73">
        <v>82.984864660332974</v>
      </c>
      <c r="H1954" s="73">
        <v>55.635871944339016</v>
      </c>
      <c r="I1954" s="73">
        <v>6.9614133375097831</v>
      </c>
      <c r="J1954" s="73">
        <v>741.74844952644276</v>
      </c>
      <c r="K1954" s="74"/>
      <c r="L1954" s="75">
        <f t="shared" si="822"/>
        <v>0.96641441100554959</v>
      </c>
      <c r="M1954" s="75">
        <f t="shared" si="823"/>
        <v>0.5563587194433901</v>
      </c>
      <c r="N1954" s="75">
        <f t="shared" si="824"/>
        <v>0.363479812500689</v>
      </c>
      <c r="O1954" s="75">
        <f t="shared" si="825"/>
        <v>0.4496945218994855</v>
      </c>
      <c r="P1954" s="75">
        <f t="shared" si="826"/>
        <v>0.28671336694784694</v>
      </c>
      <c r="Q1954" s="75">
        <f t="shared" si="827"/>
        <v>0.49947027266721322</v>
      </c>
    </row>
    <row r="1955" spans="1:17" s="8" customFormat="1" ht="12.75" x14ac:dyDescent="0.25">
      <c r="A1955" s="69" t="s">
        <v>3471</v>
      </c>
      <c r="B1955" s="70">
        <v>4</v>
      </c>
      <c r="C1955" s="71" t="s">
        <v>3472</v>
      </c>
      <c r="D1955" s="19"/>
      <c r="E1955" s="20"/>
      <c r="F1955" s="72">
        <v>13498.633832976446</v>
      </c>
      <c r="G1955" s="73">
        <v>82.144676897387569</v>
      </c>
      <c r="H1955" s="73">
        <v>54.037884627198395</v>
      </c>
      <c r="I1955" s="73">
        <v>6.5492529226645644</v>
      </c>
      <c r="J1955" s="73">
        <v>653.30143980566959</v>
      </c>
      <c r="K1955" s="74"/>
      <c r="L1955" s="75">
        <f t="shared" si="822"/>
        <v>0.95241128162312616</v>
      </c>
      <c r="M1955" s="75">
        <f t="shared" si="823"/>
        <v>0.54037884627198396</v>
      </c>
      <c r="N1955" s="75">
        <f t="shared" si="824"/>
        <v>0.33445443117356088</v>
      </c>
      <c r="O1955" s="75">
        <f t="shared" si="825"/>
        <v>0.42512598091403625</v>
      </c>
      <c r="P1955" s="75">
        <f t="shared" si="826"/>
        <v>0.25083222710169151</v>
      </c>
      <c r="Q1955" s="75">
        <f t="shared" si="827"/>
        <v>0.46656107624127086</v>
      </c>
    </row>
    <row r="1956" spans="1:17" s="8" customFormat="1" ht="12.75" x14ac:dyDescent="0.25">
      <c r="A1956" s="69" t="s">
        <v>3473</v>
      </c>
      <c r="B1956" s="70">
        <v>5</v>
      </c>
      <c r="C1956" s="71" t="s">
        <v>3474</v>
      </c>
      <c r="D1956" s="19"/>
      <c r="E1956" s="20"/>
      <c r="F1956" s="72">
        <v>12632.488222698072</v>
      </c>
      <c r="G1956" s="73">
        <v>81.13869061428008</v>
      </c>
      <c r="H1956" s="73">
        <v>68.170924113818273</v>
      </c>
      <c r="I1956" s="73">
        <v>7.2976450580468706</v>
      </c>
      <c r="J1956" s="73">
        <v>855.3136782439924</v>
      </c>
      <c r="K1956" s="74"/>
      <c r="L1956" s="75">
        <f t="shared" si="822"/>
        <v>0.93564484357133471</v>
      </c>
      <c r="M1956" s="75">
        <f t="shared" si="823"/>
        <v>0.68170924113818276</v>
      </c>
      <c r="N1956" s="75">
        <f t="shared" si="824"/>
        <v>0.38715810267935713</v>
      </c>
      <c r="O1956" s="75">
        <f t="shared" si="825"/>
        <v>0.51374045624035025</v>
      </c>
      <c r="P1956" s="75">
        <f t="shared" si="826"/>
        <v>0.33278445364867848</v>
      </c>
      <c r="Q1956" s="75">
        <f t="shared" si="827"/>
        <v>0.54284095815687727</v>
      </c>
    </row>
    <row r="1957" spans="1:17" s="8" customFormat="1" ht="12.75" x14ac:dyDescent="0.25">
      <c r="A1957" s="69" t="s">
        <v>3475</v>
      </c>
      <c r="B1957" s="70">
        <v>6</v>
      </c>
      <c r="C1957" s="71" t="s">
        <v>3476</v>
      </c>
      <c r="D1957" s="19"/>
      <c r="E1957" s="20"/>
      <c r="F1957" s="72">
        <v>4810.5781584582437</v>
      </c>
      <c r="G1957" s="73">
        <v>81.019801417787463</v>
      </c>
      <c r="H1957" s="73">
        <v>58.629437422547106</v>
      </c>
      <c r="I1957" s="73">
        <v>6.0334384676963637</v>
      </c>
      <c r="J1957" s="73">
        <v>762.25928708500953</v>
      </c>
      <c r="K1957" s="74"/>
      <c r="L1957" s="75">
        <f t="shared" si="822"/>
        <v>0.93366335696312441</v>
      </c>
      <c r="M1957" s="75">
        <f t="shared" si="823"/>
        <v>0.58629437422547104</v>
      </c>
      <c r="N1957" s="75">
        <f t="shared" si="824"/>
        <v>0.29812946955608199</v>
      </c>
      <c r="O1957" s="75">
        <f t="shared" si="825"/>
        <v>0.41808089024918937</v>
      </c>
      <c r="P1957" s="75">
        <f t="shared" si="826"/>
        <v>0.29503419354361443</v>
      </c>
      <c r="Q1957" s="75">
        <f t="shared" si="827"/>
        <v>0.4865278006931858</v>
      </c>
    </row>
    <row r="1958" spans="1:17" s="8" customFormat="1" ht="12.75" x14ac:dyDescent="0.25">
      <c r="A1958" s="69" t="s">
        <v>3477</v>
      </c>
      <c r="B1958" s="70">
        <v>7</v>
      </c>
      <c r="C1958" s="71" t="s">
        <v>3478</v>
      </c>
      <c r="D1958" s="19"/>
      <c r="E1958" s="20"/>
      <c r="F1958" s="72">
        <v>4997.186295503212</v>
      </c>
      <c r="G1958" s="73">
        <v>79.725620118384057</v>
      </c>
      <c r="H1958" s="73">
        <v>52.957941985704608</v>
      </c>
      <c r="I1958" s="73">
        <v>5.4790080773489018</v>
      </c>
      <c r="J1958" s="73">
        <v>421.19915283836292</v>
      </c>
      <c r="K1958" s="74"/>
      <c r="L1958" s="75">
        <f t="shared" si="822"/>
        <v>0.91209366863973429</v>
      </c>
      <c r="M1958" s="75">
        <f t="shared" si="823"/>
        <v>0.52957941985704604</v>
      </c>
      <c r="N1958" s="75">
        <f t="shared" si="824"/>
        <v>0.25908507586964102</v>
      </c>
      <c r="O1958" s="75">
        <f t="shared" si="825"/>
        <v>0.37041345031284062</v>
      </c>
      <c r="P1958" s="75">
        <f t="shared" si="826"/>
        <v>0.1566730843157659</v>
      </c>
      <c r="Q1958" s="75">
        <f t="shared" si="827"/>
        <v>0.3754685171464498</v>
      </c>
    </row>
    <row r="1959" spans="1:17" s="8" customFormat="1" ht="12.75" x14ac:dyDescent="0.25">
      <c r="A1959" s="69"/>
      <c r="B1959" s="77"/>
      <c r="C1959" s="71"/>
      <c r="D1959" s="19"/>
      <c r="E1959" s="20"/>
      <c r="F1959" s="72"/>
      <c r="G1959" s="73"/>
      <c r="H1959" s="73"/>
      <c r="I1959" s="73"/>
      <c r="J1959" s="73"/>
      <c r="K1959" s="74"/>
      <c r="L1959" s="75"/>
      <c r="M1959" s="75"/>
      <c r="N1959" s="75"/>
      <c r="O1959" s="75"/>
      <c r="P1959" s="75"/>
      <c r="Q1959" s="75"/>
    </row>
    <row r="1960" spans="1:17" s="8" customFormat="1" ht="12.75" x14ac:dyDescent="0.25">
      <c r="A1960" s="60" t="s">
        <v>3479</v>
      </c>
      <c r="B1960" s="78"/>
      <c r="C1960" s="62" t="s">
        <v>3480</v>
      </c>
      <c r="D1960" s="63"/>
      <c r="E1960" s="64"/>
      <c r="F1960" s="65">
        <v>328441.41327623121</v>
      </c>
      <c r="G1960" s="66">
        <v>79.831776372044018</v>
      </c>
      <c r="H1960" s="66">
        <v>68.177849469609285</v>
      </c>
      <c r="I1960" s="66">
        <v>8.3919728172110162</v>
      </c>
      <c r="J1960" s="66">
        <v>799.19681582197586</v>
      </c>
      <c r="K1960" s="67"/>
      <c r="L1960" s="68">
        <f t="shared" ref="L1960:L1968" si="828">+(G1960-25)/(85-25)</f>
        <v>0.91386293953406694</v>
      </c>
      <c r="M1960" s="68">
        <f t="shared" ref="M1960:M1968" si="829">+H1960/100</f>
        <v>0.68177849469609286</v>
      </c>
      <c r="N1960" s="68">
        <f t="shared" ref="N1960:N1968" si="830">+(I1960-1.8)/(16-1.8)</f>
        <v>0.46422343783176173</v>
      </c>
      <c r="O1960" s="68">
        <f t="shared" ref="O1960:O1968" si="831">+(M1960*N1960)^(0.5)</f>
        <v>0.56258115561008959</v>
      </c>
      <c r="P1960" s="68">
        <f t="shared" ref="P1960:P1968" si="832">+(J1960-35)/(2500-35)</f>
        <v>0.31001899221986851</v>
      </c>
      <c r="Q1960" s="68">
        <f t="shared" ref="Q1960:Q1968" si="833">GEOMEAN(L1960,O1960,P1960)</f>
        <v>0.54219001519148491</v>
      </c>
    </row>
    <row r="1961" spans="1:17" s="8" customFormat="1" ht="12.75" x14ac:dyDescent="0.25">
      <c r="A1961" s="69" t="s">
        <v>3481</v>
      </c>
      <c r="B1961" s="70">
        <v>1</v>
      </c>
      <c r="C1961" s="71" t="s">
        <v>3482</v>
      </c>
      <c r="D1961" s="19"/>
      <c r="E1961" s="20"/>
      <c r="F1961" s="72">
        <v>181599.81156316918</v>
      </c>
      <c r="G1961" s="73">
        <v>79.935040631075609</v>
      </c>
      <c r="H1961" s="73">
        <v>71.144385333840248</v>
      </c>
      <c r="I1961" s="73">
        <v>9.3184199197282904</v>
      </c>
      <c r="J1961" s="73">
        <v>829.12338985148244</v>
      </c>
      <c r="K1961" s="74"/>
      <c r="L1961" s="75">
        <f t="shared" si="828"/>
        <v>0.91558401051792682</v>
      </c>
      <c r="M1961" s="75">
        <f t="shared" si="829"/>
        <v>0.71144385333840243</v>
      </c>
      <c r="N1961" s="75">
        <f t="shared" si="830"/>
        <v>0.52946619153016139</v>
      </c>
      <c r="O1961" s="75">
        <f t="shared" si="831"/>
        <v>0.61374707128802386</v>
      </c>
      <c r="P1961" s="75">
        <f t="shared" si="832"/>
        <v>0.32215959020344115</v>
      </c>
      <c r="Q1961" s="75">
        <f t="shared" si="833"/>
        <v>0.56570006963121422</v>
      </c>
    </row>
    <row r="1962" spans="1:17" s="8" customFormat="1" ht="12.75" x14ac:dyDescent="0.25">
      <c r="A1962" s="69" t="s">
        <v>3483</v>
      </c>
      <c r="B1962" s="70">
        <v>2</v>
      </c>
      <c r="C1962" s="71" t="s">
        <v>1403</v>
      </c>
      <c r="D1962" s="19"/>
      <c r="E1962" s="20"/>
      <c r="F1962" s="72">
        <v>39348.618843683078</v>
      </c>
      <c r="G1962" s="73">
        <v>80.792181926003934</v>
      </c>
      <c r="H1962" s="73">
        <v>68.695203573522676</v>
      </c>
      <c r="I1962" s="73">
        <v>8.8539765184129244</v>
      </c>
      <c r="J1962" s="73">
        <v>710.70605975152534</v>
      </c>
      <c r="K1962" s="74"/>
      <c r="L1962" s="75">
        <f t="shared" si="828"/>
        <v>0.9298696987667322</v>
      </c>
      <c r="M1962" s="75">
        <f t="shared" si="829"/>
        <v>0.68695203573522678</v>
      </c>
      <c r="N1962" s="75">
        <f t="shared" si="830"/>
        <v>0.49675890974738907</v>
      </c>
      <c r="O1962" s="75">
        <f t="shared" si="831"/>
        <v>0.58416568225168852</v>
      </c>
      <c r="P1962" s="75">
        <f t="shared" si="832"/>
        <v>0.27412010537587234</v>
      </c>
      <c r="Q1962" s="75">
        <f t="shared" si="833"/>
        <v>0.53002905257848099</v>
      </c>
    </row>
    <row r="1963" spans="1:17" s="8" customFormat="1" ht="12.75" x14ac:dyDescent="0.25">
      <c r="A1963" s="69" t="s">
        <v>3484</v>
      </c>
      <c r="B1963" s="70">
        <v>3</v>
      </c>
      <c r="C1963" s="71" t="s">
        <v>3485</v>
      </c>
      <c r="D1963" s="19"/>
      <c r="E1963" s="20"/>
      <c r="F1963" s="72">
        <v>21809.665952890791</v>
      </c>
      <c r="G1963" s="73">
        <v>79.018362862780464</v>
      </c>
      <c r="H1963" s="73">
        <v>64.363591931506193</v>
      </c>
      <c r="I1963" s="73">
        <v>6.4469533152698224</v>
      </c>
      <c r="J1963" s="73">
        <v>792.09871114002271</v>
      </c>
      <c r="K1963" s="74"/>
      <c r="L1963" s="75">
        <f t="shared" si="828"/>
        <v>0.90030604771300771</v>
      </c>
      <c r="M1963" s="75">
        <f t="shared" si="829"/>
        <v>0.64363591931506192</v>
      </c>
      <c r="N1963" s="75">
        <f t="shared" si="830"/>
        <v>0.32725023346970583</v>
      </c>
      <c r="O1963" s="75">
        <f t="shared" si="831"/>
        <v>0.45894444638250365</v>
      </c>
      <c r="P1963" s="75">
        <f t="shared" si="832"/>
        <v>0.30713943656796056</v>
      </c>
      <c r="Q1963" s="75">
        <f t="shared" si="833"/>
        <v>0.50252995740904882</v>
      </c>
    </row>
    <row r="1964" spans="1:17" s="8" customFormat="1" ht="12.75" x14ac:dyDescent="0.25">
      <c r="A1964" s="69" t="s">
        <v>3486</v>
      </c>
      <c r="B1964" s="70">
        <v>4</v>
      </c>
      <c r="C1964" s="71" t="s">
        <v>3487</v>
      </c>
      <c r="D1964" s="19"/>
      <c r="E1964" s="20"/>
      <c r="F1964" s="72">
        <v>12823.411134903641</v>
      </c>
      <c r="G1964" s="73">
        <v>77.528318240913904</v>
      </c>
      <c r="H1964" s="73">
        <v>41.670163028376592</v>
      </c>
      <c r="I1964" s="73">
        <v>4.4689261431709077</v>
      </c>
      <c r="J1964" s="73">
        <v>555.72634170057131</v>
      </c>
      <c r="K1964" s="74"/>
      <c r="L1964" s="75">
        <f t="shared" si="828"/>
        <v>0.87547197068189841</v>
      </c>
      <c r="M1964" s="75">
        <f t="shared" si="829"/>
        <v>0.41670163028376594</v>
      </c>
      <c r="N1964" s="75">
        <f t="shared" si="830"/>
        <v>0.18795254529372593</v>
      </c>
      <c r="O1964" s="75">
        <f t="shared" si="831"/>
        <v>0.27985734230117842</v>
      </c>
      <c r="P1964" s="75">
        <f t="shared" si="832"/>
        <v>0.21124800880347722</v>
      </c>
      <c r="Q1964" s="75">
        <f t="shared" si="833"/>
        <v>0.37266950674826965</v>
      </c>
    </row>
    <row r="1965" spans="1:17" s="8" customFormat="1" ht="12.75" x14ac:dyDescent="0.25">
      <c r="A1965" s="69" t="s">
        <v>3488</v>
      </c>
      <c r="B1965" s="70">
        <v>5</v>
      </c>
      <c r="C1965" s="71" t="s">
        <v>3489</v>
      </c>
      <c r="D1965" s="19"/>
      <c r="E1965" s="20"/>
      <c r="F1965" s="72">
        <v>30643.633832976448</v>
      </c>
      <c r="G1965" s="73">
        <v>78.786887751821268</v>
      </c>
      <c r="H1965" s="73">
        <v>63.109833961503398</v>
      </c>
      <c r="I1965" s="73">
        <v>7.0136784095803524</v>
      </c>
      <c r="J1965" s="73">
        <v>809.63398792427506</v>
      </c>
      <c r="K1965" s="74"/>
      <c r="L1965" s="75">
        <f t="shared" si="828"/>
        <v>0.8964481291970211</v>
      </c>
      <c r="M1965" s="75">
        <f t="shared" si="829"/>
        <v>0.63109833961503403</v>
      </c>
      <c r="N1965" s="75">
        <f t="shared" si="830"/>
        <v>0.36716045137889808</v>
      </c>
      <c r="O1965" s="75">
        <f t="shared" si="831"/>
        <v>0.48136716884051101</v>
      </c>
      <c r="P1965" s="75">
        <f t="shared" si="832"/>
        <v>0.31425313911735298</v>
      </c>
      <c r="Q1965" s="75">
        <f t="shared" si="833"/>
        <v>0.51376015437794298</v>
      </c>
    </row>
    <row r="1966" spans="1:17" s="8" customFormat="1" ht="12.75" x14ac:dyDescent="0.25">
      <c r="A1966" s="69" t="s">
        <v>3490</v>
      </c>
      <c r="B1966" s="70">
        <v>6</v>
      </c>
      <c r="C1966" s="71" t="s">
        <v>3491</v>
      </c>
      <c r="D1966" s="19"/>
      <c r="E1966" s="20"/>
      <c r="F1966" s="72">
        <v>9423.9635974304074</v>
      </c>
      <c r="G1966" s="73">
        <v>81.300001387776916</v>
      </c>
      <c r="H1966" s="73">
        <v>64.692178070200427</v>
      </c>
      <c r="I1966" s="73">
        <v>6.6386486709547148</v>
      </c>
      <c r="J1966" s="73">
        <v>828.50927505391121</v>
      </c>
      <c r="K1966" s="74"/>
      <c r="L1966" s="75">
        <f t="shared" si="828"/>
        <v>0.93833335646294858</v>
      </c>
      <c r="M1966" s="75">
        <f t="shared" si="829"/>
        <v>0.64692178070200423</v>
      </c>
      <c r="N1966" s="75">
        <f t="shared" si="830"/>
        <v>0.34074990640526165</v>
      </c>
      <c r="O1966" s="75">
        <f t="shared" si="831"/>
        <v>0.46950882443861813</v>
      </c>
      <c r="P1966" s="75">
        <f t="shared" si="832"/>
        <v>0.32191045641132299</v>
      </c>
      <c r="Q1966" s="75">
        <f t="shared" si="833"/>
        <v>0.52148921693313044</v>
      </c>
    </row>
    <row r="1967" spans="1:17" s="8" customFormat="1" ht="12.75" x14ac:dyDescent="0.25">
      <c r="A1967" s="69" t="s">
        <v>3492</v>
      </c>
      <c r="B1967" s="70">
        <v>7</v>
      </c>
      <c r="C1967" s="71" t="s">
        <v>3493</v>
      </c>
      <c r="D1967" s="19"/>
      <c r="E1967" s="20"/>
      <c r="F1967" s="72">
        <v>25662.20556745182</v>
      </c>
      <c r="G1967" s="73">
        <v>80.298462517465012</v>
      </c>
      <c r="H1967" s="73">
        <v>69.267522069435358</v>
      </c>
      <c r="I1967" s="73">
        <v>7.1492131551147171</v>
      </c>
      <c r="J1967" s="73">
        <v>805.19015439345299</v>
      </c>
      <c r="K1967" s="74"/>
      <c r="L1967" s="75">
        <f t="shared" si="828"/>
        <v>0.92164104195775021</v>
      </c>
      <c r="M1967" s="75">
        <f t="shared" si="829"/>
        <v>0.69267522069435361</v>
      </c>
      <c r="N1967" s="75">
        <f t="shared" si="830"/>
        <v>0.37670515176864205</v>
      </c>
      <c r="O1967" s="75">
        <f t="shared" si="831"/>
        <v>0.51081730994362762</v>
      </c>
      <c r="P1967" s="75">
        <f t="shared" si="832"/>
        <v>0.31245036689389571</v>
      </c>
      <c r="Q1967" s="75">
        <f t="shared" si="833"/>
        <v>0.52788114532379804</v>
      </c>
    </row>
    <row r="1968" spans="1:17" s="8" customFormat="1" ht="12.75" x14ac:dyDescent="0.25">
      <c r="A1968" s="69" t="s">
        <v>3494</v>
      </c>
      <c r="B1968" s="70">
        <v>8</v>
      </c>
      <c r="C1968" s="71" t="s">
        <v>3454</v>
      </c>
      <c r="D1968" s="19"/>
      <c r="E1968" s="20"/>
      <c r="F1968" s="72">
        <v>7130.1027837259098</v>
      </c>
      <c r="G1968" s="73">
        <v>81.16842458932625</v>
      </c>
      <c r="H1968" s="73">
        <v>63.717868334395959</v>
      </c>
      <c r="I1968" s="73">
        <v>8.4236219853944956</v>
      </c>
      <c r="J1968" s="73">
        <v>879.75433515303303</v>
      </c>
      <c r="K1968" s="74"/>
      <c r="L1968" s="75">
        <f t="shared" si="828"/>
        <v>0.93614040982210411</v>
      </c>
      <c r="M1968" s="75">
        <f t="shared" si="829"/>
        <v>0.63717868334395955</v>
      </c>
      <c r="N1968" s="75">
        <f t="shared" si="830"/>
        <v>0.46645225249257016</v>
      </c>
      <c r="O1968" s="75">
        <f t="shared" si="831"/>
        <v>0.54517284606447525</v>
      </c>
      <c r="P1968" s="75">
        <f t="shared" si="832"/>
        <v>0.34269952744544951</v>
      </c>
      <c r="Q1968" s="75">
        <f t="shared" si="833"/>
        <v>0.55923743895693456</v>
      </c>
    </row>
    <row r="1969" spans="1:17" s="8" customFormat="1" ht="12.75" x14ac:dyDescent="0.25">
      <c r="A1969" s="69"/>
      <c r="B1969" s="77"/>
      <c r="C1969" s="71"/>
      <c r="D1969" s="19"/>
      <c r="E1969" s="20"/>
      <c r="F1969" s="72"/>
      <c r="G1969" s="73"/>
      <c r="H1969" s="73"/>
      <c r="I1969" s="73"/>
      <c r="J1969" s="73"/>
      <c r="K1969" s="74"/>
      <c r="L1969" s="75"/>
      <c r="M1969" s="75"/>
      <c r="N1969" s="75"/>
      <c r="O1969" s="75"/>
      <c r="P1969" s="75"/>
      <c r="Q1969" s="75"/>
    </row>
    <row r="1970" spans="1:17" s="8" customFormat="1" ht="12.75" x14ac:dyDescent="0.25">
      <c r="A1970" s="60" t="s">
        <v>3495</v>
      </c>
      <c r="B1970" s="61"/>
      <c r="C1970" s="62" t="s">
        <v>3496</v>
      </c>
      <c r="D1970" s="63"/>
      <c r="E1970" s="64"/>
      <c r="F1970" s="65">
        <v>133505.51605995718</v>
      </c>
      <c r="G1970" s="66">
        <v>77.233747044931448</v>
      </c>
      <c r="H1970" s="66">
        <v>66.678921589645952</v>
      </c>
      <c r="I1970" s="66">
        <v>9.578210637658426</v>
      </c>
      <c r="J1970" s="66">
        <v>970.68076856499772</v>
      </c>
      <c r="K1970" s="67"/>
      <c r="L1970" s="68">
        <f t="shared" ref="L1970:L1976" si="834">+(G1970-25)/(85-25)</f>
        <v>0.87056245074885752</v>
      </c>
      <c r="M1970" s="68">
        <f t="shared" ref="M1970:M1976" si="835">+H1970/100</f>
        <v>0.66678921589645956</v>
      </c>
      <c r="N1970" s="68">
        <f t="shared" ref="N1970:N1976" si="836">+(I1970-1.8)/(16-1.8)</f>
        <v>0.54776131251115678</v>
      </c>
      <c r="O1970" s="68">
        <f t="shared" ref="O1970:O1976" si="837">+(M1970*N1970)^(0.5)</f>
        <v>0.60435199682612928</v>
      </c>
      <c r="P1970" s="68">
        <f t="shared" ref="P1970:P1976" si="838">+(J1970-35)/(2500-35)</f>
        <v>0.37958651868762583</v>
      </c>
      <c r="Q1970" s="68">
        <f t="shared" ref="Q1970:Q1976" si="839">GEOMEAN(L1970,O1970,P1970)</f>
        <v>0.58452114196370553</v>
      </c>
    </row>
    <row r="1971" spans="1:17" s="8" customFormat="1" ht="12.75" x14ac:dyDescent="0.25">
      <c r="A1971" s="69" t="s">
        <v>3497</v>
      </c>
      <c r="B1971" s="70">
        <v>1</v>
      </c>
      <c r="C1971" s="71" t="s">
        <v>3498</v>
      </c>
      <c r="D1971" s="19"/>
      <c r="E1971" s="20"/>
      <c r="F1971" s="72">
        <v>89997.357601713069</v>
      </c>
      <c r="G1971" s="73">
        <v>76.980522965052288</v>
      </c>
      <c r="H1971" s="73">
        <v>65.818603739483322</v>
      </c>
      <c r="I1971" s="73">
        <v>9.7093375339664245</v>
      </c>
      <c r="J1971" s="73">
        <v>1000.6892424074219</v>
      </c>
      <c r="K1971" s="74"/>
      <c r="L1971" s="75">
        <f t="shared" si="834"/>
        <v>0.86634204941753812</v>
      </c>
      <c r="M1971" s="75">
        <f t="shared" si="835"/>
        <v>0.65818603739483317</v>
      </c>
      <c r="N1971" s="75">
        <f t="shared" si="836"/>
        <v>0.55699560098355105</v>
      </c>
      <c r="O1971" s="75">
        <f t="shared" si="837"/>
        <v>0.60548057562379087</v>
      </c>
      <c r="P1971" s="75">
        <f t="shared" si="838"/>
        <v>0.39176034174743285</v>
      </c>
      <c r="Q1971" s="75">
        <f t="shared" si="839"/>
        <v>0.59011505304100853</v>
      </c>
    </row>
    <row r="1972" spans="1:17" s="8" customFormat="1" ht="12.75" x14ac:dyDescent="0.25">
      <c r="A1972" s="69" t="s">
        <v>3499</v>
      </c>
      <c r="B1972" s="70">
        <v>2</v>
      </c>
      <c r="C1972" s="71" t="s">
        <v>3500</v>
      </c>
      <c r="D1972" s="19"/>
      <c r="E1972" s="20"/>
      <c r="F1972" s="72">
        <v>7348.017130620985</v>
      </c>
      <c r="G1972" s="73">
        <v>77.97866676358052</v>
      </c>
      <c r="H1972" s="73">
        <v>65.549383951693969</v>
      </c>
      <c r="I1972" s="73">
        <v>9.4423535399705329</v>
      </c>
      <c r="J1972" s="73">
        <v>929.19540800881532</v>
      </c>
      <c r="K1972" s="74"/>
      <c r="L1972" s="75">
        <f t="shared" si="834"/>
        <v>0.8829777793930087</v>
      </c>
      <c r="M1972" s="75">
        <f t="shared" si="835"/>
        <v>0.65549383951693974</v>
      </c>
      <c r="N1972" s="75">
        <f t="shared" si="836"/>
        <v>0.53819391126553051</v>
      </c>
      <c r="O1972" s="75">
        <f t="shared" si="837"/>
        <v>0.59395521152699871</v>
      </c>
      <c r="P1972" s="75">
        <f t="shared" si="838"/>
        <v>0.36275675781290684</v>
      </c>
      <c r="Q1972" s="75">
        <f t="shared" si="839"/>
        <v>0.5751392337522091</v>
      </c>
    </row>
    <row r="1973" spans="1:17" s="8" customFormat="1" ht="12.75" x14ac:dyDescent="0.25">
      <c r="A1973" s="69" t="s">
        <v>3501</v>
      </c>
      <c r="B1973" s="70">
        <v>3</v>
      </c>
      <c r="C1973" s="71" t="s">
        <v>3502</v>
      </c>
      <c r="D1973" s="19"/>
      <c r="E1973" s="20"/>
      <c r="F1973" s="72">
        <v>10993.18629550321</v>
      </c>
      <c r="G1973" s="73">
        <v>78.300474493266066</v>
      </c>
      <c r="H1973" s="73">
        <v>74.775430587285001</v>
      </c>
      <c r="I1973" s="73">
        <v>9.9313283728556812</v>
      </c>
      <c r="J1973" s="73">
        <v>895.61707971613055</v>
      </c>
      <c r="K1973" s="74"/>
      <c r="L1973" s="75">
        <f t="shared" si="834"/>
        <v>0.88834124155443439</v>
      </c>
      <c r="M1973" s="75">
        <f t="shared" si="835"/>
        <v>0.74775430587284997</v>
      </c>
      <c r="N1973" s="75">
        <f t="shared" si="836"/>
        <v>0.57262875865180851</v>
      </c>
      <c r="O1973" s="75">
        <f t="shared" si="837"/>
        <v>0.65435893815895474</v>
      </c>
      <c r="P1973" s="75">
        <f t="shared" si="838"/>
        <v>0.34913471793757833</v>
      </c>
      <c r="Q1973" s="75">
        <f t="shared" si="839"/>
        <v>0.5876647399116196</v>
      </c>
    </row>
    <row r="1974" spans="1:17" s="8" customFormat="1" ht="12.75" x14ac:dyDescent="0.25">
      <c r="A1974" s="69" t="s">
        <v>3503</v>
      </c>
      <c r="B1974" s="70">
        <v>4</v>
      </c>
      <c r="C1974" s="71" t="s">
        <v>3504</v>
      </c>
      <c r="D1974" s="19"/>
      <c r="E1974" s="20"/>
      <c r="F1974" s="72">
        <v>1552.5802997858671</v>
      </c>
      <c r="G1974" s="73">
        <v>77.5351314514092</v>
      </c>
      <c r="H1974" s="73">
        <v>66.472782887682371</v>
      </c>
      <c r="I1974" s="73">
        <v>9.3165309250419046</v>
      </c>
      <c r="J1974" s="73">
        <v>1020.6189646676967</v>
      </c>
      <c r="K1974" s="74"/>
      <c r="L1974" s="75">
        <f t="shared" si="834"/>
        <v>0.87558552419015334</v>
      </c>
      <c r="M1974" s="75">
        <f t="shared" si="835"/>
        <v>0.66472782887682369</v>
      </c>
      <c r="N1974" s="75">
        <f t="shared" si="836"/>
        <v>0.52933316373534545</v>
      </c>
      <c r="O1974" s="75">
        <f t="shared" si="837"/>
        <v>0.59317997663634636</v>
      </c>
      <c r="P1974" s="75">
        <f t="shared" si="838"/>
        <v>0.39984542177188503</v>
      </c>
      <c r="Q1974" s="75">
        <f t="shared" si="839"/>
        <v>0.59218726147646228</v>
      </c>
    </row>
    <row r="1975" spans="1:17" s="8" customFormat="1" ht="12.75" x14ac:dyDescent="0.25">
      <c r="A1975" s="69" t="s">
        <v>3505</v>
      </c>
      <c r="B1975" s="70">
        <v>5</v>
      </c>
      <c r="C1975" s="71" t="s">
        <v>3506</v>
      </c>
      <c r="D1975" s="19"/>
      <c r="E1975" s="20"/>
      <c r="F1975" s="72">
        <v>9569.7687366167029</v>
      </c>
      <c r="G1975" s="73">
        <v>77.762547354735645</v>
      </c>
      <c r="H1975" s="73">
        <v>66.547608797091129</v>
      </c>
      <c r="I1975" s="73">
        <v>9.0267556489798544</v>
      </c>
      <c r="J1975" s="73">
        <v>894.31063927890068</v>
      </c>
      <c r="K1975" s="74"/>
      <c r="L1975" s="75">
        <f t="shared" si="834"/>
        <v>0.87937578924559412</v>
      </c>
      <c r="M1975" s="75">
        <f t="shared" si="835"/>
        <v>0.66547608797091129</v>
      </c>
      <c r="N1975" s="75">
        <f t="shared" si="836"/>
        <v>0.5089264541535109</v>
      </c>
      <c r="O1975" s="75">
        <f t="shared" si="837"/>
        <v>0.58196081120208243</v>
      </c>
      <c r="P1975" s="75">
        <f t="shared" si="838"/>
        <v>0.34860472181699825</v>
      </c>
      <c r="Q1975" s="75">
        <f t="shared" si="839"/>
        <v>0.56294656066157589</v>
      </c>
    </row>
    <row r="1976" spans="1:17" s="8" customFormat="1" ht="12.75" x14ac:dyDescent="0.25">
      <c r="A1976" s="69" t="s">
        <v>3507</v>
      </c>
      <c r="B1976" s="70">
        <v>6</v>
      </c>
      <c r="C1976" s="71" t="s">
        <v>3508</v>
      </c>
      <c r="D1976" s="19"/>
      <c r="E1976" s="20"/>
      <c r="F1976" s="72">
        <v>14044.605995717344</v>
      </c>
      <c r="G1976" s="73">
        <v>77.475764049469547</v>
      </c>
      <c r="H1976" s="73">
        <v>66.043407341055072</v>
      </c>
      <c r="I1976" s="73">
        <v>8.8577218518969882</v>
      </c>
      <c r="J1976" s="73">
        <v>905.3640426988286</v>
      </c>
      <c r="K1976" s="74"/>
      <c r="L1976" s="75">
        <f t="shared" si="834"/>
        <v>0.87459606749115915</v>
      </c>
      <c r="M1976" s="75">
        <f t="shared" si="835"/>
        <v>0.66043407341055071</v>
      </c>
      <c r="N1976" s="75">
        <f t="shared" si="836"/>
        <v>0.49702266562654851</v>
      </c>
      <c r="O1976" s="75">
        <f t="shared" si="837"/>
        <v>0.57293167449278937</v>
      </c>
      <c r="P1976" s="75">
        <f t="shared" si="838"/>
        <v>0.35308886113542742</v>
      </c>
      <c r="Q1976" s="75">
        <f t="shared" si="839"/>
        <v>0.56139015223815947</v>
      </c>
    </row>
    <row r="1977" spans="1:17" s="8" customFormat="1" ht="12.75" x14ac:dyDescent="0.25">
      <c r="A1977" s="69"/>
      <c r="B1977" s="77"/>
      <c r="C1977" s="71"/>
      <c r="D1977" s="19"/>
      <c r="E1977" s="20"/>
      <c r="F1977" s="72"/>
      <c r="G1977" s="73"/>
      <c r="H1977" s="73"/>
      <c r="I1977" s="73"/>
      <c r="J1977" s="73"/>
      <c r="K1977" s="74"/>
      <c r="L1977" s="75"/>
      <c r="M1977" s="75"/>
      <c r="N1977" s="75"/>
      <c r="O1977" s="75"/>
      <c r="P1977" s="75"/>
      <c r="Q1977" s="75"/>
    </row>
    <row r="1978" spans="1:17" s="8" customFormat="1" ht="12.75" x14ac:dyDescent="0.25">
      <c r="A1978" s="60" t="s">
        <v>3509</v>
      </c>
      <c r="B1978" s="61"/>
      <c r="C1978" s="62" t="s">
        <v>3510</v>
      </c>
      <c r="D1978" s="63"/>
      <c r="E1978" s="64"/>
      <c r="F1978" s="65">
        <v>83526.54175588864</v>
      </c>
      <c r="G1978" s="66">
        <v>72.528964920427029</v>
      </c>
      <c r="H1978" s="66">
        <v>58.094338763292711</v>
      </c>
      <c r="I1978" s="66">
        <v>7.2427271449384794</v>
      </c>
      <c r="J1978" s="66">
        <v>707.97476062174292</v>
      </c>
      <c r="K1978" s="67"/>
      <c r="L1978" s="68">
        <f t="shared" ref="L1978:L1984" si="840">+(G1978-25)/(85-25)</f>
        <v>0.79214941534045047</v>
      </c>
      <c r="M1978" s="68">
        <f t="shared" ref="M1978:M1984" si="841">+H1978/100</f>
        <v>0.58094338763292708</v>
      </c>
      <c r="N1978" s="68">
        <f t="shared" ref="N1978:N1984" si="842">+(I1978-1.8)/(16-1.8)</f>
        <v>0.3832906440097521</v>
      </c>
      <c r="O1978" s="68">
        <f t="shared" ref="O1978:O1984" si="843">+(M1978*N1978)^(0.5)</f>
        <v>0.47187939685795954</v>
      </c>
      <c r="P1978" s="68">
        <f t="shared" ref="P1978:P1984" si="844">+(J1978-35)/(2500-35)</f>
        <v>0.27301207327454075</v>
      </c>
      <c r="Q1978" s="68">
        <f t="shared" ref="Q1978:Q1984" si="845">GEOMEAN(L1978,O1978,P1978)</f>
        <v>0.4673117040014661</v>
      </c>
    </row>
    <row r="1979" spans="1:17" s="8" customFormat="1" ht="12.75" x14ac:dyDescent="0.25">
      <c r="A1979" s="69" t="s">
        <v>3511</v>
      </c>
      <c r="B1979" s="70">
        <v>1</v>
      </c>
      <c r="C1979" s="71" t="s">
        <v>3512</v>
      </c>
      <c r="D1979" s="19"/>
      <c r="E1979" s="20"/>
      <c r="F1979" s="72">
        <v>48691.100642398284</v>
      </c>
      <c r="G1979" s="73">
        <v>72.158149614915487</v>
      </c>
      <c r="H1979" s="73">
        <v>57.86687952143938</v>
      </c>
      <c r="I1979" s="73">
        <v>7.5075961343225988</v>
      </c>
      <c r="J1979" s="73">
        <v>781.8218439197168</v>
      </c>
      <c r="K1979" s="74"/>
      <c r="L1979" s="75">
        <f t="shared" si="840"/>
        <v>0.78596916024859143</v>
      </c>
      <c r="M1979" s="75">
        <f t="shared" si="841"/>
        <v>0.57866879521439385</v>
      </c>
      <c r="N1979" s="75">
        <f t="shared" si="842"/>
        <v>0.40194338974102811</v>
      </c>
      <c r="O1979" s="75">
        <f t="shared" si="843"/>
        <v>0.48227802882344772</v>
      </c>
      <c r="P1979" s="75">
        <f t="shared" si="844"/>
        <v>0.30297032207696423</v>
      </c>
      <c r="Q1979" s="75">
        <f t="shared" si="845"/>
        <v>0.48607246937011667</v>
      </c>
    </row>
    <row r="1980" spans="1:17" s="8" customFormat="1" ht="12.75" x14ac:dyDescent="0.25">
      <c r="A1980" s="69" t="s">
        <v>3513</v>
      </c>
      <c r="B1980" s="70">
        <v>2</v>
      </c>
      <c r="C1980" s="71" t="s">
        <v>3514</v>
      </c>
      <c r="D1980" s="19"/>
      <c r="E1980" s="20"/>
      <c r="F1980" s="72">
        <v>4640.3811563169165</v>
      </c>
      <c r="G1980" s="73">
        <v>75.180887196669147</v>
      </c>
      <c r="H1980" s="73">
        <v>64.049624118733917</v>
      </c>
      <c r="I1980" s="73">
        <v>8.2323062200814228</v>
      </c>
      <c r="J1980" s="73">
        <v>735.2430922619759</v>
      </c>
      <c r="K1980" s="74"/>
      <c r="L1980" s="75">
        <f t="shared" si="840"/>
        <v>0.83634811994448577</v>
      </c>
      <c r="M1980" s="75">
        <f t="shared" si="841"/>
        <v>0.64049624118733917</v>
      </c>
      <c r="N1980" s="75">
        <f t="shared" si="842"/>
        <v>0.45297931127333968</v>
      </c>
      <c r="O1980" s="75">
        <f t="shared" si="843"/>
        <v>0.53863860445219092</v>
      </c>
      <c r="P1980" s="75">
        <f t="shared" si="844"/>
        <v>0.28407427677970626</v>
      </c>
      <c r="Q1980" s="75">
        <f t="shared" si="845"/>
        <v>0.50393225500786498</v>
      </c>
    </row>
    <row r="1981" spans="1:17" s="8" customFormat="1" ht="12.75" x14ac:dyDescent="0.25">
      <c r="A1981" s="69" t="s">
        <v>3515</v>
      </c>
      <c r="B1981" s="70">
        <v>3</v>
      </c>
      <c r="C1981" s="71" t="s">
        <v>3516</v>
      </c>
      <c r="D1981" s="19"/>
      <c r="E1981" s="20"/>
      <c r="F1981" s="72">
        <v>7034.8244111349031</v>
      </c>
      <c r="G1981" s="73">
        <v>72.777521896968224</v>
      </c>
      <c r="H1981" s="73">
        <v>54.631873751447898</v>
      </c>
      <c r="I1981" s="73">
        <v>7.1134454660893205</v>
      </c>
      <c r="J1981" s="73">
        <v>625.1630507505248</v>
      </c>
      <c r="K1981" s="74"/>
      <c r="L1981" s="75">
        <f t="shared" si="840"/>
        <v>0.79629203161613704</v>
      </c>
      <c r="M1981" s="75">
        <f t="shared" si="841"/>
        <v>0.54631873751447901</v>
      </c>
      <c r="N1981" s="75">
        <f t="shared" si="842"/>
        <v>0.37418630042882539</v>
      </c>
      <c r="O1981" s="75">
        <f t="shared" si="843"/>
        <v>0.45213381564033611</v>
      </c>
      <c r="P1981" s="75">
        <f t="shared" si="844"/>
        <v>0.23941705912800196</v>
      </c>
      <c r="Q1981" s="75">
        <f t="shared" si="845"/>
        <v>0.44173805753876916</v>
      </c>
    </row>
    <row r="1982" spans="1:17" s="8" customFormat="1" ht="12.75" x14ac:dyDescent="0.25">
      <c r="A1982" s="69" t="s">
        <v>3517</v>
      </c>
      <c r="B1982" s="70">
        <v>4</v>
      </c>
      <c r="C1982" s="71" t="s">
        <v>3518</v>
      </c>
      <c r="D1982" s="19"/>
      <c r="E1982" s="20"/>
      <c r="F1982" s="72">
        <v>4274.1648822269808</v>
      </c>
      <c r="G1982" s="73">
        <v>71.122848783592858</v>
      </c>
      <c r="H1982" s="73">
        <v>55.374588951304105</v>
      </c>
      <c r="I1982" s="73">
        <v>6.512474484123322</v>
      </c>
      <c r="J1982" s="73">
        <v>581.53845072276783</v>
      </c>
      <c r="K1982" s="74"/>
      <c r="L1982" s="75">
        <f t="shared" si="840"/>
        <v>0.76871414639321434</v>
      </c>
      <c r="M1982" s="75">
        <f t="shared" si="841"/>
        <v>0.55374588951304105</v>
      </c>
      <c r="N1982" s="75">
        <f t="shared" si="842"/>
        <v>0.33186440029037484</v>
      </c>
      <c r="O1982" s="75">
        <f t="shared" si="843"/>
        <v>0.42868233872706435</v>
      </c>
      <c r="P1982" s="75">
        <f t="shared" si="844"/>
        <v>0.22171945262586931</v>
      </c>
      <c r="Q1982" s="75">
        <f t="shared" si="845"/>
        <v>0.41805628231726905</v>
      </c>
    </row>
    <row r="1983" spans="1:17" s="8" customFormat="1" ht="12.75" x14ac:dyDescent="0.25">
      <c r="A1983" s="69" t="s">
        <v>3519</v>
      </c>
      <c r="B1983" s="70">
        <v>5</v>
      </c>
      <c r="C1983" s="71" t="s">
        <v>3520</v>
      </c>
      <c r="D1983" s="19"/>
      <c r="E1983" s="20"/>
      <c r="F1983" s="72">
        <v>15803.916488222698</v>
      </c>
      <c r="G1983" s="73">
        <v>72.187821128242916</v>
      </c>
      <c r="H1983" s="73">
        <v>57.153938623977581</v>
      </c>
      <c r="I1983" s="73">
        <v>6.1289994455100185</v>
      </c>
      <c r="J1983" s="73">
        <v>544.34020243404404</v>
      </c>
      <c r="K1983" s="74"/>
      <c r="L1983" s="75">
        <f t="shared" si="840"/>
        <v>0.78646368547071532</v>
      </c>
      <c r="M1983" s="75">
        <f t="shared" si="841"/>
        <v>0.57153938623977585</v>
      </c>
      <c r="N1983" s="75">
        <f t="shared" si="842"/>
        <v>0.30485911588098724</v>
      </c>
      <c r="O1983" s="75">
        <f t="shared" si="843"/>
        <v>0.41741944370168016</v>
      </c>
      <c r="P1983" s="75">
        <f t="shared" si="844"/>
        <v>0.20662888536878055</v>
      </c>
      <c r="Q1983" s="75">
        <f t="shared" si="845"/>
        <v>0.40783152566398673</v>
      </c>
    </row>
    <row r="1984" spans="1:17" s="8" customFormat="1" ht="12.75" x14ac:dyDescent="0.25">
      <c r="A1984" s="69" t="s">
        <v>3521</v>
      </c>
      <c r="B1984" s="70">
        <v>6</v>
      </c>
      <c r="C1984" s="71" t="s">
        <v>3522</v>
      </c>
      <c r="D1984" s="19"/>
      <c r="E1984" s="20"/>
      <c r="F1984" s="72">
        <v>3082.1541755888647</v>
      </c>
      <c r="G1984" s="73">
        <v>74.167863154761932</v>
      </c>
      <c r="H1984" s="73">
        <v>70.786055260707215</v>
      </c>
      <c r="I1984" s="73">
        <v>7.9146553656089216</v>
      </c>
      <c r="J1984" s="73">
        <v>703.69565885027043</v>
      </c>
      <c r="K1984" s="74"/>
      <c r="L1984" s="75">
        <f t="shared" si="840"/>
        <v>0.81946438591269888</v>
      </c>
      <c r="M1984" s="75">
        <f t="shared" si="841"/>
        <v>0.70786055260707215</v>
      </c>
      <c r="N1984" s="75">
        <f t="shared" si="842"/>
        <v>0.4306095327893607</v>
      </c>
      <c r="O1984" s="75">
        <f t="shared" si="843"/>
        <v>0.55209736626626837</v>
      </c>
      <c r="P1984" s="75">
        <f t="shared" si="844"/>
        <v>0.27127612935102247</v>
      </c>
      <c r="Q1984" s="75">
        <f t="shared" si="845"/>
        <v>0.49695734417862197</v>
      </c>
    </row>
    <row r="1985" spans="1:17" s="8" customFormat="1" ht="12.75" x14ac:dyDescent="0.25">
      <c r="A1985" s="69"/>
      <c r="B1985" s="77"/>
      <c r="C1985" s="71"/>
      <c r="D1985" s="19"/>
      <c r="E1985" s="20"/>
      <c r="F1985" s="72"/>
      <c r="G1985" s="73"/>
      <c r="H1985" s="73"/>
      <c r="I1985" s="73"/>
      <c r="J1985" s="73"/>
      <c r="K1985" s="74"/>
      <c r="L1985" s="75"/>
      <c r="M1985" s="75"/>
      <c r="N1985" s="75"/>
      <c r="O1985" s="75"/>
      <c r="P1985" s="75"/>
      <c r="Q1985" s="75"/>
    </row>
    <row r="1986" spans="1:17" s="8" customFormat="1" ht="12.75" x14ac:dyDescent="0.25">
      <c r="A1986" s="37" t="s">
        <v>3523</v>
      </c>
      <c r="B1986" s="38" t="s">
        <v>3524</v>
      </c>
      <c r="C1986" s="53"/>
      <c r="D1986" s="19"/>
      <c r="E1986" s="20"/>
      <c r="F1986" s="56">
        <v>1310608.8668248623</v>
      </c>
      <c r="G1986" s="57">
        <v>74.124763112981682</v>
      </c>
      <c r="H1986" s="57">
        <v>73.838772118173026</v>
      </c>
      <c r="I1986" s="57">
        <v>7.7604231830795962</v>
      </c>
      <c r="J1986" s="57">
        <v>580.7982274240394</v>
      </c>
      <c r="K1986" s="58"/>
      <c r="L1986" s="59">
        <f t="shared" ref="L1986:L2002" si="846">+(G1986-25)/(85-25)</f>
        <v>0.81874605188302807</v>
      </c>
      <c r="M1986" s="59">
        <f t="shared" ref="M1986:M2002" si="847">+H1986/100</f>
        <v>0.73838772118173024</v>
      </c>
      <c r="N1986" s="59">
        <f t="shared" ref="N1986:N2002" si="848">+(I1986-1.8)/(16-1.8)</f>
        <v>0.41974811148447866</v>
      </c>
      <c r="O1986" s="59">
        <f t="shared" ref="O1986:O2002" si="849">+(M1986*N1986)^(0.5)</f>
        <v>0.55671972437606254</v>
      </c>
      <c r="P1986" s="59">
        <f t="shared" ref="P1986:P2002" si="850">+(J1986-35)/(2500-35)</f>
        <v>0.22141915919839325</v>
      </c>
      <c r="Q1986" s="59">
        <f t="shared" ref="Q1986:Q2002" si="851">GEOMEAN(L1986,O1986,P1986)</f>
        <v>0.46558645963603679</v>
      </c>
    </row>
    <row r="1987" spans="1:17" s="8" customFormat="1" ht="12.75" x14ac:dyDescent="0.25">
      <c r="A1987" s="60" t="s">
        <v>3525</v>
      </c>
      <c r="B1987" s="78"/>
      <c r="C1987" s="62" t="s">
        <v>3526</v>
      </c>
      <c r="D1987" s="63"/>
      <c r="E1987" s="64"/>
      <c r="F1987" s="65">
        <v>240640.35760171301</v>
      </c>
      <c r="G1987" s="66">
        <v>70.379089389350668</v>
      </c>
      <c r="H1987" s="66">
        <v>77.933817585818787</v>
      </c>
      <c r="I1987" s="66">
        <v>9.4831362813939606</v>
      </c>
      <c r="J1987" s="66">
        <v>836.61424717458851</v>
      </c>
      <c r="K1987" s="67"/>
      <c r="L1987" s="68">
        <f t="shared" si="846"/>
        <v>0.75631815648917777</v>
      </c>
      <c r="M1987" s="68">
        <f t="shared" si="847"/>
        <v>0.77933817585818788</v>
      </c>
      <c r="N1987" s="68">
        <f t="shared" si="848"/>
        <v>0.54106593530943392</v>
      </c>
      <c r="O1987" s="68">
        <f t="shared" si="849"/>
        <v>0.64936379560540525</v>
      </c>
      <c r="P1987" s="68">
        <f t="shared" si="850"/>
        <v>0.32519847755561399</v>
      </c>
      <c r="Q1987" s="68">
        <f t="shared" si="851"/>
        <v>0.54255907730854747</v>
      </c>
    </row>
    <row r="1988" spans="1:17" s="8" customFormat="1" ht="12.75" x14ac:dyDescent="0.25">
      <c r="A1988" s="69" t="s">
        <v>3527</v>
      </c>
      <c r="B1988" s="70">
        <v>1</v>
      </c>
      <c r="C1988" s="71" t="s">
        <v>3528</v>
      </c>
      <c r="D1988" s="19"/>
      <c r="E1988" s="20"/>
      <c r="F1988" s="72">
        <v>144745.3597430407</v>
      </c>
      <c r="G1988" s="73">
        <v>69.673123458302314</v>
      </c>
      <c r="H1988" s="73">
        <v>82.124483751992486</v>
      </c>
      <c r="I1988" s="73">
        <v>11.701623814093702</v>
      </c>
      <c r="J1988" s="73">
        <v>1230.336353415943</v>
      </c>
      <c r="K1988" s="74"/>
      <c r="L1988" s="75">
        <f t="shared" si="846"/>
        <v>0.74455205763837184</v>
      </c>
      <c r="M1988" s="75">
        <f t="shared" si="847"/>
        <v>0.82124483751992483</v>
      </c>
      <c r="N1988" s="75">
        <f t="shared" si="848"/>
        <v>0.69729745169673962</v>
      </c>
      <c r="O1988" s="75">
        <f t="shared" si="849"/>
        <v>0.75673769063113716</v>
      </c>
      <c r="P1988" s="75">
        <f t="shared" si="850"/>
        <v>0.4849234699456158</v>
      </c>
      <c r="Q1988" s="75">
        <f t="shared" si="851"/>
        <v>0.64889019605674791</v>
      </c>
    </row>
    <row r="1989" spans="1:17" s="8" customFormat="1" ht="12.75" x14ac:dyDescent="0.25">
      <c r="A1989" s="69" t="s">
        <v>3529</v>
      </c>
      <c r="B1989" s="70">
        <v>2</v>
      </c>
      <c r="C1989" s="71" t="s">
        <v>3530</v>
      </c>
      <c r="D1989" s="19"/>
      <c r="E1989" s="20"/>
      <c r="F1989" s="72">
        <v>24872.03426124197</v>
      </c>
      <c r="G1989" s="73">
        <v>73.246827095195357</v>
      </c>
      <c r="H1989" s="73">
        <v>76.810441616611712</v>
      </c>
      <c r="I1989" s="73">
        <v>6.5073365678610342</v>
      </c>
      <c r="J1989" s="73">
        <v>242.97731575466941</v>
      </c>
      <c r="K1989" s="74"/>
      <c r="L1989" s="75">
        <f t="shared" si="846"/>
        <v>0.80411378491992258</v>
      </c>
      <c r="M1989" s="75">
        <f t="shared" si="847"/>
        <v>0.76810441616611713</v>
      </c>
      <c r="N1989" s="75">
        <f t="shared" si="848"/>
        <v>0.3315025752014813</v>
      </c>
      <c r="O1989" s="75">
        <f t="shared" si="849"/>
        <v>0.50460736417802909</v>
      </c>
      <c r="P1989" s="75">
        <f t="shared" si="850"/>
        <v>8.4372136208790832E-2</v>
      </c>
      <c r="Q1989" s="75">
        <f t="shared" si="851"/>
        <v>0.32470579951305034</v>
      </c>
    </row>
    <row r="1990" spans="1:17" s="8" customFormat="1" ht="12.75" x14ac:dyDescent="0.25">
      <c r="A1990" s="69" t="s">
        <v>3531</v>
      </c>
      <c r="B1990" s="70">
        <v>3</v>
      </c>
      <c r="C1990" s="71" t="s">
        <v>3532</v>
      </c>
      <c r="D1990" s="19"/>
      <c r="E1990" s="20"/>
      <c r="F1990" s="72">
        <v>4011.6680942184157</v>
      </c>
      <c r="G1990" s="73">
        <v>76.195598375537543</v>
      </c>
      <c r="H1990" s="73">
        <v>57.424998723163341</v>
      </c>
      <c r="I1990" s="73">
        <v>4.4433326025822453</v>
      </c>
      <c r="J1990" s="73">
        <v>239.22150974155142</v>
      </c>
      <c r="K1990" s="74"/>
      <c r="L1990" s="75">
        <f t="shared" si="846"/>
        <v>0.85325997292562572</v>
      </c>
      <c r="M1990" s="75">
        <f t="shared" si="847"/>
        <v>0.57424998723163345</v>
      </c>
      <c r="N1990" s="75">
        <f t="shared" si="848"/>
        <v>0.18615018328043983</v>
      </c>
      <c r="O1990" s="75">
        <f t="shared" si="849"/>
        <v>0.32695066963069336</v>
      </c>
      <c r="P1990" s="75">
        <f t="shared" si="850"/>
        <v>8.2848482653773398E-2</v>
      </c>
      <c r="Q1990" s="75">
        <f t="shared" si="851"/>
        <v>0.28484988886563523</v>
      </c>
    </row>
    <row r="1991" spans="1:17" s="8" customFormat="1" ht="12.75" x14ac:dyDescent="0.25">
      <c r="A1991" s="69" t="s">
        <v>3533</v>
      </c>
      <c r="B1991" s="70">
        <v>4</v>
      </c>
      <c r="C1991" s="71" t="s">
        <v>3534</v>
      </c>
      <c r="D1991" s="19"/>
      <c r="E1991" s="20"/>
      <c r="F1991" s="72">
        <v>5194.406852248394</v>
      </c>
      <c r="G1991" s="73">
        <v>68.206528189296066</v>
      </c>
      <c r="H1991" s="73">
        <v>60.093685673903856</v>
      </c>
      <c r="I1991" s="73">
        <v>6.4783911135975005</v>
      </c>
      <c r="J1991" s="73">
        <v>213.96417469515268</v>
      </c>
      <c r="K1991" s="74"/>
      <c r="L1991" s="75">
        <f t="shared" si="846"/>
        <v>0.72010880315493442</v>
      </c>
      <c r="M1991" s="75">
        <f t="shared" si="847"/>
        <v>0.60093685673903852</v>
      </c>
      <c r="N1991" s="75">
        <f t="shared" si="848"/>
        <v>0.32946416292940145</v>
      </c>
      <c r="O1991" s="75">
        <f t="shared" si="849"/>
        <v>0.44495747940556407</v>
      </c>
      <c r="P1991" s="75">
        <f t="shared" si="850"/>
        <v>7.2602099267810416E-2</v>
      </c>
      <c r="Q1991" s="75">
        <f t="shared" si="851"/>
        <v>0.28546657860921115</v>
      </c>
    </row>
    <row r="1992" spans="1:17" s="8" customFormat="1" ht="12.75" x14ac:dyDescent="0.25">
      <c r="A1992" s="69" t="s">
        <v>3535</v>
      </c>
      <c r="B1992" s="70">
        <v>5</v>
      </c>
      <c r="C1992" s="71" t="s">
        <v>3536</v>
      </c>
      <c r="D1992" s="19"/>
      <c r="E1992" s="20"/>
      <c r="F1992" s="72">
        <v>9524.6573875803006</v>
      </c>
      <c r="G1992" s="73">
        <v>70.528988980134443</v>
      </c>
      <c r="H1992" s="73">
        <v>62.87432375980422</v>
      </c>
      <c r="I1992" s="73">
        <v>4.2245523500278068</v>
      </c>
      <c r="J1992" s="73">
        <v>162.17132958234427</v>
      </c>
      <c r="K1992" s="74"/>
      <c r="L1992" s="75">
        <f t="shared" si="846"/>
        <v>0.75881648300224069</v>
      </c>
      <c r="M1992" s="75">
        <f t="shared" si="847"/>
        <v>0.62874323759804218</v>
      </c>
      <c r="N1992" s="75">
        <f t="shared" si="848"/>
        <v>0.17074312324139487</v>
      </c>
      <c r="O1992" s="75">
        <f t="shared" si="849"/>
        <v>0.32764856798770864</v>
      </c>
      <c r="P1992" s="75">
        <f t="shared" si="850"/>
        <v>5.159080307600173E-2</v>
      </c>
      <c r="Q1992" s="75">
        <f t="shared" si="851"/>
        <v>0.23408438241114726</v>
      </c>
    </row>
    <row r="1993" spans="1:17" s="8" customFormat="1" ht="12.75" x14ac:dyDescent="0.25">
      <c r="A1993" s="69" t="s">
        <v>3537</v>
      </c>
      <c r="B1993" s="70">
        <v>6</v>
      </c>
      <c r="C1993" s="71" t="s">
        <v>3538</v>
      </c>
      <c r="D1993" s="19"/>
      <c r="E1993" s="20"/>
      <c r="F1993" s="72">
        <v>6084.4539614561036</v>
      </c>
      <c r="G1993" s="73">
        <v>69.002457743339505</v>
      </c>
      <c r="H1993" s="73">
        <v>71.965666631078975</v>
      </c>
      <c r="I1993" s="73">
        <v>6.5074787289693559</v>
      </c>
      <c r="J1993" s="73">
        <v>328.21815818513971</v>
      </c>
      <c r="K1993" s="74"/>
      <c r="L1993" s="75">
        <f t="shared" si="846"/>
        <v>0.73337429572232504</v>
      </c>
      <c r="M1993" s="75">
        <f t="shared" si="847"/>
        <v>0.71965666631078973</v>
      </c>
      <c r="N1993" s="75">
        <f t="shared" si="848"/>
        <v>0.33151258654713778</v>
      </c>
      <c r="O1993" s="75">
        <f t="shared" si="849"/>
        <v>0.48844164735880202</v>
      </c>
      <c r="P1993" s="75">
        <f t="shared" si="850"/>
        <v>0.11895259966942788</v>
      </c>
      <c r="Q1993" s="75">
        <f t="shared" si="851"/>
        <v>0.34927762860927841</v>
      </c>
    </row>
    <row r="1994" spans="1:17" s="8" customFormat="1" ht="12.75" x14ac:dyDescent="0.25">
      <c r="A1994" s="69" t="s">
        <v>3539</v>
      </c>
      <c r="B1994" s="70">
        <v>7</v>
      </c>
      <c r="C1994" s="71" t="s">
        <v>3540</v>
      </c>
      <c r="D1994" s="19"/>
      <c r="E1994" s="20"/>
      <c r="F1994" s="72">
        <v>7653.8565310492504</v>
      </c>
      <c r="G1994" s="73">
        <v>72.867269526962644</v>
      </c>
      <c r="H1994" s="73">
        <v>66.59162079148858</v>
      </c>
      <c r="I1994" s="73">
        <v>5.7078636482233023</v>
      </c>
      <c r="J1994" s="73">
        <v>97.616884425571271</v>
      </c>
      <c r="K1994" s="74"/>
      <c r="L1994" s="75">
        <f t="shared" si="846"/>
        <v>0.79778782544937743</v>
      </c>
      <c r="M1994" s="75">
        <f t="shared" si="847"/>
        <v>0.66591620791488582</v>
      </c>
      <c r="N1994" s="75">
        <f t="shared" si="848"/>
        <v>0.27520166536783819</v>
      </c>
      <c r="O1994" s="75">
        <f t="shared" si="849"/>
        <v>0.42809023512994565</v>
      </c>
      <c r="P1994" s="75">
        <f t="shared" si="850"/>
        <v>2.5402387190901123E-2</v>
      </c>
      <c r="Q1994" s="75">
        <f t="shared" si="851"/>
        <v>0.20547819993522048</v>
      </c>
    </row>
    <row r="1995" spans="1:17" s="8" customFormat="1" ht="12.75" x14ac:dyDescent="0.25">
      <c r="A1995" s="69" t="s">
        <v>3541</v>
      </c>
      <c r="B1995" s="70">
        <v>8</v>
      </c>
      <c r="C1995" s="71" t="s">
        <v>398</v>
      </c>
      <c r="D1995" s="19"/>
      <c r="E1995" s="20"/>
      <c r="F1995" s="72">
        <v>8492.4432548179866</v>
      </c>
      <c r="G1995" s="73">
        <v>70.369249729599787</v>
      </c>
      <c r="H1995" s="73">
        <v>63.687523738715754</v>
      </c>
      <c r="I1995" s="73">
        <v>6.450053665206414</v>
      </c>
      <c r="J1995" s="73">
        <v>206.72092593354535</v>
      </c>
      <c r="K1995" s="74"/>
      <c r="L1995" s="75">
        <f t="shared" si="846"/>
        <v>0.75615416215999642</v>
      </c>
      <c r="M1995" s="75">
        <f t="shared" si="847"/>
        <v>0.63687523738715757</v>
      </c>
      <c r="N1995" s="75">
        <f t="shared" si="848"/>
        <v>0.32746856797228269</v>
      </c>
      <c r="O1995" s="75">
        <f t="shared" si="849"/>
        <v>0.45667999952283883</v>
      </c>
      <c r="P1995" s="75">
        <f t="shared" si="850"/>
        <v>6.9663661636326715E-2</v>
      </c>
      <c r="Q1995" s="75">
        <f t="shared" si="851"/>
        <v>0.28867524670187672</v>
      </c>
    </row>
    <row r="1996" spans="1:17" s="8" customFormat="1" ht="12.75" x14ac:dyDescent="0.25">
      <c r="A1996" s="69" t="s">
        <v>3542</v>
      </c>
      <c r="B1996" s="70">
        <v>9</v>
      </c>
      <c r="C1996" s="71" t="s">
        <v>3543</v>
      </c>
      <c r="D1996" s="19"/>
      <c r="E1996" s="20"/>
      <c r="F1996" s="72">
        <v>5132.0021413276236</v>
      </c>
      <c r="G1996" s="73">
        <v>71.867165290222744</v>
      </c>
      <c r="H1996" s="73">
        <v>75.802876117399009</v>
      </c>
      <c r="I1996" s="73">
        <v>6.7332772861701518</v>
      </c>
      <c r="J1996" s="73">
        <v>544.94079220123524</v>
      </c>
      <c r="K1996" s="74"/>
      <c r="L1996" s="75">
        <f t="shared" si="846"/>
        <v>0.78111942150371239</v>
      </c>
      <c r="M1996" s="75">
        <f t="shared" si="847"/>
        <v>0.7580287611739901</v>
      </c>
      <c r="N1996" s="75">
        <f t="shared" si="848"/>
        <v>0.34741389339226425</v>
      </c>
      <c r="O1996" s="75">
        <f t="shared" si="849"/>
        <v>0.51317611326207568</v>
      </c>
      <c r="P1996" s="75">
        <f t="shared" si="850"/>
        <v>0.2068725323331583</v>
      </c>
      <c r="Q1996" s="75">
        <f t="shared" si="851"/>
        <v>0.43607604812450862</v>
      </c>
    </row>
    <row r="1997" spans="1:17" s="8" customFormat="1" ht="12.75" x14ac:dyDescent="0.25">
      <c r="A1997" s="69" t="s">
        <v>3544</v>
      </c>
      <c r="B1997" s="70">
        <v>10</v>
      </c>
      <c r="C1997" s="71" t="s">
        <v>3545</v>
      </c>
      <c r="D1997" s="19"/>
      <c r="E1997" s="20"/>
      <c r="F1997" s="72">
        <v>4850.5460385438973</v>
      </c>
      <c r="G1997" s="73">
        <v>69.294263094163085</v>
      </c>
      <c r="H1997" s="73">
        <v>70.2364823564305</v>
      </c>
      <c r="I1997" s="73">
        <v>6.3718098123335158</v>
      </c>
      <c r="J1997" s="73">
        <v>265.95510587338163</v>
      </c>
      <c r="K1997" s="74"/>
      <c r="L1997" s="75">
        <f t="shared" si="846"/>
        <v>0.73823771823605144</v>
      </c>
      <c r="M1997" s="75">
        <f t="shared" si="847"/>
        <v>0.70236482356430496</v>
      </c>
      <c r="N1997" s="75">
        <f t="shared" si="848"/>
        <v>0.32195843748827579</v>
      </c>
      <c r="O1997" s="75">
        <f t="shared" si="849"/>
        <v>0.47553368034398169</v>
      </c>
      <c r="P1997" s="75">
        <f t="shared" si="850"/>
        <v>9.3693754918207556E-2</v>
      </c>
      <c r="Q1997" s="75">
        <f t="shared" si="851"/>
        <v>0.32040261519641527</v>
      </c>
    </row>
    <row r="1998" spans="1:17" s="8" customFormat="1" ht="12.75" x14ac:dyDescent="0.25">
      <c r="A1998" s="69" t="s">
        <v>3546</v>
      </c>
      <c r="B1998" s="70">
        <v>11</v>
      </c>
      <c r="C1998" s="71" t="s">
        <v>3547</v>
      </c>
      <c r="D1998" s="19"/>
      <c r="E1998" s="20"/>
      <c r="F1998" s="72">
        <v>5184.3083511777295</v>
      </c>
      <c r="G1998" s="73">
        <v>68.170365458707749</v>
      </c>
      <c r="H1998" s="73">
        <v>72.549080105080947</v>
      </c>
      <c r="I1998" s="73">
        <v>6.0852057094165284</v>
      </c>
      <c r="J1998" s="73">
        <v>293.18988705935152</v>
      </c>
      <c r="K1998" s="74"/>
      <c r="L1998" s="75">
        <f t="shared" si="846"/>
        <v>0.71950609097846252</v>
      </c>
      <c r="M1998" s="75">
        <f t="shared" si="847"/>
        <v>0.72549080105080943</v>
      </c>
      <c r="N1998" s="75">
        <f t="shared" si="848"/>
        <v>0.30177504995891047</v>
      </c>
      <c r="O1998" s="75">
        <f t="shared" si="849"/>
        <v>0.46790492915958687</v>
      </c>
      <c r="P1998" s="75">
        <f t="shared" si="850"/>
        <v>0.10474234769142049</v>
      </c>
      <c r="Q1998" s="75">
        <f t="shared" si="851"/>
        <v>0.32792268882418557</v>
      </c>
    </row>
    <row r="1999" spans="1:17" s="8" customFormat="1" ht="12.75" x14ac:dyDescent="0.25">
      <c r="A1999" s="69" t="s">
        <v>3548</v>
      </c>
      <c r="B1999" s="70">
        <v>12</v>
      </c>
      <c r="C1999" s="71" t="s">
        <v>3549</v>
      </c>
      <c r="D1999" s="19"/>
      <c r="E1999" s="20"/>
      <c r="F1999" s="72">
        <v>7037.9700214132754</v>
      </c>
      <c r="G1999" s="73">
        <v>64.205975889400762</v>
      </c>
      <c r="H1999" s="73">
        <v>72.15764778998134</v>
      </c>
      <c r="I1999" s="73">
        <v>7.0487903998730923</v>
      </c>
      <c r="J1999" s="73">
        <v>210.31224233114622</v>
      </c>
      <c r="K1999" s="74"/>
      <c r="L1999" s="75">
        <f t="shared" si="846"/>
        <v>0.65343293149001269</v>
      </c>
      <c r="M1999" s="75">
        <f t="shared" si="847"/>
        <v>0.72157647789981338</v>
      </c>
      <c r="N1999" s="75">
        <f t="shared" si="848"/>
        <v>0.36963312675162624</v>
      </c>
      <c r="O1999" s="75">
        <f t="shared" si="849"/>
        <v>0.51644803196113909</v>
      </c>
      <c r="P1999" s="75">
        <f t="shared" si="850"/>
        <v>7.112058512419725E-2</v>
      </c>
      <c r="Q1999" s="75">
        <f t="shared" si="851"/>
        <v>0.28845250973547681</v>
      </c>
    </row>
    <row r="2000" spans="1:17" s="8" customFormat="1" ht="12.75" x14ac:dyDescent="0.25">
      <c r="A2000" s="69" t="s">
        <v>3550</v>
      </c>
      <c r="B2000" s="70">
        <v>13</v>
      </c>
      <c r="C2000" s="71" t="s">
        <v>740</v>
      </c>
      <c r="D2000" s="19"/>
      <c r="E2000" s="20"/>
      <c r="F2000" s="72">
        <v>3722.3254817987149</v>
      </c>
      <c r="G2000" s="73">
        <v>73.65574527600873</v>
      </c>
      <c r="H2000" s="73">
        <v>61.74846840691356</v>
      </c>
      <c r="I2000" s="73">
        <v>6.3230736001668424</v>
      </c>
      <c r="J2000" s="73">
        <v>201.0792954771423</v>
      </c>
      <c r="K2000" s="74"/>
      <c r="L2000" s="75">
        <f t="shared" si="846"/>
        <v>0.81092908793347884</v>
      </c>
      <c r="M2000" s="75">
        <f t="shared" si="847"/>
        <v>0.61748468406913559</v>
      </c>
      <c r="N2000" s="75">
        <f t="shared" si="848"/>
        <v>0.31852630987090441</v>
      </c>
      <c r="O2000" s="75">
        <f t="shared" si="849"/>
        <v>0.4434919591360626</v>
      </c>
      <c r="P2000" s="75">
        <f t="shared" si="850"/>
        <v>6.7374967739205802E-2</v>
      </c>
      <c r="Q2000" s="75">
        <f t="shared" si="851"/>
        <v>0.28937148502919469</v>
      </c>
    </row>
    <row r="2001" spans="1:17" s="8" customFormat="1" ht="12.75" x14ac:dyDescent="0.25">
      <c r="A2001" s="69" t="s">
        <v>3551</v>
      </c>
      <c r="B2001" s="70">
        <v>14</v>
      </c>
      <c r="C2001" s="71" t="s">
        <v>3552</v>
      </c>
      <c r="D2001" s="19"/>
      <c r="E2001" s="20"/>
      <c r="F2001" s="72">
        <v>1430.4004282655244</v>
      </c>
      <c r="G2001" s="73">
        <v>67.830143370967917</v>
      </c>
      <c r="H2001" s="73">
        <v>65.164802638168183</v>
      </c>
      <c r="I2001" s="73">
        <v>5.353115646072272</v>
      </c>
      <c r="J2001" s="73">
        <v>326.30613992904398</v>
      </c>
      <c r="K2001" s="74"/>
      <c r="L2001" s="75">
        <f t="shared" si="846"/>
        <v>0.71383572284946528</v>
      </c>
      <c r="M2001" s="75">
        <f t="shared" si="847"/>
        <v>0.65164802638168184</v>
      </c>
      <c r="N2001" s="75">
        <f t="shared" si="848"/>
        <v>0.25021941169523043</v>
      </c>
      <c r="O2001" s="75">
        <f t="shared" si="849"/>
        <v>0.40380067582110662</v>
      </c>
      <c r="P2001" s="75">
        <f t="shared" si="850"/>
        <v>0.11817693303409492</v>
      </c>
      <c r="Q2001" s="75">
        <f t="shared" si="851"/>
        <v>0.32416491712366263</v>
      </c>
    </row>
    <row r="2002" spans="1:17" s="8" customFormat="1" ht="12.75" x14ac:dyDescent="0.25">
      <c r="A2002" s="69" t="s">
        <v>3553</v>
      </c>
      <c r="B2002" s="70">
        <v>15</v>
      </c>
      <c r="C2002" s="71" t="s">
        <v>3554</v>
      </c>
      <c r="D2002" s="19"/>
      <c r="E2002" s="20"/>
      <c r="F2002" s="72">
        <v>2703.9250535331907</v>
      </c>
      <c r="G2002" s="73">
        <v>67.837582923806494</v>
      </c>
      <c r="H2002" s="73">
        <v>81.888338148150481</v>
      </c>
      <c r="I2002" s="73">
        <v>6.9234633415897751</v>
      </c>
      <c r="J2002" s="73">
        <v>287.29320347061719</v>
      </c>
      <c r="K2002" s="74"/>
      <c r="L2002" s="75">
        <f t="shared" si="846"/>
        <v>0.71395971539677494</v>
      </c>
      <c r="M2002" s="75">
        <f t="shared" si="847"/>
        <v>0.81888338148150486</v>
      </c>
      <c r="N2002" s="75">
        <f t="shared" si="848"/>
        <v>0.36080727757674474</v>
      </c>
      <c r="O2002" s="75">
        <f t="shared" si="849"/>
        <v>0.54356148090642031</v>
      </c>
      <c r="P2002" s="75">
        <f t="shared" si="850"/>
        <v>0.10235018396373922</v>
      </c>
      <c r="Q2002" s="75">
        <f t="shared" si="851"/>
        <v>0.34119579449630649</v>
      </c>
    </row>
    <row r="2003" spans="1:17" s="8" customFormat="1" ht="12.75" x14ac:dyDescent="0.25">
      <c r="A2003" s="69"/>
      <c r="B2003" s="77"/>
      <c r="C2003" s="71"/>
      <c r="D2003" s="19"/>
      <c r="E2003" s="20"/>
      <c r="F2003" s="72"/>
      <c r="G2003" s="73"/>
      <c r="H2003" s="73"/>
      <c r="I2003" s="73"/>
      <c r="J2003" s="73"/>
      <c r="K2003" s="74"/>
      <c r="L2003" s="75"/>
      <c r="M2003" s="75"/>
      <c r="N2003" s="75"/>
      <c r="O2003" s="75"/>
      <c r="P2003" s="75"/>
      <c r="Q2003" s="75"/>
    </row>
    <row r="2004" spans="1:17" s="8" customFormat="1" ht="12.75" x14ac:dyDescent="0.25">
      <c r="A2004" s="60" t="s">
        <v>3555</v>
      </c>
      <c r="B2004" s="78"/>
      <c r="C2004" s="62" t="s">
        <v>3556</v>
      </c>
      <c r="D2004" s="63"/>
      <c r="E2004" s="64"/>
      <c r="F2004" s="65">
        <v>115953.29550321199</v>
      </c>
      <c r="G2004" s="66">
        <v>67.491672351347773</v>
      </c>
      <c r="H2004" s="66">
        <v>67.215370297386272</v>
      </c>
      <c r="I2004" s="66">
        <v>6.3475673459831654</v>
      </c>
      <c r="J2004" s="66">
        <v>278.76617916065629</v>
      </c>
      <c r="K2004" s="67"/>
      <c r="L2004" s="68">
        <f t="shared" ref="L2004:L2019" si="852">+(G2004-25)/(85-25)</f>
        <v>0.70819453918912956</v>
      </c>
      <c r="M2004" s="68">
        <f t="shared" ref="M2004:M2019" si="853">+H2004/100</f>
        <v>0.67215370297386268</v>
      </c>
      <c r="N2004" s="68">
        <f t="shared" ref="N2004:N2019" si="854">+(I2004-1.8)/(16-1.8)</f>
        <v>0.32025122154811025</v>
      </c>
      <c r="O2004" s="68">
        <f t="shared" ref="O2004:O2019" si="855">+(M2004*N2004)^(0.5)</f>
        <v>0.46395909781516864</v>
      </c>
      <c r="P2004" s="68">
        <f t="shared" ref="P2004:P2019" si="856">+(J2004-35)/(2500-35)</f>
        <v>9.8890944892761179E-2</v>
      </c>
      <c r="Q2004" s="68">
        <f t="shared" ref="Q2004:Q2019" si="857">GEOMEAN(L2004,O2004,P2004)</f>
        <v>0.31910205312456441</v>
      </c>
    </row>
    <row r="2005" spans="1:17" s="8" customFormat="1" ht="12.75" x14ac:dyDescent="0.25">
      <c r="A2005" s="69" t="s">
        <v>3557</v>
      </c>
      <c r="B2005" s="70">
        <v>1</v>
      </c>
      <c r="C2005" s="71" t="s">
        <v>3068</v>
      </c>
      <c r="D2005" s="19"/>
      <c r="E2005" s="20"/>
      <c r="F2005" s="72">
        <v>28239.627408993576</v>
      </c>
      <c r="G2005" s="73">
        <v>66.284083952699461</v>
      </c>
      <c r="H2005" s="73">
        <v>71.452672052502919</v>
      </c>
      <c r="I2005" s="73">
        <v>8.282733608109961</v>
      </c>
      <c r="J2005" s="73">
        <v>563.54189697250968</v>
      </c>
      <c r="K2005" s="74"/>
      <c r="L2005" s="75">
        <f t="shared" si="852"/>
        <v>0.68806806587832436</v>
      </c>
      <c r="M2005" s="75">
        <f t="shared" si="853"/>
        <v>0.71452672052502919</v>
      </c>
      <c r="N2005" s="75">
        <f t="shared" si="854"/>
        <v>0.45653053578239167</v>
      </c>
      <c r="O2005" s="75">
        <f t="shared" si="855"/>
        <v>0.5711420721257775</v>
      </c>
      <c r="P2005" s="75">
        <f t="shared" si="856"/>
        <v>0.21441861946146437</v>
      </c>
      <c r="Q2005" s="75">
        <f t="shared" si="857"/>
        <v>0.4384088880022875</v>
      </c>
    </row>
    <row r="2006" spans="1:17" s="8" customFormat="1" ht="12.75" x14ac:dyDescent="0.25">
      <c r="A2006" s="69" t="s">
        <v>3558</v>
      </c>
      <c r="B2006" s="70">
        <v>2</v>
      </c>
      <c r="C2006" s="71" t="s">
        <v>3559</v>
      </c>
      <c r="D2006" s="19"/>
      <c r="E2006" s="20"/>
      <c r="F2006" s="72">
        <v>3933.3297644539616</v>
      </c>
      <c r="G2006" s="73">
        <v>66.06673315422448</v>
      </c>
      <c r="H2006" s="73">
        <v>74.486608040217334</v>
      </c>
      <c r="I2006" s="73">
        <v>5.4655578299147232</v>
      </c>
      <c r="J2006" s="73">
        <v>51.073333506978457</v>
      </c>
      <c r="K2006" s="74"/>
      <c r="L2006" s="75">
        <f t="shared" si="852"/>
        <v>0.68444555257040796</v>
      </c>
      <c r="M2006" s="75">
        <f t="shared" si="853"/>
        <v>0.74486608040217339</v>
      </c>
      <c r="N2006" s="75">
        <f t="shared" si="854"/>
        <v>0.25813787534610727</v>
      </c>
      <c r="O2006" s="75">
        <f t="shared" si="855"/>
        <v>0.43849532199602742</v>
      </c>
      <c r="P2006" s="75">
        <f t="shared" si="856"/>
        <v>6.520622112364486E-3</v>
      </c>
      <c r="Q2006" s="75">
        <f t="shared" si="857"/>
        <v>0.1250828114709821</v>
      </c>
    </row>
    <row r="2007" spans="1:17" s="8" customFormat="1" ht="12.75" x14ac:dyDescent="0.25">
      <c r="A2007" s="69" t="s">
        <v>3560</v>
      </c>
      <c r="B2007" s="70">
        <v>3</v>
      </c>
      <c r="C2007" s="71" t="s">
        <v>3561</v>
      </c>
      <c r="D2007" s="19"/>
      <c r="E2007" s="20"/>
      <c r="F2007" s="72">
        <v>6071.6595289079241</v>
      </c>
      <c r="G2007" s="73">
        <v>67.688570814578398</v>
      </c>
      <c r="H2007" s="73">
        <v>69.460783415562531</v>
      </c>
      <c r="I2007" s="73">
        <v>5.7242729178034315</v>
      </c>
      <c r="J2007" s="73">
        <v>209.01187823331705</v>
      </c>
      <c r="K2007" s="74"/>
      <c r="L2007" s="75">
        <f t="shared" si="852"/>
        <v>0.71147618024297332</v>
      </c>
      <c r="M2007" s="75">
        <f t="shared" si="853"/>
        <v>0.69460783415562533</v>
      </c>
      <c r="N2007" s="75">
        <f t="shared" si="854"/>
        <v>0.27635724773263604</v>
      </c>
      <c r="O2007" s="75">
        <f t="shared" si="855"/>
        <v>0.4381322965735075</v>
      </c>
      <c r="P2007" s="75">
        <f t="shared" si="856"/>
        <v>7.0593054050027207E-2</v>
      </c>
      <c r="Q2007" s="75">
        <f t="shared" si="857"/>
        <v>0.28022649919492837</v>
      </c>
    </row>
    <row r="2008" spans="1:17" s="8" customFormat="1" ht="12.75" x14ac:dyDescent="0.25">
      <c r="A2008" s="69" t="s">
        <v>3562</v>
      </c>
      <c r="B2008" s="70">
        <v>4</v>
      </c>
      <c r="C2008" s="71" t="s">
        <v>3563</v>
      </c>
      <c r="D2008" s="19"/>
      <c r="E2008" s="20"/>
      <c r="F2008" s="72">
        <v>15453.085653104928</v>
      </c>
      <c r="G2008" s="73">
        <v>66.478650218212451</v>
      </c>
      <c r="H2008" s="73">
        <v>67.580906315866486</v>
      </c>
      <c r="I2008" s="73">
        <v>6.080442216669903</v>
      </c>
      <c r="J2008" s="73">
        <v>177.69250667428713</v>
      </c>
      <c r="K2008" s="74"/>
      <c r="L2008" s="75">
        <f t="shared" si="852"/>
        <v>0.69131083697020757</v>
      </c>
      <c r="M2008" s="75">
        <f t="shared" si="853"/>
        <v>0.67580906315866485</v>
      </c>
      <c r="N2008" s="75">
        <f t="shared" si="854"/>
        <v>0.30143959272323262</v>
      </c>
      <c r="O2008" s="75">
        <f t="shared" si="855"/>
        <v>0.45134865542861352</v>
      </c>
      <c r="P2008" s="75">
        <f t="shared" si="856"/>
        <v>5.7887426642712833E-2</v>
      </c>
      <c r="Q2008" s="75">
        <f t="shared" si="857"/>
        <v>0.26237548468863059</v>
      </c>
    </row>
    <row r="2009" spans="1:17" s="8" customFormat="1" ht="12.75" x14ac:dyDescent="0.25">
      <c r="A2009" s="69" t="s">
        <v>3564</v>
      </c>
      <c r="B2009" s="70">
        <v>5</v>
      </c>
      <c r="C2009" s="71" t="s">
        <v>3565</v>
      </c>
      <c r="D2009" s="19"/>
      <c r="E2009" s="20"/>
      <c r="F2009" s="72">
        <v>2932.3790149892934</v>
      </c>
      <c r="G2009" s="73">
        <v>70.002617041441979</v>
      </c>
      <c r="H2009" s="73">
        <v>63.763506331253495</v>
      </c>
      <c r="I2009" s="73">
        <v>4.5176708682421651</v>
      </c>
      <c r="J2009" s="73">
        <v>153.16244788046191</v>
      </c>
      <c r="K2009" s="74"/>
      <c r="L2009" s="75">
        <f t="shared" si="852"/>
        <v>0.75004361735736635</v>
      </c>
      <c r="M2009" s="75">
        <f t="shared" si="853"/>
        <v>0.63763506331253494</v>
      </c>
      <c r="N2009" s="75">
        <f t="shared" si="854"/>
        <v>0.19138527241142009</v>
      </c>
      <c r="O2009" s="75">
        <f t="shared" si="855"/>
        <v>0.34933359456419677</v>
      </c>
      <c r="P2009" s="75">
        <f t="shared" si="856"/>
        <v>4.7936084332844589E-2</v>
      </c>
      <c r="Q2009" s="75">
        <f t="shared" si="857"/>
        <v>0.2324501385472216</v>
      </c>
    </row>
    <row r="2010" spans="1:17" s="8" customFormat="1" ht="12.75" x14ac:dyDescent="0.25">
      <c r="A2010" s="69" t="s">
        <v>3566</v>
      </c>
      <c r="B2010" s="70">
        <v>6</v>
      </c>
      <c r="C2010" s="71" t="s">
        <v>3567</v>
      </c>
      <c r="D2010" s="19"/>
      <c r="E2010" s="20"/>
      <c r="F2010" s="72">
        <v>7712.3169164882202</v>
      </c>
      <c r="G2010" s="73">
        <v>66.265047575921784</v>
      </c>
      <c r="H2010" s="73">
        <v>72.680330150166441</v>
      </c>
      <c r="I2010" s="73">
        <v>6.3768390831749544</v>
      </c>
      <c r="J2010" s="73">
        <v>230.1029638286405</v>
      </c>
      <c r="K2010" s="74"/>
      <c r="L2010" s="75">
        <f t="shared" si="852"/>
        <v>0.68775079293202979</v>
      </c>
      <c r="M2010" s="75">
        <f t="shared" si="853"/>
        <v>0.72680330150166439</v>
      </c>
      <c r="N2010" s="75">
        <f t="shared" si="854"/>
        <v>0.322312611491194</v>
      </c>
      <c r="O2010" s="75">
        <f t="shared" si="855"/>
        <v>0.4840019319666225</v>
      </c>
      <c r="P2010" s="75">
        <f t="shared" si="856"/>
        <v>7.9149275386872414E-2</v>
      </c>
      <c r="Q2010" s="75">
        <f t="shared" si="857"/>
        <v>0.29756033986292063</v>
      </c>
    </row>
    <row r="2011" spans="1:17" s="8" customFormat="1" ht="12.75" x14ac:dyDescent="0.25">
      <c r="A2011" s="69" t="s">
        <v>3568</v>
      </c>
      <c r="B2011" s="70">
        <v>7</v>
      </c>
      <c r="C2011" s="71" t="s">
        <v>3569</v>
      </c>
      <c r="D2011" s="19"/>
      <c r="E2011" s="20"/>
      <c r="F2011" s="72">
        <v>4992.1670235546044</v>
      </c>
      <c r="G2011" s="73">
        <v>68.480783616176168</v>
      </c>
      <c r="H2011" s="73">
        <v>83.210755322274238</v>
      </c>
      <c r="I2011" s="73">
        <v>7.0429267375371438</v>
      </c>
      <c r="J2011" s="73">
        <v>371.22585119118202</v>
      </c>
      <c r="K2011" s="74"/>
      <c r="L2011" s="75">
        <f t="shared" si="852"/>
        <v>0.72467972693626947</v>
      </c>
      <c r="M2011" s="75">
        <f t="shared" si="853"/>
        <v>0.83210755322274244</v>
      </c>
      <c r="N2011" s="75">
        <f t="shared" si="854"/>
        <v>0.36922019278430596</v>
      </c>
      <c r="O2011" s="75">
        <f t="shared" si="855"/>
        <v>0.55428414303331652</v>
      </c>
      <c r="P2011" s="75">
        <f t="shared" si="856"/>
        <v>0.13639993963131117</v>
      </c>
      <c r="Q2011" s="75">
        <f t="shared" si="857"/>
        <v>0.37980812246624329</v>
      </c>
    </row>
    <row r="2012" spans="1:17" s="8" customFormat="1" ht="12.75" x14ac:dyDescent="0.25">
      <c r="A2012" s="69" t="s">
        <v>3570</v>
      </c>
      <c r="B2012" s="70">
        <v>8</v>
      </c>
      <c r="C2012" s="71" t="s">
        <v>3571</v>
      </c>
      <c r="D2012" s="19"/>
      <c r="E2012" s="20"/>
      <c r="F2012" s="72">
        <v>7594.0963597430409</v>
      </c>
      <c r="G2012" s="73">
        <v>66.683388185717064</v>
      </c>
      <c r="H2012" s="73">
        <v>75.952803899076827</v>
      </c>
      <c r="I2012" s="73">
        <v>5.485681327527101</v>
      </c>
      <c r="J2012" s="73">
        <v>192.93444381627555</v>
      </c>
      <c r="K2012" s="74"/>
      <c r="L2012" s="75">
        <f t="shared" si="852"/>
        <v>0.69472313642861772</v>
      </c>
      <c r="M2012" s="75">
        <f t="shared" si="853"/>
        <v>0.75952803899076826</v>
      </c>
      <c r="N2012" s="75">
        <f t="shared" si="854"/>
        <v>0.25955502306528883</v>
      </c>
      <c r="O2012" s="75">
        <f t="shared" si="855"/>
        <v>0.44400373610926119</v>
      </c>
      <c r="P2012" s="75">
        <f t="shared" si="856"/>
        <v>6.4070768282464718E-2</v>
      </c>
      <c r="Q2012" s="75">
        <f t="shared" si="857"/>
        <v>0.27036643397617655</v>
      </c>
    </row>
    <row r="2013" spans="1:17" s="8" customFormat="1" ht="12.75" x14ac:dyDescent="0.25">
      <c r="A2013" s="69" t="s">
        <v>3572</v>
      </c>
      <c r="B2013" s="70">
        <v>9</v>
      </c>
      <c r="C2013" s="71" t="s">
        <v>3573</v>
      </c>
      <c r="D2013" s="19"/>
      <c r="E2013" s="20"/>
      <c r="F2013" s="72">
        <v>3829.5845824411126</v>
      </c>
      <c r="G2013" s="73">
        <v>69.22264670186847</v>
      </c>
      <c r="H2013" s="73">
        <v>58.333808146603907</v>
      </c>
      <c r="I2013" s="73">
        <v>5.7721160206532156</v>
      </c>
      <c r="J2013" s="73">
        <v>271.62424497470857</v>
      </c>
      <c r="K2013" s="74"/>
      <c r="L2013" s="75">
        <f t="shared" si="852"/>
        <v>0.73704411169780781</v>
      </c>
      <c r="M2013" s="75">
        <f t="shared" si="853"/>
        <v>0.58333808146603905</v>
      </c>
      <c r="N2013" s="75">
        <f t="shared" si="854"/>
        <v>0.27972648032769126</v>
      </c>
      <c r="O2013" s="75">
        <f t="shared" si="855"/>
        <v>0.40394938837632016</v>
      </c>
      <c r="P2013" s="75">
        <f t="shared" si="856"/>
        <v>9.5993608509009565E-2</v>
      </c>
      <c r="Q2013" s="75">
        <f t="shared" si="857"/>
        <v>0.30574140088013796</v>
      </c>
    </row>
    <row r="2014" spans="1:17" s="8" customFormat="1" ht="12.75" x14ac:dyDescent="0.25">
      <c r="A2014" s="69" t="s">
        <v>3574</v>
      </c>
      <c r="B2014" s="70">
        <v>10</v>
      </c>
      <c r="C2014" s="71" t="s">
        <v>3575</v>
      </c>
      <c r="D2014" s="19"/>
      <c r="E2014" s="20"/>
      <c r="F2014" s="72">
        <v>11217.961456102785</v>
      </c>
      <c r="G2014" s="73">
        <v>69.26889595852893</v>
      </c>
      <c r="H2014" s="73">
        <v>49.982600570060193</v>
      </c>
      <c r="I2014" s="73">
        <v>4.5798254499457718</v>
      </c>
      <c r="J2014" s="73">
        <v>98.351531630900567</v>
      </c>
      <c r="K2014" s="74"/>
      <c r="L2014" s="75">
        <f t="shared" si="852"/>
        <v>0.73781493264214881</v>
      </c>
      <c r="M2014" s="75">
        <f t="shared" si="853"/>
        <v>0.49982600570060193</v>
      </c>
      <c r="N2014" s="75">
        <f t="shared" si="854"/>
        <v>0.19576235562998395</v>
      </c>
      <c r="O2014" s="75">
        <f t="shared" si="855"/>
        <v>0.31280523697834028</v>
      </c>
      <c r="P2014" s="75">
        <f t="shared" si="856"/>
        <v>2.5700418511521529E-2</v>
      </c>
      <c r="Q2014" s="75">
        <f t="shared" si="857"/>
        <v>0.18101749495581881</v>
      </c>
    </row>
    <row r="2015" spans="1:17" s="8" customFormat="1" ht="12.75" x14ac:dyDescent="0.25">
      <c r="A2015" s="69" t="s">
        <v>3576</v>
      </c>
      <c r="B2015" s="70">
        <v>11</v>
      </c>
      <c r="C2015" s="71" t="s">
        <v>3577</v>
      </c>
      <c r="D2015" s="19"/>
      <c r="E2015" s="20"/>
      <c r="F2015" s="72">
        <v>8566.627408993576</v>
      </c>
      <c r="G2015" s="73">
        <v>68.510071972184079</v>
      </c>
      <c r="H2015" s="73">
        <v>63.232610178225883</v>
      </c>
      <c r="I2015" s="73">
        <v>5.9214520861444475</v>
      </c>
      <c r="J2015" s="73">
        <v>276.86869607185139</v>
      </c>
      <c r="K2015" s="74"/>
      <c r="L2015" s="75">
        <f t="shared" si="852"/>
        <v>0.72516786620306795</v>
      </c>
      <c r="M2015" s="75">
        <f t="shared" si="853"/>
        <v>0.63232610178225879</v>
      </c>
      <c r="N2015" s="75">
        <f t="shared" si="854"/>
        <v>0.29024310465805969</v>
      </c>
      <c r="O2015" s="75">
        <f t="shared" si="855"/>
        <v>0.42840202023054358</v>
      </c>
      <c r="P2015" s="75">
        <f t="shared" si="856"/>
        <v>9.8121174877018824E-2</v>
      </c>
      <c r="Q2015" s="75">
        <f t="shared" si="857"/>
        <v>0.3123807527193555</v>
      </c>
    </row>
    <row r="2016" spans="1:17" s="8" customFormat="1" ht="12.75" x14ac:dyDescent="0.25">
      <c r="A2016" s="69" t="s">
        <v>3578</v>
      </c>
      <c r="B2016" s="70">
        <v>12</v>
      </c>
      <c r="C2016" s="71" t="s">
        <v>2613</v>
      </c>
      <c r="D2016" s="19"/>
      <c r="E2016" s="20"/>
      <c r="F2016" s="72">
        <v>4928.1884368308347</v>
      </c>
      <c r="G2016" s="73">
        <v>65.845765192191195</v>
      </c>
      <c r="H2016" s="73">
        <v>58.623862291288141</v>
      </c>
      <c r="I2016" s="73">
        <v>5.494577261551993</v>
      </c>
      <c r="J2016" s="73">
        <v>134.94357400061227</v>
      </c>
      <c r="K2016" s="74"/>
      <c r="L2016" s="75">
        <f t="shared" si="852"/>
        <v>0.68076275320318658</v>
      </c>
      <c r="M2016" s="75">
        <f t="shared" si="853"/>
        <v>0.58623862291288142</v>
      </c>
      <c r="N2016" s="75">
        <f t="shared" si="854"/>
        <v>0.26018149729239393</v>
      </c>
      <c r="O2016" s="75">
        <f t="shared" si="855"/>
        <v>0.39054889921763264</v>
      </c>
      <c r="P2016" s="75">
        <f t="shared" si="856"/>
        <v>4.0545060446495848E-2</v>
      </c>
      <c r="Q2016" s="75">
        <f t="shared" si="857"/>
        <v>0.22090373154069629</v>
      </c>
    </row>
    <row r="2017" spans="1:17" s="8" customFormat="1" ht="12.75" x14ac:dyDescent="0.25">
      <c r="A2017" s="69" t="s">
        <v>3579</v>
      </c>
      <c r="B2017" s="70">
        <v>13</v>
      </c>
      <c r="C2017" s="71" t="s">
        <v>3580</v>
      </c>
      <c r="D2017" s="19"/>
      <c r="E2017" s="20"/>
      <c r="F2017" s="72">
        <v>3723.5182012847968</v>
      </c>
      <c r="G2017" s="73">
        <v>66.990885691370522</v>
      </c>
      <c r="H2017" s="73">
        <v>56.060819559939077</v>
      </c>
      <c r="I2017" s="73">
        <v>5.718402794847079</v>
      </c>
      <c r="J2017" s="73">
        <v>222.12319252592482</v>
      </c>
      <c r="K2017" s="74"/>
      <c r="L2017" s="75">
        <f t="shared" si="852"/>
        <v>0.69984809485617538</v>
      </c>
      <c r="M2017" s="75">
        <f t="shared" si="853"/>
        <v>0.56060819559939079</v>
      </c>
      <c r="N2017" s="75">
        <f t="shared" si="854"/>
        <v>0.27594385879204786</v>
      </c>
      <c r="O2017" s="75">
        <f t="shared" si="855"/>
        <v>0.39331461804024404</v>
      </c>
      <c r="P2017" s="75">
        <f t="shared" si="856"/>
        <v>7.5912045649462398E-2</v>
      </c>
      <c r="Q2017" s="75">
        <f t="shared" si="857"/>
        <v>0.27543440582258688</v>
      </c>
    </row>
    <row r="2018" spans="1:17" s="8" customFormat="1" ht="12.75" x14ac:dyDescent="0.25">
      <c r="A2018" s="69" t="s">
        <v>3581</v>
      </c>
      <c r="B2018" s="70">
        <v>14</v>
      </c>
      <c r="C2018" s="71" t="s">
        <v>3582</v>
      </c>
      <c r="D2018" s="19"/>
      <c r="E2018" s="20"/>
      <c r="F2018" s="72">
        <v>4011.042826552462</v>
      </c>
      <c r="G2018" s="73">
        <v>68.767662666104968</v>
      </c>
      <c r="H2018" s="73">
        <v>65.949208796567234</v>
      </c>
      <c r="I2018" s="73">
        <v>5.5685399093791261</v>
      </c>
      <c r="J2018" s="73">
        <v>92.357278051138607</v>
      </c>
      <c r="K2018" s="74"/>
      <c r="L2018" s="75">
        <f t="shared" si="852"/>
        <v>0.72946104443508275</v>
      </c>
      <c r="M2018" s="75">
        <f t="shared" si="853"/>
        <v>0.65949208796567238</v>
      </c>
      <c r="N2018" s="75">
        <f t="shared" si="854"/>
        <v>0.26539013446331877</v>
      </c>
      <c r="O2018" s="75">
        <f t="shared" si="855"/>
        <v>0.41835713678949549</v>
      </c>
      <c r="P2018" s="75">
        <f t="shared" si="856"/>
        <v>2.3268672637378744E-2</v>
      </c>
      <c r="Q2018" s="75">
        <f t="shared" si="857"/>
        <v>0.19220896136901902</v>
      </c>
    </row>
    <row r="2019" spans="1:17" s="8" customFormat="1" ht="12.75" x14ac:dyDescent="0.25">
      <c r="A2019" s="69" t="s">
        <v>3583</v>
      </c>
      <c r="B2019" s="70">
        <v>15</v>
      </c>
      <c r="C2019" s="71" t="s">
        <v>3584</v>
      </c>
      <c r="D2019" s="19"/>
      <c r="E2019" s="20"/>
      <c r="F2019" s="72">
        <v>2747.7109207708777</v>
      </c>
      <c r="G2019" s="73">
        <v>66.276103890584963</v>
      </c>
      <c r="H2019" s="73">
        <v>59.167401634864909</v>
      </c>
      <c r="I2019" s="73">
        <v>5.7632726349849301</v>
      </c>
      <c r="J2019" s="73">
        <v>99.635255052786718</v>
      </c>
      <c r="K2019" s="74"/>
      <c r="L2019" s="75">
        <f t="shared" si="852"/>
        <v>0.68793506484308276</v>
      </c>
      <c r="M2019" s="75">
        <f t="shared" si="853"/>
        <v>0.59167401634864913</v>
      </c>
      <c r="N2019" s="75">
        <f t="shared" si="854"/>
        <v>0.27910370668907963</v>
      </c>
      <c r="O2019" s="75">
        <f t="shared" si="855"/>
        <v>0.40637225682189854</v>
      </c>
      <c r="P2019" s="75">
        <f t="shared" si="856"/>
        <v>2.6221198804375949E-2</v>
      </c>
      <c r="Q2019" s="75">
        <f t="shared" si="857"/>
        <v>0.19425610665302567</v>
      </c>
    </row>
    <row r="2020" spans="1:17" s="8" customFormat="1" ht="12.75" x14ac:dyDescent="0.25">
      <c r="A2020" s="69"/>
      <c r="B2020" s="77"/>
      <c r="C2020" s="71"/>
      <c r="D2020" s="19"/>
      <c r="E2020" s="20"/>
      <c r="F2020" s="72"/>
      <c r="G2020" s="73"/>
      <c r="H2020" s="73"/>
      <c r="I2020" s="73"/>
      <c r="J2020" s="73"/>
      <c r="K2020" s="74"/>
      <c r="L2020" s="75"/>
      <c r="M2020" s="75"/>
      <c r="N2020" s="75"/>
      <c r="O2020" s="75"/>
      <c r="P2020" s="75"/>
      <c r="Q2020" s="75"/>
    </row>
    <row r="2021" spans="1:17" s="8" customFormat="1" ht="12.75" x14ac:dyDescent="0.25">
      <c r="A2021" s="60" t="s">
        <v>3585</v>
      </c>
      <c r="B2021" s="61"/>
      <c r="C2021" s="62" t="s">
        <v>3586</v>
      </c>
      <c r="D2021" s="63"/>
      <c r="E2021" s="64"/>
      <c r="F2021" s="65">
        <v>92802.779443254811</v>
      </c>
      <c r="G2021" s="66">
        <v>66.054574882221416</v>
      </c>
      <c r="H2021" s="66">
        <v>65.581624060584289</v>
      </c>
      <c r="I2021" s="66">
        <v>5.9214760088327809</v>
      </c>
      <c r="J2021" s="66">
        <v>360.78948401580021</v>
      </c>
      <c r="K2021" s="67"/>
      <c r="L2021" s="68">
        <f t="shared" ref="L2021:L2031" si="858">+(G2021-25)/(85-25)</f>
        <v>0.68424291470369025</v>
      </c>
      <c r="M2021" s="68">
        <f t="shared" ref="M2021:M2031" si="859">+H2021/100</f>
        <v>0.65581624060584287</v>
      </c>
      <c r="N2021" s="68">
        <f t="shared" ref="N2021:N2031" si="860">+(I2021-1.8)/(16-1.8)</f>
        <v>0.29024478935442122</v>
      </c>
      <c r="O2021" s="68">
        <f t="shared" ref="O2021:O2031" si="861">+(M2021*N2021)^(0.5)</f>
        <v>0.43628803170594915</v>
      </c>
      <c r="P2021" s="68">
        <f t="shared" ref="P2021:P2031" si="862">+(J2021-35)/(2500-35)</f>
        <v>0.13216611927618671</v>
      </c>
      <c r="Q2021" s="68">
        <f t="shared" ref="Q2021:Q2031" si="863">GEOMEAN(L2021,O2021,P2021)</f>
        <v>0.34043529700681319</v>
      </c>
    </row>
    <row r="2022" spans="1:17" s="8" customFormat="1" ht="12.75" x14ac:dyDescent="0.25">
      <c r="A2022" s="69" t="s">
        <v>3587</v>
      </c>
      <c r="B2022" s="70">
        <v>1</v>
      </c>
      <c r="C2022" s="71" t="s">
        <v>3588</v>
      </c>
      <c r="D2022" s="19"/>
      <c r="E2022" s="20"/>
      <c r="F2022" s="72">
        <v>13134.740899357601</v>
      </c>
      <c r="G2022" s="73">
        <v>65.497496364464666</v>
      </c>
      <c r="H2022" s="73">
        <v>57.199309043842248</v>
      </c>
      <c r="I2022" s="73">
        <v>6.4340032545466768</v>
      </c>
      <c r="J2022" s="73">
        <v>597.33792133550628</v>
      </c>
      <c r="K2022" s="74"/>
      <c r="L2022" s="75">
        <f t="shared" si="858"/>
        <v>0.67495827274107778</v>
      </c>
      <c r="M2022" s="75">
        <f t="shared" si="859"/>
        <v>0.5719930904384225</v>
      </c>
      <c r="N2022" s="75">
        <f t="shared" si="860"/>
        <v>0.32633825736244204</v>
      </c>
      <c r="O2022" s="75">
        <f t="shared" si="861"/>
        <v>0.43204540080532333</v>
      </c>
      <c r="P2022" s="75">
        <f t="shared" si="862"/>
        <v>0.22812897417261918</v>
      </c>
      <c r="Q2022" s="75">
        <f t="shared" si="863"/>
        <v>0.40519329751679367</v>
      </c>
    </row>
    <row r="2023" spans="1:17" s="8" customFormat="1" ht="12.75" x14ac:dyDescent="0.25">
      <c r="A2023" s="69" t="s">
        <v>3589</v>
      </c>
      <c r="B2023" s="70">
        <v>2</v>
      </c>
      <c r="C2023" s="71" t="s">
        <v>3590</v>
      </c>
      <c r="D2023" s="19"/>
      <c r="E2023" s="20"/>
      <c r="F2023" s="72">
        <v>2240.3254817987149</v>
      </c>
      <c r="G2023" s="73">
        <v>70.175533718562875</v>
      </c>
      <c r="H2023" s="73">
        <v>66.02983897758989</v>
      </c>
      <c r="I2023" s="73">
        <v>6.1705149063201858</v>
      </c>
      <c r="J2023" s="73">
        <v>497.73711699122799</v>
      </c>
      <c r="K2023" s="74"/>
      <c r="L2023" s="75">
        <f t="shared" si="858"/>
        <v>0.75292556197604787</v>
      </c>
      <c r="M2023" s="75">
        <f t="shared" si="859"/>
        <v>0.66029838977589894</v>
      </c>
      <c r="N2023" s="75">
        <f t="shared" si="860"/>
        <v>0.30778273988170324</v>
      </c>
      <c r="O2023" s="75">
        <f t="shared" si="861"/>
        <v>0.45080865957155591</v>
      </c>
      <c r="P2023" s="75">
        <f t="shared" si="862"/>
        <v>0.18772296835343935</v>
      </c>
      <c r="Q2023" s="75">
        <f t="shared" si="863"/>
        <v>0.3994115028164486</v>
      </c>
    </row>
    <row r="2024" spans="1:17" s="8" customFormat="1" ht="12.75" x14ac:dyDescent="0.25">
      <c r="A2024" s="69" t="s">
        <v>3591</v>
      </c>
      <c r="B2024" s="70">
        <v>3</v>
      </c>
      <c r="C2024" s="71" t="s">
        <v>3592</v>
      </c>
      <c r="D2024" s="19"/>
      <c r="E2024" s="20"/>
      <c r="F2024" s="72">
        <v>12276.920770877943</v>
      </c>
      <c r="G2024" s="73">
        <v>66.412010084054018</v>
      </c>
      <c r="H2024" s="73">
        <v>69.235780941428473</v>
      </c>
      <c r="I2024" s="73">
        <v>5.8470711911034128</v>
      </c>
      <c r="J2024" s="73">
        <v>481.9176140466285</v>
      </c>
      <c r="K2024" s="74"/>
      <c r="L2024" s="75">
        <f t="shared" si="858"/>
        <v>0.69020016806756701</v>
      </c>
      <c r="M2024" s="75">
        <f t="shared" si="859"/>
        <v>0.69235780941428471</v>
      </c>
      <c r="N2024" s="75">
        <f t="shared" si="860"/>
        <v>0.28500501345798684</v>
      </c>
      <c r="O2024" s="75">
        <f t="shared" si="861"/>
        <v>0.44421328974926055</v>
      </c>
      <c r="P2024" s="75">
        <f t="shared" si="862"/>
        <v>0.18130532010005213</v>
      </c>
      <c r="Q2024" s="75">
        <f t="shared" si="863"/>
        <v>0.38164453867226</v>
      </c>
    </row>
    <row r="2025" spans="1:17" s="8" customFormat="1" ht="12.75" x14ac:dyDescent="0.25">
      <c r="A2025" s="69" t="s">
        <v>3593</v>
      </c>
      <c r="B2025" s="70">
        <v>4</v>
      </c>
      <c r="C2025" s="71" t="s">
        <v>3594</v>
      </c>
      <c r="D2025" s="19"/>
      <c r="E2025" s="20"/>
      <c r="F2025" s="72">
        <v>12760.995717344753</v>
      </c>
      <c r="G2025" s="73">
        <v>62.192543068163332</v>
      </c>
      <c r="H2025" s="73">
        <v>62.846862124311194</v>
      </c>
      <c r="I2025" s="73">
        <v>5.452906646494986</v>
      </c>
      <c r="J2025" s="73">
        <v>254.21822827735394</v>
      </c>
      <c r="K2025" s="74"/>
      <c r="L2025" s="75">
        <f t="shared" si="858"/>
        <v>0.61987571780272221</v>
      </c>
      <c r="M2025" s="75">
        <f t="shared" si="859"/>
        <v>0.62846862124311198</v>
      </c>
      <c r="N2025" s="75">
        <f t="shared" si="860"/>
        <v>0.25724694693626665</v>
      </c>
      <c r="O2025" s="75">
        <f t="shared" si="861"/>
        <v>0.40208411316543641</v>
      </c>
      <c r="P2025" s="75">
        <f t="shared" si="862"/>
        <v>8.8932344128743998E-2</v>
      </c>
      <c r="Q2025" s="75">
        <f t="shared" si="863"/>
        <v>0.28090561864057617</v>
      </c>
    </row>
    <row r="2026" spans="1:17" s="8" customFormat="1" ht="12.75" x14ac:dyDescent="0.25">
      <c r="A2026" s="69" t="s">
        <v>3595</v>
      </c>
      <c r="B2026" s="70">
        <v>5</v>
      </c>
      <c r="C2026" s="71" t="s">
        <v>3596</v>
      </c>
      <c r="D2026" s="19"/>
      <c r="E2026" s="20"/>
      <c r="F2026" s="72">
        <v>4354.4946466809424</v>
      </c>
      <c r="G2026" s="73">
        <v>66.505442992747462</v>
      </c>
      <c r="H2026" s="73">
        <v>62.55983697574468</v>
      </c>
      <c r="I2026" s="73">
        <v>4.5817758955039434</v>
      </c>
      <c r="J2026" s="73">
        <v>159.80978774385056</v>
      </c>
      <c r="K2026" s="74"/>
      <c r="L2026" s="75">
        <f t="shared" si="858"/>
        <v>0.69175738321245772</v>
      </c>
      <c r="M2026" s="75">
        <f t="shared" si="859"/>
        <v>0.62559836975744676</v>
      </c>
      <c r="N2026" s="75">
        <f t="shared" si="860"/>
        <v>0.19589971095098194</v>
      </c>
      <c r="O2026" s="75">
        <f t="shared" si="861"/>
        <v>0.35007790533949629</v>
      </c>
      <c r="P2026" s="75">
        <f t="shared" si="862"/>
        <v>5.0632773932596575E-2</v>
      </c>
      <c r="Q2026" s="75">
        <f t="shared" si="863"/>
        <v>0.23059510038181169</v>
      </c>
    </row>
    <row r="2027" spans="1:17" s="8" customFormat="1" ht="12.75" x14ac:dyDescent="0.25">
      <c r="A2027" s="69" t="s">
        <v>3597</v>
      </c>
      <c r="B2027" s="70">
        <v>6</v>
      </c>
      <c r="C2027" s="71" t="s">
        <v>3598</v>
      </c>
      <c r="D2027" s="19"/>
      <c r="E2027" s="20"/>
      <c r="F2027" s="72">
        <v>8968.6788008565291</v>
      </c>
      <c r="G2027" s="73">
        <v>68.84580694362505</v>
      </c>
      <c r="H2027" s="73">
        <v>77.075890801077449</v>
      </c>
      <c r="I2027" s="73">
        <v>6.4069563194185273</v>
      </c>
      <c r="J2027" s="73">
        <v>404.63879895939522</v>
      </c>
      <c r="K2027" s="74"/>
      <c r="L2027" s="75">
        <f t="shared" si="858"/>
        <v>0.73076344906041746</v>
      </c>
      <c r="M2027" s="75">
        <f t="shared" si="859"/>
        <v>0.77075890801077451</v>
      </c>
      <c r="N2027" s="75">
        <f t="shared" si="860"/>
        <v>0.32443354362102306</v>
      </c>
      <c r="O2027" s="75">
        <f t="shared" si="861"/>
        <v>0.50006004019858019</v>
      </c>
      <c r="P2027" s="75">
        <f t="shared" si="862"/>
        <v>0.14995488801598184</v>
      </c>
      <c r="Q2027" s="75">
        <f t="shared" si="863"/>
        <v>0.37982761082566607</v>
      </c>
    </row>
    <row r="2028" spans="1:17" s="8" customFormat="1" ht="12.75" x14ac:dyDescent="0.25">
      <c r="A2028" s="69" t="s">
        <v>3599</v>
      </c>
      <c r="B2028" s="70">
        <v>7</v>
      </c>
      <c r="C2028" s="71" t="s">
        <v>3600</v>
      </c>
      <c r="D2028" s="19"/>
      <c r="E2028" s="20"/>
      <c r="F2028" s="72">
        <v>6764.0364025695926</v>
      </c>
      <c r="G2028" s="73">
        <v>65.356539010020015</v>
      </c>
      <c r="H2028" s="73">
        <v>68.369922639052248</v>
      </c>
      <c r="I2028" s="73">
        <v>5.8256331541971091</v>
      </c>
      <c r="J2028" s="73">
        <v>405.79604151939958</v>
      </c>
      <c r="K2028" s="74"/>
      <c r="L2028" s="75">
        <f t="shared" si="858"/>
        <v>0.6726089835003336</v>
      </c>
      <c r="M2028" s="75">
        <f t="shared" si="859"/>
        <v>0.6836992263905225</v>
      </c>
      <c r="N2028" s="75">
        <f t="shared" si="860"/>
        <v>0.28349529254909223</v>
      </c>
      <c r="O2028" s="75">
        <f t="shared" si="861"/>
        <v>0.44025618928206928</v>
      </c>
      <c r="P2028" s="75">
        <f t="shared" si="862"/>
        <v>0.15042435761436088</v>
      </c>
      <c r="Q2028" s="75">
        <f t="shared" si="863"/>
        <v>0.35448301680162814</v>
      </c>
    </row>
    <row r="2029" spans="1:17" s="8" customFormat="1" ht="12.75" x14ac:dyDescent="0.25">
      <c r="A2029" s="69" t="s">
        <v>3601</v>
      </c>
      <c r="B2029" s="70">
        <v>8</v>
      </c>
      <c r="C2029" s="71" t="s">
        <v>3602</v>
      </c>
      <c r="D2029" s="19"/>
      <c r="E2029" s="20"/>
      <c r="F2029" s="72">
        <v>6349.8072805139191</v>
      </c>
      <c r="G2029" s="73">
        <v>68.303123641470194</v>
      </c>
      <c r="H2029" s="73">
        <v>47.944484683300111</v>
      </c>
      <c r="I2029" s="73">
        <v>5.0745595135135533</v>
      </c>
      <c r="J2029" s="73">
        <v>387.31828519631893</v>
      </c>
      <c r="K2029" s="74"/>
      <c r="L2029" s="75">
        <f t="shared" si="858"/>
        <v>0.7217187273578366</v>
      </c>
      <c r="M2029" s="75">
        <f t="shared" si="859"/>
        <v>0.47944484683300109</v>
      </c>
      <c r="N2029" s="75">
        <f t="shared" si="860"/>
        <v>0.23060278264179956</v>
      </c>
      <c r="O2029" s="75">
        <f t="shared" si="861"/>
        <v>0.3325076176615529</v>
      </c>
      <c r="P2029" s="75">
        <f t="shared" si="862"/>
        <v>0.14292831042447016</v>
      </c>
      <c r="Q2029" s="75">
        <f t="shared" si="863"/>
        <v>0.32490965071432865</v>
      </c>
    </row>
    <row r="2030" spans="1:17" s="8" customFormat="1" ht="12.75" x14ac:dyDescent="0.25">
      <c r="A2030" s="69" t="s">
        <v>3603</v>
      </c>
      <c r="B2030" s="70">
        <v>9</v>
      </c>
      <c r="C2030" s="71" t="s">
        <v>3604</v>
      </c>
      <c r="D2030" s="19"/>
      <c r="E2030" s="20"/>
      <c r="F2030" s="72">
        <v>5357.7644539614566</v>
      </c>
      <c r="G2030" s="73">
        <v>64.713029466444453</v>
      </c>
      <c r="H2030" s="73">
        <v>74.871351403175751</v>
      </c>
      <c r="I2030" s="73">
        <v>7.3951173494923497</v>
      </c>
      <c r="J2030" s="73">
        <v>704.79677592847975</v>
      </c>
      <c r="K2030" s="74"/>
      <c r="L2030" s="75">
        <f t="shared" si="858"/>
        <v>0.6618838244407409</v>
      </c>
      <c r="M2030" s="75">
        <f t="shared" si="859"/>
        <v>0.74871351403175757</v>
      </c>
      <c r="N2030" s="75">
        <f t="shared" si="860"/>
        <v>0.39402234855579932</v>
      </c>
      <c r="O2030" s="75">
        <f t="shared" si="861"/>
        <v>0.54314809876704762</v>
      </c>
      <c r="P2030" s="75">
        <f t="shared" si="862"/>
        <v>0.27172282999126968</v>
      </c>
      <c r="Q2030" s="75">
        <f t="shared" si="863"/>
        <v>0.46054851554430126</v>
      </c>
    </row>
    <row r="2031" spans="1:17" s="8" customFormat="1" ht="12.75" x14ac:dyDescent="0.25">
      <c r="A2031" s="69" t="s">
        <v>3605</v>
      </c>
      <c r="B2031" s="70">
        <v>10</v>
      </c>
      <c r="C2031" s="71" t="s">
        <v>3606</v>
      </c>
      <c r="D2031" s="19"/>
      <c r="E2031" s="20"/>
      <c r="F2031" s="72">
        <v>20595.014989293362</v>
      </c>
      <c r="G2031" s="73">
        <v>66.903353544844649</v>
      </c>
      <c r="H2031" s="73">
        <v>69.244320237684448</v>
      </c>
      <c r="I2031" s="73">
        <v>5.4886071607743636</v>
      </c>
      <c r="J2031" s="73">
        <v>99.802587673824576</v>
      </c>
      <c r="K2031" s="74"/>
      <c r="L2031" s="75">
        <f t="shared" si="858"/>
        <v>0.6983892257474108</v>
      </c>
      <c r="M2031" s="75">
        <f t="shared" si="859"/>
        <v>0.69244320237684454</v>
      </c>
      <c r="N2031" s="75">
        <f t="shared" si="860"/>
        <v>0.25976106766016649</v>
      </c>
      <c r="O2031" s="75">
        <f t="shared" si="861"/>
        <v>0.42411058173951977</v>
      </c>
      <c r="P2031" s="75">
        <f t="shared" si="862"/>
        <v>2.6289082220618491E-2</v>
      </c>
      <c r="Q2031" s="75">
        <f t="shared" si="863"/>
        <v>0.19820625444431486</v>
      </c>
    </row>
    <row r="2032" spans="1:17" s="8" customFormat="1" ht="12.75" x14ac:dyDescent="0.25">
      <c r="A2032" s="69"/>
      <c r="B2032" s="77"/>
      <c r="C2032" s="71"/>
      <c r="D2032" s="19"/>
      <c r="E2032" s="20"/>
      <c r="F2032" s="72"/>
      <c r="G2032" s="73"/>
      <c r="H2032" s="73"/>
      <c r="I2032" s="73"/>
      <c r="J2032" s="73"/>
      <c r="K2032" s="74"/>
      <c r="L2032" s="75"/>
      <c r="M2032" s="75"/>
      <c r="N2032" s="75"/>
      <c r="O2032" s="75"/>
      <c r="P2032" s="75"/>
      <c r="Q2032" s="75"/>
    </row>
    <row r="2033" spans="1:17" s="8" customFormat="1" ht="12.75" x14ac:dyDescent="0.25">
      <c r="A2033" s="60" t="s">
        <v>3607</v>
      </c>
      <c r="B2033" s="61"/>
      <c r="C2033" s="62" t="s">
        <v>3608</v>
      </c>
      <c r="D2033" s="63"/>
      <c r="E2033" s="64"/>
      <c r="F2033" s="65">
        <v>130859.91220556745</v>
      </c>
      <c r="G2033" s="66">
        <v>73.839740593270207</v>
      </c>
      <c r="H2033" s="66">
        <v>71.523335849772636</v>
      </c>
      <c r="I2033" s="66">
        <v>7.1973503743532623</v>
      </c>
      <c r="J2033" s="66">
        <v>273.87840495275088</v>
      </c>
      <c r="K2033" s="67"/>
      <c r="L2033" s="68">
        <f t="shared" ref="L2033:L2040" si="864">+(G2033-25)/(85-25)</f>
        <v>0.81399567655450344</v>
      </c>
      <c r="M2033" s="68">
        <f t="shared" ref="M2033:M2040" si="865">+H2033/100</f>
        <v>0.7152333584977264</v>
      </c>
      <c r="N2033" s="68">
        <f t="shared" ref="N2033:N2040" si="866">+(I2033-1.8)/(16-1.8)</f>
        <v>0.38009509678544101</v>
      </c>
      <c r="O2033" s="68">
        <f t="shared" ref="O2033:O2040" si="867">+(M2033*N2033)^(0.5)</f>
        <v>0.52139878463836997</v>
      </c>
      <c r="P2033" s="68">
        <f t="shared" ref="P2033:P2040" si="868">+(J2033-35)/(2500-35)</f>
        <v>9.6908075031541946E-2</v>
      </c>
      <c r="Q2033" s="68">
        <f t="shared" ref="Q2033:Q2040" si="869">GEOMEAN(L2033,O2033,P2033)</f>
        <v>0.3451840287277349</v>
      </c>
    </row>
    <row r="2034" spans="1:17" s="8" customFormat="1" ht="12.75" x14ac:dyDescent="0.25">
      <c r="A2034" s="69" t="s">
        <v>3609</v>
      </c>
      <c r="B2034" s="70">
        <v>1</v>
      </c>
      <c r="C2034" s="71" t="s">
        <v>3610</v>
      </c>
      <c r="D2034" s="19"/>
      <c r="E2034" s="20"/>
      <c r="F2034" s="72">
        <v>19964.802997858675</v>
      </c>
      <c r="G2034" s="73">
        <v>72.423657570716628</v>
      </c>
      <c r="H2034" s="73">
        <v>75.187828004614119</v>
      </c>
      <c r="I2034" s="73">
        <v>7.4224789288050239</v>
      </c>
      <c r="J2034" s="73">
        <v>440.15645181184902</v>
      </c>
      <c r="K2034" s="74"/>
      <c r="L2034" s="75">
        <f t="shared" si="864"/>
        <v>0.79039429284527718</v>
      </c>
      <c r="M2034" s="75">
        <f t="shared" si="865"/>
        <v>0.75187828004614121</v>
      </c>
      <c r="N2034" s="75">
        <f t="shared" si="866"/>
        <v>0.39594922033838198</v>
      </c>
      <c r="O2034" s="75">
        <f t="shared" si="867"/>
        <v>0.5456240635947367</v>
      </c>
      <c r="P2034" s="75">
        <f t="shared" si="868"/>
        <v>0.16436367213462436</v>
      </c>
      <c r="Q2034" s="75">
        <f t="shared" si="869"/>
        <v>0.41385453223350477</v>
      </c>
    </row>
    <row r="2035" spans="1:17" s="8" customFormat="1" ht="12.75" x14ac:dyDescent="0.25">
      <c r="A2035" s="69" t="s">
        <v>3611</v>
      </c>
      <c r="B2035" s="70">
        <v>2</v>
      </c>
      <c r="C2035" s="71" t="s">
        <v>3612</v>
      </c>
      <c r="D2035" s="19"/>
      <c r="E2035" s="20"/>
      <c r="F2035" s="72">
        <v>28095.749464668093</v>
      </c>
      <c r="G2035" s="73">
        <v>74.287324250116683</v>
      </c>
      <c r="H2035" s="73">
        <v>75.633405795868427</v>
      </c>
      <c r="I2035" s="73">
        <v>8.0704040386349067</v>
      </c>
      <c r="J2035" s="73">
        <v>431.11986730502912</v>
      </c>
      <c r="K2035" s="74"/>
      <c r="L2035" s="75">
        <f t="shared" si="864"/>
        <v>0.8214554041686114</v>
      </c>
      <c r="M2035" s="75">
        <f t="shared" si="865"/>
        <v>0.75633405795868425</v>
      </c>
      <c r="N2035" s="75">
        <f t="shared" si="866"/>
        <v>0.44157774919964138</v>
      </c>
      <c r="O2035" s="75">
        <f t="shared" si="867"/>
        <v>0.57791027933099348</v>
      </c>
      <c r="P2035" s="75">
        <f t="shared" si="868"/>
        <v>0.16069771493104629</v>
      </c>
      <c r="Q2035" s="75">
        <f t="shared" si="869"/>
        <v>0.42411604604640296</v>
      </c>
    </row>
    <row r="2036" spans="1:17" s="8" customFormat="1" ht="12.75" x14ac:dyDescent="0.25">
      <c r="A2036" s="69" t="s">
        <v>3613</v>
      </c>
      <c r="B2036" s="70">
        <v>3</v>
      </c>
      <c r="C2036" s="71" t="s">
        <v>3614</v>
      </c>
      <c r="D2036" s="19"/>
      <c r="E2036" s="20"/>
      <c r="F2036" s="72">
        <v>20223.04710920771</v>
      </c>
      <c r="G2036" s="73">
        <v>73.48292793161005</v>
      </c>
      <c r="H2036" s="73">
        <v>74.069012373128743</v>
      </c>
      <c r="I2036" s="73">
        <v>7.5069711103857379</v>
      </c>
      <c r="J2036" s="73">
        <v>141.65155915099854</v>
      </c>
      <c r="K2036" s="74"/>
      <c r="L2036" s="75">
        <f t="shared" si="864"/>
        <v>0.80804879886016745</v>
      </c>
      <c r="M2036" s="75">
        <f t="shared" si="865"/>
        <v>0.7406901237312874</v>
      </c>
      <c r="N2036" s="75">
        <f t="shared" si="866"/>
        <v>0.40189937397082665</v>
      </c>
      <c r="O2036" s="75">
        <f t="shared" si="867"/>
        <v>0.54560324140714056</v>
      </c>
      <c r="P2036" s="75">
        <f t="shared" si="868"/>
        <v>4.3266352596753974E-2</v>
      </c>
      <c r="Q2036" s="75">
        <f t="shared" si="869"/>
        <v>0.26719086463151659</v>
      </c>
    </row>
    <row r="2037" spans="1:17" s="8" customFormat="1" ht="12.75" x14ac:dyDescent="0.25">
      <c r="A2037" s="69" t="s">
        <v>3615</v>
      </c>
      <c r="B2037" s="70">
        <v>4</v>
      </c>
      <c r="C2037" s="71" t="s">
        <v>3616</v>
      </c>
      <c r="D2037" s="19"/>
      <c r="E2037" s="20"/>
      <c r="F2037" s="72">
        <v>20389.451820128477</v>
      </c>
      <c r="G2037" s="73">
        <v>75.633126640856986</v>
      </c>
      <c r="H2037" s="73">
        <v>79.142768681529731</v>
      </c>
      <c r="I2037" s="73">
        <v>8.0094315629065029</v>
      </c>
      <c r="J2037" s="73">
        <v>229.36973523840712</v>
      </c>
      <c r="K2037" s="74"/>
      <c r="L2037" s="75">
        <f t="shared" si="864"/>
        <v>0.84388544401428311</v>
      </c>
      <c r="M2037" s="75">
        <f t="shared" si="865"/>
        <v>0.79142768681529729</v>
      </c>
      <c r="N2037" s="75">
        <f t="shared" si="866"/>
        <v>0.4372839128807397</v>
      </c>
      <c r="O2037" s="75">
        <f t="shared" si="867"/>
        <v>0.58828445130969231</v>
      </c>
      <c r="P2037" s="75">
        <f t="shared" si="868"/>
        <v>7.8851819569333514E-2</v>
      </c>
      <c r="Q2037" s="75">
        <f t="shared" si="869"/>
        <v>0.33954254152664654</v>
      </c>
    </row>
    <row r="2038" spans="1:17" s="8" customFormat="1" ht="12.75" x14ac:dyDescent="0.25">
      <c r="A2038" s="69" t="s">
        <v>3617</v>
      </c>
      <c r="B2038" s="70">
        <v>5</v>
      </c>
      <c r="C2038" s="71" t="s">
        <v>3618</v>
      </c>
      <c r="D2038" s="19"/>
      <c r="E2038" s="20"/>
      <c r="F2038" s="72">
        <v>10986.094218415419</v>
      </c>
      <c r="G2038" s="73">
        <v>74.9186375943287</v>
      </c>
      <c r="H2038" s="73">
        <v>70.46996830894382</v>
      </c>
      <c r="I2038" s="73">
        <v>7.028380784760885</v>
      </c>
      <c r="J2038" s="73">
        <v>149.10236657806718</v>
      </c>
      <c r="K2038" s="74"/>
      <c r="L2038" s="75">
        <f t="shared" si="864"/>
        <v>0.83197729323881164</v>
      </c>
      <c r="M2038" s="75">
        <f t="shared" si="865"/>
        <v>0.7046996830894382</v>
      </c>
      <c r="N2038" s="75">
        <f t="shared" si="866"/>
        <v>0.36819582991273841</v>
      </c>
      <c r="O2038" s="75">
        <f t="shared" si="867"/>
        <v>0.50937950945671084</v>
      </c>
      <c r="P2038" s="75">
        <f t="shared" si="868"/>
        <v>4.6288992526599258E-2</v>
      </c>
      <c r="Q2038" s="75">
        <f t="shared" si="869"/>
        <v>0.26969748151085782</v>
      </c>
    </row>
    <row r="2039" spans="1:17" s="8" customFormat="1" ht="12.75" x14ac:dyDescent="0.25">
      <c r="A2039" s="69" t="s">
        <v>3619</v>
      </c>
      <c r="B2039" s="70">
        <v>6</v>
      </c>
      <c r="C2039" s="71" t="s">
        <v>3620</v>
      </c>
      <c r="D2039" s="19"/>
      <c r="E2039" s="20"/>
      <c r="F2039" s="72">
        <v>13778.516059957172</v>
      </c>
      <c r="G2039" s="73">
        <v>72.969641049673996</v>
      </c>
      <c r="H2039" s="73">
        <v>69.127839414730801</v>
      </c>
      <c r="I2039" s="73">
        <v>6.0160374778788004</v>
      </c>
      <c r="J2039" s="73">
        <v>250.78721702336441</v>
      </c>
      <c r="K2039" s="74"/>
      <c r="L2039" s="75">
        <f t="shared" si="864"/>
        <v>0.79949401749456661</v>
      </c>
      <c r="M2039" s="75">
        <f t="shared" si="865"/>
        <v>0.69127839414730796</v>
      </c>
      <c r="N2039" s="75">
        <f t="shared" si="866"/>
        <v>0.29690404773794371</v>
      </c>
      <c r="O2039" s="75">
        <f t="shared" si="867"/>
        <v>0.45303791600275733</v>
      </c>
      <c r="P2039" s="75">
        <f t="shared" si="868"/>
        <v>8.7540453153494693E-2</v>
      </c>
      <c r="Q2039" s="75">
        <f t="shared" si="869"/>
        <v>0.31650908945458694</v>
      </c>
    </row>
    <row r="2040" spans="1:17" s="8" customFormat="1" ht="12.75" x14ac:dyDescent="0.25">
      <c r="A2040" s="69" t="s">
        <v>3621</v>
      </c>
      <c r="B2040" s="70">
        <v>7</v>
      </c>
      <c r="C2040" s="71" t="s">
        <v>3622</v>
      </c>
      <c r="D2040" s="19"/>
      <c r="E2040" s="20"/>
      <c r="F2040" s="72">
        <v>17422.250535331903</v>
      </c>
      <c r="G2040" s="73">
        <v>73.428850300212403</v>
      </c>
      <c r="H2040" s="73">
        <v>62.512901994843752</v>
      </c>
      <c r="I2040" s="73">
        <v>6.018616845068367</v>
      </c>
      <c r="J2040" s="73">
        <v>132.27646614855612</v>
      </c>
      <c r="K2040" s="74"/>
      <c r="L2040" s="75">
        <f t="shared" si="864"/>
        <v>0.80714750500354004</v>
      </c>
      <c r="M2040" s="75">
        <f t="shared" si="865"/>
        <v>0.6251290199484375</v>
      </c>
      <c r="N2040" s="75">
        <f t="shared" si="866"/>
        <v>0.29708569331467377</v>
      </c>
      <c r="O2040" s="75">
        <f t="shared" si="867"/>
        <v>0.43094882329866507</v>
      </c>
      <c r="P2040" s="75">
        <f t="shared" si="868"/>
        <v>3.9463069431462931E-2</v>
      </c>
      <c r="Q2040" s="75">
        <f t="shared" si="869"/>
        <v>0.23943620649590169</v>
      </c>
    </row>
    <row r="2041" spans="1:17" s="8" customFormat="1" ht="12.75" x14ac:dyDescent="0.25">
      <c r="A2041" s="69"/>
      <c r="B2041" s="77"/>
      <c r="C2041" s="71"/>
      <c r="D2041" s="19"/>
      <c r="E2041" s="20"/>
      <c r="F2041" s="72"/>
      <c r="G2041" s="73"/>
      <c r="H2041" s="73"/>
      <c r="I2041" s="73"/>
      <c r="J2041" s="73"/>
      <c r="K2041" s="74"/>
      <c r="L2041" s="75"/>
      <c r="M2041" s="75"/>
      <c r="N2041" s="75"/>
      <c r="O2041" s="75"/>
      <c r="P2041" s="75"/>
      <c r="Q2041" s="75"/>
    </row>
    <row r="2042" spans="1:17" s="8" customFormat="1" ht="12.75" x14ac:dyDescent="0.25">
      <c r="A2042" s="60" t="s">
        <v>3623</v>
      </c>
      <c r="B2042" s="78"/>
      <c r="C2042" s="62" t="s">
        <v>3624</v>
      </c>
      <c r="D2042" s="63"/>
      <c r="E2042" s="64"/>
      <c r="F2042" s="65">
        <v>71415.299785867232</v>
      </c>
      <c r="G2042" s="66">
        <v>78.375674324555348</v>
      </c>
      <c r="H2042" s="66">
        <v>73.232582272884017</v>
      </c>
      <c r="I2042" s="66">
        <v>6.8501574319070988</v>
      </c>
      <c r="J2042" s="66">
        <v>331.37187588615507</v>
      </c>
      <c r="K2042" s="67"/>
      <c r="L2042" s="68">
        <f t="shared" ref="L2042:L2047" si="870">+(G2042-25)/(85-25)</f>
        <v>0.88959457207592252</v>
      </c>
      <c r="M2042" s="68">
        <f t="shared" ref="M2042:M2047" si="871">+H2042/100</f>
        <v>0.73232582272884017</v>
      </c>
      <c r="N2042" s="68">
        <f t="shared" ref="N2042:N2047" si="872">+(I2042-1.8)/(16-1.8)</f>
        <v>0.3556448895709225</v>
      </c>
      <c r="O2042" s="68">
        <f t="shared" ref="O2042:O2047" si="873">+(M2042*N2042)^(0.5)</f>
        <v>0.51034100007184735</v>
      </c>
      <c r="P2042" s="68">
        <f t="shared" ref="P2042:P2047" si="874">+(J2042-35)/(2500-35)</f>
        <v>0.12023199833109739</v>
      </c>
      <c r="Q2042" s="68">
        <f t="shared" ref="Q2042:Q2047" si="875">GEOMEAN(L2042,O2042,P2042)</f>
        <v>0.3793361365562477</v>
      </c>
    </row>
    <row r="2043" spans="1:17" s="8" customFormat="1" ht="12.75" x14ac:dyDescent="0.25">
      <c r="A2043" s="69" t="s">
        <v>3625</v>
      </c>
      <c r="B2043" s="70">
        <v>1</v>
      </c>
      <c r="C2043" s="71" t="s">
        <v>3626</v>
      </c>
      <c r="D2043" s="19"/>
      <c r="E2043" s="20"/>
      <c r="F2043" s="72">
        <v>50686.62526766595</v>
      </c>
      <c r="G2043" s="73">
        <v>77.800627358456666</v>
      </c>
      <c r="H2043" s="73">
        <v>75.295761294875007</v>
      </c>
      <c r="I2043" s="73">
        <v>7.279851651626652</v>
      </c>
      <c r="J2043" s="73">
        <v>372.63390314535104</v>
      </c>
      <c r="K2043" s="74"/>
      <c r="L2043" s="75">
        <f t="shared" si="870"/>
        <v>0.88001045597427774</v>
      </c>
      <c r="M2043" s="75">
        <f t="shared" si="871"/>
        <v>0.75295761294875008</v>
      </c>
      <c r="N2043" s="75">
        <f t="shared" si="872"/>
        <v>0.38590504588920088</v>
      </c>
      <c r="O2043" s="75">
        <f t="shared" si="873"/>
        <v>0.53904558450803641</v>
      </c>
      <c r="P2043" s="75">
        <f t="shared" si="874"/>
        <v>0.13697115746261707</v>
      </c>
      <c r="Q2043" s="75">
        <f t="shared" si="875"/>
        <v>0.40201983747844722</v>
      </c>
    </row>
    <row r="2044" spans="1:17" s="8" customFormat="1" ht="12.75" x14ac:dyDescent="0.25">
      <c r="A2044" s="69" t="s">
        <v>3627</v>
      </c>
      <c r="B2044" s="70">
        <v>2</v>
      </c>
      <c r="C2044" s="71" t="s">
        <v>3628</v>
      </c>
      <c r="D2044" s="19"/>
      <c r="E2044" s="20"/>
      <c r="F2044" s="72">
        <v>1815.1691648822268</v>
      </c>
      <c r="G2044" s="73">
        <v>79.234719940498437</v>
      </c>
      <c r="H2044" s="73">
        <v>48.197499581895514</v>
      </c>
      <c r="I2044" s="73">
        <v>6.7712839353486789</v>
      </c>
      <c r="J2044" s="73">
        <v>389.48156332844121</v>
      </c>
      <c r="K2044" s="74"/>
      <c r="L2044" s="75">
        <f t="shared" si="870"/>
        <v>0.90391199900830732</v>
      </c>
      <c r="M2044" s="75">
        <f t="shared" si="871"/>
        <v>0.48197499581895514</v>
      </c>
      <c r="N2044" s="75">
        <f t="shared" si="872"/>
        <v>0.35009041798230134</v>
      </c>
      <c r="O2044" s="75">
        <f t="shared" si="873"/>
        <v>0.41077345063097243</v>
      </c>
      <c r="P2044" s="75">
        <f t="shared" si="874"/>
        <v>0.14380590804399238</v>
      </c>
      <c r="Q2044" s="75">
        <f t="shared" si="875"/>
        <v>0.376560777628064</v>
      </c>
    </row>
    <row r="2045" spans="1:17" s="8" customFormat="1" ht="12.75" x14ac:dyDescent="0.25">
      <c r="A2045" s="69" t="s">
        <v>3629</v>
      </c>
      <c r="B2045" s="70">
        <v>3</v>
      </c>
      <c r="C2045" s="71" t="s">
        <v>3630</v>
      </c>
      <c r="D2045" s="19"/>
      <c r="E2045" s="20"/>
      <c r="F2045" s="72">
        <v>10083.702355460387</v>
      </c>
      <c r="G2045" s="73">
        <v>79.609061296443898</v>
      </c>
      <c r="H2045" s="73">
        <v>69.873458782143658</v>
      </c>
      <c r="I2045" s="73">
        <v>5.5521082949608225</v>
      </c>
      <c r="J2045" s="73">
        <v>147.53606639786318</v>
      </c>
      <c r="K2045" s="74"/>
      <c r="L2045" s="75">
        <f t="shared" si="870"/>
        <v>0.91015102160739825</v>
      </c>
      <c r="M2045" s="75">
        <f t="shared" si="871"/>
        <v>0.6987345878214366</v>
      </c>
      <c r="N2045" s="75">
        <f t="shared" si="872"/>
        <v>0.2642329785183678</v>
      </c>
      <c r="O2045" s="75">
        <f t="shared" si="873"/>
        <v>0.42968444390489896</v>
      </c>
      <c r="P2045" s="75">
        <f t="shared" si="874"/>
        <v>4.5653576631993174E-2</v>
      </c>
      <c r="Q2045" s="75">
        <f t="shared" si="875"/>
        <v>0.26136411928832337</v>
      </c>
    </row>
    <row r="2046" spans="1:17" s="8" customFormat="1" ht="12.75" x14ac:dyDescent="0.25">
      <c r="A2046" s="69" t="s">
        <v>3631</v>
      </c>
      <c r="B2046" s="70">
        <v>4</v>
      </c>
      <c r="C2046" s="71" t="s">
        <v>176</v>
      </c>
      <c r="D2046" s="19"/>
      <c r="E2046" s="20"/>
      <c r="F2046" s="72">
        <v>5778.8501070663815</v>
      </c>
      <c r="G2046" s="73">
        <v>79.368964568805566</v>
      </c>
      <c r="H2046" s="73">
        <v>60.061710492066148</v>
      </c>
      <c r="I2046" s="73">
        <v>6.3849183768914113</v>
      </c>
      <c r="J2046" s="73">
        <v>270.84051556202053</v>
      </c>
      <c r="K2046" s="74"/>
      <c r="L2046" s="75">
        <f t="shared" si="870"/>
        <v>0.90614940948009282</v>
      </c>
      <c r="M2046" s="75">
        <f t="shared" si="871"/>
        <v>0.60061710492066145</v>
      </c>
      <c r="N2046" s="75">
        <f t="shared" si="872"/>
        <v>0.32288157583742338</v>
      </c>
      <c r="O2046" s="75">
        <f t="shared" si="873"/>
        <v>0.44037279356437792</v>
      </c>
      <c r="P2046" s="75">
        <f t="shared" si="874"/>
        <v>9.5675665542401839E-2</v>
      </c>
      <c r="Q2046" s="75">
        <f t="shared" si="875"/>
        <v>0.33672388847052143</v>
      </c>
    </row>
    <row r="2047" spans="1:17" s="8" customFormat="1" ht="12.75" x14ac:dyDescent="0.25">
      <c r="A2047" s="69" t="s">
        <v>3632</v>
      </c>
      <c r="B2047" s="70">
        <v>5</v>
      </c>
      <c r="C2047" s="71" t="s">
        <v>3633</v>
      </c>
      <c r="D2047" s="19"/>
      <c r="E2047" s="20"/>
      <c r="F2047" s="72">
        <v>3050.9528907922913</v>
      </c>
      <c r="G2047" s="73">
        <v>78.475515821158126</v>
      </c>
      <c r="H2047" s="73">
        <v>71.312626932396427</v>
      </c>
      <c r="I2047" s="73">
        <v>5.9072859092213212</v>
      </c>
      <c r="J2047" s="73">
        <v>333.54674294746496</v>
      </c>
      <c r="K2047" s="74"/>
      <c r="L2047" s="75">
        <f t="shared" si="870"/>
        <v>0.8912585970193021</v>
      </c>
      <c r="M2047" s="75">
        <f t="shared" si="871"/>
        <v>0.71312626932396428</v>
      </c>
      <c r="N2047" s="75">
        <f t="shared" si="872"/>
        <v>0.2892454865648818</v>
      </c>
      <c r="O2047" s="75">
        <f t="shared" si="873"/>
        <v>0.45416798076571735</v>
      </c>
      <c r="P2047" s="75">
        <f t="shared" si="874"/>
        <v>0.12111429734177077</v>
      </c>
      <c r="Q2047" s="75">
        <f t="shared" si="875"/>
        <v>0.36599224755111515</v>
      </c>
    </row>
    <row r="2048" spans="1:17" s="8" customFormat="1" ht="12.75" x14ac:dyDescent="0.25">
      <c r="A2048" s="69"/>
      <c r="B2048" s="77"/>
      <c r="C2048" s="71"/>
      <c r="D2048" s="19"/>
      <c r="E2048" s="20"/>
      <c r="F2048" s="72"/>
      <c r="G2048" s="73"/>
      <c r="H2048" s="73"/>
      <c r="I2048" s="73"/>
      <c r="J2048" s="73"/>
      <c r="K2048" s="74"/>
      <c r="L2048" s="75"/>
      <c r="M2048" s="75"/>
      <c r="N2048" s="75"/>
      <c r="O2048" s="75"/>
      <c r="P2048" s="75"/>
      <c r="Q2048" s="75"/>
    </row>
    <row r="2049" spans="1:17" s="8" customFormat="1" ht="12.75" x14ac:dyDescent="0.25">
      <c r="A2049" s="60" t="s">
        <v>3634</v>
      </c>
      <c r="B2049" s="78"/>
      <c r="C2049" s="62" t="s">
        <v>3635</v>
      </c>
      <c r="D2049" s="63"/>
      <c r="E2049" s="64"/>
      <c r="F2049" s="65">
        <v>53008.552462526764</v>
      </c>
      <c r="G2049" s="66">
        <v>71.38025432468352</v>
      </c>
      <c r="H2049" s="66">
        <v>68.087372885787786</v>
      </c>
      <c r="I2049" s="66">
        <v>6.1031251703175116</v>
      </c>
      <c r="J2049" s="66">
        <v>259.94482616200702</v>
      </c>
      <c r="K2049" s="67"/>
      <c r="L2049" s="68">
        <f t="shared" ref="L2049:L2057" si="876">+(G2049-25)/(85-25)</f>
        <v>0.77300423874472535</v>
      </c>
      <c r="M2049" s="68">
        <f t="shared" ref="M2049:M2057" si="877">+H2049/100</f>
        <v>0.68087372885787789</v>
      </c>
      <c r="N2049" s="68">
        <f t="shared" ref="N2049:N2057" si="878">+(I2049-1.8)/(16-1.8)</f>
        <v>0.30303698382517691</v>
      </c>
      <c r="O2049" s="68">
        <f t="shared" ref="O2049:O2057" si="879">+(M2049*N2049)^(0.5)</f>
        <v>0.45423553489229862</v>
      </c>
      <c r="P2049" s="68">
        <f t="shared" ref="P2049:P2057" si="880">+(J2049-35)/(2500-35)</f>
        <v>9.1255507570793926E-2</v>
      </c>
      <c r="Q2049" s="68">
        <f t="shared" ref="Q2049:Q2057" si="881">GEOMEAN(L2049,O2049,P2049)</f>
        <v>0.317619644629901</v>
      </c>
    </row>
    <row r="2050" spans="1:17" s="8" customFormat="1" ht="12.75" x14ac:dyDescent="0.25">
      <c r="A2050" s="69" t="s">
        <v>3636</v>
      </c>
      <c r="B2050" s="70">
        <v>1</v>
      </c>
      <c r="C2050" s="71" t="s">
        <v>3637</v>
      </c>
      <c r="D2050" s="19"/>
      <c r="E2050" s="20"/>
      <c r="F2050" s="72">
        <v>14743.678800856533</v>
      </c>
      <c r="G2050" s="73">
        <v>69.573443939795013</v>
      </c>
      <c r="H2050" s="73">
        <v>70.664624329048749</v>
      </c>
      <c r="I2050" s="73">
        <v>7.051546041958483</v>
      </c>
      <c r="J2050" s="73">
        <v>460.52103121611106</v>
      </c>
      <c r="K2050" s="74"/>
      <c r="L2050" s="75">
        <f t="shared" si="876"/>
        <v>0.74289073232991687</v>
      </c>
      <c r="M2050" s="75">
        <f t="shared" si="877"/>
        <v>0.70664624329048753</v>
      </c>
      <c r="N2050" s="75">
        <f t="shared" si="878"/>
        <v>0.3698271860534143</v>
      </c>
      <c r="O2050" s="75">
        <f t="shared" si="879"/>
        <v>0.51121129847777957</v>
      </c>
      <c r="P2050" s="75">
        <f t="shared" si="880"/>
        <v>0.17262516479355419</v>
      </c>
      <c r="Q2050" s="75">
        <f t="shared" si="881"/>
        <v>0.40322101961565182</v>
      </c>
    </row>
    <row r="2051" spans="1:17" s="8" customFormat="1" ht="12.75" x14ac:dyDescent="0.25">
      <c r="A2051" s="69" t="s">
        <v>3638</v>
      </c>
      <c r="B2051" s="70">
        <v>2</v>
      </c>
      <c r="C2051" s="71" t="s">
        <v>3639</v>
      </c>
      <c r="D2051" s="19"/>
      <c r="E2051" s="20"/>
      <c r="F2051" s="72">
        <v>3483.638115631692</v>
      </c>
      <c r="G2051" s="73">
        <v>71.290872127940176</v>
      </c>
      <c r="H2051" s="73">
        <v>55.106065776176855</v>
      </c>
      <c r="I2051" s="73">
        <v>6.1504410432947925</v>
      </c>
      <c r="J2051" s="73">
        <v>243.40933656451571</v>
      </c>
      <c r="K2051" s="74"/>
      <c r="L2051" s="75">
        <f t="shared" si="876"/>
        <v>0.77151453546566962</v>
      </c>
      <c r="M2051" s="75">
        <f t="shared" si="877"/>
        <v>0.5510606577617686</v>
      </c>
      <c r="N2051" s="75">
        <f t="shared" si="878"/>
        <v>0.30636908755597131</v>
      </c>
      <c r="O2051" s="75">
        <f t="shared" si="879"/>
        <v>0.41088678599641826</v>
      </c>
      <c r="P2051" s="75">
        <f t="shared" si="880"/>
        <v>8.4547398200614896E-2</v>
      </c>
      <c r="Q2051" s="75">
        <f t="shared" si="881"/>
        <v>0.29926471329508353</v>
      </c>
    </row>
    <row r="2052" spans="1:17" s="79" customFormat="1" ht="12.75" x14ac:dyDescent="0.25">
      <c r="A2052" s="69" t="s">
        <v>3640</v>
      </c>
      <c r="B2052" s="70">
        <v>3</v>
      </c>
      <c r="C2052" s="71" t="s">
        <v>3641</v>
      </c>
      <c r="D2052" s="19"/>
      <c r="E2052" s="20"/>
      <c r="F2052" s="72">
        <v>4755.8308351177729</v>
      </c>
      <c r="G2052" s="73">
        <v>70.428495930657746</v>
      </c>
      <c r="H2052" s="73">
        <v>74.108421922728127</v>
      </c>
      <c r="I2052" s="73">
        <v>6.8810456084130021</v>
      </c>
      <c r="J2052" s="73">
        <v>156.58157084341988</v>
      </c>
      <c r="K2052" s="74"/>
      <c r="L2052" s="75">
        <f t="shared" si="876"/>
        <v>0.75714159884429577</v>
      </c>
      <c r="M2052" s="75">
        <f t="shared" si="877"/>
        <v>0.74108421922728129</v>
      </c>
      <c r="N2052" s="75">
        <f t="shared" si="878"/>
        <v>0.35782011326852131</v>
      </c>
      <c r="O2052" s="75">
        <f t="shared" si="879"/>
        <v>0.5149512979548837</v>
      </c>
      <c r="P2052" s="75">
        <f t="shared" si="880"/>
        <v>4.9323152471975613E-2</v>
      </c>
      <c r="Q2052" s="75">
        <f t="shared" si="881"/>
        <v>0.26791561750977089</v>
      </c>
    </row>
    <row r="2053" spans="1:17" s="8" customFormat="1" ht="12.75" x14ac:dyDescent="0.25">
      <c r="A2053" s="69" t="s">
        <v>3642</v>
      </c>
      <c r="B2053" s="70">
        <v>4</v>
      </c>
      <c r="C2053" s="71" t="s">
        <v>3643</v>
      </c>
      <c r="D2053" s="19"/>
      <c r="E2053" s="20"/>
      <c r="F2053" s="72">
        <v>2425.115631691649</v>
      </c>
      <c r="G2053" s="73">
        <v>71.236892957119508</v>
      </c>
      <c r="H2053" s="73">
        <v>64.69595254761542</v>
      </c>
      <c r="I2053" s="73">
        <v>5.5100646964174462</v>
      </c>
      <c r="J2053" s="73">
        <v>113.34696927750193</v>
      </c>
      <c r="K2053" s="74"/>
      <c r="L2053" s="75">
        <f t="shared" si="876"/>
        <v>0.77061488261865851</v>
      </c>
      <c r="M2053" s="75">
        <f t="shared" si="877"/>
        <v>0.64695952547615421</v>
      </c>
      <c r="N2053" s="75">
        <f t="shared" si="878"/>
        <v>0.26127216171953849</v>
      </c>
      <c r="O2053" s="75">
        <f t="shared" si="879"/>
        <v>0.41113563913409606</v>
      </c>
      <c r="P2053" s="75">
        <f t="shared" si="880"/>
        <v>3.1783760355984556E-2</v>
      </c>
      <c r="Q2053" s="75">
        <f t="shared" si="881"/>
        <v>0.21594472424775554</v>
      </c>
    </row>
    <row r="2054" spans="1:17" s="8" customFormat="1" ht="12.75" x14ac:dyDescent="0.25">
      <c r="A2054" s="69" t="s">
        <v>3644</v>
      </c>
      <c r="B2054" s="70">
        <v>5</v>
      </c>
      <c r="C2054" s="71" t="s">
        <v>3645</v>
      </c>
      <c r="D2054" s="19"/>
      <c r="E2054" s="20"/>
      <c r="F2054" s="72">
        <v>4818.2955032119917</v>
      </c>
      <c r="G2054" s="73">
        <v>73.667481740465362</v>
      </c>
      <c r="H2054" s="73">
        <v>65.59496565670392</v>
      </c>
      <c r="I2054" s="73">
        <v>5.1080329672207592</v>
      </c>
      <c r="J2054" s="73">
        <v>142.34232954190153</v>
      </c>
      <c r="K2054" s="74"/>
      <c r="L2054" s="75">
        <f t="shared" si="876"/>
        <v>0.81112469567442269</v>
      </c>
      <c r="M2054" s="75">
        <f t="shared" si="877"/>
        <v>0.65594965656703919</v>
      </c>
      <c r="N2054" s="75">
        <f t="shared" si="878"/>
        <v>0.232960068114138</v>
      </c>
      <c r="O2054" s="75">
        <f t="shared" si="879"/>
        <v>0.39090929468778673</v>
      </c>
      <c r="P2054" s="75">
        <f t="shared" si="880"/>
        <v>4.3546583992657824E-2</v>
      </c>
      <c r="Q2054" s="75">
        <f t="shared" si="881"/>
        <v>0.23990496597095387</v>
      </c>
    </row>
    <row r="2055" spans="1:17" s="8" customFormat="1" ht="12.75" x14ac:dyDescent="0.25">
      <c r="A2055" s="69" t="s">
        <v>3646</v>
      </c>
      <c r="B2055" s="70">
        <v>6</v>
      </c>
      <c r="C2055" s="71" t="s">
        <v>3647</v>
      </c>
      <c r="D2055" s="19"/>
      <c r="E2055" s="20"/>
      <c r="F2055" s="72">
        <v>3821.9614561027838</v>
      </c>
      <c r="G2055" s="73">
        <v>70.168276445644054</v>
      </c>
      <c r="H2055" s="73">
        <v>71.739695021436077</v>
      </c>
      <c r="I2055" s="73">
        <v>5.1449995993538993</v>
      </c>
      <c r="J2055" s="73">
        <v>155.95921209250523</v>
      </c>
      <c r="K2055" s="74"/>
      <c r="L2055" s="75">
        <f t="shared" si="876"/>
        <v>0.75280460742740085</v>
      </c>
      <c r="M2055" s="75">
        <f t="shared" si="877"/>
        <v>0.71739695021436078</v>
      </c>
      <c r="N2055" s="75">
        <f t="shared" si="878"/>
        <v>0.23556335206717602</v>
      </c>
      <c r="O2055" s="75">
        <f t="shared" si="879"/>
        <v>0.41108688905785334</v>
      </c>
      <c r="P2055" s="75">
        <f t="shared" si="880"/>
        <v>4.907067427687839E-2</v>
      </c>
      <c r="Q2055" s="75">
        <f t="shared" si="881"/>
        <v>0.24763534976635646</v>
      </c>
    </row>
    <row r="2056" spans="1:17" s="8" customFormat="1" ht="12.75" x14ac:dyDescent="0.25">
      <c r="A2056" s="69" t="s">
        <v>3648</v>
      </c>
      <c r="B2056" s="70">
        <v>7</v>
      </c>
      <c r="C2056" s="71" t="s">
        <v>3649</v>
      </c>
      <c r="D2056" s="19"/>
      <c r="E2056" s="20"/>
      <c r="F2056" s="72">
        <v>12390.518201284798</v>
      </c>
      <c r="G2056" s="73">
        <v>74.566430701769491</v>
      </c>
      <c r="H2056" s="73">
        <v>67.13828218150482</v>
      </c>
      <c r="I2056" s="73">
        <v>6.2774099901269782</v>
      </c>
      <c r="J2056" s="73">
        <v>231.99128555772961</v>
      </c>
      <c r="K2056" s="74"/>
      <c r="L2056" s="75">
        <f t="shared" si="876"/>
        <v>0.82610717836282488</v>
      </c>
      <c r="M2056" s="75">
        <f t="shared" si="877"/>
        <v>0.67138282181504816</v>
      </c>
      <c r="N2056" s="75">
        <f t="shared" si="878"/>
        <v>0.31531056268499852</v>
      </c>
      <c r="O2056" s="75">
        <f t="shared" si="879"/>
        <v>0.46010226615780209</v>
      </c>
      <c r="P2056" s="75">
        <f t="shared" si="880"/>
        <v>7.9915328826665161E-2</v>
      </c>
      <c r="Q2056" s="75">
        <f t="shared" si="881"/>
        <v>0.31201366845655221</v>
      </c>
    </row>
    <row r="2057" spans="1:17" s="8" customFormat="1" ht="12.75" x14ac:dyDescent="0.25">
      <c r="A2057" s="69" t="s">
        <v>3650</v>
      </c>
      <c r="B2057" s="70">
        <v>8</v>
      </c>
      <c r="C2057" s="71" t="s">
        <v>3651</v>
      </c>
      <c r="D2057" s="19"/>
      <c r="E2057" s="20"/>
      <c r="F2057" s="72">
        <v>6569.5139186295501</v>
      </c>
      <c r="G2057" s="73">
        <v>70.801132522626546</v>
      </c>
      <c r="H2057" s="73">
        <v>69.384980845052311</v>
      </c>
      <c r="I2057" s="73">
        <v>4.7755845437852749</v>
      </c>
      <c r="J2057" s="73">
        <v>146.98348147582652</v>
      </c>
      <c r="K2057" s="74"/>
      <c r="L2057" s="75">
        <f t="shared" si="876"/>
        <v>0.7633522087104424</v>
      </c>
      <c r="M2057" s="75">
        <f t="shared" si="877"/>
        <v>0.69384980845052313</v>
      </c>
      <c r="N2057" s="75">
        <f t="shared" si="878"/>
        <v>0.2095482073088222</v>
      </c>
      <c r="O2057" s="75">
        <f t="shared" si="879"/>
        <v>0.38130694132467191</v>
      </c>
      <c r="P2057" s="75">
        <f t="shared" si="880"/>
        <v>4.5429404249828206E-2</v>
      </c>
      <c r="Q2057" s="75">
        <f t="shared" si="881"/>
        <v>0.23647155458504593</v>
      </c>
    </row>
    <row r="2058" spans="1:17" s="8" customFormat="1" ht="12.75" x14ac:dyDescent="0.25">
      <c r="A2058" s="69"/>
      <c r="B2058" s="77"/>
      <c r="C2058" s="71"/>
      <c r="D2058" s="19"/>
      <c r="E2058" s="20"/>
      <c r="F2058" s="72"/>
      <c r="G2058" s="73"/>
      <c r="H2058" s="73"/>
      <c r="I2058" s="73"/>
      <c r="J2058" s="73"/>
      <c r="K2058" s="74"/>
      <c r="L2058" s="75"/>
      <c r="M2058" s="75"/>
      <c r="N2058" s="75"/>
      <c r="O2058" s="75"/>
      <c r="P2058" s="75"/>
      <c r="Q2058" s="75"/>
    </row>
    <row r="2059" spans="1:17" s="8" customFormat="1" ht="12.75" x14ac:dyDescent="0.25">
      <c r="A2059" s="60" t="s">
        <v>3652</v>
      </c>
      <c r="B2059" s="61"/>
      <c r="C2059" s="62" t="s">
        <v>3653</v>
      </c>
      <c r="D2059" s="63"/>
      <c r="E2059" s="64"/>
      <c r="F2059" s="65">
        <v>46414.451820128488</v>
      </c>
      <c r="G2059" s="66">
        <v>75.83393134515174</v>
      </c>
      <c r="H2059" s="66">
        <v>69.685940652919697</v>
      </c>
      <c r="I2059" s="66">
        <v>7.1468167967604224</v>
      </c>
      <c r="J2059" s="66">
        <v>489.20297416182291</v>
      </c>
      <c r="K2059" s="67"/>
      <c r="L2059" s="68">
        <f t="shared" ref="L2059:L2069" si="882">+(G2059-25)/(85-25)</f>
        <v>0.84723218908586229</v>
      </c>
      <c r="M2059" s="68">
        <f t="shared" ref="M2059:M2069" si="883">+H2059/100</f>
        <v>0.69685940652919698</v>
      </c>
      <c r="N2059" s="68">
        <f t="shared" ref="N2059:N2069" si="884">+(I2059-1.8)/(16-1.8)</f>
        <v>0.37653639413805795</v>
      </c>
      <c r="O2059" s="68">
        <f t="shared" ref="O2059:O2069" si="885">+(M2059*N2059)^(0.5)</f>
        <v>0.51224303621981127</v>
      </c>
      <c r="P2059" s="68">
        <f t="shared" ref="P2059:P2069" si="886">+(J2059-35)/(2500-35)</f>
        <v>0.18426084144495858</v>
      </c>
      <c r="Q2059" s="68">
        <f t="shared" ref="Q2059:Q2069" si="887">GEOMEAN(L2059,O2059,P2059)</f>
        <v>0.4308279332896825</v>
      </c>
    </row>
    <row r="2060" spans="1:17" s="8" customFormat="1" ht="12.75" x14ac:dyDescent="0.25">
      <c r="A2060" s="69" t="s">
        <v>3654</v>
      </c>
      <c r="B2060" s="70">
        <v>1</v>
      </c>
      <c r="C2060" s="71" t="s">
        <v>1159</v>
      </c>
      <c r="D2060" s="19"/>
      <c r="E2060" s="20"/>
      <c r="F2060" s="72">
        <v>10293.640256959316</v>
      </c>
      <c r="G2060" s="73">
        <v>70.988691154448816</v>
      </c>
      <c r="H2060" s="73">
        <v>66.616084335721922</v>
      </c>
      <c r="I2060" s="73">
        <v>7.6347000783711803</v>
      </c>
      <c r="J2060" s="73">
        <v>577.3173462752228</v>
      </c>
      <c r="K2060" s="74"/>
      <c r="L2060" s="75">
        <f t="shared" si="882"/>
        <v>0.76647818590748029</v>
      </c>
      <c r="M2060" s="75">
        <f t="shared" si="883"/>
        <v>0.66616084335721926</v>
      </c>
      <c r="N2060" s="75">
        <f t="shared" si="884"/>
        <v>0.41089437171628035</v>
      </c>
      <c r="O2060" s="75">
        <f t="shared" si="885"/>
        <v>0.52318423255412816</v>
      </c>
      <c r="P2060" s="75">
        <f t="shared" si="886"/>
        <v>0.22000703702848795</v>
      </c>
      <c r="Q2060" s="75">
        <f t="shared" si="887"/>
        <v>0.44517456137834466</v>
      </c>
    </row>
    <row r="2061" spans="1:17" s="8" customFormat="1" ht="12.75" x14ac:dyDescent="0.25">
      <c r="A2061" s="69" t="s">
        <v>3655</v>
      </c>
      <c r="B2061" s="70">
        <v>2</v>
      </c>
      <c r="C2061" s="71" t="s">
        <v>3656</v>
      </c>
      <c r="D2061" s="19"/>
      <c r="E2061" s="20"/>
      <c r="F2061" s="72">
        <v>5053.7708779443255</v>
      </c>
      <c r="G2061" s="73">
        <v>77.364912180945808</v>
      </c>
      <c r="H2061" s="73">
        <v>66.051149481960778</v>
      </c>
      <c r="I2061" s="73">
        <v>6.6552695550119427</v>
      </c>
      <c r="J2061" s="73">
        <v>280.16445505359155</v>
      </c>
      <c r="K2061" s="74"/>
      <c r="L2061" s="75">
        <f t="shared" si="882"/>
        <v>0.87274853634909677</v>
      </c>
      <c r="M2061" s="75">
        <f t="shared" si="883"/>
        <v>0.6605114948196078</v>
      </c>
      <c r="N2061" s="75">
        <f t="shared" si="884"/>
        <v>0.34192039119802414</v>
      </c>
      <c r="O2061" s="75">
        <f t="shared" si="885"/>
        <v>0.47522873303232832</v>
      </c>
      <c r="P2061" s="75">
        <f t="shared" si="886"/>
        <v>9.9458196776304894E-2</v>
      </c>
      <c r="Q2061" s="75">
        <f t="shared" si="887"/>
        <v>0.34552340192702258</v>
      </c>
    </row>
    <row r="2062" spans="1:17" s="8" customFormat="1" ht="12.75" x14ac:dyDescent="0.25">
      <c r="A2062" s="69" t="s">
        <v>3657</v>
      </c>
      <c r="B2062" s="70">
        <v>3</v>
      </c>
      <c r="C2062" s="71" t="s">
        <v>3658</v>
      </c>
      <c r="D2062" s="19"/>
      <c r="E2062" s="20"/>
      <c r="F2062" s="72">
        <v>1447.8907922912204</v>
      </c>
      <c r="G2062" s="73">
        <v>77.569384418149369</v>
      </c>
      <c r="H2062" s="73">
        <v>61.261766151352234</v>
      </c>
      <c r="I2062" s="73">
        <v>5.5194275837903932</v>
      </c>
      <c r="J2062" s="73">
        <v>205.49658062526288</v>
      </c>
      <c r="K2062" s="74"/>
      <c r="L2062" s="75">
        <f t="shared" si="882"/>
        <v>0.8761564069691562</v>
      </c>
      <c r="M2062" s="75">
        <f t="shared" si="883"/>
        <v>0.61261766151352237</v>
      </c>
      <c r="N2062" s="75">
        <f t="shared" si="884"/>
        <v>0.261931519985239</v>
      </c>
      <c r="O2062" s="75">
        <f t="shared" si="885"/>
        <v>0.40057942439676003</v>
      </c>
      <c r="P2062" s="75">
        <f t="shared" si="886"/>
        <v>6.9166969827692854E-2</v>
      </c>
      <c r="Q2062" s="75">
        <f t="shared" si="887"/>
        <v>0.28954962693855502</v>
      </c>
    </row>
    <row r="2063" spans="1:17" s="8" customFormat="1" ht="12.75" x14ac:dyDescent="0.25">
      <c r="A2063" s="69" t="s">
        <v>3659</v>
      </c>
      <c r="B2063" s="70">
        <v>4</v>
      </c>
      <c r="C2063" s="71" t="s">
        <v>3660</v>
      </c>
      <c r="D2063" s="19"/>
      <c r="E2063" s="20"/>
      <c r="F2063" s="72">
        <v>2320.8907922912204</v>
      </c>
      <c r="G2063" s="73">
        <v>74.365311346216231</v>
      </c>
      <c r="H2063" s="73">
        <v>80.577428389222348</v>
      </c>
      <c r="I2063" s="73">
        <v>7.0205946797307943</v>
      </c>
      <c r="J2063" s="73">
        <v>197.24203958182434</v>
      </c>
      <c r="K2063" s="74"/>
      <c r="L2063" s="75">
        <f t="shared" si="882"/>
        <v>0.8227551891036039</v>
      </c>
      <c r="M2063" s="75">
        <f t="shared" si="883"/>
        <v>0.8057742838922235</v>
      </c>
      <c r="N2063" s="75">
        <f t="shared" si="884"/>
        <v>0.36764751265709822</v>
      </c>
      <c r="O2063" s="75">
        <f t="shared" si="885"/>
        <v>0.54428017714779076</v>
      </c>
      <c r="P2063" s="75">
        <f t="shared" si="886"/>
        <v>6.5818271635628534E-2</v>
      </c>
      <c r="Q2063" s="75">
        <f t="shared" si="887"/>
        <v>0.3088966561821892</v>
      </c>
    </row>
    <row r="2064" spans="1:17" s="8" customFormat="1" ht="12.75" x14ac:dyDescent="0.25">
      <c r="A2064" s="69" t="s">
        <v>3661</v>
      </c>
      <c r="B2064" s="70">
        <v>5</v>
      </c>
      <c r="C2064" s="71" t="s">
        <v>3662</v>
      </c>
      <c r="D2064" s="19"/>
      <c r="E2064" s="20"/>
      <c r="F2064" s="72">
        <v>2887.0877944325484</v>
      </c>
      <c r="G2064" s="73">
        <v>78.174092959604664</v>
      </c>
      <c r="H2064" s="73">
        <v>76.791031347330019</v>
      </c>
      <c r="I2064" s="73">
        <v>7.5786209625358429</v>
      </c>
      <c r="J2064" s="73">
        <v>978.0532861645064</v>
      </c>
      <c r="K2064" s="74"/>
      <c r="L2064" s="75">
        <f t="shared" si="882"/>
        <v>0.88623488266007777</v>
      </c>
      <c r="M2064" s="75">
        <f t="shared" si="883"/>
        <v>0.76791031347330019</v>
      </c>
      <c r="N2064" s="75">
        <f t="shared" si="884"/>
        <v>0.40694513820674955</v>
      </c>
      <c r="O2064" s="75">
        <f t="shared" si="885"/>
        <v>0.5590146408161244</v>
      </c>
      <c r="P2064" s="75">
        <f t="shared" si="886"/>
        <v>0.38257739803833929</v>
      </c>
      <c r="Q2064" s="75">
        <f t="shared" si="887"/>
        <v>0.57442117877837073</v>
      </c>
    </row>
    <row r="2065" spans="1:17" s="8" customFormat="1" ht="12.75" x14ac:dyDescent="0.25">
      <c r="A2065" s="69" t="s">
        <v>3663</v>
      </c>
      <c r="B2065" s="70">
        <v>6</v>
      </c>
      <c r="C2065" s="71" t="s">
        <v>1801</v>
      </c>
      <c r="D2065" s="19"/>
      <c r="E2065" s="20"/>
      <c r="F2065" s="72">
        <v>1922.8286937901498</v>
      </c>
      <c r="G2065" s="73">
        <v>79.128572969010278</v>
      </c>
      <c r="H2065" s="73">
        <v>68.50661879152338</v>
      </c>
      <c r="I2065" s="73">
        <v>7.3537464712318448</v>
      </c>
      <c r="J2065" s="73">
        <v>566.86179527559875</v>
      </c>
      <c r="K2065" s="74"/>
      <c r="L2065" s="75">
        <f t="shared" si="882"/>
        <v>0.90214288281683797</v>
      </c>
      <c r="M2065" s="75">
        <f t="shared" si="883"/>
        <v>0.68506618791523377</v>
      </c>
      <c r="N2065" s="75">
        <f t="shared" si="884"/>
        <v>0.39110890642477786</v>
      </c>
      <c r="O2065" s="75">
        <f t="shared" si="885"/>
        <v>0.51762485217010057</v>
      </c>
      <c r="P2065" s="75">
        <f t="shared" si="886"/>
        <v>0.21576543418888389</v>
      </c>
      <c r="Q2065" s="75">
        <f t="shared" si="887"/>
        <v>0.46532612867645984</v>
      </c>
    </row>
    <row r="2066" spans="1:17" s="8" customFormat="1" ht="12.75" x14ac:dyDescent="0.25">
      <c r="A2066" s="69" t="s">
        <v>3664</v>
      </c>
      <c r="B2066" s="70">
        <v>7</v>
      </c>
      <c r="C2066" s="71" t="s">
        <v>3665</v>
      </c>
      <c r="D2066" s="19"/>
      <c r="E2066" s="20"/>
      <c r="F2066" s="72">
        <v>7278.310492505354</v>
      </c>
      <c r="G2066" s="73">
        <v>79.978946529986786</v>
      </c>
      <c r="H2066" s="73">
        <v>68.045386110550751</v>
      </c>
      <c r="I2066" s="73">
        <v>7.1397578744269206</v>
      </c>
      <c r="J2066" s="73">
        <v>564.9173447152516</v>
      </c>
      <c r="K2066" s="74"/>
      <c r="L2066" s="75">
        <f t="shared" si="882"/>
        <v>0.91631577549977972</v>
      </c>
      <c r="M2066" s="75">
        <f t="shared" si="883"/>
        <v>0.68045386110550754</v>
      </c>
      <c r="N2066" s="75">
        <f t="shared" si="884"/>
        <v>0.37603928693147332</v>
      </c>
      <c r="O2066" s="75">
        <f t="shared" si="885"/>
        <v>0.50584324125155899</v>
      </c>
      <c r="P2066" s="75">
        <f t="shared" si="886"/>
        <v>0.21497661043215074</v>
      </c>
      <c r="Q2066" s="75">
        <f t="shared" si="887"/>
        <v>0.4636078440025676</v>
      </c>
    </row>
    <row r="2067" spans="1:17" s="8" customFormat="1" ht="12.75" x14ac:dyDescent="0.25">
      <c r="A2067" s="69" t="s">
        <v>3666</v>
      </c>
      <c r="B2067" s="70">
        <v>8</v>
      </c>
      <c r="C2067" s="71" t="s">
        <v>1415</v>
      </c>
      <c r="D2067" s="19"/>
      <c r="E2067" s="20"/>
      <c r="F2067" s="72">
        <v>4882.6852248394007</v>
      </c>
      <c r="G2067" s="73">
        <v>76.3620732097923</v>
      </c>
      <c r="H2067" s="73">
        <v>75.821737478803669</v>
      </c>
      <c r="I2067" s="73">
        <v>6.343900019252585</v>
      </c>
      <c r="J2067" s="73">
        <v>249.29068548640726</v>
      </c>
      <c r="K2067" s="74"/>
      <c r="L2067" s="75">
        <f t="shared" si="882"/>
        <v>0.85603455349653834</v>
      </c>
      <c r="M2067" s="75">
        <f t="shared" si="883"/>
        <v>0.75821737478803675</v>
      </c>
      <c r="N2067" s="75">
        <f t="shared" si="884"/>
        <v>0.31999295910229475</v>
      </c>
      <c r="O2067" s="75">
        <f t="shared" si="885"/>
        <v>0.49256900166494189</v>
      </c>
      <c r="P2067" s="75">
        <f t="shared" si="886"/>
        <v>8.6933340968116529E-2</v>
      </c>
      <c r="Q2067" s="75">
        <f t="shared" si="887"/>
        <v>0.33218619570844066</v>
      </c>
    </row>
    <row r="2068" spans="1:17" s="8" customFormat="1" ht="12.75" x14ac:dyDescent="0.25">
      <c r="A2068" s="69" t="s">
        <v>3667</v>
      </c>
      <c r="B2068" s="70">
        <v>9</v>
      </c>
      <c r="C2068" s="71" t="s">
        <v>1131</v>
      </c>
      <c r="D2068" s="19"/>
      <c r="E2068" s="20"/>
      <c r="F2068" s="72">
        <v>6938.8501070663815</v>
      </c>
      <c r="G2068" s="73">
        <v>78.422899331233793</v>
      </c>
      <c r="H2068" s="73">
        <v>68.127865366442336</v>
      </c>
      <c r="I2068" s="73">
        <v>6.9919276503185639</v>
      </c>
      <c r="J2068" s="73">
        <v>610.39163336126865</v>
      </c>
      <c r="K2068" s="74"/>
      <c r="L2068" s="75">
        <f t="shared" si="882"/>
        <v>0.89038165552056325</v>
      </c>
      <c r="M2068" s="75">
        <f t="shared" si="883"/>
        <v>0.68127865366442331</v>
      </c>
      <c r="N2068" s="75">
        <f t="shared" si="884"/>
        <v>0.36562870776891299</v>
      </c>
      <c r="O2068" s="75">
        <f t="shared" si="885"/>
        <v>0.49909421332035891</v>
      </c>
      <c r="P2068" s="75">
        <f t="shared" si="886"/>
        <v>0.2334245977124822</v>
      </c>
      <c r="Q2068" s="75">
        <f t="shared" si="887"/>
        <v>0.46985997625593229</v>
      </c>
    </row>
    <row r="2069" spans="1:17" s="8" customFormat="1" ht="12.75" x14ac:dyDescent="0.25">
      <c r="A2069" s="69" t="s">
        <v>3668</v>
      </c>
      <c r="B2069" s="70">
        <v>10</v>
      </c>
      <c r="C2069" s="71" t="s">
        <v>3669</v>
      </c>
      <c r="D2069" s="19"/>
      <c r="E2069" s="20"/>
      <c r="F2069" s="72">
        <v>3388.4967880085655</v>
      </c>
      <c r="G2069" s="73">
        <v>81.092631368800156</v>
      </c>
      <c r="H2069" s="73">
        <v>84.466707840771278</v>
      </c>
      <c r="I2069" s="73">
        <v>7.8946037068009494</v>
      </c>
      <c r="J2069" s="73">
        <v>328.82378183994854</v>
      </c>
      <c r="K2069" s="74"/>
      <c r="L2069" s="75">
        <f t="shared" si="882"/>
        <v>0.93487718948000265</v>
      </c>
      <c r="M2069" s="75">
        <f t="shared" si="883"/>
        <v>0.84466707840771282</v>
      </c>
      <c r="N2069" s="75">
        <f t="shared" si="884"/>
        <v>0.42919744414091199</v>
      </c>
      <c r="O2069" s="75">
        <f t="shared" si="885"/>
        <v>0.6021037711246805</v>
      </c>
      <c r="P2069" s="75">
        <f t="shared" si="886"/>
        <v>0.11919828877888379</v>
      </c>
      <c r="Q2069" s="75">
        <f t="shared" si="887"/>
        <v>0.40634848395131978</v>
      </c>
    </row>
    <row r="2070" spans="1:17" s="8" customFormat="1" ht="12.75" x14ac:dyDescent="0.25">
      <c r="A2070" s="69"/>
      <c r="B2070" s="77"/>
      <c r="C2070" s="71"/>
      <c r="D2070" s="19"/>
      <c r="E2070" s="20"/>
      <c r="F2070" s="72"/>
      <c r="G2070" s="73"/>
      <c r="H2070" s="73"/>
      <c r="I2070" s="73"/>
      <c r="J2070" s="73"/>
      <c r="K2070" s="74"/>
      <c r="L2070" s="75"/>
      <c r="M2070" s="75"/>
      <c r="N2070" s="75"/>
      <c r="O2070" s="75"/>
      <c r="P2070" s="75"/>
      <c r="Q2070" s="75"/>
    </row>
    <row r="2071" spans="1:17" s="8" customFormat="1" ht="12.75" x14ac:dyDescent="0.25">
      <c r="A2071" s="60" t="s">
        <v>3670</v>
      </c>
      <c r="B2071" s="61"/>
      <c r="C2071" s="62" t="s">
        <v>3671</v>
      </c>
      <c r="D2071" s="63"/>
      <c r="E2071" s="64"/>
      <c r="F2071" s="65">
        <v>69084.563169164889</v>
      </c>
      <c r="G2071" s="66">
        <v>72.551688315749686</v>
      </c>
      <c r="H2071" s="66">
        <v>70.425467283805133</v>
      </c>
      <c r="I2071" s="66">
        <v>7.3086165589943404</v>
      </c>
      <c r="J2071" s="66">
        <v>506.20355931181416</v>
      </c>
      <c r="K2071" s="67"/>
      <c r="L2071" s="68">
        <f t="shared" ref="L2071:L2080" si="888">+(G2071-25)/(85-25)</f>
        <v>0.79252813859582816</v>
      </c>
      <c r="M2071" s="68">
        <f t="shared" ref="M2071:M2080" si="889">+H2071/100</f>
        <v>0.70425467283805132</v>
      </c>
      <c r="N2071" s="68">
        <f t="shared" ref="N2071:N2080" si="890">+(I2071-1.8)/(16-1.8)</f>
        <v>0.38793074359115076</v>
      </c>
      <c r="O2071" s="68">
        <f t="shared" ref="O2071:O2080" si="891">+(M2071*N2071)^(0.5)</f>
        <v>0.52268732423085207</v>
      </c>
      <c r="P2071" s="68">
        <f t="shared" ref="P2071:P2080" si="892">+(J2071-35)/(2500-35)</f>
        <v>0.1911576305524601</v>
      </c>
      <c r="Q2071" s="68">
        <f t="shared" ref="Q2071:Q2080" si="893">GEOMEAN(L2071,O2071,P2071)</f>
        <v>0.42942049264437326</v>
      </c>
    </row>
    <row r="2072" spans="1:17" s="8" customFormat="1" ht="12.75" x14ac:dyDescent="0.25">
      <c r="A2072" s="69" t="s">
        <v>3672</v>
      </c>
      <c r="B2072" s="70">
        <v>1</v>
      </c>
      <c r="C2072" s="71" t="s">
        <v>3066</v>
      </c>
      <c r="D2072" s="19"/>
      <c r="E2072" s="20"/>
      <c r="F2072" s="72">
        <v>21194.194860813703</v>
      </c>
      <c r="G2072" s="73">
        <v>72.399877667548324</v>
      </c>
      <c r="H2072" s="73">
        <v>76.281729495570204</v>
      </c>
      <c r="I2072" s="73">
        <v>8.9814796239709587</v>
      </c>
      <c r="J2072" s="73">
        <v>793.37167948265164</v>
      </c>
      <c r="K2072" s="74"/>
      <c r="L2072" s="75">
        <f t="shared" si="888"/>
        <v>0.78999796112580545</v>
      </c>
      <c r="M2072" s="75">
        <f t="shared" si="889"/>
        <v>0.76281729495570205</v>
      </c>
      <c r="N2072" s="75">
        <f t="shared" si="890"/>
        <v>0.50573800168809568</v>
      </c>
      <c r="O2072" s="75">
        <f t="shared" si="891"/>
        <v>0.62111649020454729</v>
      </c>
      <c r="P2072" s="75">
        <f t="shared" si="892"/>
        <v>0.30765585374549764</v>
      </c>
      <c r="Q2072" s="75">
        <f t="shared" si="893"/>
        <v>0.5324613279457675</v>
      </c>
    </row>
    <row r="2073" spans="1:17" s="8" customFormat="1" ht="12.75" x14ac:dyDescent="0.25">
      <c r="A2073" s="69" t="s">
        <v>3673</v>
      </c>
      <c r="B2073" s="70">
        <v>2</v>
      </c>
      <c r="C2073" s="71" t="s">
        <v>3674</v>
      </c>
      <c r="D2073" s="19"/>
      <c r="E2073" s="20"/>
      <c r="F2073" s="72">
        <v>4397.6231263383297</v>
      </c>
      <c r="G2073" s="73">
        <v>71.435289214020301</v>
      </c>
      <c r="H2073" s="73">
        <v>73.079143500968911</v>
      </c>
      <c r="I2073" s="73">
        <v>8.1726716491914075</v>
      </c>
      <c r="J2073" s="73">
        <v>985.48363427730874</v>
      </c>
      <c r="K2073" s="74"/>
      <c r="L2073" s="75">
        <f t="shared" si="888"/>
        <v>0.77392148690033835</v>
      </c>
      <c r="M2073" s="75">
        <f t="shared" si="889"/>
        <v>0.73079143500968913</v>
      </c>
      <c r="N2073" s="75">
        <f t="shared" si="890"/>
        <v>0.44877969360502873</v>
      </c>
      <c r="O2073" s="75">
        <f t="shared" si="891"/>
        <v>0.57268172337942436</v>
      </c>
      <c r="P2073" s="75">
        <f t="shared" si="892"/>
        <v>0.38559173804353297</v>
      </c>
      <c r="Q2073" s="75">
        <f t="shared" si="893"/>
        <v>0.5549399395172725</v>
      </c>
    </row>
    <row r="2074" spans="1:17" s="8" customFormat="1" ht="12.75" x14ac:dyDescent="0.25">
      <c r="A2074" s="69" t="s">
        <v>3675</v>
      </c>
      <c r="B2074" s="70">
        <v>3</v>
      </c>
      <c r="C2074" s="71" t="s">
        <v>3676</v>
      </c>
      <c r="D2074" s="19"/>
      <c r="E2074" s="20"/>
      <c r="F2074" s="72">
        <v>2967.4389721627404</v>
      </c>
      <c r="G2074" s="73">
        <v>69.413671854690577</v>
      </c>
      <c r="H2074" s="73">
        <v>78.029592364535802</v>
      </c>
      <c r="I2074" s="73">
        <v>7.5616051220885545</v>
      </c>
      <c r="J2074" s="73">
        <v>277.60790114166457</v>
      </c>
      <c r="K2074" s="74"/>
      <c r="L2074" s="75">
        <f t="shared" si="888"/>
        <v>0.74022786424484299</v>
      </c>
      <c r="M2074" s="75">
        <f t="shared" si="889"/>
        <v>0.78029592364535805</v>
      </c>
      <c r="N2074" s="75">
        <f t="shared" si="890"/>
        <v>0.40574683958370106</v>
      </c>
      <c r="O2074" s="75">
        <f t="shared" si="891"/>
        <v>0.56267451067126628</v>
      </c>
      <c r="P2074" s="75">
        <f t="shared" si="892"/>
        <v>9.8421055229884202E-2</v>
      </c>
      <c r="Q2074" s="75">
        <f t="shared" si="893"/>
        <v>0.3448023597416835</v>
      </c>
    </row>
    <row r="2075" spans="1:17" s="8" customFormat="1" ht="12.75" x14ac:dyDescent="0.25">
      <c r="A2075" s="69" t="s">
        <v>3677</v>
      </c>
      <c r="B2075" s="70">
        <v>4</v>
      </c>
      <c r="C2075" s="71" t="s">
        <v>3678</v>
      </c>
      <c r="D2075" s="19"/>
      <c r="E2075" s="20"/>
      <c r="F2075" s="72">
        <v>3923.3233404710918</v>
      </c>
      <c r="G2075" s="73">
        <v>74.10062575308541</v>
      </c>
      <c r="H2075" s="73">
        <v>70.427646129489688</v>
      </c>
      <c r="I2075" s="73">
        <v>6.4421750585576767</v>
      </c>
      <c r="J2075" s="73">
        <v>258.51007946755931</v>
      </c>
      <c r="K2075" s="74"/>
      <c r="L2075" s="75">
        <f t="shared" si="888"/>
        <v>0.81834376255142349</v>
      </c>
      <c r="M2075" s="75">
        <f t="shared" si="889"/>
        <v>0.70427646129489685</v>
      </c>
      <c r="N2075" s="75">
        <f t="shared" si="890"/>
        <v>0.32691373651814626</v>
      </c>
      <c r="O2075" s="75">
        <f t="shared" si="891"/>
        <v>0.47983085509759826</v>
      </c>
      <c r="P2075" s="75">
        <f t="shared" si="892"/>
        <v>9.067346023024718E-2</v>
      </c>
      <c r="Q2075" s="75">
        <f t="shared" si="893"/>
        <v>0.32897890125541129</v>
      </c>
    </row>
    <row r="2076" spans="1:17" s="8" customFormat="1" ht="12.75" x14ac:dyDescent="0.25">
      <c r="A2076" s="69" t="s">
        <v>3679</v>
      </c>
      <c r="B2076" s="70">
        <v>5</v>
      </c>
      <c r="C2076" s="71" t="s">
        <v>3680</v>
      </c>
      <c r="D2076" s="19"/>
      <c r="E2076" s="20"/>
      <c r="F2076" s="72">
        <v>7815.1670235546044</v>
      </c>
      <c r="G2076" s="73">
        <v>71.741742902772927</v>
      </c>
      <c r="H2076" s="73">
        <v>59.652684748259553</v>
      </c>
      <c r="I2076" s="73">
        <v>6.6143014650639413</v>
      </c>
      <c r="J2076" s="73">
        <v>269.75968360928277</v>
      </c>
      <c r="K2076" s="74"/>
      <c r="L2076" s="75">
        <f t="shared" si="888"/>
        <v>0.77902904837954878</v>
      </c>
      <c r="M2076" s="75">
        <f t="shared" si="889"/>
        <v>0.59652684748259555</v>
      </c>
      <c r="N2076" s="75">
        <f t="shared" si="890"/>
        <v>0.33903531444112267</v>
      </c>
      <c r="O2076" s="75">
        <f t="shared" si="891"/>
        <v>0.44971509570930951</v>
      </c>
      <c r="P2076" s="75">
        <f t="shared" si="892"/>
        <v>9.5237194161980843E-2</v>
      </c>
      <c r="Q2076" s="75">
        <f t="shared" si="893"/>
        <v>0.32193330138340048</v>
      </c>
    </row>
    <row r="2077" spans="1:17" s="8" customFormat="1" ht="12.75" x14ac:dyDescent="0.25">
      <c r="A2077" s="69" t="s">
        <v>3681</v>
      </c>
      <c r="B2077" s="70">
        <v>6</v>
      </c>
      <c r="C2077" s="71" t="s">
        <v>3682</v>
      </c>
      <c r="D2077" s="19"/>
      <c r="E2077" s="20"/>
      <c r="F2077" s="72">
        <v>8943.5096359743038</v>
      </c>
      <c r="G2077" s="73">
        <v>72.657452418562514</v>
      </c>
      <c r="H2077" s="73">
        <v>60.741740698141101</v>
      </c>
      <c r="I2077" s="73">
        <v>5.4922588137209081</v>
      </c>
      <c r="J2077" s="73">
        <v>458.4912550206169</v>
      </c>
      <c r="K2077" s="74"/>
      <c r="L2077" s="75">
        <f t="shared" si="888"/>
        <v>0.79429087364270856</v>
      </c>
      <c r="M2077" s="75">
        <f t="shared" si="889"/>
        <v>0.607417406981411</v>
      </c>
      <c r="N2077" s="75">
        <f t="shared" si="890"/>
        <v>0.26001822631837385</v>
      </c>
      <c r="O2077" s="75">
        <f t="shared" si="891"/>
        <v>0.3974161506509421</v>
      </c>
      <c r="P2077" s="75">
        <f t="shared" si="892"/>
        <v>0.17180172617469244</v>
      </c>
      <c r="Q2077" s="75">
        <f t="shared" si="893"/>
        <v>0.37851596575636781</v>
      </c>
    </row>
    <row r="2078" spans="1:17" s="8" customFormat="1" ht="12.75" x14ac:dyDescent="0.25">
      <c r="A2078" s="69" t="s">
        <v>3683</v>
      </c>
      <c r="B2078" s="70">
        <v>7</v>
      </c>
      <c r="C2078" s="71" t="s">
        <v>3684</v>
      </c>
      <c r="D2078" s="19"/>
      <c r="E2078" s="20"/>
      <c r="F2078" s="72">
        <v>9133.4882226980717</v>
      </c>
      <c r="G2078" s="73">
        <v>73.20467509197448</v>
      </c>
      <c r="H2078" s="73">
        <v>70.627796645506294</v>
      </c>
      <c r="I2078" s="73">
        <v>5.6998336768000382</v>
      </c>
      <c r="J2078" s="73">
        <v>181.26894175217808</v>
      </c>
      <c r="K2078" s="74"/>
      <c r="L2078" s="75">
        <f t="shared" si="888"/>
        <v>0.80341125153290804</v>
      </c>
      <c r="M2078" s="75">
        <f t="shared" si="889"/>
        <v>0.70627796645506291</v>
      </c>
      <c r="N2078" s="75">
        <f t="shared" si="890"/>
        <v>0.2746361744225379</v>
      </c>
      <c r="O2078" s="75">
        <f t="shared" si="891"/>
        <v>0.44041966212482841</v>
      </c>
      <c r="P2078" s="75">
        <f t="shared" si="892"/>
        <v>5.9338313084047904E-2</v>
      </c>
      <c r="Q2078" s="75">
        <f t="shared" si="893"/>
        <v>0.27587558571898985</v>
      </c>
    </row>
    <row r="2079" spans="1:17" s="8" customFormat="1" ht="12.75" x14ac:dyDescent="0.25">
      <c r="A2079" s="69" t="s">
        <v>3685</v>
      </c>
      <c r="B2079" s="70">
        <v>8</v>
      </c>
      <c r="C2079" s="71" t="s">
        <v>176</v>
      </c>
      <c r="D2079" s="19"/>
      <c r="E2079" s="20"/>
      <c r="F2079" s="72">
        <v>6760.520342612419</v>
      </c>
      <c r="G2079" s="73">
        <v>72.647584907656238</v>
      </c>
      <c r="H2079" s="73">
        <v>69.448929549698136</v>
      </c>
      <c r="I2079" s="73">
        <v>6.6187381744274987</v>
      </c>
      <c r="J2079" s="73">
        <v>378.23243742654398</v>
      </c>
      <c r="K2079" s="74"/>
      <c r="L2079" s="75">
        <f t="shared" si="888"/>
        <v>0.79412641512760396</v>
      </c>
      <c r="M2079" s="75">
        <f t="shared" si="889"/>
        <v>0.69448929549698135</v>
      </c>
      <c r="N2079" s="75">
        <f t="shared" si="890"/>
        <v>0.33934775876249995</v>
      </c>
      <c r="O2079" s="75">
        <f t="shared" si="891"/>
        <v>0.48546203343974098</v>
      </c>
      <c r="P2079" s="75">
        <f t="shared" si="892"/>
        <v>0.13924236812435861</v>
      </c>
      <c r="Q2079" s="75">
        <f t="shared" si="893"/>
        <v>0.37722931754169525</v>
      </c>
    </row>
    <row r="2080" spans="1:17" s="8" customFormat="1" ht="12.75" x14ac:dyDescent="0.25">
      <c r="A2080" s="69" t="s">
        <v>3686</v>
      </c>
      <c r="B2080" s="70">
        <v>9</v>
      </c>
      <c r="C2080" s="71" t="s">
        <v>3687</v>
      </c>
      <c r="D2080" s="19"/>
      <c r="E2080" s="20"/>
      <c r="F2080" s="72">
        <v>3949.2976445396148</v>
      </c>
      <c r="G2080" s="73">
        <v>74.31840317756587</v>
      </c>
      <c r="H2080" s="73">
        <v>68.847538684276785</v>
      </c>
      <c r="I2080" s="73">
        <v>7.2859950172573411</v>
      </c>
      <c r="J2080" s="73">
        <v>395.71220285317759</v>
      </c>
      <c r="K2080" s="74"/>
      <c r="L2080" s="75">
        <f t="shared" si="888"/>
        <v>0.82197338629276451</v>
      </c>
      <c r="M2080" s="75">
        <f t="shared" si="889"/>
        <v>0.68847538684276788</v>
      </c>
      <c r="N2080" s="75">
        <f t="shared" si="890"/>
        <v>0.38633767727164375</v>
      </c>
      <c r="O2080" s="75">
        <f t="shared" si="891"/>
        <v>0.51573634912766364</v>
      </c>
      <c r="P2080" s="75">
        <f t="shared" si="892"/>
        <v>0.14633355085321606</v>
      </c>
      <c r="Q2080" s="75">
        <f t="shared" si="893"/>
        <v>0.39586138182489289</v>
      </c>
    </row>
    <row r="2081" spans="1:17" s="8" customFormat="1" ht="12.75" x14ac:dyDescent="0.25">
      <c r="A2081" s="69"/>
      <c r="B2081" s="77"/>
      <c r="C2081" s="71"/>
      <c r="D2081" s="19"/>
      <c r="E2081" s="20"/>
      <c r="F2081" s="72"/>
      <c r="G2081" s="73"/>
      <c r="H2081" s="73"/>
      <c r="I2081" s="73"/>
      <c r="J2081" s="73"/>
      <c r="K2081" s="74"/>
      <c r="L2081" s="75"/>
      <c r="M2081" s="75"/>
      <c r="N2081" s="75"/>
      <c r="O2081" s="75"/>
      <c r="P2081" s="75"/>
      <c r="Q2081" s="75"/>
    </row>
    <row r="2082" spans="1:17" s="8" customFormat="1" ht="12.75" x14ac:dyDescent="0.25">
      <c r="A2082" s="60" t="s">
        <v>3688</v>
      </c>
      <c r="B2082" s="78"/>
      <c r="C2082" s="62" t="s">
        <v>3689</v>
      </c>
      <c r="D2082" s="63"/>
      <c r="E2082" s="64"/>
      <c r="F2082" s="65">
        <v>18412.582441113489</v>
      </c>
      <c r="G2082" s="66">
        <v>73.886106288518917</v>
      </c>
      <c r="H2082" s="66">
        <v>66.307155852921667</v>
      </c>
      <c r="I2082" s="66">
        <v>5.4249595298047586</v>
      </c>
      <c r="J2082" s="66">
        <v>196.96451327874382</v>
      </c>
      <c r="K2082" s="67"/>
      <c r="L2082" s="68">
        <f>+(G2082-25)/(85-25)</f>
        <v>0.81476843814198197</v>
      </c>
      <c r="M2082" s="68">
        <f>+H2082/100</f>
        <v>0.66307155852921662</v>
      </c>
      <c r="N2082" s="68">
        <f>+(I2082-1.8)/(16-1.8)</f>
        <v>0.25527884012709567</v>
      </c>
      <c r="O2082" s="68">
        <f>+(M2082*N2082)^(0.5)</f>
        <v>0.41142209272546854</v>
      </c>
      <c r="P2082" s="68">
        <f>+(J2082-35)/(2500-35)</f>
        <v>6.5705684900098912E-2</v>
      </c>
      <c r="Q2082" s="68">
        <f>GEOMEAN(L2082,O2082,P2082)</f>
        <v>0.28031193172688512</v>
      </c>
    </row>
    <row r="2083" spans="1:17" s="8" customFormat="1" ht="12.75" x14ac:dyDescent="0.25">
      <c r="A2083" s="69" t="s">
        <v>3690</v>
      </c>
      <c r="B2083" s="70">
        <v>1</v>
      </c>
      <c r="C2083" s="71" t="s">
        <v>3691</v>
      </c>
      <c r="D2083" s="19"/>
      <c r="E2083" s="20"/>
      <c r="F2083" s="72">
        <v>11752.513918629549</v>
      </c>
      <c r="G2083" s="73">
        <v>72.054785689848856</v>
      </c>
      <c r="H2083" s="73">
        <v>64.259075030934767</v>
      </c>
      <c r="I2083" s="73">
        <v>5.3596102936085668</v>
      </c>
      <c r="J2083" s="73">
        <v>246.82728934360594</v>
      </c>
      <c r="K2083" s="74"/>
      <c r="L2083" s="75">
        <f>+(G2083-25)/(85-25)</f>
        <v>0.78424642816414758</v>
      </c>
      <c r="M2083" s="75">
        <f>+H2083/100</f>
        <v>0.64259075030934765</v>
      </c>
      <c r="N2083" s="75">
        <f>+(I2083-1.8)/(16-1.8)</f>
        <v>0.25067678124003995</v>
      </c>
      <c r="O2083" s="75">
        <f>+(M2083*N2083)^(0.5)</f>
        <v>0.40135094486268436</v>
      </c>
      <c r="P2083" s="75">
        <f>+(J2083-35)/(2500-35)</f>
        <v>8.593399162012412E-2</v>
      </c>
      <c r="Q2083" s="75">
        <f>GEOMEAN(L2083,O2083,P2083)</f>
        <v>0.30017920847088392</v>
      </c>
    </row>
    <row r="2084" spans="1:17" s="8" customFormat="1" ht="12.75" x14ac:dyDescent="0.25">
      <c r="A2084" s="69" t="s">
        <v>3692</v>
      </c>
      <c r="B2084" s="70">
        <v>2</v>
      </c>
      <c r="C2084" s="71" t="s">
        <v>3693</v>
      </c>
      <c r="D2084" s="19"/>
      <c r="E2084" s="20"/>
      <c r="F2084" s="72">
        <v>2131.8008565310492</v>
      </c>
      <c r="G2084" s="73">
        <v>74.826974102690926</v>
      </c>
      <c r="H2084" s="73">
        <v>79.431120625862903</v>
      </c>
      <c r="I2084" s="73">
        <v>5.8208031750772289</v>
      </c>
      <c r="J2084" s="73">
        <v>120.07883869905518</v>
      </c>
      <c r="K2084" s="74"/>
      <c r="L2084" s="75">
        <f>+(G2084-25)/(85-25)</f>
        <v>0.83044956837818207</v>
      </c>
      <c r="M2084" s="75">
        <f>+H2084/100</f>
        <v>0.79431120625862905</v>
      </c>
      <c r="N2084" s="75">
        <f>+(I2084-1.8)/(16-1.8)</f>
        <v>0.28315515317445278</v>
      </c>
      <c r="O2084" s="75">
        <f>+(M2084*N2084)^(0.5)</f>
        <v>0.47425026228389844</v>
      </c>
      <c r="P2084" s="75">
        <f>+(J2084-35)/(2500-35)</f>
        <v>3.4514741865742465E-2</v>
      </c>
      <c r="Q2084" s="75">
        <f>GEOMEAN(L2084,O2084,P2084)</f>
        <v>0.23865753887658309</v>
      </c>
    </row>
    <row r="2085" spans="1:17" s="8" customFormat="1" ht="12.75" x14ac:dyDescent="0.25">
      <c r="A2085" s="69" t="s">
        <v>3694</v>
      </c>
      <c r="B2085" s="70">
        <v>3</v>
      </c>
      <c r="C2085" s="71" t="s">
        <v>3695</v>
      </c>
      <c r="D2085" s="19"/>
      <c r="E2085" s="20"/>
      <c r="F2085" s="72">
        <v>2985.0706638115626</v>
      </c>
      <c r="G2085" s="73">
        <v>74.328347836245712</v>
      </c>
      <c r="H2085" s="73">
        <v>55.055286531953243</v>
      </c>
      <c r="I2085" s="73">
        <v>5.0456280005019956</v>
      </c>
      <c r="J2085" s="73">
        <v>57.164276465708667</v>
      </c>
      <c r="K2085" s="74"/>
      <c r="L2085" s="75">
        <f>+(G2085-25)/(85-25)</f>
        <v>0.82213913060409516</v>
      </c>
      <c r="M2085" s="75">
        <f>+H2085/100</f>
        <v>0.5505528653195324</v>
      </c>
      <c r="N2085" s="75">
        <f>+(I2085-1.8)/(16-1.8)</f>
        <v>0.22856535214802787</v>
      </c>
      <c r="O2085" s="75">
        <f>+(M2085*N2085)^(0.5)</f>
        <v>0.354735548737175</v>
      </c>
      <c r="P2085" s="75">
        <f>+(J2085-35)/(2500-35)</f>
        <v>8.9915928866972274E-3</v>
      </c>
      <c r="Q2085" s="75">
        <f>GEOMEAN(L2085,O2085,P2085)</f>
        <v>0.13789935098845471</v>
      </c>
    </row>
    <row r="2086" spans="1:17" s="8" customFormat="1" ht="12.75" x14ac:dyDescent="0.25">
      <c r="A2086" s="69" t="s">
        <v>3696</v>
      </c>
      <c r="B2086" s="70">
        <v>4</v>
      </c>
      <c r="C2086" s="71" t="s">
        <v>3697</v>
      </c>
      <c r="D2086" s="19"/>
      <c r="E2086" s="20"/>
      <c r="F2086" s="72">
        <v>1543.1970021413272</v>
      </c>
      <c r="G2086" s="73">
        <v>79.239688178826725</v>
      </c>
      <c r="H2086" s="73">
        <v>74.511889111692881</v>
      </c>
      <c r="I2086" s="73">
        <v>5.5253800533965034</v>
      </c>
      <c r="J2086" s="73">
        <v>193.8576921219512</v>
      </c>
      <c r="K2086" s="74"/>
      <c r="L2086" s="75">
        <f>+(G2086-25)/(85-25)</f>
        <v>0.90399480298044543</v>
      </c>
      <c r="M2086" s="75">
        <f>+H2086/100</f>
        <v>0.74511889111692886</v>
      </c>
      <c r="N2086" s="75">
        <f>+(I2086-1.8)/(16-1.8)</f>
        <v>0.26235070798566928</v>
      </c>
      <c r="O2086" s="75">
        <f>+(M2086*N2086)^(0.5)</f>
        <v>0.44213399396339464</v>
      </c>
      <c r="P2086" s="75">
        <f>+(J2086-35)/(2500-35)</f>
        <v>6.4445311205659717E-2</v>
      </c>
      <c r="Q2086" s="75">
        <f>GEOMEAN(L2086,O2086,P2086)</f>
        <v>0.2953273865026631</v>
      </c>
    </row>
    <row r="2087" spans="1:17" s="8" customFormat="1" ht="12.75" x14ac:dyDescent="0.25">
      <c r="A2087" s="69"/>
      <c r="B2087" s="77"/>
      <c r="C2087" s="71"/>
      <c r="D2087" s="19"/>
      <c r="E2087" s="20"/>
      <c r="F2087" s="72"/>
      <c r="G2087" s="73"/>
      <c r="H2087" s="73"/>
      <c r="I2087" s="73"/>
      <c r="J2087" s="73"/>
      <c r="K2087" s="74"/>
      <c r="L2087" s="75"/>
      <c r="M2087" s="75"/>
      <c r="N2087" s="75"/>
      <c r="O2087" s="75"/>
      <c r="P2087" s="75"/>
      <c r="Q2087" s="75"/>
    </row>
    <row r="2088" spans="1:17" s="8" customFormat="1" ht="12.75" x14ac:dyDescent="0.25">
      <c r="A2088" s="60" t="s">
        <v>3698</v>
      </c>
      <c r="B2088" s="78"/>
      <c r="C2088" s="62" t="s">
        <v>3699</v>
      </c>
      <c r="D2088" s="63"/>
      <c r="E2088" s="64"/>
      <c r="F2088" s="65">
        <v>59768.980728051392</v>
      </c>
      <c r="G2088" s="66">
        <v>63.825791682318666</v>
      </c>
      <c r="H2088" s="66">
        <v>70.963080591934883</v>
      </c>
      <c r="I2088" s="66">
        <v>7.1848972198429015</v>
      </c>
      <c r="J2088" s="66">
        <v>952.26980224234353</v>
      </c>
      <c r="K2088" s="67"/>
      <c r="L2088" s="68">
        <f t="shared" ref="L2088:L2093" si="894">+(G2088-25)/(85-25)</f>
        <v>0.64709652803864448</v>
      </c>
      <c r="M2088" s="68">
        <f t="shared" ref="M2088:M2093" si="895">+H2088/100</f>
        <v>0.70963080591934879</v>
      </c>
      <c r="N2088" s="68">
        <f t="shared" ref="N2088:N2093" si="896">+(I2088-1.8)/(16-1.8)</f>
        <v>0.3792181140734438</v>
      </c>
      <c r="O2088" s="68">
        <f t="shared" ref="O2088:O2093" si="897">+(M2088*N2088)^(0.5)</f>
        <v>0.51875317436055601</v>
      </c>
      <c r="P2088" s="68">
        <f t="shared" ref="P2088:P2093" si="898">+(J2088-35)/(2500-35)</f>
        <v>0.37211756683259373</v>
      </c>
      <c r="Q2088" s="68">
        <f t="shared" ref="Q2088:Q2093" si="899">GEOMEAN(L2088,O2088,P2088)</f>
        <v>0.4998848826467574</v>
      </c>
    </row>
    <row r="2089" spans="1:17" s="8" customFormat="1" ht="12.75" x14ac:dyDescent="0.25">
      <c r="A2089" s="69" t="s">
        <v>3700</v>
      </c>
      <c r="B2089" s="70">
        <v>1</v>
      </c>
      <c r="C2089" s="71" t="s">
        <v>3701</v>
      </c>
      <c r="D2089" s="19"/>
      <c r="E2089" s="20"/>
      <c r="F2089" s="72">
        <v>23481.556745182013</v>
      </c>
      <c r="G2089" s="73">
        <v>64.385994351433283</v>
      </c>
      <c r="H2089" s="73">
        <v>71.474286398879087</v>
      </c>
      <c r="I2089" s="73">
        <v>6.6558756897024995</v>
      </c>
      <c r="J2089" s="73">
        <v>445.86091818087607</v>
      </c>
      <c r="K2089" s="74"/>
      <c r="L2089" s="75">
        <f t="shared" si="894"/>
        <v>0.65643323919055474</v>
      </c>
      <c r="M2089" s="75">
        <f t="shared" si="895"/>
        <v>0.71474286398879083</v>
      </c>
      <c r="N2089" s="75">
        <f t="shared" si="896"/>
        <v>0.34196307673961268</v>
      </c>
      <c r="O2089" s="75">
        <f t="shared" si="897"/>
        <v>0.49438413086110422</v>
      </c>
      <c r="P2089" s="75">
        <f t="shared" si="898"/>
        <v>0.16667785727418907</v>
      </c>
      <c r="Q2089" s="75">
        <f t="shared" si="899"/>
        <v>0.37819083341068405</v>
      </c>
    </row>
    <row r="2090" spans="1:17" s="8" customFormat="1" ht="12.75" x14ac:dyDescent="0.25">
      <c r="A2090" s="69" t="s">
        <v>3702</v>
      </c>
      <c r="B2090" s="70">
        <v>2</v>
      </c>
      <c r="C2090" s="71" t="s">
        <v>3703</v>
      </c>
      <c r="D2090" s="19"/>
      <c r="E2090" s="20"/>
      <c r="F2090" s="72">
        <v>26325.708779443252</v>
      </c>
      <c r="G2090" s="73">
        <v>61.622119174522581</v>
      </c>
      <c r="H2090" s="73">
        <v>75.078379605124368</v>
      </c>
      <c r="I2090" s="73">
        <v>8.2329009734874177</v>
      </c>
      <c r="J2090" s="73">
        <v>1672.724317350423</v>
      </c>
      <c r="K2090" s="74"/>
      <c r="L2090" s="75">
        <f t="shared" si="894"/>
        <v>0.61036865290870967</v>
      </c>
      <c r="M2090" s="75">
        <f t="shared" si="895"/>
        <v>0.75078379605124368</v>
      </c>
      <c r="N2090" s="75">
        <f t="shared" si="896"/>
        <v>0.45302119531601537</v>
      </c>
      <c r="O2090" s="75">
        <f t="shared" si="897"/>
        <v>0.58319891350295738</v>
      </c>
      <c r="P2090" s="75">
        <f t="shared" si="898"/>
        <v>0.6643912037932751</v>
      </c>
      <c r="Q2090" s="75">
        <f t="shared" si="899"/>
        <v>0.61841156168588707</v>
      </c>
    </row>
    <row r="2091" spans="1:17" s="8" customFormat="1" ht="12.75" x14ac:dyDescent="0.25">
      <c r="A2091" s="69" t="s">
        <v>3704</v>
      </c>
      <c r="B2091" s="70">
        <v>3</v>
      </c>
      <c r="C2091" s="71" t="s">
        <v>3705</v>
      </c>
      <c r="D2091" s="19"/>
      <c r="E2091" s="20"/>
      <c r="F2091" s="72">
        <v>2601.1541755888652</v>
      </c>
      <c r="G2091" s="73">
        <v>66.794754445940185</v>
      </c>
      <c r="H2091" s="73">
        <v>68.148746684486781</v>
      </c>
      <c r="I2091" s="73">
        <v>5.4960518612360572</v>
      </c>
      <c r="J2091" s="73">
        <v>237.41434491256905</v>
      </c>
      <c r="K2091" s="74"/>
      <c r="L2091" s="75">
        <f t="shared" si="894"/>
        <v>0.69657924076566979</v>
      </c>
      <c r="M2091" s="75">
        <f t="shared" si="895"/>
        <v>0.68148746684486783</v>
      </c>
      <c r="N2091" s="75">
        <f t="shared" si="896"/>
        <v>0.26028534234056744</v>
      </c>
      <c r="O2091" s="75">
        <f t="shared" si="897"/>
        <v>0.42116647374704758</v>
      </c>
      <c r="P2091" s="75">
        <f t="shared" si="898"/>
        <v>8.2115352905707525E-2</v>
      </c>
      <c r="Q2091" s="75">
        <f t="shared" si="899"/>
        <v>0.2888126610016335</v>
      </c>
    </row>
    <row r="2092" spans="1:17" s="8" customFormat="1" ht="12.75" x14ac:dyDescent="0.25">
      <c r="A2092" s="69" t="s">
        <v>3706</v>
      </c>
      <c r="B2092" s="70">
        <v>4</v>
      </c>
      <c r="C2092" s="71" t="s">
        <v>3707</v>
      </c>
      <c r="D2092" s="19"/>
      <c r="E2092" s="20"/>
      <c r="F2092" s="72">
        <v>5624.734475374732</v>
      </c>
      <c r="G2092" s="73">
        <v>66.957060095646881</v>
      </c>
      <c r="H2092" s="73">
        <v>62.939028446209903</v>
      </c>
      <c r="I2092" s="73">
        <v>5.6520666062206519</v>
      </c>
      <c r="J2092" s="73">
        <v>178.24702040773769</v>
      </c>
      <c r="K2092" s="74"/>
      <c r="L2092" s="75">
        <f t="shared" si="894"/>
        <v>0.69928433492744801</v>
      </c>
      <c r="M2092" s="75">
        <f t="shared" si="895"/>
        <v>0.62939028446209899</v>
      </c>
      <c r="N2092" s="75">
        <f t="shared" si="896"/>
        <v>0.27127229621272198</v>
      </c>
      <c r="O2092" s="75">
        <f t="shared" si="897"/>
        <v>0.41320230841563782</v>
      </c>
      <c r="P2092" s="75">
        <f t="shared" si="898"/>
        <v>5.8112381504153224E-2</v>
      </c>
      <c r="Q2092" s="75">
        <f t="shared" si="899"/>
        <v>0.25607179005695085</v>
      </c>
    </row>
    <row r="2093" spans="1:17" s="8" customFormat="1" ht="12.75" x14ac:dyDescent="0.25">
      <c r="A2093" s="69" t="s">
        <v>3708</v>
      </c>
      <c r="B2093" s="70">
        <v>5</v>
      </c>
      <c r="C2093" s="71" t="s">
        <v>3709</v>
      </c>
      <c r="D2093" s="19"/>
      <c r="E2093" s="20"/>
      <c r="F2093" s="72">
        <v>1735.8265524625267</v>
      </c>
      <c r="G2093" s="73">
        <v>66.648279967633997</v>
      </c>
      <c r="H2093" s="73">
        <v>74.701510788764367</v>
      </c>
      <c r="I2093" s="73">
        <v>5.9648197542802359</v>
      </c>
      <c r="J2093" s="73">
        <v>455.62748420241252</v>
      </c>
      <c r="K2093" s="74"/>
      <c r="L2093" s="75">
        <f t="shared" si="894"/>
        <v>0.69413799946056665</v>
      </c>
      <c r="M2093" s="75">
        <f t="shared" si="895"/>
        <v>0.74701510788764369</v>
      </c>
      <c r="N2093" s="75">
        <f t="shared" si="896"/>
        <v>0.29329716579438286</v>
      </c>
      <c r="O2093" s="75">
        <f t="shared" si="897"/>
        <v>0.46807842713484571</v>
      </c>
      <c r="P2093" s="75">
        <f t="shared" si="898"/>
        <v>0.17063995302329107</v>
      </c>
      <c r="Q2093" s="75">
        <f t="shared" si="899"/>
        <v>0.38131309746375414</v>
      </c>
    </row>
    <row r="2094" spans="1:17" s="8" customFormat="1" ht="12.75" x14ac:dyDescent="0.25">
      <c r="A2094" s="69"/>
      <c r="B2094" s="77"/>
      <c r="C2094" s="71"/>
      <c r="D2094" s="19"/>
      <c r="E2094" s="20"/>
      <c r="F2094" s="72"/>
      <c r="G2094" s="73"/>
      <c r="H2094" s="73"/>
      <c r="I2094" s="73"/>
      <c r="J2094" s="73"/>
      <c r="K2094" s="74"/>
      <c r="L2094" s="75"/>
      <c r="M2094" s="75"/>
      <c r="N2094" s="75"/>
      <c r="O2094" s="75"/>
      <c r="P2094" s="75"/>
      <c r="Q2094" s="75"/>
    </row>
    <row r="2095" spans="1:17" s="8" customFormat="1" ht="12.75" x14ac:dyDescent="0.25">
      <c r="A2095" s="60" t="s">
        <v>3710</v>
      </c>
      <c r="B2095" s="61"/>
      <c r="C2095" s="62" t="s">
        <v>3711</v>
      </c>
      <c r="D2095" s="63"/>
      <c r="E2095" s="64"/>
      <c r="F2095" s="65">
        <v>312957.59019210003</v>
      </c>
      <c r="G2095" s="66">
        <v>73.613334863695272</v>
      </c>
      <c r="H2095" s="66">
        <v>78.502717515810261</v>
      </c>
      <c r="I2095" s="66">
        <v>9.8228861115314317</v>
      </c>
      <c r="J2095" s="66">
        <v>831.46538747363172</v>
      </c>
      <c r="K2095" s="67"/>
      <c r="L2095" s="68">
        <f t="shared" ref="L2095:L2100" si="900">+(G2095-25)/(85-25)</f>
        <v>0.81022224772825457</v>
      </c>
      <c r="M2095" s="68">
        <f t="shared" ref="M2095:M2100" si="901">+H2095/100</f>
        <v>0.78502717515810261</v>
      </c>
      <c r="N2095" s="68">
        <f t="shared" ref="N2095:N2100" si="902">+(I2095-1.8)/(16-1.8)</f>
        <v>0.56499197968531212</v>
      </c>
      <c r="O2095" s="68">
        <f t="shared" ref="O2095:O2100" si="903">+(M2095*N2095)^(0.5)</f>
        <v>0.66598352667265326</v>
      </c>
      <c r="P2095" s="68">
        <f t="shared" ref="P2095:P2100" si="904">+(J2095-35)/(2500-35)</f>
        <v>0.32310969065867412</v>
      </c>
      <c r="Q2095" s="68">
        <f t="shared" ref="Q2095:Q2100" si="905">GEOMEAN(L2095,O2095,P2095)</f>
        <v>0.55864923904576613</v>
      </c>
    </row>
    <row r="2096" spans="1:17" s="8" customFormat="1" ht="12.75" x14ac:dyDescent="0.25">
      <c r="A2096" s="69" t="s">
        <v>3712</v>
      </c>
      <c r="B2096" s="70">
        <v>1</v>
      </c>
      <c r="C2096" s="71" t="s">
        <v>3713</v>
      </c>
      <c r="D2096" s="19"/>
      <c r="E2096" s="20"/>
      <c r="F2096" s="72">
        <v>232834.39603082248</v>
      </c>
      <c r="G2096" s="73">
        <v>73.559294624938275</v>
      </c>
      <c r="H2096" s="73">
        <v>78.89306383943827</v>
      </c>
      <c r="I2096" s="73">
        <v>10.174966342239475</v>
      </c>
      <c r="J2096" s="73">
        <v>888.17160106384438</v>
      </c>
      <c r="K2096" s="74"/>
      <c r="L2096" s="75">
        <f t="shared" si="900"/>
        <v>0.80932157708230457</v>
      </c>
      <c r="M2096" s="75">
        <f t="shared" si="901"/>
        <v>0.78893063839438271</v>
      </c>
      <c r="N2096" s="75">
        <f t="shared" si="902"/>
        <v>0.5897863621295405</v>
      </c>
      <c r="O2096" s="75">
        <f t="shared" si="903"/>
        <v>0.68212940941668754</v>
      </c>
      <c r="P2096" s="75">
        <f t="shared" si="904"/>
        <v>0.34611423978249267</v>
      </c>
      <c r="Q2096" s="75">
        <f t="shared" si="905"/>
        <v>0.57597343521190003</v>
      </c>
    </row>
    <row r="2097" spans="1:17" s="8" customFormat="1" ht="12.75" x14ac:dyDescent="0.25">
      <c r="A2097" s="69" t="s">
        <v>3714</v>
      </c>
      <c r="B2097" s="70">
        <v>2</v>
      </c>
      <c r="C2097" s="71" t="s">
        <v>456</v>
      </c>
      <c r="D2097" s="19"/>
      <c r="E2097" s="20"/>
      <c r="F2097" s="72">
        <v>4240.3019271948615</v>
      </c>
      <c r="G2097" s="73">
        <v>72.208744572793904</v>
      </c>
      <c r="H2097" s="73">
        <v>72.629769000359943</v>
      </c>
      <c r="I2097" s="73">
        <v>6.6274097915687378</v>
      </c>
      <c r="J2097" s="73">
        <v>260.56088568294422</v>
      </c>
      <c r="K2097" s="74"/>
      <c r="L2097" s="75">
        <f t="shared" si="900"/>
        <v>0.78681240954656506</v>
      </c>
      <c r="M2097" s="75">
        <f t="shared" si="901"/>
        <v>0.72629769000359945</v>
      </c>
      <c r="N2097" s="75">
        <f t="shared" si="902"/>
        <v>0.33995843602596748</v>
      </c>
      <c r="O2097" s="75">
        <f t="shared" si="903"/>
        <v>0.49690142561970641</v>
      </c>
      <c r="P2097" s="75">
        <f t="shared" si="904"/>
        <v>9.1505430297340457E-2</v>
      </c>
      <c r="Q2097" s="75">
        <f t="shared" si="905"/>
        <v>0.3295055776475686</v>
      </c>
    </row>
    <row r="2098" spans="1:17" s="8" customFormat="1" ht="12.75" x14ac:dyDescent="0.25">
      <c r="A2098" s="69" t="s">
        <v>3715</v>
      </c>
      <c r="B2098" s="70">
        <v>3</v>
      </c>
      <c r="C2098" s="71" t="s">
        <v>3716</v>
      </c>
      <c r="D2098" s="19"/>
      <c r="E2098" s="20"/>
      <c r="F2098" s="72">
        <v>4885.3961456102779</v>
      </c>
      <c r="G2098" s="73">
        <v>74.080269379730012</v>
      </c>
      <c r="H2098" s="73">
        <v>72.735717888840469</v>
      </c>
      <c r="I2098" s="73">
        <v>7.4872495309155926</v>
      </c>
      <c r="J2098" s="73">
        <v>506.64076715360682</v>
      </c>
      <c r="K2098" s="74"/>
      <c r="L2098" s="75">
        <f t="shared" si="900"/>
        <v>0.81800448966216688</v>
      </c>
      <c r="M2098" s="75">
        <f t="shared" si="901"/>
        <v>0.72735717888840468</v>
      </c>
      <c r="N2098" s="75">
        <f t="shared" si="902"/>
        <v>0.40051053034616851</v>
      </c>
      <c r="O2098" s="75">
        <f t="shared" si="903"/>
        <v>0.53973531426773247</v>
      </c>
      <c r="P2098" s="75">
        <f t="shared" si="904"/>
        <v>0.19133499681687904</v>
      </c>
      <c r="Q2098" s="75">
        <f t="shared" si="905"/>
        <v>0.43877678844137458</v>
      </c>
    </row>
    <row r="2099" spans="1:17" s="8" customFormat="1" ht="12.75" x14ac:dyDescent="0.25">
      <c r="A2099" s="69" t="s">
        <v>3717</v>
      </c>
      <c r="B2099" s="70">
        <v>4</v>
      </c>
      <c r="C2099" s="71" t="s">
        <v>3718</v>
      </c>
      <c r="D2099" s="19"/>
      <c r="E2099" s="20"/>
      <c r="F2099" s="72">
        <v>5552.2119914346895</v>
      </c>
      <c r="G2099" s="73">
        <v>74.390030662377484</v>
      </c>
      <c r="H2099" s="73">
        <v>63.714565749573282</v>
      </c>
      <c r="I2099" s="73">
        <v>5.5941620120408313</v>
      </c>
      <c r="J2099" s="73">
        <v>387.02852532514333</v>
      </c>
      <c r="K2099" s="74"/>
      <c r="L2099" s="75">
        <f t="shared" si="900"/>
        <v>0.82316717770629144</v>
      </c>
      <c r="M2099" s="75">
        <f t="shared" si="901"/>
        <v>0.63714565749573282</v>
      </c>
      <c r="N2099" s="75">
        <f t="shared" si="902"/>
        <v>0.26719450789019944</v>
      </c>
      <c r="O2099" s="75">
        <f t="shared" si="903"/>
        <v>0.41260370867086238</v>
      </c>
      <c r="P2099" s="75">
        <f t="shared" si="904"/>
        <v>0.1428107607809912</v>
      </c>
      <c r="Q2099" s="75">
        <f t="shared" si="905"/>
        <v>0.36469295047798694</v>
      </c>
    </row>
    <row r="2100" spans="1:17" s="8" customFormat="1" ht="12.75" x14ac:dyDescent="0.25">
      <c r="A2100" s="271" t="s">
        <v>3719</v>
      </c>
      <c r="B2100" s="70">
        <v>5</v>
      </c>
      <c r="C2100" s="272" t="s">
        <v>1456</v>
      </c>
      <c r="D2100" s="19"/>
      <c r="E2100" s="20"/>
      <c r="F2100" s="72">
        <v>65445.284097037693</v>
      </c>
      <c r="G2100" s="73">
        <v>73.875686411393616</v>
      </c>
      <c r="H2100" s="73">
        <v>79.229998708876849</v>
      </c>
      <c r="I2100" s="73">
        <v>8.745562804731529</v>
      </c>
      <c r="J2100" s="73">
        <v>728.66432239242806</v>
      </c>
      <c r="K2100" s="74"/>
      <c r="L2100" s="75">
        <f t="shared" si="900"/>
        <v>0.81459477352322696</v>
      </c>
      <c r="M2100" s="75">
        <f t="shared" si="901"/>
        <v>0.79229998708876848</v>
      </c>
      <c r="N2100" s="75">
        <f t="shared" si="902"/>
        <v>0.48912414117827674</v>
      </c>
      <c r="O2100" s="75">
        <f t="shared" si="903"/>
        <v>0.62252152632688418</v>
      </c>
      <c r="P2100" s="75">
        <f t="shared" si="904"/>
        <v>0.28140540462167468</v>
      </c>
      <c r="Q2100" s="75">
        <f t="shared" si="905"/>
        <v>0.5225679967471315</v>
      </c>
    </row>
    <row r="2101" spans="1:17" s="8" customFormat="1" ht="12.75" x14ac:dyDescent="0.25">
      <c r="A2101" s="71"/>
      <c r="B2101" s="77"/>
      <c r="C2101" s="71"/>
      <c r="D2101" s="80"/>
      <c r="E2101" s="81"/>
      <c r="F2101" s="82"/>
      <c r="G2101" s="83"/>
      <c r="H2101" s="83"/>
      <c r="I2101" s="83"/>
      <c r="J2101" s="83"/>
      <c r="K2101" s="84"/>
      <c r="L2101" s="85"/>
      <c r="M2101" s="85"/>
      <c r="N2101" s="85"/>
      <c r="O2101" s="85"/>
      <c r="P2101" s="85"/>
      <c r="Q2101" s="85"/>
    </row>
    <row r="2102" spans="1:17" s="8" customFormat="1" ht="12.75" x14ac:dyDescent="0.25">
      <c r="A2102" s="60" t="s">
        <v>3720</v>
      </c>
      <c r="B2102" s="61"/>
      <c r="C2102" s="62" t="s">
        <v>3721</v>
      </c>
      <c r="D2102" s="63"/>
      <c r="E2102" s="64"/>
      <c r="F2102" s="65">
        <v>59820.546440042832</v>
      </c>
      <c r="G2102" s="66">
        <v>73.052960449131206</v>
      </c>
      <c r="H2102" s="66">
        <v>67.794571428914153</v>
      </c>
      <c r="I2102" s="66">
        <v>6.6264690998606897</v>
      </c>
      <c r="J2102" s="66">
        <v>469.44968575429527</v>
      </c>
      <c r="K2102" s="67"/>
      <c r="L2102" s="68">
        <f t="shared" ref="L2102:L2112" si="906">+(G2102-25)/(85-25)</f>
        <v>0.80088267415218672</v>
      </c>
      <c r="M2102" s="68">
        <f t="shared" ref="M2102:M2112" si="907">+H2102/100</f>
        <v>0.67794571428914152</v>
      </c>
      <c r="N2102" s="68">
        <f t="shared" ref="N2102:N2112" si="908">+(I2102-1.8)/(16-1.8)</f>
        <v>0.3398921901310345</v>
      </c>
      <c r="O2102" s="68">
        <f t="shared" ref="O2102:O2112" si="909">+(M2102*N2102)^(0.5)</f>
        <v>0.48002963827214346</v>
      </c>
      <c r="P2102" s="68">
        <f t="shared" ref="P2102:P2112" si="910">+(J2102-35)/(2500-35)</f>
        <v>0.17624733701999809</v>
      </c>
      <c r="Q2102" s="68">
        <f t="shared" ref="Q2102:Q2112" si="911">GEOMEAN(L2102,O2102,P2102)</f>
        <v>0.40768040552759449</v>
      </c>
    </row>
    <row r="2103" spans="1:17" s="8" customFormat="1" ht="12.75" x14ac:dyDescent="0.25">
      <c r="A2103" s="69" t="s">
        <v>3722</v>
      </c>
      <c r="B2103" s="70">
        <v>1</v>
      </c>
      <c r="C2103" s="71" t="s">
        <v>3723</v>
      </c>
      <c r="D2103" s="19"/>
      <c r="E2103" s="20"/>
      <c r="F2103" s="72">
        <v>11267.128479657387</v>
      </c>
      <c r="G2103" s="73">
        <v>70.716217322888298</v>
      </c>
      <c r="H2103" s="73">
        <v>67.356536637625254</v>
      </c>
      <c r="I2103" s="73">
        <v>5.8791954301434455</v>
      </c>
      <c r="J2103" s="73">
        <v>400.73319639619172</v>
      </c>
      <c r="K2103" s="74"/>
      <c r="L2103" s="75">
        <f t="shared" si="906"/>
        <v>0.76193695538147166</v>
      </c>
      <c r="M2103" s="75">
        <f t="shared" si="907"/>
        <v>0.67356536637625253</v>
      </c>
      <c r="N2103" s="75">
        <f t="shared" si="908"/>
        <v>0.28726728381291872</v>
      </c>
      <c r="O2103" s="75">
        <f t="shared" si="909"/>
        <v>0.43987872563850994</v>
      </c>
      <c r="P2103" s="75">
        <f t="shared" si="910"/>
        <v>0.14837046506944898</v>
      </c>
      <c r="Q2103" s="75">
        <f t="shared" si="911"/>
        <v>0.36773346289389858</v>
      </c>
    </row>
    <row r="2104" spans="1:17" s="8" customFormat="1" ht="12.75" x14ac:dyDescent="0.25">
      <c r="A2104" s="69" t="s">
        <v>3724</v>
      </c>
      <c r="B2104" s="70">
        <v>2</v>
      </c>
      <c r="C2104" s="71" t="s">
        <v>3725</v>
      </c>
      <c r="D2104" s="19"/>
      <c r="E2104" s="20"/>
      <c r="F2104" s="72">
        <v>4031.6702355460388</v>
      </c>
      <c r="G2104" s="73">
        <v>75.220402055049547</v>
      </c>
      <c r="H2104" s="73">
        <v>64.094423719155671</v>
      </c>
      <c r="I2104" s="73">
        <v>5.8957929816811623</v>
      </c>
      <c r="J2104" s="73">
        <v>327.4727697114235</v>
      </c>
      <c r="K2104" s="74"/>
      <c r="L2104" s="75">
        <f t="shared" si="906"/>
        <v>0.83700670091749241</v>
      </c>
      <c r="M2104" s="75">
        <f t="shared" si="907"/>
        <v>0.64094423719155669</v>
      </c>
      <c r="N2104" s="75">
        <f t="shared" si="908"/>
        <v>0.2884361254705044</v>
      </c>
      <c r="O2104" s="75">
        <f t="shared" si="909"/>
        <v>0.42996682711365136</v>
      </c>
      <c r="P2104" s="75">
        <f t="shared" si="910"/>
        <v>0.11865021083627728</v>
      </c>
      <c r="Q2104" s="75">
        <f t="shared" si="911"/>
        <v>0.34952437388655228</v>
      </c>
    </row>
    <row r="2105" spans="1:17" s="8" customFormat="1" ht="12.75" x14ac:dyDescent="0.25">
      <c r="A2105" s="69" t="s">
        <v>3726</v>
      </c>
      <c r="B2105" s="70">
        <v>3</v>
      </c>
      <c r="C2105" s="71" t="s">
        <v>3727</v>
      </c>
      <c r="D2105" s="19"/>
      <c r="E2105" s="20"/>
      <c r="F2105" s="72">
        <v>3926.3961456102784</v>
      </c>
      <c r="G2105" s="73">
        <v>71.114252037795367</v>
      </c>
      <c r="H2105" s="73">
        <v>73.095403390900202</v>
      </c>
      <c r="I2105" s="73">
        <v>6.7952627504889884</v>
      </c>
      <c r="J2105" s="73">
        <v>456.60799065139588</v>
      </c>
      <c r="K2105" s="74"/>
      <c r="L2105" s="75">
        <f t="shared" si="906"/>
        <v>0.76857086729658941</v>
      </c>
      <c r="M2105" s="75">
        <f t="shared" si="907"/>
        <v>0.73095403390900204</v>
      </c>
      <c r="N2105" s="75">
        <f t="shared" si="908"/>
        <v>0.35177906693584426</v>
      </c>
      <c r="O2105" s="75">
        <f t="shared" si="909"/>
        <v>0.50708414294030157</v>
      </c>
      <c r="P2105" s="75">
        <f t="shared" si="910"/>
        <v>0.17103772440218901</v>
      </c>
      <c r="Q2105" s="75">
        <f t="shared" si="911"/>
        <v>0.40546367532714922</v>
      </c>
    </row>
    <row r="2106" spans="1:17" s="8" customFormat="1" ht="12.75" x14ac:dyDescent="0.25">
      <c r="A2106" s="69" t="s">
        <v>3728</v>
      </c>
      <c r="B2106" s="70">
        <v>4</v>
      </c>
      <c r="C2106" s="71" t="s">
        <v>3729</v>
      </c>
      <c r="D2106" s="19"/>
      <c r="E2106" s="20"/>
      <c r="F2106" s="72">
        <v>3495.2077087794432</v>
      </c>
      <c r="G2106" s="73">
        <v>73.911099696340656</v>
      </c>
      <c r="H2106" s="73">
        <v>52.059226252239974</v>
      </c>
      <c r="I2106" s="73">
        <v>4.7184311369476415</v>
      </c>
      <c r="J2106" s="73">
        <v>126.37340048676761</v>
      </c>
      <c r="K2106" s="74"/>
      <c r="L2106" s="75">
        <f t="shared" si="906"/>
        <v>0.81518499493901098</v>
      </c>
      <c r="M2106" s="75">
        <f t="shared" si="907"/>
        <v>0.52059226252239976</v>
      </c>
      <c r="N2106" s="75">
        <f t="shared" si="908"/>
        <v>0.20552331950335506</v>
      </c>
      <c r="O2106" s="75">
        <f t="shared" si="909"/>
        <v>0.32709914384077143</v>
      </c>
      <c r="P2106" s="75">
        <f t="shared" si="910"/>
        <v>3.706831662749193E-2</v>
      </c>
      <c r="Q2106" s="75">
        <f t="shared" si="911"/>
        <v>0.2146081196987753</v>
      </c>
    </row>
    <row r="2107" spans="1:17" s="8" customFormat="1" ht="12.75" x14ac:dyDescent="0.25">
      <c r="A2107" s="69" t="s">
        <v>3730</v>
      </c>
      <c r="B2107" s="70">
        <v>5</v>
      </c>
      <c r="C2107" s="71" t="s">
        <v>3731</v>
      </c>
      <c r="D2107" s="19"/>
      <c r="E2107" s="20"/>
      <c r="F2107" s="72">
        <v>4613.2077087794432</v>
      </c>
      <c r="G2107" s="73">
        <v>70.677730779849256</v>
      </c>
      <c r="H2107" s="73">
        <v>71.696757167641891</v>
      </c>
      <c r="I2107" s="73">
        <v>6.3927630526682204</v>
      </c>
      <c r="J2107" s="73">
        <v>428.64731880562601</v>
      </c>
      <c r="K2107" s="74"/>
      <c r="L2107" s="75">
        <f t="shared" si="906"/>
        <v>0.76129551299748754</v>
      </c>
      <c r="M2107" s="75">
        <f t="shared" si="907"/>
        <v>0.71696757167641889</v>
      </c>
      <c r="N2107" s="75">
        <f t="shared" si="908"/>
        <v>0.3234340177935367</v>
      </c>
      <c r="O2107" s="75">
        <f t="shared" si="909"/>
        <v>0.48155134963467777</v>
      </c>
      <c r="P2107" s="75">
        <f t="shared" si="910"/>
        <v>0.15969465265948318</v>
      </c>
      <c r="Q2107" s="75">
        <f t="shared" si="911"/>
        <v>0.38829525447292629</v>
      </c>
    </row>
    <row r="2108" spans="1:17" s="8" customFormat="1" ht="12.75" x14ac:dyDescent="0.25">
      <c r="A2108" s="69" t="s">
        <v>3732</v>
      </c>
      <c r="B2108" s="70">
        <v>6</v>
      </c>
      <c r="C2108" s="71" t="s">
        <v>3733</v>
      </c>
      <c r="D2108" s="19"/>
      <c r="E2108" s="20"/>
      <c r="F2108" s="72">
        <v>2282.0107066381156</v>
      </c>
      <c r="G2108" s="73">
        <v>70.209613102266459</v>
      </c>
      <c r="H2108" s="73">
        <v>81.737850564264633</v>
      </c>
      <c r="I2108" s="73">
        <v>6.5587491741865485</v>
      </c>
      <c r="J2108" s="73">
        <v>490.38655715279214</v>
      </c>
      <c r="K2108" s="74"/>
      <c r="L2108" s="75">
        <f t="shared" si="906"/>
        <v>0.75349355170444099</v>
      </c>
      <c r="M2108" s="75">
        <f t="shared" si="907"/>
        <v>0.81737850564264636</v>
      </c>
      <c r="N2108" s="75">
        <f t="shared" si="908"/>
        <v>0.33512318128074287</v>
      </c>
      <c r="O2108" s="75">
        <f t="shared" si="909"/>
        <v>0.52337604561296391</v>
      </c>
      <c r="P2108" s="75">
        <f t="shared" si="910"/>
        <v>0.18474099681654854</v>
      </c>
      <c r="Q2108" s="75">
        <f t="shared" si="911"/>
        <v>0.41765615700390823</v>
      </c>
    </row>
    <row r="2109" spans="1:17" s="8" customFormat="1" ht="12.75" x14ac:dyDescent="0.25">
      <c r="A2109" s="69" t="s">
        <v>3734</v>
      </c>
      <c r="B2109" s="70">
        <v>7</v>
      </c>
      <c r="C2109" s="71" t="s">
        <v>3735</v>
      </c>
      <c r="D2109" s="19"/>
      <c r="E2109" s="20"/>
      <c r="F2109" s="72">
        <v>7845.6680942184166</v>
      </c>
      <c r="G2109" s="73">
        <v>73.614406054348407</v>
      </c>
      <c r="H2109" s="73">
        <v>75.622876029569653</v>
      </c>
      <c r="I2109" s="73">
        <v>7.774247801106112</v>
      </c>
      <c r="J2109" s="73">
        <v>570.16552521762128</v>
      </c>
      <c r="K2109" s="74"/>
      <c r="L2109" s="75">
        <f t="shared" si="906"/>
        <v>0.81024010090580678</v>
      </c>
      <c r="M2109" s="75">
        <f t="shared" si="907"/>
        <v>0.75622876029569652</v>
      </c>
      <c r="N2109" s="75">
        <f t="shared" si="908"/>
        <v>0.42072167613423328</v>
      </c>
      <c r="O2109" s="75">
        <f t="shared" si="909"/>
        <v>0.5640583583039247</v>
      </c>
      <c r="P2109" s="75">
        <f t="shared" si="910"/>
        <v>0.2171056897434569</v>
      </c>
      <c r="Q2109" s="75">
        <f t="shared" si="911"/>
        <v>0.46295238523662818</v>
      </c>
    </row>
    <row r="2110" spans="1:17" s="8" customFormat="1" ht="12.75" x14ac:dyDescent="0.25">
      <c r="A2110" s="69" t="s">
        <v>3736</v>
      </c>
      <c r="B2110" s="70">
        <v>8</v>
      </c>
      <c r="C2110" s="71" t="s">
        <v>3737</v>
      </c>
      <c r="D2110" s="19"/>
      <c r="E2110" s="20"/>
      <c r="F2110" s="72">
        <v>1923.8993576017128</v>
      </c>
      <c r="G2110" s="73">
        <v>74.089119395772272</v>
      </c>
      <c r="H2110" s="73">
        <v>45.910498742132894</v>
      </c>
      <c r="I2110" s="73">
        <v>7.2791291132400104</v>
      </c>
      <c r="J2110" s="73">
        <v>420.00919391009995</v>
      </c>
      <c r="K2110" s="74"/>
      <c r="L2110" s="75">
        <f t="shared" si="906"/>
        <v>0.81815198992953786</v>
      </c>
      <c r="M2110" s="75">
        <f t="shared" si="907"/>
        <v>0.45910498742132894</v>
      </c>
      <c r="N2110" s="75">
        <f t="shared" si="908"/>
        <v>0.38585416290422614</v>
      </c>
      <c r="O2110" s="75">
        <f t="shared" si="909"/>
        <v>0.42088902409852902</v>
      </c>
      <c r="P2110" s="75">
        <f t="shared" si="910"/>
        <v>0.15619034235703852</v>
      </c>
      <c r="Q2110" s="75">
        <f t="shared" si="911"/>
        <v>0.37747244665732854</v>
      </c>
    </row>
    <row r="2111" spans="1:17" s="8" customFormat="1" ht="12.75" x14ac:dyDescent="0.25">
      <c r="A2111" s="69" t="s">
        <v>3738</v>
      </c>
      <c r="B2111" s="70">
        <v>9</v>
      </c>
      <c r="C2111" s="71" t="s">
        <v>3739</v>
      </c>
      <c r="D2111" s="19"/>
      <c r="E2111" s="20"/>
      <c r="F2111" s="72">
        <v>9064.2955032119899</v>
      </c>
      <c r="G2111" s="73">
        <v>75.249837645692594</v>
      </c>
      <c r="H2111" s="73">
        <v>69.545530655583534</v>
      </c>
      <c r="I2111" s="73">
        <v>6.0209144458842401</v>
      </c>
      <c r="J2111" s="73">
        <v>558.26689890753835</v>
      </c>
      <c r="K2111" s="74"/>
      <c r="L2111" s="75">
        <f t="shared" si="906"/>
        <v>0.83749729409487661</v>
      </c>
      <c r="M2111" s="75">
        <f t="shared" si="907"/>
        <v>0.69545530655583532</v>
      </c>
      <c r="N2111" s="75">
        <f t="shared" si="908"/>
        <v>0.29724749618903101</v>
      </c>
      <c r="O2111" s="75">
        <f t="shared" si="909"/>
        <v>0.45466729438689235</v>
      </c>
      <c r="P2111" s="75">
        <f t="shared" si="910"/>
        <v>0.21227866081441718</v>
      </c>
      <c r="Q2111" s="75">
        <f t="shared" si="911"/>
        <v>0.4323755780425162</v>
      </c>
    </row>
    <row r="2112" spans="1:17" s="8" customFormat="1" ht="12.75" x14ac:dyDescent="0.25">
      <c r="A2112" s="69" t="s">
        <v>3740</v>
      </c>
      <c r="B2112" s="70">
        <v>10</v>
      </c>
      <c r="C2112" s="86" t="s">
        <v>3741</v>
      </c>
      <c r="D2112" s="19"/>
      <c r="E2112" s="20"/>
      <c r="F2112" s="72">
        <v>11371.0625</v>
      </c>
      <c r="G2112" s="73">
        <v>79.349654536708329</v>
      </c>
      <c r="H2112" s="73">
        <v>68.978474784217966</v>
      </c>
      <c r="I2112" s="73">
        <v>7.1528050413177207</v>
      </c>
      <c r="J2112" s="73">
        <v>578.19130294531544</v>
      </c>
      <c r="K2112" s="74"/>
      <c r="L2112" s="75">
        <f t="shared" si="906"/>
        <v>0.90582757561180549</v>
      </c>
      <c r="M2112" s="75">
        <f t="shared" si="907"/>
        <v>0.68978474784217969</v>
      </c>
      <c r="N2112" s="75">
        <f t="shared" si="908"/>
        <v>0.37695810150124798</v>
      </c>
      <c r="O2112" s="75">
        <f t="shared" si="909"/>
        <v>0.50992151257924501</v>
      </c>
      <c r="P2112" s="75">
        <f t="shared" si="910"/>
        <v>0.22036158334495556</v>
      </c>
      <c r="Q2112" s="75">
        <f t="shared" si="911"/>
        <v>0.46690470683035634</v>
      </c>
    </row>
    <row r="2113" spans="1:17" s="8" customFormat="1" ht="12.75" x14ac:dyDescent="0.25">
      <c r="A2113" s="69"/>
      <c r="B2113" s="77"/>
      <c r="C2113" s="86"/>
      <c r="D2113" s="19"/>
      <c r="E2113" s="20"/>
      <c r="F2113" s="72"/>
      <c r="G2113" s="73"/>
      <c r="H2113" s="73"/>
      <c r="I2113" s="73"/>
      <c r="J2113" s="73"/>
      <c r="K2113" s="74"/>
      <c r="L2113" s="75"/>
      <c r="M2113" s="75"/>
      <c r="N2113" s="75"/>
      <c r="O2113" s="75"/>
      <c r="P2113" s="75"/>
      <c r="Q2113" s="75"/>
    </row>
    <row r="2114" spans="1:17" s="8" customFormat="1" ht="12.75" x14ac:dyDescent="0.25">
      <c r="A2114" s="60" t="s">
        <v>3742</v>
      </c>
      <c r="B2114" s="78"/>
      <c r="C2114" s="62" t="s">
        <v>3743</v>
      </c>
      <c r="D2114" s="63"/>
      <c r="E2114" s="64"/>
      <c r="F2114" s="65">
        <v>39469.955032119913</v>
      </c>
      <c r="G2114" s="66">
        <v>75.468674127089386</v>
      </c>
      <c r="H2114" s="66">
        <v>70.476730346080117</v>
      </c>
      <c r="I2114" s="66">
        <v>5.998465422137194</v>
      </c>
      <c r="J2114" s="66">
        <v>361.54348320479227</v>
      </c>
      <c r="K2114" s="67"/>
      <c r="L2114" s="68">
        <f t="shared" ref="L2114:L2121" si="912">+(G2114-25)/(85-25)</f>
        <v>0.84114456878482313</v>
      </c>
      <c r="M2114" s="68">
        <f t="shared" ref="M2114:M2121" si="913">+H2114/100</f>
        <v>0.70476730346080119</v>
      </c>
      <c r="N2114" s="68">
        <f t="shared" ref="N2114:N2121" si="914">+(I2114-1.8)/(16-1.8)</f>
        <v>0.2956665790237461</v>
      </c>
      <c r="O2114" s="68">
        <f t="shared" ref="O2114:O2121" si="915">+(M2114*N2114)^(0.5)</f>
        <v>0.45648235192835818</v>
      </c>
      <c r="P2114" s="68">
        <f t="shared" ref="P2114:P2121" si="916">+(J2114-35)/(2500-35)</f>
        <v>0.13247200130011857</v>
      </c>
      <c r="Q2114" s="68">
        <f t="shared" ref="Q2114:Q2121" si="917">GEOMEAN(L2114,O2114,P2114)</f>
        <v>0.37051538396891676</v>
      </c>
    </row>
    <row r="2115" spans="1:17" s="8" customFormat="1" ht="12.75" x14ac:dyDescent="0.25">
      <c r="A2115" s="69" t="s">
        <v>3744</v>
      </c>
      <c r="B2115" s="70">
        <v>1</v>
      </c>
      <c r="C2115" s="71" t="s">
        <v>3745</v>
      </c>
      <c r="D2115" s="19"/>
      <c r="E2115" s="20"/>
      <c r="F2115" s="72">
        <v>23516.528907922908</v>
      </c>
      <c r="G2115" s="73">
        <v>74.771275856600965</v>
      </c>
      <c r="H2115" s="73">
        <v>73.328334134640059</v>
      </c>
      <c r="I2115" s="73">
        <v>6.3994791284683217</v>
      </c>
      <c r="J2115" s="73">
        <v>475.68505270854189</v>
      </c>
      <c r="K2115" s="74"/>
      <c r="L2115" s="75">
        <f t="shared" si="912"/>
        <v>0.82952126427668271</v>
      </c>
      <c r="M2115" s="75">
        <f t="shared" si="913"/>
        <v>0.73328334134640061</v>
      </c>
      <c r="N2115" s="75">
        <f t="shared" si="914"/>
        <v>0.32390698087805087</v>
      </c>
      <c r="O2115" s="75">
        <f t="shared" si="915"/>
        <v>0.48735571528779859</v>
      </c>
      <c r="P2115" s="75">
        <f t="shared" si="916"/>
        <v>0.1787768976505241</v>
      </c>
      <c r="Q2115" s="75">
        <f t="shared" si="917"/>
        <v>0.41654474618556858</v>
      </c>
    </row>
    <row r="2116" spans="1:17" s="8" customFormat="1" ht="12.75" x14ac:dyDescent="0.25">
      <c r="A2116" s="69" t="s">
        <v>3746</v>
      </c>
      <c r="B2116" s="70">
        <v>2</v>
      </c>
      <c r="C2116" s="71" t="s">
        <v>3747</v>
      </c>
      <c r="D2116" s="19"/>
      <c r="E2116" s="20"/>
      <c r="F2116" s="72">
        <v>3001.3297644539616</v>
      </c>
      <c r="G2116" s="73">
        <v>74.456938895262823</v>
      </c>
      <c r="H2116" s="73">
        <v>66.782298719648949</v>
      </c>
      <c r="I2116" s="73">
        <v>6.7590917345942074</v>
      </c>
      <c r="J2116" s="73">
        <v>220.05272054763847</v>
      </c>
      <c r="K2116" s="74"/>
      <c r="L2116" s="75">
        <f t="shared" si="912"/>
        <v>0.82428231492104709</v>
      </c>
      <c r="M2116" s="75">
        <f t="shared" si="913"/>
        <v>0.66782298719648947</v>
      </c>
      <c r="N2116" s="75">
        <f t="shared" si="914"/>
        <v>0.34923181229536676</v>
      </c>
      <c r="O2116" s="75">
        <f t="shared" si="915"/>
        <v>0.48293377611338756</v>
      </c>
      <c r="P2116" s="75">
        <f t="shared" si="916"/>
        <v>7.5072097585248868E-2</v>
      </c>
      <c r="Q2116" s="75">
        <f t="shared" si="917"/>
        <v>0.31032305198175902</v>
      </c>
    </row>
    <row r="2117" spans="1:17" s="8" customFormat="1" ht="12.75" x14ac:dyDescent="0.25">
      <c r="A2117" s="69" t="s">
        <v>3748</v>
      </c>
      <c r="B2117" s="70">
        <v>3</v>
      </c>
      <c r="C2117" s="71" t="s">
        <v>3749</v>
      </c>
      <c r="D2117" s="19"/>
      <c r="E2117" s="20"/>
      <c r="F2117" s="72">
        <v>4207.0471092077096</v>
      </c>
      <c r="G2117" s="73">
        <v>74.488976318048302</v>
      </c>
      <c r="H2117" s="73">
        <v>60.64537303940179</v>
      </c>
      <c r="I2117" s="73">
        <v>4.8942888306446886</v>
      </c>
      <c r="J2117" s="73">
        <v>101.9396676572386</v>
      </c>
      <c r="K2117" s="74"/>
      <c r="L2117" s="75">
        <f t="shared" si="912"/>
        <v>0.82481627196747165</v>
      </c>
      <c r="M2117" s="75">
        <f t="shared" si="913"/>
        <v>0.60645373039401784</v>
      </c>
      <c r="N2117" s="75">
        <f t="shared" si="914"/>
        <v>0.21790766412990767</v>
      </c>
      <c r="O2117" s="75">
        <f t="shared" si="915"/>
        <v>0.36352567418688492</v>
      </c>
      <c r="P2117" s="75">
        <f t="shared" si="916"/>
        <v>2.7156051787926409E-2</v>
      </c>
      <c r="Q2117" s="75">
        <f t="shared" si="917"/>
        <v>0.20118069878245948</v>
      </c>
    </row>
    <row r="2118" spans="1:17" s="8" customFormat="1" ht="12.75" x14ac:dyDescent="0.25">
      <c r="A2118" s="69" t="s">
        <v>3750</v>
      </c>
      <c r="B2118" s="70">
        <v>4</v>
      </c>
      <c r="C2118" s="71" t="s">
        <v>3751</v>
      </c>
      <c r="D2118" s="19"/>
      <c r="E2118" s="20"/>
      <c r="F2118" s="72">
        <v>708.25267665952879</v>
      </c>
      <c r="G2118" s="73">
        <v>76.222895813988842</v>
      </c>
      <c r="H2118" s="73">
        <v>73.150394077435905</v>
      </c>
      <c r="I2118" s="73">
        <v>5.2662394437359605</v>
      </c>
      <c r="J2118" s="73">
        <v>197.77368990505477</v>
      </c>
      <c r="K2118" s="74"/>
      <c r="L2118" s="75">
        <f t="shared" si="912"/>
        <v>0.85371493023314737</v>
      </c>
      <c r="M2118" s="75">
        <f t="shared" si="913"/>
        <v>0.7315039407743591</v>
      </c>
      <c r="N2118" s="75">
        <f t="shared" si="914"/>
        <v>0.24410136927718035</v>
      </c>
      <c r="O2118" s="75">
        <f t="shared" si="915"/>
        <v>0.42256492231925086</v>
      </c>
      <c r="P2118" s="75">
        <f t="shared" si="916"/>
        <v>6.6033951279941078E-2</v>
      </c>
      <c r="Q2118" s="75">
        <f t="shared" si="917"/>
        <v>0.2877340121227977</v>
      </c>
    </row>
    <row r="2119" spans="1:17" s="8" customFormat="1" ht="12.75" x14ac:dyDescent="0.25">
      <c r="A2119" s="69" t="s">
        <v>3752</v>
      </c>
      <c r="B2119" s="70">
        <v>5</v>
      </c>
      <c r="C2119" s="71" t="s">
        <v>3753</v>
      </c>
      <c r="D2119" s="19"/>
      <c r="E2119" s="20"/>
      <c r="F2119" s="72">
        <v>4516.5546038543898</v>
      </c>
      <c r="G2119" s="73">
        <v>78.533909448385288</v>
      </c>
      <c r="H2119" s="73">
        <v>66.357685022385198</v>
      </c>
      <c r="I2119" s="73">
        <v>4.3778192552683475</v>
      </c>
      <c r="J2119" s="73">
        <v>86.598133159603918</v>
      </c>
      <c r="K2119" s="74"/>
      <c r="L2119" s="75">
        <f t="shared" si="912"/>
        <v>0.89223182413975477</v>
      </c>
      <c r="M2119" s="75">
        <f t="shared" si="913"/>
        <v>0.66357685022385193</v>
      </c>
      <c r="N2119" s="75">
        <f t="shared" si="914"/>
        <v>0.18153656727241885</v>
      </c>
      <c r="O2119" s="75">
        <f t="shared" si="915"/>
        <v>0.3470784688094064</v>
      </c>
      <c r="P2119" s="75">
        <f t="shared" si="916"/>
        <v>2.0932305541421468E-2</v>
      </c>
      <c r="Q2119" s="75">
        <f t="shared" si="917"/>
        <v>0.18645504950809838</v>
      </c>
    </row>
    <row r="2120" spans="1:17" s="8" customFormat="1" ht="12.75" x14ac:dyDescent="0.25">
      <c r="A2120" s="69" t="s">
        <v>3754</v>
      </c>
      <c r="B2120" s="70">
        <v>6</v>
      </c>
      <c r="C2120" s="71" t="s">
        <v>3755</v>
      </c>
      <c r="D2120" s="19"/>
      <c r="E2120" s="20"/>
      <c r="F2120" s="72">
        <v>1147.1391862955034</v>
      </c>
      <c r="G2120" s="73">
        <v>77.743730243061179</v>
      </c>
      <c r="H2120" s="73">
        <v>58.556035719468241</v>
      </c>
      <c r="I2120" s="73">
        <v>5.7442106703337892</v>
      </c>
      <c r="J2120" s="73">
        <v>487.84847121436974</v>
      </c>
      <c r="K2120" s="74"/>
      <c r="L2120" s="75">
        <f t="shared" si="912"/>
        <v>0.87906217071768633</v>
      </c>
      <c r="M2120" s="75">
        <f t="shared" si="913"/>
        <v>0.58556035719468236</v>
      </c>
      <c r="N2120" s="75">
        <f t="shared" si="914"/>
        <v>0.2777613148122387</v>
      </c>
      <c r="O2120" s="75">
        <f t="shared" si="915"/>
        <v>0.40329395571508275</v>
      </c>
      <c r="P2120" s="75">
        <f t="shared" si="916"/>
        <v>0.18371134734862871</v>
      </c>
      <c r="Q2120" s="75">
        <f t="shared" si="917"/>
        <v>0.40233927488974519</v>
      </c>
    </row>
    <row r="2121" spans="1:17" s="8" customFormat="1" ht="12.75" x14ac:dyDescent="0.25">
      <c r="A2121" s="69" t="s">
        <v>3756</v>
      </c>
      <c r="B2121" s="70">
        <v>7</v>
      </c>
      <c r="C2121" s="71" t="s">
        <v>3757</v>
      </c>
      <c r="D2121" s="19"/>
      <c r="E2121" s="20"/>
      <c r="F2121" s="72">
        <v>2373.1027837259107</v>
      </c>
      <c r="G2121" s="73">
        <v>78.662893283012423</v>
      </c>
      <c r="H2121" s="73">
        <v>67.953917995432263</v>
      </c>
      <c r="I2121" s="73">
        <v>5.794977176784057</v>
      </c>
      <c r="J2121" s="73">
        <v>380.72473419125191</v>
      </c>
      <c r="K2121" s="74"/>
      <c r="L2121" s="75">
        <f t="shared" si="912"/>
        <v>0.89438155471687375</v>
      </c>
      <c r="M2121" s="75">
        <f t="shared" si="913"/>
        <v>0.67953917995432267</v>
      </c>
      <c r="N2121" s="75">
        <f t="shared" si="914"/>
        <v>0.28133642090028571</v>
      </c>
      <c r="O2121" s="75">
        <f t="shared" si="915"/>
        <v>0.43724034666286726</v>
      </c>
      <c r="P2121" s="75">
        <f t="shared" si="916"/>
        <v>0.14025344186257685</v>
      </c>
      <c r="Q2121" s="75">
        <f t="shared" si="917"/>
        <v>0.37994336423632136</v>
      </c>
    </row>
    <row r="2122" spans="1:17" s="8" customFormat="1" ht="12.75" x14ac:dyDescent="0.25">
      <c r="A2122" s="69"/>
      <c r="B2122" s="77"/>
      <c r="C2122" s="71"/>
      <c r="D2122" s="19"/>
      <c r="E2122" s="20"/>
      <c r="F2122" s="72"/>
      <c r="G2122" s="73"/>
      <c r="H2122" s="73"/>
      <c r="I2122" s="73"/>
      <c r="J2122" s="73"/>
      <c r="K2122" s="74"/>
      <c r="L2122" s="75"/>
      <c r="M2122" s="75"/>
      <c r="N2122" s="75"/>
      <c r="O2122" s="75"/>
      <c r="P2122" s="75"/>
      <c r="Q2122" s="75"/>
    </row>
    <row r="2123" spans="1:17" s="8" customFormat="1" ht="12.75" x14ac:dyDescent="0.25">
      <c r="A2123" s="37" t="s">
        <v>3758</v>
      </c>
      <c r="B2123" s="38" t="s">
        <v>3759</v>
      </c>
      <c r="C2123" s="53"/>
      <c r="D2123" s="19"/>
      <c r="E2123" s="20"/>
      <c r="F2123" s="56">
        <v>839772.0149892933</v>
      </c>
      <c r="G2123" s="57">
        <v>71.03680533485128</v>
      </c>
      <c r="H2123" s="57">
        <v>52.718336582628403</v>
      </c>
      <c r="I2123" s="57">
        <v>7.2464096667739462</v>
      </c>
      <c r="J2123" s="57">
        <v>841.03268516592925</v>
      </c>
      <c r="K2123" s="58"/>
      <c r="L2123" s="59">
        <f t="shared" ref="L2123:L2130" si="918">+(G2123-25)/(85-25)</f>
        <v>0.76728008891418797</v>
      </c>
      <c r="M2123" s="59">
        <f t="shared" ref="M2123:M2130" si="919">+H2123/100</f>
        <v>0.527183365826284</v>
      </c>
      <c r="N2123" s="59">
        <f t="shared" ref="N2123:N2130" si="920">+(I2123-1.8)/(16-1.8)</f>
        <v>0.38354997653337652</v>
      </c>
      <c r="O2123" s="59">
        <f t="shared" ref="O2123:O2130" si="921">+(M2123*N2123)^(0.5)</f>
        <v>0.44966784140235966</v>
      </c>
      <c r="P2123" s="59">
        <f t="shared" ref="P2123:P2130" si="922">+(J2123-35)/(2500-35)</f>
        <v>0.32699094732897738</v>
      </c>
      <c r="Q2123" s="59">
        <f t="shared" ref="Q2123:Q2130" si="923">GEOMEAN(L2123,O2123,P2123)</f>
        <v>0.48320026349549811</v>
      </c>
    </row>
    <row r="2124" spans="1:17" s="8" customFormat="1" ht="12.75" x14ac:dyDescent="0.25">
      <c r="A2124" s="60" t="s">
        <v>3760</v>
      </c>
      <c r="B2124" s="78"/>
      <c r="C2124" s="62" t="s">
        <v>3761</v>
      </c>
      <c r="D2124" s="63"/>
      <c r="E2124" s="64"/>
      <c r="F2124" s="65">
        <v>143704.94432548177</v>
      </c>
      <c r="G2124" s="66">
        <v>73.218420480436038</v>
      </c>
      <c r="H2124" s="66">
        <v>55.614669987281729</v>
      </c>
      <c r="I2124" s="66">
        <v>6.904237603811116</v>
      </c>
      <c r="J2124" s="66">
        <v>833.49996842600706</v>
      </c>
      <c r="K2124" s="67"/>
      <c r="L2124" s="68">
        <f t="shared" si="918"/>
        <v>0.80364034134060058</v>
      </c>
      <c r="M2124" s="68">
        <f t="shared" si="919"/>
        <v>0.55614669987281729</v>
      </c>
      <c r="N2124" s="68">
        <f t="shared" si="920"/>
        <v>0.35945335238106452</v>
      </c>
      <c r="O2124" s="68">
        <f t="shared" si="921"/>
        <v>0.44711161434808416</v>
      </c>
      <c r="P2124" s="68">
        <f t="shared" si="922"/>
        <v>0.32393507846896841</v>
      </c>
      <c r="Q2124" s="68">
        <f t="shared" si="923"/>
        <v>0.48825333700065232</v>
      </c>
    </row>
    <row r="2125" spans="1:17" s="8" customFormat="1" ht="12.75" x14ac:dyDescent="0.25">
      <c r="A2125" s="69" t="s">
        <v>3762</v>
      </c>
      <c r="B2125" s="70">
        <v>1</v>
      </c>
      <c r="C2125" s="71" t="s">
        <v>3763</v>
      </c>
      <c r="D2125" s="19"/>
      <c r="E2125" s="20"/>
      <c r="F2125" s="72">
        <v>86435.211991434684</v>
      </c>
      <c r="G2125" s="73">
        <v>72.467132514458569</v>
      </c>
      <c r="H2125" s="73">
        <v>60.509825799045991</v>
      </c>
      <c r="I2125" s="73">
        <v>7.7571616516920416</v>
      </c>
      <c r="J2125" s="73">
        <v>952.98482325597797</v>
      </c>
      <c r="K2125" s="74"/>
      <c r="L2125" s="75">
        <f t="shared" si="918"/>
        <v>0.79111887524097613</v>
      </c>
      <c r="M2125" s="75">
        <f t="shared" si="919"/>
        <v>0.60509825799045991</v>
      </c>
      <c r="N2125" s="75">
        <f t="shared" si="920"/>
        <v>0.41951842617549595</v>
      </c>
      <c r="O2125" s="75">
        <f t="shared" si="921"/>
        <v>0.50383516041825815</v>
      </c>
      <c r="P2125" s="75">
        <f t="shared" si="922"/>
        <v>0.37240763620932171</v>
      </c>
      <c r="Q2125" s="75">
        <f t="shared" si="923"/>
        <v>0.52948004680512284</v>
      </c>
    </row>
    <row r="2126" spans="1:17" s="8" customFormat="1" ht="12.75" x14ac:dyDescent="0.25">
      <c r="A2126" s="69" t="s">
        <v>3764</v>
      </c>
      <c r="B2126" s="70">
        <v>2</v>
      </c>
      <c r="C2126" s="71" t="s">
        <v>3765</v>
      </c>
      <c r="D2126" s="19"/>
      <c r="E2126" s="20"/>
      <c r="F2126" s="72">
        <v>4267.8629550321193</v>
      </c>
      <c r="G2126" s="73">
        <v>74.708826537258915</v>
      </c>
      <c r="H2126" s="73">
        <v>51.748903693707177</v>
      </c>
      <c r="I2126" s="73">
        <v>6.5431612796033409</v>
      </c>
      <c r="J2126" s="73">
        <v>1011.2929178100565</v>
      </c>
      <c r="K2126" s="74"/>
      <c r="L2126" s="75">
        <f t="shared" si="918"/>
        <v>0.82848044228764861</v>
      </c>
      <c r="M2126" s="75">
        <f t="shared" si="919"/>
        <v>0.51748903693707182</v>
      </c>
      <c r="N2126" s="75">
        <f t="shared" si="920"/>
        <v>0.33402544222558744</v>
      </c>
      <c r="O2126" s="75">
        <f t="shared" si="921"/>
        <v>0.41575774726371456</v>
      </c>
      <c r="P2126" s="75">
        <f t="shared" si="922"/>
        <v>0.39606203562274095</v>
      </c>
      <c r="Q2126" s="75">
        <f t="shared" si="923"/>
        <v>0.51478823012105845</v>
      </c>
    </row>
    <row r="2127" spans="1:17" s="8" customFormat="1" ht="12.75" x14ac:dyDescent="0.25">
      <c r="A2127" s="69" t="s">
        <v>3766</v>
      </c>
      <c r="B2127" s="70">
        <v>3</v>
      </c>
      <c r="C2127" s="71" t="s">
        <v>3767</v>
      </c>
      <c r="D2127" s="19"/>
      <c r="E2127" s="20"/>
      <c r="F2127" s="72">
        <v>1878.9700214132763</v>
      </c>
      <c r="G2127" s="73">
        <v>74.583503947962285</v>
      </c>
      <c r="H2127" s="73">
        <v>48.89321494219574</v>
      </c>
      <c r="I2127" s="73">
        <v>5.7763431667855336</v>
      </c>
      <c r="J2127" s="73">
        <v>990.3109979496146</v>
      </c>
      <c r="K2127" s="74"/>
      <c r="L2127" s="75">
        <f t="shared" si="918"/>
        <v>0.82639173246603803</v>
      </c>
      <c r="M2127" s="75">
        <f t="shared" si="919"/>
        <v>0.4889321494219574</v>
      </c>
      <c r="N2127" s="75">
        <f t="shared" si="920"/>
        <v>0.2800241666750376</v>
      </c>
      <c r="O2127" s="75">
        <f t="shared" si="921"/>
        <v>0.37001732081419997</v>
      </c>
      <c r="P2127" s="75">
        <f t="shared" si="922"/>
        <v>0.38755010058807893</v>
      </c>
      <c r="Q2127" s="75">
        <f t="shared" si="923"/>
        <v>0.49118522047449464</v>
      </c>
    </row>
    <row r="2128" spans="1:17" s="8" customFormat="1" ht="12.75" x14ac:dyDescent="0.25">
      <c r="A2128" s="69" t="s">
        <v>3768</v>
      </c>
      <c r="B2128" s="70">
        <v>4</v>
      </c>
      <c r="C2128" s="71" t="s">
        <v>3769</v>
      </c>
      <c r="D2128" s="19"/>
      <c r="E2128" s="20"/>
      <c r="F2128" s="72">
        <v>16120.93790149893</v>
      </c>
      <c r="G2128" s="73">
        <v>73.879459751794229</v>
      </c>
      <c r="H2128" s="73">
        <v>47.357829556623571</v>
      </c>
      <c r="I2128" s="73">
        <v>4.5848306436792923</v>
      </c>
      <c r="J2128" s="73">
        <v>457.96966823155594</v>
      </c>
      <c r="K2128" s="74"/>
      <c r="L2128" s="75">
        <f t="shared" si="918"/>
        <v>0.81465766252990379</v>
      </c>
      <c r="M2128" s="75">
        <f t="shared" si="919"/>
        <v>0.47357829556623571</v>
      </c>
      <c r="N2128" s="75">
        <f t="shared" si="920"/>
        <v>0.19611483406192201</v>
      </c>
      <c r="O2128" s="75">
        <f t="shared" si="921"/>
        <v>0.30475519495211262</v>
      </c>
      <c r="P2128" s="75">
        <f t="shared" si="922"/>
        <v>0.17159012910002269</v>
      </c>
      <c r="Q2128" s="75">
        <f t="shared" si="923"/>
        <v>0.34925249855517987</v>
      </c>
    </row>
    <row r="2129" spans="1:17" s="8" customFormat="1" ht="12.75" x14ac:dyDescent="0.25">
      <c r="A2129" s="69" t="s">
        <v>3770</v>
      </c>
      <c r="B2129" s="70">
        <v>5</v>
      </c>
      <c r="C2129" s="71" t="s">
        <v>3771</v>
      </c>
      <c r="D2129" s="19"/>
      <c r="E2129" s="20"/>
      <c r="F2129" s="72">
        <v>31717.576017130617</v>
      </c>
      <c r="G2129" s="73">
        <v>73.355169806319694</v>
      </c>
      <c r="H2129" s="73">
        <v>46.026177408099151</v>
      </c>
      <c r="I2129" s="73">
        <v>5.54816545192792</v>
      </c>
      <c r="J2129" s="73">
        <v>689.4538596354846</v>
      </c>
      <c r="K2129" s="74"/>
      <c r="L2129" s="75">
        <f t="shared" si="918"/>
        <v>0.80591949677199493</v>
      </c>
      <c r="M2129" s="75">
        <f t="shared" si="919"/>
        <v>0.4602617740809915</v>
      </c>
      <c r="N2129" s="75">
        <f t="shared" si="920"/>
        <v>0.26395531351605073</v>
      </c>
      <c r="O2129" s="75">
        <f t="shared" si="921"/>
        <v>0.34855206336643857</v>
      </c>
      <c r="P2129" s="75">
        <f t="shared" si="922"/>
        <v>0.2654985231786956</v>
      </c>
      <c r="Q2129" s="75">
        <f t="shared" si="923"/>
        <v>0.42092734820330485</v>
      </c>
    </row>
    <row r="2130" spans="1:17" s="8" customFormat="1" ht="12.75" x14ac:dyDescent="0.25">
      <c r="A2130" s="69" t="s">
        <v>3772</v>
      </c>
      <c r="B2130" s="70">
        <v>6</v>
      </c>
      <c r="C2130" s="71" t="s">
        <v>3773</v>
      </c>
      <c r="D2130" s="19"/>
      <c r="E2130" s="20"/>
      <c r="F2130" s="72">
        <v>3284.3854389721628</v>
      </c>
      <c r="G2130" s="73">
        <v>74.208352435406539</v>
      </c>
      <c r="H2130" s="73">
        <v>47.897066913715157</v>
      </c>
      <c r="I2130" s="73">
        <v>5.3402218433246844</v>
      </c>
      <c r="J2130" s="73">
        <v>602.57583304975606</v>
      </c>
      <c r="K2130" s="74"/>
      <c r="L2130" s="75">
        <f t="shared" si="918"/>
        <v>0.82013920725677569</v>
      </c>
      <c r="M2130" s="75">
        <f t="shared" si="919"/>
        <v>0.47897066913715158</v>
      </c>
      <c r="N2130" s="75">
        <f t="shared" si="920"/>
        <v>0.24931139741723132</v>
      </c>
      <c r="O2130" s="75">
        <f t="shared" si="921"/>
        <v>0.34556163971779275</v>
      </c>
      <c r="P2130" s="75">
        <f t="shared" si="922"/>
        <v>0.23025388764695986</v>
      </c>
      <c r="Q2130" s="75">
        <f t="shared" si="923"/>
        <v>0.40259961688811186</v>
      </c>
    </row>
    <row r="2131" spans="1:17" s="8" customFormat="1" ht="12.75" x14ac:dyDescent="0.25">
      <c r="A2131" s="69"/>
      <c r="B2131" s="77"/>
      <c r="C2131" s="71"/>
      <c r="D2131" s="19"/>
      <c r="E2131" s="20"/>
      <c r="F2131" s="72"/>
      <c r="G2131" s="73"/>
      <c r="H2131" s="73"/>
      <c r="I2131" s="73"/>
      <c r="J2131" s="73"/>
      <c r="K2131" s="74"/>
      <c r="L2131" s="75"/>
      <c r="M2131" s="75"/>
      <c r="N2131" s="75"/>
      <c r="O2131" s="75"/>
      <c r="P2131" s="75"/>
      <c r="Q2131" s="75"/>
    </row>
    <row r="2132" spans="1:17" s="8" customFormat="1" ht="12.75" x14ac:dyDescent="0.25">
      <c r="A2132" s="60" t="s">
        <v>3774</v>
      </c>
      <c r="B2132" s="61"/>
      <c r="C2132" s="62" t="s">
        <v>3775</v>
      </c>
      <c r="D2132" s="63"/>
      <c r="E2132" s="64"/>
      <c r="F2132" s="65">
        <v>58452.59100642398</v>
      </c>
      <c r="G2132" s="66">
        <v>71.03505703029974</v>
      </c>
      <c r="H2132" s="66">
        <v>41.731049425704477</v>
      </c>
      <c r="I2132" s="66">
        <v>5.817770547501226</v>
      </c>
      <c r="J2132" s="66">
        <v>725.3478025055739</v>
      </c>
      <c r="K2132" s="67"/>
      <c r="L2132" s="68">
        <f t="shared" ref="L2132:L2138" si="924">+(G2132-25)/(85-25)</f>
        <v>0.7672509505049957</v>
      </c>
      <c r="M2132" s="68">
        <f t="shared" ref="M2132:M2138" si="925">+H2132/100</f>
        <v>0.41731049425704475</v>
      </c>
      <c r="N2132" s="68">
        <f t="shared" ref="N2132:N2138" si="926">+(I2132-1.8)/(16-1.8)</f>
        <v>0.28294158785219903</v>
      </c>
      <c r="O2132" s="68">
        <f t="shared" ref="O2132:O2138" si="927">+(M2132*N2132)^(0.5)</f>
        <v>0.34361969366215644</v>
      </c>
      <c r="P2132" s="68">
        <f t="shared" ref="P2132:P2138" si="928">+(J2132-35)/(2500-35)</f>
        <v>0.28005996044850867</v>
      </c>
      <c r="Q2132" s="68">
        <f t="shared" ref="Q2132:Q2138" si="929">GEOMEAN(L2132,O2132,P2132)</f>
        <v>0.41952273520293487</v>
      </c>
    </row>
    <row r="2133" spans="1:17" s="8" customFormat="1" ht="12.75" x14ac:dyDescent="0.25">
      <c r="A2133" s="69" t="s">
        <v>3776</v>
      </c>
      <c r="B2133" s="70">
        <v>1</v>
      </c>
      <c r="C2133" s="71" t="s">
        <v>1403</v>
      </c>
      <c r="D2133" s="19"/>
      <c r="E2133" s="20"/>
      <c r="F2133" s="72">
        <v>12833.428265524628</v>
      </c>
      <c r="G2133" s="73">
        <v>69.021459452275579</v>
      </c>
      <c r="H2133" s="73">
        <v>53.554200029595521</v>
      </c>
      <c r="I2133" s="73">
        <v>7.5917491817302887</v>
      </c>
      <c r="J2133" s="73">
        <v>1033.0611032450556</v>
      </c>
      <c r="K2133" s="74"/>
      <c r="L2133" s="75">
        <f t="shared" si="924"/>
        <v>0.73369099087125966</v>
      </c>
      <c r="M2133" s="75">
        <f t="shared" si="925"/>
        <v>0.53554200029595522</v>
      </c>
      <c r="N2133" s="75">
        <f t="shared" si="926"/>
        <v>0.40786966068523162</v>
      </c>
      <c r="O2133" s="75">
        <f t="shared" si="927"/>
        <v>0.46736638084419535</v>
      </c>
      <c r="P2133" s="75">
        <f t="shared" si="928"/>
        <v>0.40489294249292318</v>
      </c>
      <c r="Q2133" s="75">
        <f t="shared" si="929"/>
        <v>0.51780982600318815</v>
      </c>
    </row>
    <row r="2134" spans="1:17" s="8" customFormat="1" ht="12.75" x14ac:dyDescent="0.25">
      <c r="A2134" s="69" t="s">
        <v>3777</v>
      </c>
      <c r="B2134" s="70">
        <v>2</v>
      </c>
      <c r="C2134" s="71" t="s">
        <v>3778</v>
      </c>
      <c r="D2134" s="19"/>
      <c r="E2134" s="20"/>
      <c r="F2134" s="72">
        <v>7989.9721627408999</v>
      </c>
      <c r="G2134" s="73">
        <v>74.989769282347183</v>
      </c>
      <c r="H2134" s="73">
        <v>27.238225007874789</v>
      </c>
      <c r="I2134" s="73">
        <v>4.7098706592917265</v>
      </c>
      <c r="J2134" s="73">
        <v>641.80007446307263</v>
      </c>
      <c r="K2134" s="74"/>
      <c r="L2134" s="75">
        <f t="shared" si="924"/>
        <v>0.83316282137245301</v>
      </c>
      <c r="M2134" s="75">
        <f t="shared" si="925"/>
        <v>0.27238225007874789</v>
      </c>
      <c r="N2134" s="75">
        <f t="shared" si="926"/>
        <v>0.20492046896420613</v>
      </c>
      <c r="O2134" s="75">
        <f t="shared" si="927"/>
        <v>0.23625557860855409</v>
      </c>
      <c r="P2134" s="75">
        <f t="shared" si="928"/>
        <v>0.24616635880854873</v>
      </c>
      <c r="Q2134" s="75">
        <f t="shared" si="929"/>
        <v>0.36456940430849377</v>
      </c>
    </row>
    <row r="2135" spans="1:17" s="79" customFormat="1" ht="12.75" x14ac:dyDescent="0.25">
      <c r="A2135" s="69" t="s">
        <v>3779</v>
      </c>
      <c r="B2135" s="70">
        <v>3</v>
      </c>
      <c r="C2135" s="71" t="s">
        <v>3780</v>
      </c>
      <c r="D2135" s="19"/>
      <c r="E2135" s="20"/>
      <c r="F2135" s="72">
        <v>19921.17130620985</v>
      </c>
      <c r="G2135" s="73">
        <v>73.203118216814559</v>
      </c>
      <c r="H2135" s="73">
        <v>33.216631337669234</v>
      </c>
      <c r="I2135" s="73">
        <v>4.7003065213565183</v>
      </c>
      <c r="J2135" s="73">
        <v>410.12170416052294</v>
      </c>
      <c r="K2135" s="74"/>
      <c r="L2135" s="75">
        <f t="shared" si="924"/>
        <v>0.80338530361357596</v>
      </c>
      <c r="M2135" s="75">
        <f t="shared" si="925"/>
        <v>0.33216631337669233</v>
      </c>
      <c r="N2135" s="75">
        <f t="shared" si="926"/>
        <v>0.20424693812369848</v>
      </c>
      <c r="O2135" s="75">
        <f t="shared" si="927"/>
        <v>0.26046871684527939</v>
      </c>
      <c r="P2135" s="75">
        <f t="shared" si="928"/>
        <v>0.15217919032881255</v>
      </c>
      <c r="Q2135" s="75">
        <f t="shared" si="929"/>
        <v>0.31696519348660313</v>
      </c>
    </row>
    <row r="2136" spans="1:17" s="8" customFormat="1" ht="12.75" x14ac:dyDescent="0.25">
      <c r="A2136" s="69" t="s">
        <v>3781</v>
      </c>
      <c r="B2136" s="70">
        <v>4</v>
      </c>
      <c r="C2136" s="71" t="s">
        <v>3782</v>
      </c>
      <c r="D2136" s="19"/>
      <c r="E2136" s="20"/>
      <c r="F2136" s="72">
        <v>3097.0235546038548</v>
      </c>
      <c r="G2136" s="73">
        <v>71.968933787507368</v>
      </c>
      <c r="H2136" s="73">
        <v>33.512968415269007</v>
      </c>
      <c r="I2136" s="73">
        <v>5.0757448257613458</v>
      </c>
      <c r="J2136" s="73">
        <v>551.68457760354545</v>
      </c>
      <c r="K2136" s="74"/>
      <c r="L2136" s="75">
        <f t="shared" si="924"/>
        <v>0.78281556312512279</v>
      </c>
      <c r="M2136" s="75">
        <f t="shared" si="925"/>
        <v>0.33512968415269007</v>
      </c>
      <c r="N2136" s="75">
        <f t="shared" si="926"/>
        <v>0.23068625533530607</v>
      </c>
      <c r="O2136" s="75">
        <f t="shared" si="927"/>
        <v>0.27804642038495647</v>
      </c>
      <c r="P2136" s="75">
        <f t="shared" si="928"/>
        <v>0.20960834791218882</v>
      </c>
      <c r="Q2136" s="75">
        <f t="shared" si="929"/>
        <v>0.35732366364588458</v>
      </c>
    </row>
    <row r="2137" spans="1:17" s="8" customFormat="1" ht="12.75" x14ac:dyDescent="0.25">
      <c r="A2137" s="69" t="s">
        <v>3783</v>
      </c>
      <c r="B2137" s="70">
        <v>5</v>
      </c>
      <c r="C2137" s="71" t="s">
        <v>1485</v>
      </c>
      <c r="D2137" s="19"/>
      <c r="E2137" s="20"/>
      <c r="F2137" s="72">
        <v>7043.6252676659524</v>
      </c>
      <c r="G2137" s="73">
        <v>72.188462120696968</v>
      </c>
      <c r="H2137" s="73">
        <v>38.432353498037479</v>
      </c>
      <c r="I2137" s="73">
        <v>5.4590726279424917</v>
      </c>
      <c r="J2137" s="73">
        <v>706.97051911644849</v>
      </c>
      <c r="K2137" s="74"/>
      <c r="L2137" s="75">
        <f t="shared" si="924"/>
        <v>0.7864743686782828</v>
      </c>
      <c r="M2137" s="75">
        <f t="shared" si="925"/>
        <v>0.3843235349803748</v>
      </c>
      <c r="N2137" s="75">
        <f t="shared" si="926"/>
        <v>0.25768117098186566</v>
      </c>
      <c r="O2137" s="75">
        <f t="shared" si="927"/>
        <v>0.31469499285758107</v>
      </c>
      <c r="P2137" s="75">
        <f t="shared" si="928"/>
        <v>0.27260467306955316</v>
      </c>
      <c r="Q2137" s="75">
        <f t="shared" si="929"/>
        <v>0.40710137344257807</v>
      </c>
    </row>
    <row r="2138" spans="1:17" s="8" customFormat="1" ht="12.75" x14ac:dyDescent="0.25">
      <c r="A2138" s="69" t="s">
        <v>3784</v>
      </c>
      <c r="B2138" s="70">
        <v>6</v>
      </c>
      <c r="C2138" s="71" t="s">
        <v>2019</v>
      </c>
      <c r="D2138" s="19"/>
      <c r="E2138" s="20"/>
      <c r="F2138" s="72">
        <v>7567.3704496788005</v>
      </c>
      <c r="G2138" s="73">
        <v>71.603380974762075</v>
      </c>
      <c r="H2138" s="73">
        <v>50.561498797932643</v>
      </c>
      <c r="I2138" s="73">
        <v>6.1464890175219686</v>
      </c>
      <c r="J2138" s="73">
        <v>1209.7277301630245</v>
      </c>
      <c r="K2138" s="74"/>
      <c r="L2138" s="75">
        <f t="shared" si="924"/>
        <v>0.77672301624603457</v>
      </c>
      <c r="M2138" s="75">
        <f t="shared" si="925"/>
        <v>0.50561498797932647</v>
      </c>
      <c r="N2138" s="75">
        <f t="shared" si="926"/>
        <v>0.30609077588182881</v>
      </c>
      <c r="O2138" s="75">
        <f t="shared" si="927"/>
        <v>0.39340066594767426</v>
      </c>
      <c r="P2138" s="75">
        <f t="shared" si="928"/>
        <v>0.47656297369696732</v>
      </c>
      <c r="Q2138" s="75">
        <f t="shared" si="929"/>
        <v>0.52610672607933306</v>
      </c>
    </row>
    <row r="2139" spans="1:17" s="8" customFormat="1" ht="12.75" x14ac:dyDescent="0.25">
      <c r="A2139" s="69"/>
      <c r="B2139" s="77"/>
      <c r="C2139" s="71"/>
      <c r="D2139" s="19"/>
      <c r="E2139" s="20"/>
      <c r="F2139" s="72"/>
      <c r="G2139" s="73"/>
      <c r="H2139" s="73"/>
      <c r="I2139" s="73"/>
      <c r="J2139" s="73"/>
      <c r="K2139" s="74"/>
      <c r="L2139" s="75"/>
      <c r="M2139" s="75"/>
      <c r="N2139" s="75"/>
      <c r="O2139" s="75"/>
      <c r="P2139" s="75"/>
      <c r="Q2139" s="75"/>
    </row>
    <row r="2140" spans="1:17" s="8" customFormat="1" ht="12.75" x14ac:dyDescent="0.25">
      <c r="A2140" s="60" t="s">
        <v>3785</v>
      </c>
      <c r="B2140" s="61"/>
      <c r="C2140" s="62" t="s">
        <v>3786</v>
      </c>
      <c r="D2140" s="63"/>
      <c r="E2140" s="64"/>
      <c r="F2140" s="65">
        <v>40647.197002141329</v>
      </c>
      <c r="G2140" s="66">
        <v>74.47113677482767</v>
      </c>
      <c r="H2140" s="66">
        <v>33.264129214121233</v>
      </c>
      <c r="I2140" s="66">
        <v>4.7995626541309511</v>
      </c>
      <c r="J2140" s="66">
        <v>443.50102925593382</v>
      </c>
      <c r="K2140" s="67"/>
      <c r="L2140" s="68">
        <f t="shared" ref="L2140:L2145" si="930">+(G2140-25)/(85-25)</f>
        <v>0.82451894624712785</v>
      </c>
      <c r="M2140" s="68">
        <f t="shared" ref="M2140:M2145" si="931">+H2140/100</f>
        <v>0.33264129214121235</v>
      </c>
      <c r="N2140" s="68">
        <f t="shared" ref="N2140:N2145" si="932">+(I2140-1.8)/(16-1.8)</f>
        <v>0.21123680662894023</v>
      </c>
      <c r="O2140" s="68">
        <f t="shared" ref="O2140:O2145" si="933">+(M2140*N2140)^(0.5)</f>
        <v>0.26507750622192389</v>
      </c>
      <c r="P2140" s="68">
        <f t="shared" ref="P2140:P2145" si="934">+(J2140-35)/(2500-35)</f>
        <v>0.16572049868394881</v>
      </c>
      <c r="Q2140" s="68">
        <f t="shared" ref="Q2140:Q2145" si="935">GEOMEAN(L2140,O2140,P2140)</f>
        <v>0.3308643046497059</v>
      </c>
    </row>
    <row r="2141" spans="1:17" s="8" customFormat="1" ht="12.75" x14ac:dyDescent="0.25">
      <c r="A2141" s="69" t="s">
        <v>3787</v>
      </c>
      <c r="B2141" s="70">
        <v>1</v>
      </c>
      <c r="C2141" s="71" t="s">
        <v>3788</v>
      </c>
      <c r="D2141" s="19"/>
      <c r="E2141" s="20"/>
      <c r="F2141" s="72">
        <v>11517.601713062098</v>
      </c>
      <c r="G2141" s="73">
        <v>74.332849231263523</v>
      </c>
      <c r="H2141" s="73">
        <v>35.139970578578101</v>
      </c>
      <c r="I2141" s="73">
        <v>5.24571445316435</v>
      </c>
      <c r="J2141" s="73">
        <v>546.72660268221921</v>
      </c>
      <c r="K2141" s="74"/>
      <c r="L2141" s="75">
        <f t="shared" si="930"/>
        <v>0.822214153854392</v>
      </c>
      <c r="M2141" s="75">
        <f t="shared" si="931"/>
        <v>0.351399705785781</v>
      </c>
      <c r="N2141" s="75">
        <f t="shared" si="932"/>
        <v>0.24265594740594018</v>
      </c>
      <c r="O2141" s="75">
        <f t="shared" si="933"/>
        <v>0.292008952817576</v>
      </c>
      <c r="P2141" s="75">
        <f t="shared" si="934"/>
        <v>0.20759699905972381</v>
      </c>
      <c r="Q2141" s="75">
        <f t="shared" si="935"/>
        <v>0.36801658887483535</v>
      </c>
    </row>
    <row r="2142" spans="1:17" s="8" customFormat="1" ht="12.75" x14ac:dyDescent="0.25">
      <c r="A2142" s="69" t="s">
        <v>3789</v>
      </c>
      <c r="B2142" s="70">
        <v>2</v>
      </c>
      <c r="C2142" s="71" t="s">
        <v>3790</v>
      </c>
      <c r="D2142" s="19"/>
      <c r="E2142" s="20"/>
      <c r="F2142" s="72">
        <v>2176.5695931477517</v>
      </c>
      <c r="G2142" s="73">
        <v>75.296526171739018</v>
      </c>
      <c r="H2142" s="73">
        <v>35.122784162840055</v>
      </c>
      <c r="I2142" s="73">
        <v>5.0901181053825821</v>
      </c>
      <c r="J2142" s="73">
        <v>886.90817070036996</v>
      </c>
      <c r="K2142" s="74"/>
      <c r="L2142" s="75">
        <f t="shared" si="930"/>
        <v>0.83827543619565026</v>
      </c>
      <c r="M2142" s="75">
        <f t="shared" si="931"/>
        <v>0.35122784162840054</v>
      </c>
      <c r="N2142" s="75">
        <f t="shared" si="932"/>
        <v>0.23169845812553397</v>
      </c>
      <c r="O2142" s="75">
        <f t="shared" si="933"/>
        <v>0.28526995873393263</v>
      </c>
      <c r="P2142" s="75">
        <f t="shared" si="934"/>
        <v>0.34560169196769575</v>
      </c>
      <c r="Q2142" s="75">
        <f t="shared" si="935"/>
        <v>0.43558496397672153</v>
      </c>
    </row>
    <row r="2143" spans="1:17" s="8" customFormat="1" ht="12.75" x14ac:dyDescent="0.25">
      <c r="A2143" s="69" t="s">
        <v>3791</v>
      </c>
      <c r="B2143" s="70">
        <v>3</v>
      </c>
      <c r="C2143" s="71" t="s">
        <v>3792</v>
      </c>
      <c r="D2143" s="19"/>
      <c r="E2143" s="20"/>
      <c r="F2143" s="72">
        <v>13474.004282655245</v>
      </c>
      <c r="G2143" s="73">
        <v>75.098125220442569</v>
      </c>
      <c r="H2143" s="73">
        <v>28.731758160941368</v>
      </c>
      <c r="I2143" s="73">
        <v>4.471951946877736</v>
      </c>
      <c r="J2143" s="73">
        <v>378.90019842713878</v>
      </c>
      <c r="K2143" s="74"/>
      <c r="L2143" s="75">
        <f t="shared" si="930"/>
        <v>0.83496875367404277</v>
      </c>
      <c r="M2143" s="75">
        <f t="shared" si="931"/>
        <v>0.28731758160941367</v>
      </c>
      <c r="N2143" s="75">
        <f t="shared" si="932"/>
        <v>0.18816563006181242</v>
      </c>
      <c r="O2143" s="75">
        <f t="shared" si="933"/>
        <v>0.23251514740199516</v>
      </c>
      <c r="P2143" s="75">
        <f t="shared" si="934"/>
        <v>0.13951326508200357</v>
      </c>
      <c r="Q2143" s="75">
        <f t="shared" si="935"/>
        <v>0.30031636062836692</v>
      </c>
    </row>
    <row r="2144" spans="1:17" s="8" customFormat="1" ht="12.75" x14ac:dyDescent="0.25">
      <c r="A2144" s="69" t="s">
        <v>3793</v>
      </c>
      <c r="B2144" s="70">
        <v>4</v>
      </c>
      <c r="C2144" s="71" t="s">
        <v>176</v>
      </c>
      <c r="D2144" s="19"/>
      <c r="E2144" s="20"/>
      <c r="F2144" s="72">
        <v>10142.479657387579</v>
      </c>
      <c r="G2144" s="73">
        <v>75.943033633639089</v>
      </c>
      <c r="H2144" s="73">
        <v>35.679608789811915</v>
      </c>
      <c r="I2144" s="73">
        <v>4.5043813807846158</v>
      </c>
      <c r="J2144" s="73">
        <v>340.3797381035709</v>
      </c>
      <c r="K2144" s="74"/>
      <c r="L2144" s="75">
        <f t="shared" si="930"/>
        <v>0.84905056056065153</v>
      </c>
      <c r="M2144" s="75">
        <f t="shared" si="931"/>
        <v>0.35679608789811917</v>
      </c>
      <c r="N2144" s="75">
        <f t="shared" si="932"/>
        <v>0.19044939301300112</v>
      </c>
      <c r="O2144" s="75">
        <f t="shared" si="933"/>
        <v>0.26067527379790012</v>
      </c>
      <c r="P2144" s="75">
        <f t="shared" si="934"/>
        <v>0.12388630349029245</v>
      </c>
      <c r="Q2144" s="75">
        <f t="shared" si="935"/>
        <v>0.30154506734487369</v>
      </c>
    </row>
    <row r="2145" spans="1:17" s="8" customFormat="1" ht="12.75" x14ac:dyDescent="0.25">
      <c r="A2145" s="69" t="s">
        <v>3794</v>
      </c>
      <c r="B2145" s="70">
        <v>5</v>
      </c>
      <c r="C2145" s="71" t="s">
        <v>3795</v>
      </c>
      <c r="D2145" s="19"/>
      <c r="E2145" s="20"/>
      <c r="F2145" s="72">
        <v>3336.5417558886511</v>
      </c>
      <c r="G2145" s="73">
        <v>74.700882835327718</v>
      </c>
      <c r="H2145" s="73">
        <v>35.320659003194081</v>
      </c>
      <c r="I2145" s="73">
        <v>4.8065312400629931</v>
      </c>
      <c r="J2145" s="73">
        <v>372.26557315747823</v>
      </c>
      <c r="K2145" s="74"/>
      <c r="L2145" s="75">
        <f t="shared" si="930"/>
        <v>0.82834804725546196</v>
      </c>
      <c r="M2145" s="75">
        <f t="shared" si="931"/>
        <v>0.35320659003194083</v>
      </c>
      <c r="N2145" s="75">
        <f t="shared" si="932"/>
        <v>0.21172755211711222</v>
      </c>
      <c r="O2145" s="75">
        <f t="shared" si="933"/>
        <v>0.27346584192380452</v>
      </c>
      <c r="P2145" s="75">
        <f t="shared" si="934"/>
        <v>0.13682173353244553</v>
      </c>
      <c r="Q2145" s="75">
        <f t="shared" si="935"/>
        <v>0.31411620571894855</v>
      </c>
    </row>
    <row r="2146" spans="1:17" s="8" customFormat="1" ht="12.75" x14ac:dyDescent="0.25">
      <c r="A2146" s="69"/>
      <c r="B2146" s="77"/>
      <c r="C2146" s="71"/>
      <c r="D2146" s="19"/>
      <c r="E2146" s="20"/>
      <c r="F2146" s="72"/>
      <c r="G2146" s="73"/>
      <c r="H2146" s="73"/>
      <c r="I2146" s="73"/>
      <c r="J2146" s="73"/>
      <c r="K2146" s="74"/>
      <c r="L2146" s="75"/>
      <c r="M2146" s="75"/>
      <c r="N2146" s="75"/>
      <c r="O2146" s="75"/>
      <c r="P2146" s="75"/>
      <c r="Q2146" s="75"/>
    </row>
    <row r="2147" spans="1:17" s="8" customFormat="1" ht="12.75" x14ac:dyDescent="0.25">
      <c r="A2147" s="60" t="s">
        <v>3796</v>
      </c>
      <c r="B2147" s="78"/>
      <c r="C2147" s="62" t="s">
        <v>3797</v>
      </c>
      <c r="D2147" s="63"/>
      <c r="E2147" s="64"/>
      <c r="F2147" s="65">
        <v>25484.149892933619</v>
      </c>
      <c r="G2147" s="66">
        <v>76.157216433790211</v>
      </c>
      <c r="H2147" s="66">
        <v>42.832736575561725</v>
      </c>
      <c r="I2147" s="66">
        <v>6.0750891236029236</v>
      </c>
      <c r="J2147" s="66">
        <v>583.04311254927472</v>
      </c>
      <c r="K2147" s="67"/>
      <c r="L2147" s="68">
        <f t="shared" ref="L2147:L2153" si="936">+(G2147-25)/(85-25)</f>
        <v>0.85262027389650352</v>
      </c>
      <c r="M2147" s="68">
        <f t="shared" ref="M2147:M2153" si="937">+H2147/100</f>
        <v>0.42832736575561725</v>
      </c>
      <c r="N2147" s="68">
        <f t="shared" ref="N2147:N2153" si="938">+(I2147-1.8)/(16-1.8)</f>
        <v>0.30106261433823411</v>
      </c>
      <c r="O2147" s="68">
        <f t="shared" ref="O2147:O2153" si="939">+(M2147*N2147)^(0.5)</f>
        <v>0.35910076096688398</v>
      </c>
      <c r="P2147" s="68">
        <f t="shared" ref="P2147:P2153" si="940">+(J2147-35)/(2500-35)</f>
        <v>0.22232986310315406</v>
      </c>
      <c r="Q2147" s="68">
        <f t="shared" ref="Q2147:Q2153" si="941">GEOMEAN(L2147,O2147,P2147)</f>
        <v>0.40830991598501654</v>
      </c>
    </row>
    <row r="2148" spans="1:17" s="8" customFormat="1" ht="12.75" x14ac:dyDescent="0.25">
      <c r="A2148" s="69" t="s">
        <v>3798</v>
      </c>
      <c r="B2148" s="70">
        <v>1</v>
      </c>
      <c r="C2148" s="71" t="s">
        <v>3799</v>
      </c>
      <c r="D2148" s="19"/>
      <c r="E2148" s="20"/>
      <c r="F2148" s="72">
        <v>11144.95289079229</v>
      </c>
      <c r="G2148" s="73">
        <v>75.18216151144992</v>
      </c>
      <c r="H2148" s="73">
        <v>45.987018584949162</v>
      </c>
      <c r="I2148" s="73">
        <v>6.6022111346969901</v>
      </c>
      <c r="J2148" s="73">
        <v>674.07654263202767</v>
      </c>
      <c r="K2148" s="74"/>
      <c r="L2148" s="75">
        <f t="shared" si="936"/>
        <v>0.83636935852416527</v>
      </c>
      <c r="M2148" s="75">
        <f t="shared" si="937"/>
        <v>0.45987018584949163</v>
      </c>
      <c r="N2148" s="75">
        <f t="shared" si="938"/>
        <v>0.33818388272514016</v>
      </c>
      <c r="O2148" s="75">
        <f t="shared" si="939"/>
        <v>0.39436110989816542</v>
      </c>
      <c r="P2148" s="75">
        <f t="shared" si="940"/>
        <v>0.25926026070264813</v>
      </c>
      <c r="Q2148" s="75">
        <f t="shared" si="941"/>
        <v>0.44056438123443487</v>
      </c>
    </row>
    <row r="2149" spans="1:17" s="8" customFormat="1" ht="12.75" x14ac:dyDescent="0.25">
      <c r="A2149" s="69" t="s">
        <v>3800</v>
      </c>
      <c r="B2149" s="70">
        <v>2</v>
      </c>
      <c r="C2149" s="71" t="s">
        <v>3801</v>
      </c>
      <c r="D2149" s="19"/>
      <c r="E2149" s="20"/>
      <c r="F2149" s="72">
        <v>4083.5374732334049</v>
      </c>
      <c r="G2149" s="73">
        <v>78.08120420932687</v>
      </c>
      <c r="H2149" s="73">
        <v>33.325165318509711</v>
      </c>
      <c r="I2149" s="73">
        <v>4.5772528235920271</v>
      </c>
      <c r="J2149" s="73">
        <v>303.6510494980019</v>
      </c>
      <c r="K2149" s="74"/>
      <c r="L2149" s="75">
        <f t="shared" si="936"/>
        <v>0.88468673682211452</v>
      </c>
      <c r="M2149" s="75">
        <f t="shared" si="937"/>
        <v>0.33325165318509709</v>
      </c>
      <c r="N2149" s="75">
        <f t="shared" si="938"/>
        <v>0.19558118476000194</v>
      </c>
      <c r="O2149" s="75">
        <f t="shared" si="939"/>
        <v>0.25529934029129525</v>
      </c>
      <c r="P2149" s="75">
        <f t="shared" si="940"/>
        <v>0.10898622697687704</v>
      </c>
      <c r="Q2149" s="75">
        <f t="shared" si="941"/>
        <v>0.29089545933623134</v>
      </c>
    </row>
    <row r="2150" spans="1:17" s="8" customFormat="1" ht="12.75" x14ac:dyDescent="0.25">
      <c r="A2150" s="69" t="s">
        <v>3802</v>
      </c>
      <c r="B2150" s="70">
        <v>3</v>
      </c>
      <c r="C2150" s="71" t="s">
        <v>3803</v>
      </c>
      <c r="D2150" s="19"/>
      <c r="E2150" s="20"/>
      <c r="F2150" s="72">
        <v>3446.8586723768735</v>
      </c>
      <c r="G2150" s="73">
        <v>75.625419120531646</v>
      </c>
      <c r="H2150" s="73">
        <v>35.851207890550768</v>
      </c>
      <c r="I2150" s="73">
        <v>6.0469782299358164</v>
      </c>
      <c r="J2150" s="73">
        <v>449.81843829972678</v>
      </c>
      <c r="K2150" s="74"/>
      <c r="L2150" s="75">
        <f t="shared" si="936"/>
        <v>0.84375698534219412</v>
      </c>
      <c r="M2150" s="75">
        <f t="shared" si="937"/>
        <v>0.35851207890550768</v>
      </c>
      <c r="N2150" s="75">
        <f t="shared" si="938"/>
        <v>0.29908297393914202</v>
      </c>
      <c r="O2150" s="75">
        <f t="shared" si="939"/>
        <v>0.32745207092361406</v>
      </c>
      <c r="P2150" s="75">
        <f t="shared" si="940"/>
        <v>0.16828334210942264</v>
      </c>
      <c r="Q2150" s="75">
        <f t="shared" si="941"/>
        <v>0.35958542789573328</v>
      </c>
    </row>
    <row r="2151" spans="1:17" s="8" customFormat="1" ht="12.75" x14ac:dyDescent="0.25">
      <c r="A2151" s="69" t="s">
        <v>3804</v>
      </c>
      <c r="B2151" s="70">
        <v>4</v>
      </c>
      <c r="C2151" s="71" t="s">
        <v>3805</v>
      </c>
      <c r="D2151" s="19"/>
      <c r="E2151" s="20"/>
      <c r="F2151" s="72">
        <v>3915.8650963597433</v>
      </c>
      <c r="G2151" s="73">
        <v>77.265013596171272</v>
      </c>
      <c r="H2151" s="73">
        <v>44.952744627888677</v>
      </c>
      <c r="I2151" s="73">
        <v>5.3456303589088758</v>
      </c>
      <c r="J2151" s="73">
        <v>600.60534997658283</v>
      </c>
      <c r="K2151" s="74"/>
      <c r="L2151" s="75">
        <f t="shared" si="936"/>
        <v>0.87108355993618791</v>
      </c>
      <c r="M2151" s="75">
        <f t="shared" si="937"/>
        <v>0.44952744627888674</v>
      </c>
      <c r="N2151" s="75">
        <f t="shared" si="938"/>
        <v>0.24969227879639974</v>
      </c>
      <c r="O2151" s="75">
        <f t="shared" si="939"/>
        <v>0.33502765922069988</v>
      </c>
      <c r="P2151" s="75">
        <f t="shared" si="940"/>
        <v>0.22945450303309647</v>
      </c>
      <c r="Q2151" s="75">
        <f t="shared" si="941"/>
        <v>0.40608070570587484</v>
      </c>
    </row>
    <row r="2152" spans="1:17" s="8" customFormat="1" ht="12.75" x14ac:dyDescent="0.25">
      <c r="A2152" s="69" t="s">
        <v>3806</v>
      </c>
      <c r="B2152" s="70">
        <v>5</v>
      </c>
      <c r="C2152" s="71" t="s">
        <v>3807</v>
      </c>
      <c r="D2152" s="19"/>
      <c r="E2152" s="20"/>
      <c r="F2152" s="72">
        <v>2246.6059957173447</v>
      </c>
      <c r="G2152" s="73">
        <v>78.092663008598365</v>
      </c>
      <c r="H2152" s="73">
        <v>40.019952994103178</v>
      </c>
      <c r="I2152" s="73">
        <v>6.3019121640801892</v>
      </c>
      <c r="J2152" s="73">
        <v>749.04116977845683</v>
      </c>
      <c r="K2152" s="74"/>
      <c r="L2152" s="75">
        <f t="shared" si="936"/>
        <v>0.88487771680997274</v>
      </c>
      <c r="M2152" s="75">
        <f t="shared" si="937"/>
        <v>0.40019952994103181</v>
      </c>
      <c r="N2152" s="75">
        <f t="shared" si="938"/>
        <v>0.31703606789297112</v>
      </c>
      <c r="O2152" s="75">
        <f t="shared" si="939"/>
        <v>0.35619894068500552</v>
      </c>
      <c r="P2152" s="75">
        <f t="shared" si="940"/>
        <v>0.28967187414947537</v>
      </c>
      <c r="Q2152" s="75">
        <f t="shared" si="941"/>
        <v>0.45029183332776923</v>
      </c>
    </row>
    <row r="2153" spans="1:17" s="8" customFormat="1" ht="12.75" x14ac:dyDescent="0.25">
      <c r="A2153" s="69" t="s">
        <v>3808</v>
      </c>
      <c r="B2153" s="70">
        <v>6</v>
      </c>
      <c r="C2153" s="71" t="s">
        <v>3809</v>
      </c>
      <c r="D2153" s="19"/>
      <c r="E2153" s="20"/>
      <c r="F2153" s="72">
        <v>646.32976445396139</v>
      </c>
      <c r="G2153" s="73">
        <v>79.074346537658101</v>
      </c>
      <c r="H2153" s="73">
        <v>57.464547888968667</v>
      </c>
      <c r="I2153" s="73">
        <v>7.3375766351888609</v>
      </c>
      <c r="J2153" s="73">
        <v>805.60397536737582</v>
      </c>
      <c r="K2153" s="74"/>
      <c r="L2153" s="75">
        <f t="shared" si="936"/>
        <v>0.90123910896096837</v>
      </c>
      <c r="M2153" s="75">
        <f t="shared" si="937"/>
        <v>0.57464547888968665</v>
      </c>
      <c r="N2153" s="75">
        <f t="shared" si="938"/>
        <v>0.38997018557668039</v>
      </c>
      <c r="O2153" s="75">
        <f t="shared" si="939"/>
        <v>0.4733863158599026</v>
      </c>
      <c r="P2153" s="75">
        <f t="shared" si="940"/>
        <v>0.31261824558514234</v>
      </c>
      <c r="Q2153" s="75">
        <f t="shared" si="941"/>
        <v>0.51092444701407669</v>
      </c>
    </row>
    <row r="2154" spans="1:17" s="8" customFormat="1" ht="12.75" x14ac:dyDescent="0.25">
      <c r="A2154" s="69"/>
      <c r="B2154" s="77"/>
      <c r="C2154" s="71"/>
      <c r="D2154" s="19"/>
      <c r="E2154" s="20"/>
      <c r="F2154" s="72"/>
      <c r="G2154" s="73"/>
      <c r="H2154" s="73"/>
      <c r="I2154" s="73"/>
      <c r="J2154" s="73"/>
      <c r="K2154" s="74"/>
      <c r="L2154" s="75"/>
      <c r="M2154" s="75"/>
      <c r="N2154" s="75"/>
      <c r="O2154" s="75"/>
      <c r="P2154" s="75"/>
      <c r="Q2154" s="75"/>
    </row>
    <row r="2155" spans="1:17" s="79" customFormat="1" ht="12.75" x14ac:dyDescent="0.25">
      <c r="A2155" s="60" t="s">
        <v>3810</v>
      </c>
      <c r="B2155" s="78"/>
      <c r="C2155" s="62" t="s">
        <v>3811</v>
      </c>
      <c r="D2155" s="63"/>
      <c r="E2155" s="64"/>
      <c r="F2155" s="65">
        <v>82744.008565310505</v>
      </c>
      <c r="G2155" s="66">
        <v>71.139450145235571</v>
      </c>
      <c r="H2155" s="66">
        <v>44.38508423297494</v>
      </c>
      <c r="I2155" s="66">
        <v>5.2954761517863203</v>
      </c>
      <c r="J2155" s="66">
        <v>503.80340179154337</v>
      </c>
      <c r="K2155" s="67"/>
      <c r="L2155" s="68">
        <f t="shared" ref="L2155:L2166" si="942">+(G2155-25)/(85-25)</f>
        <v>0.76899083575392624</v>
      </c>
      <c r="M2155" s="68">
        <f t="shared" ref="M2155:M2166" si="943">+H2155/100</f>
        <v>0.44385084232974942</v>
      </c>
      <c r="N2155" s="68">
        <f t="shared" ref="N2155:N2166" si="944">+(I2155-1.8)/(16-1.8)</f>
        <v>0.24616029237931836</v>
      </c>
      <c r="O2155" s="68">
        <f t="shared" ref="O2155:O2166" si="945">+(M2155*N2155)^(0.5)</f>
        <v>0.33054266459974246</v>
      </c>
      <c r="P2155" s="68">
        <f t="shared" ref="P2155:P2166" si="946">+(J2155-35)/(2500-35)</f>
        <v>0.19018393581807033</v>
      </c>
      <c r="Q2155" s="68">
        <f t="shared" ref="Q2155:Q2166" si="947">GEOMEAN(L2155,O2155,P2155)</f>
        <v>0.3642846231550731</v>
      </c>
    </row>
    <row r="2156" spans="1:17" s="79" customFormat="1" ht="12.75" x14ac:dyDescent="0.25">
      <c r="A2156" s="69" t="s">
        <v>3812</v>
      </c>
      <c r="B2156" s="70">
        <v>1</v>
      </c>
      <c r="C2156" s="71" t="s">
        <v>3813</v>
      </c>
      <c r="D2156" s="19"/>
      <c r="E2156" s="20"/>
      <c r="F2156" s="72">
        <v>12432.895074946466</v>
      </c>
      <c r="G2156" s="73">
        <v>70.904761639421935</v>
      </c>
      <c r="H2156" s="73">
        <v>54.708749777617626</v>
      </c>
      <c r="I2156" s="73">
        <v>7.0735054511156337</v>
      </c>
      <c r="J2156" s="73">
        <v>828.00350314484729</v>
      </c>
      <c r="K2156" s="74"/>
      <c r="L2156" s="75">
        <f t="shared" si="942"/>
        <v>0.76507936065703219</v>
      </c>
      <c r="M2156" s="75">
        <f t="shared" si="943"/>
        <v>0.54708749777617627</v>
      </c>
      <c r="N2156" s="75">
        <f t="shared" si="944"/>
        <v>0.37137362331800239</v>
      </c>
      <c r="O2156" s="75">
        <f t="shared" si="945"/>
        <v>0.45074811848871665</v>
      </c>
      <c r="P2156" s="75">
        <f t="shared" si="946"/>
        <v>0.3217052751094715</v>
      </c>
      <c r="Q2156" s="75">
        <f t="shared" si="947"/>
        <v>0.48050679147451647</v>
      </c>
    </row>
    <row r="2157" spans="1:17" s="8" customFormat="1" ht="12.75" x14ac:dyDescent="0.25">
      <c r="A2157" s="69" t="s">
        <v>3814</v>
      </c>
      <c r="B2157" s="70">
        <v>2</v>
      </c>
      <c r="C2157" s="71" t="s">
        <v>3815</v>
      </c>
      <c r="D2157" s="19"/>
      <c r="E2157" s="20"/>
      <c r="F2157" s="72">
        <v>17759.149892933619</v>
      </c>
      <c r="G2157" s="73">
        <v>71.412661150665187</v>
      </c>
      <c r="H2157" s="73">
        <v>50.312880293411439</v>
      </c>
      <c r="I2157" s="73">
        <v>4.5052298354553466</v>
      </c>
      <c r="J2157" s="73">
        <v>416.11921584077311</v>
      </c>
      <c r="K2157" s="74"/>
      <c r="L2157" s="75">
        <f t="shared" si="942"/>
        <v>0.77354435251108644</v>
      </c>
      <c r="M2157" s="75">
        <f t="shared" si="943"/>
        <v>0.50312880293411444</v>
      </c>
      <c r="N2157" s="75">
        <f t="shared" si="944"/>
        <v>0.19050914334192584</v>
      </c>
      <c r="O2157" s="75">
        <f t="shared" si="945"/>
        <v>0.30959754074867385</v>
      </c>
      <c r="P2157" s="75">
        <f t="shared" si="946"/>
        <v>0.1546122579475753</v>
      </c>
      <c r="Q2157" s="75">
        <f t="shared" si="947"/>
        <v>0.33330529639891621</v>
      </c>
    </row>
    <row r="2158" spans="1:17" s="8" customFormat="1" ht="12.75" x14ac:dyDescent="0.25">
      <c r="A2158" s="69" t="s">
        <v>3816</v>
      </c>
      <c r="B2158" s="70">
        <v>3</v>
      </c>
      <c r="C2158" s="71" t="s">
        <v>3817</v>
      </c>
      <c r="D2158" s="19"/>
      <c r="E2158" s="20"/>
      <c r="F2158" s="72">
        <v>5353.9657387580301</v>
      </c>
      <c r="G2158" s="73">
        <v>70.640323715404747</v>
      </c>
      <c r="H2158" s="73">
        <v>27.007397289694744</v>
      </c>
      <c r="I2158" s="73">
        <v>5.0112330433747561</v>
      </c>
      <c r="J2158" s="73">
        <v>299.42006351098263</v>
      </c>
      <c r="K2158" s="74"/>
      <c r="L2158" s="75">
        <f t="shared" si="942"/>
        <v>0.76067206192341241</v>
      </c>
      <c r="M2158" s="75">
        <f t="shared" si="943"/>
        <v>0.27007397289694746</v>
      </c>
      <c r="N2158" s="75">
        <f t="shared" si="944"/>
        <v>0.22614317206864482</v>
      </c>
      <c r="O2158" s="75">
        <f t="shared" si="945"/>
        <v>0.24713434590136779</v>
      </c>
      <c r="P2158" s="75">
        <f t="shared" si="946"/>
        <v>0.10726980264137226</v>
      </c>
      <c r="Q2158" s="75">
        <f t="shared" si="947"/>
        <v>0.27218823612843596</v>
      </c>
    </row>
    <row r="2159" spans="1:17" s="8" customFormat="1" ht="12.75" x14ac:dyDescent="0.25">
      <c r="A2159" s="69" t="s">
        <v>3818</v>
      </c>
      <c r="B2159" s="70">
        <v>4</v>
      </c>
      <c r="C2159" s="71" t="s">
        <v>3819</v>
      </c>
      <c r="D2159" s="19"/>
      <c r="E2159" s="20"/>
      <c r="F2159" s="72">
        <v>8289.2055674518197</v>
      </c>
      <c r="G2159" s="73">
        <v>70.42517509177479</v>
      </c>
      <c r="H2159" s="73">
        <v>35.141498884865648</v>
      </c>
      <c r="I2159" s="73">
        <v>5.3170877351714001</v>
      </c>
      <c r="J2159" s="73">
        <v>578.6411816323407</v>
      </c>
      <c r="K2159" s="74"/>
      <c r="L2159" s="75">
        <f t="shared" si="942"/>
        <v>0.75708625152957987</v>
      </c>
      <c r="M2159" s="75">
        <f t="shared" si="943"/>
        <v>0.35141498884865646</v>
      </c>
      <c r="N2159" s="75">
        <f t="shared" si="944"/>
        <v>0.24768223487122537</v>
      </c>
      <c r="O2159" s="75">
        <f t="shared" si="945"/>
        <v>0.29502415122372944</v>
      </c>
      <c r="P2159" s="75">
        <f t="shared" si="946"/>
        <v>0.22054408991170008</v>
      </c>
      <c r="Q2159" s="75">
        <f t="shared" si="947"/>
        <v>0.36657776394443281</v>
      </c>
    </row>
    <row r="2160" spans="1:17" s="8" customFormat="1" ht="12.75" x14ac:dyDescent="0.25">
      <c r="A2160" s="69" t="s">
        <v>3820</v>
      </c>
      <c r="B2160" s="70">
        <v>5</v>
      </c>
      <c r="C2160" s="71" t="s">
        <v>3821</v>
      </c>
      <c r="D2160" s="19"/>
      <c r="E2160" s="20"/>
      <c r="F2160" s="72">
        <v>4009.9828693790155</v>
      </c>
      <c r="G2160" s="73">
        <v>71.938439521177656</v>
      </c>
      <c r="H2160" s="73">
        <v>51.23749806833262</v>
      </c>
      <c r="I2160" s="73">
        <v>6.0036558265076563</v>
      </c>
      <c r="J2160" s="73">
        <v>557.91182533399274</v>
      </c>
      <c r="K2160" s="74"/>
      <c r="L2160" s="75">
        <f t="shared" si="942"/>
        <v>0.78230732535296099</v>
      </c>
      <c r="M2160" s="75">
        <f t="shared" si="943"/>
        <v>0.51237498068332621</v>
      </c>
      <c r="N2160" s="75">
        <f t="shared" si="944"/>
        <v>0.29603210045828571</v>
      </c>
      <c r="O2160" s="75">
        <f t="shared" si="945"/>
        <v>0.38946044953750902</v>
      </c>
      <c r="P2160" s="75">
        <f t="shared" si="946"/>
        <v>0.21213461473995648</v>
      </c>
      <c r="Q2160" s="75">
        <f t="shared" si="947"/>
        <v>0.4013138046331321</v>
      </c>
    </row>
    <row r="2161" spans="1:17" s="8" customFormat="1" ht="12.75" x14ac:dyDescent="0.25">
      <c r="A2161" s="69" t="s">
        <v>3822</v>
      </c>
      <c r="B2161" s="70">
        <v>6</v>
      </c>
      <c r="C2161" s="71" t="s">
        <v>3823</v>
      </c>
      <c r="D2161" s="19"/>
      <c r="E2161" s="20"/>
      <c r="F2161" s="72">
        <v>9369.1627408993572</v>
      </c>
      <c r="G2161" s="73">
        <v>71.854722247104505</v>
      </c>
      <c r="H2161" s="73">
        <v>34.858572820818722</v>
      </c>
      <c r="I2161" s="73">
        <v>4.139751431225914</v>
      </c>
      <c r="J2161" s="73">
        <v>479.84344778847606</v>
      </c>
      <c r="K2161" s="74"/>
      <c r="L2161" s="75">
        <f t="shared" si="942"/>
        <v>0.78091203745174176</v>
      </c>
      <c r="M2161" s="75">
        <f t="shared" si="943"/>
        <v>0.34858572820818723</v>
      </c>
      <c r="N2161" s="75">
        <f t="shared" si="944"/>
        <v>0.16477122755112072</v>
      </c>
      <c r="O2161" s="75">
        <f t="shared" si="945"/>
        <v>0.23965996399829559</v>
      </c>
      <c r="P2161" s="75">
        <f t="shared" si="946"/>
        <v>0.18046387334218095</v>
      </c>
      <c r="Q2161" s="75">
        <f t="shared" si="947"/>
        <v>0.32324312287816165</v>
      </c>
    </row>
    <row r="2162" spans="1:17" s="8" customFormat="1" ht="12.75" x14ac:dyDescent="0.25">
      <c r="A2162" s="69" t="s">
        <v>3824</v>
      </c>
      <c r="B2162" s="70">
        <v>7</v>
      </c>
      <c r="C2162" s="71" t="s">
        <v>3825</v>
      </c>
      <c r="D2162" s="19"/>
      <c r="E2162" s="20"/>
      <c r="F2162" s="72">
        <v>2771.2055674518201</v>
      </c>
      <c r="G2162" s="73">
        <v>71.507258765986407</v>
      </c>
      <c r="H2162" s="73">
        <v>49.491803048260195</v>
      </c>
      <c r="I2162" s="73">
        <v>5.2972274529106311</v>
      </c>
      <c r="J2162" s="73">
        <v>644.28592909645124</v>
      </c>
      <c r="K2162" s="74"/>
      <c r="L2162" s="75">
        <f t="shared" si="942"/>
        <v>0.77512097943310676</v>
      </c>
      <c r="M2162" s="75">
        <f t="shared" si="943"/>
        <v>0.49491803048260197</v>
      </c>
      <c r="N2162" s="75">
        <f t="shared" si="944"/>
        <v>0.24628362344441065</v>
      </c>
      <c r="O2162" s="75">
        <f t="shared" si="945"/>
        <v>0.34912777869316919</v>
      </c>
      <c r="P2162" s="75">
        <f t="shared" si="946"/>
        <v>0.24717481910606542</v>
      </c>
      <c r="Q2162" s="75">
        <f t="shared" si="947"/>
        <v>0.40593145675357306</v>
      </c>
    </row>
    <row r="2163" spans="1:17" s="8" customFormat="1" ht="12.75" x14ac:dyDescent="0.25">
      <c r="A2163" s="69" t="s">
        <v>3826</v>
      </c>
      <c r="B2163" s="70">
        <v>8</v>
      </c>
      <c r="C2163" s="71" t="s">
        <v>3827</v>
      </c>
      <c r="D2163" s="19"/>
      <c r="E2163" s="20"/>
      <c r="F2163" s="72">
        <v>1312.7623126338331</v>
      </c>
      <c r="G2163" s="73">
        <v>72.657890362614467</v>
      </c>
      <c r="H2163" s="73">
        <v>36.058894183323233</v>
      </c>
      <c r="I2163" s="73">
        <v>4.5315639313391971</v>
      </c>
      <c r="J2163" s="73">
        <v>492.4451326850749</v>
      </c>
      <c r="K2163" s="74"/>
      <c r="L2163" s="75">
        <f t="shared" si="942"/>
        <v>0.79429817271024106</v>
      </c>
      <c r="M2163" s="75">
        <f t="shared" si="943"/>
        <v>0.36058894183323231</v>
      </c>
      <c r="N2163" s="75">
        <f t="shared" si="944"/>
        <v>0.1923636571365632</v>
      </c>
      <c r="O2163" s="75">
        <f t="shared" si="945"/>
        <v>0.26337085558968748</v>
      </c>
      <c r="P2163" s="75">
        <f t="shared" si="946"/>
        <v>0.1855761187363387</v>
      </c>
      <c r="Q2163" s="75">
        <f t="shared" si="947"/>
        <v>0.33860324964231381</v>
      </c>
    </row>
    <row r="2164" spans="1:17" s="8" customFormat="1" ht="12.75" x14ac:dyDescent="0.25">
      <c r="A2164" s="69" t="s">
        <v>3828</v>
      </c>
      <c r="B2164" s="70">
        <v>9</v>
      </c>
      <c r="C2164" s="71" t="s">
        <v>3829</v>
      </c>
      <c r="D2164" s="19"/>
      <c r="E2164" s="20"/>
      <c r="F2164" s="72">
        <v>3210.7109207708781</v>
      </c>
      <c r="G2164" s="73">
        <v>69.687432339258166</v>
      </c>
      <c r="H2164" s="73">
        <v>46.939002081927683</v>
      </c>
      <c r="I2164" s="73">
        <v>4.750252827820562</v>
      </c>
      <c r="J2164" s="73">
        <v>407.55660034273649</v>
      </c>
      <c r="K2164" s="74"/>
      <c r="L2164" s="75">
        <f t="shared" si="942"/>
        <v>0.74479053898763614</v>
      </c>
      <c r="M2164" s="75">
        <f t="shared" si="943"/>
        <v>0.46939002081927683</v>
      </c>
      <c r="N2164" s="75">
        <f t="shared" si="944"/>
        <v>0.20776428364933539</v>
      </c>
      <c r="O2164" s="75">
        <f t="shared" si="945"/>
        <v>0.31228589694006947</v>
      </c>
      <c r="P2164" s="75">
        <f t="shared" si="946"/>
        <v>0.15113858026074503</v>
      </c>
      <c r="Q2164" s="75">
        <f t="shared" si="947"/>
        <v>0.32758244523559038</v>
      </c>
    </row>
    <row r="2165" spans="1:17" s="8" customFormat="1" ht="12.75" x14ac:dyDescent="0.25">
      <c r="A2165" s="69" t="s">
        <v>3830</v>
      </c>
      <c r="B2165" s="70">
        <v>10</v>
      </c>
      <c r="C2165" s="71" t="s">
        <v>3831</v>
      </c>
      <c r="D2165" s="19"/>
      <c r="E2165" s="20"/>
      <c r="F2165" s="72">
        <v>13392.387580299788</v>
      </c>
      <c r="G2165" s="73">
        <v>71.020105511047248</v>
      </c>
      <c r="H2165" s="73">
        <v>44.751880121121019</v>
      </c>
      <c r="I2165" s="73">
        <v>5.0864702417873859</v>
      </c>
      <c r="J2165" s="73">
        <v>426.03424347154669</v>
      </c>
      <c r="K2165" s="74"/>
      <c r="L2165" s="75">
        <f t="shared" si="942"/>
        <v>0.76700175851745411</v>
      </c>
      <c r="M2165" s="75">
        <f t="shared" si="943"/>
        <v>0.44751880121121018</v>
      </c>
      <c r="N2165" s="75">
        <f t="shared" si="944"/>
        <v>0.23144156632305538</v>
      </c>
      <c r="O2165" s="75">
        <f t="shared" si="945"/>
        <v>0.32182984993834635</v>
      </c>
      <c r="P2165" s="75">
        <f t="shared" si="946"/>
        <v>0.15863458153003923</v>
      </c>
      <c r="Q2165" s="75">
        <f t="shared" si="947"/>
        <v>0.3395784981351988</v>
      </c>
    </row>
    <row r="2166" spans="1:17" s="8" customFormat="1" ht="12.75" x14ac:dyDescent="0.25">
      <c r="A2166" s="69" t="s">
        <v>3832</v>
      </c>
      <c r="B2166" s="70">
        <v>11</v>
      </c>
      <c r="C2166" s="71" t="s">
        <v>3833</v>
      </c>
      <c r="D2166" s="19"/>
      <c r="E2166" s="20"/>
      <c r="F2166" s="72">
        <v>4842.5802997858664</v>
      </c>
      <c r="G2166" s="73">
        <v>70.970877024348567</v>
      </c>
      <c r="H2166" s="73">
        <v>45.010001996369013</v>
      </c>
      <c r="I2166" s="73">
        <v>4.5778521718974048</v>
      </c>
      <c r="J2166" s="73">
        <v>294.0014862013486</v>
      </c>
      <c r="K2166" s="74"/>
      <c r="L2166" s="75">
        <f t="shared" si="942"/>
        <v>0.76618128373914274</v>
      </c>
      <c r="M2166" s="75">
        <f t="shared" si="943"/>
        <v>0.45010001996369015</v>
      </c>
      <c r="N2166" s="75">
        <f t="shared" si="944"/>
        <v>0.19562339238714122</v>
      </c>
      <c r="O2166" s="75">
        <f t="shared" si="945"/>
        <v>0.29673235890077282</v>
      </c>
      <c r="P2166" s="75">
        <f t="shared" si="946"/>
        <v>0.10507159683624689</v>
      </c>
      <c r="Q2166" s="75">
        <f t="shared" si="947"/>
        <v>0.28800095430273143</v>
      </c>
    </row>
    <row r="2167" spans="1:17" s="8" customFormat="1" ht="12.75" x14ac:dyDescent="0.25">
      <c r="A2167" s="69"/>
      <c r="B2167" s="77"/>
      <c r="C2167" s="71"/>
      <c r="D2167" s="19"/>
      <c r="E2167" s="20"/>
      <c r="F2167" s="72"/>
      <c r="G2167" s="73"/>
      <c r="H2167" s="73"/>
      <c r="I2167" s="73"/>
      <c r="J2167" s="73"/>
      <c r="K2167" s="74"/>
      <c r="L2167" s="75"/>
      <c r="M2167" s="75"/>
      <c r="N2167" s="75"/>
      <c r="O2167" s="75"/>
      <c r="P2167" s="75"/>
      <c r="Q2167" s="75"/>
    </row>
    <row r="2168" spans="1:17" s="8" customFormat="1" ht="12.75" x14ac:dyDescent="0.25">
      <c r="A2168" s="60" t="s">
        <v>3834</v>
      </c>
      <c r="B2168" s="61"/>
      <c r="C2168" s="62" t="s">
        <v>3835</v>
      </c>
      <c r="D2168" s="63"/>
      <c r="E2168" s="64"/>
      <c r="F2168" s="65">
        <v>50745.869379014977</v>
      </c>
      <c r="G2168" s="66">
        <v>71.538426912074755</v>
      </c>
      <c r="H2168" s="66">
        <v>46.485330954615421</v>
      </c>
      <c r="I2168" s="66">
        <v>6.6722538286954389</v>
      </c>
      <c r="J2168" s="66">
        <v>744.62121399968248</v>
      </c>
      <c r="K2168" s="67"/>
      <c r="L2168" s="68">
        <f t="shared" ref="L2168:L2173" si="948">+(G2168-25)/(85-25)</f>
        <v>0.77564044853457925</v>
      </c>
      <c r="M2168" s="68">
        <f t="shared" ref="M2168:M2173" si="949">+H2168/100</f>
        <v>0.46485330954615423</v>
      </c>
      <c r="N2168" s="68">
        <f t="shared" ref="N2168:N2173" si="950">+(I2168-1.8)/(16-1.8)</f>
        <v>0.343116466809538</v>
      </c>
      <c r="O2168" s="68">
        <f t="shared" ref="O2168:O2173" si="951">+(M2168*N2168)^(0.5)</f>
        <v>0.39937304009684593</v>
      </c>
      <c r="P2168" s="68">
        <f t="shared" ref="P2168:P2173" si="952">+(J2168-35)/(2500-35)</f>
        <v>0.28787878864084482</v>
      </c>
      <c r="Q2168" s="68">
        <f t="shared" ref="Q2168:Q2173" si="953">GEOMEAN(L2168,O2168,P2168)</f>
        <v>0.44676891991103607</v>
      </c>
    </row>
    <row r="2169" spans="1:17" s="8" customFormat="1" ht="12.75" x14ac:dyDescent="0.25">
      <c r="A2169" s="69" t="s">
        <v>3836</v>
      </c>
      <c r="B2169" s="70">
        <v>1</v>
      </c>
      <c r="C2169" s="71" t="s">
        <v>3837</v>
      </c>
      <c r="D2169" s="19"/>
      <c r="E2169" s="20"/>
      <c r="F2169" s="72">
        <v>24446.578158458236</v>
      </c>
      <c r="G2169" s="73">
        <v>71.229336843126589</v>
      </c>
      <c r="H2169" s="73">
        <v>57.634112313976715</v>
      </c>
      <c r="I2169" s="73">
        <v>8.1990191721558396</v>
      </c>
      <c r="J2169" s="73">
        <v>1019.4194273014666</v>
      </c>
      <c r="K2169" s="74"/>
      <c r="L2169" s="75">
        <f t="shared" si="948"/>
        <v>0.77048894738544316</v>
      </c>
      <c r="M2169" s="75">
        <f t="shared" si="949"/>
        <v>0.57634112313976715</v>
      </c>
      <c r="N2169" s="75">
        <f t="shared" si="950"/>
        <v>0.45063515296872114</v>
      </c>
      <c r="O2169" s="75">
        <f t="shared" si="951"/>
        <v>0.50962689311716425</v>
      </c>
      <c r="P2169" s="75">
        <f t="shared" si="952"/>
        <v>0.39935879403710611</v>
      </c>
      <c r="Q2169" s="75">
        <f t="shared" si="953"/>
        <v>0.53925477705273239</v>
      </c>
    </row>
    <row r="2170" spans="1:17" s="8" customFormat="1" ht="12.75" x14ac:dyDescent="0.25">
      <c r="A2170" s="69" t="s">
        <v>3838</v>
      </c>
      <c r="B2170" s="70">
        <v>2</v>
      </c>
      <c r="C2170" s="71" t="s">
        <v>3839</v>
      </c>
      <c r="D2170" s="19"/>
      <c r="E2170" s="20"/>
      <c r="F2170" s="72">
        <v>8584.2483940042821</v>
      </c>
      <c r="G2170" s="73">
        <v>71.612890355314306</v>
      </c>
      <c r="H2170" s="73">
        <v>38.379251732534428</v>
      </c>
      <c r="I2170" s="73">
        <v>5.0447229257363695</v>
      </c>
      <c r="J2170" s="73">
        <v>415.09251017542317</v>
      </c>
      <c r="K2170" s="74"/>
      <c r="L2170" s="75">
        <f t="shared" si="948"/>
        <v>0.77688150592190508</v>
      </c>
      <c r="M2170" s="75">
        <f t="shared" si="949"/>
        <v>0.38379251732534425</v>
      </c>
      <c r="N2170" s="75">
        <f t="shared" si="950"/>
        <v>0.22850161448847675</v>
      </c>
      <c r="O2170" s="75">
        <f t="shared" si="951"/>
        <v>0.29613714700698701</v>
      </c>
      <c r="P2170" s="75">
        <f t="shared" si="952"/>
        <v>0.15419574449307227</v>
      </c>
      <c r="Q2170" s="75">
        <f t="shared" si="953"/>
        <v>0.32857916356787353</v>
      </c>
    </row>
    <row r="2171" spans="1:17" s="8" customFormat="1" ht="12.75" x14ac:dyDescent="0.25">
      <c r="A2171" s="69" t="s">
        <v>3840</v>
      </c>
      <c r="B2171" s="70">
        <v>3</v>
      </c>
      <c r="C2171" s="71" t="s">
        <v>3841</v>
      </c>
      <c r="D2171" s="19"/>
      <c r="E2171" s="20"/>
      <c r="F2171" s="72">
        <v>7301.1456102783723</v>
      </c>
      <c r="G2171" s="73">
        <v>72.827064466783142</v>
      </c>
      <c r="H2171" s="73">
        <v>28.388700669483491</v>
      </c>
      <c r="I2171" s="73">
        <v>5.3476180240043538</v>
      </c>
      <c r="J2171" s="73">
        <v>475.17648896656891</v>
      </c>
      <c r="K2171" s="74"/>
      <c r="L2171" s="75">
        <f t="shared" si="948"/>
        <v>0.79711774111305234</v>
      </c>
      <c r="M2171" s="75">
        <f t="shared" si="949"/>
        <v>0.28388700669483491</v>
      </c>
      <c r="N2171" s="75">
        <f t="shared" si="950"/>
        <v>0.24983225521157423</v>
      </c>
      <c r="O2171" s="75">
        <f t="shared" si="951"/>
        <v>0.26631584839778855</v>
      </c>
      <c r="P2171" s="75">
        <f t="shared" si="952"/>
        <v>0.17857058375925716</v>
      </c>
      <c r="Q2171" s="75">
        <f t="shared" si="953"/>
        <v>0.33592562601117881</v>
      </c>
    </row>
    <row r="2172" spans="1:17" s="8" customFormat="1" ht="12.75" x14ac:dyDescent="0.25">
      <c r="A2172" s="69" t="s">
        <v>3842</v>
      </c>
      <c r="B2172" s="70">
        <v>4</v>
      </c>
      <c r="C2172" s="71" t="s">
        <v>3843</v>
      </c>
      <c r="D2172" s="19"/>
      <c r="E2172" s="20"/>
      <c r="F2172" s="72">
        <v>4526.4860813704499</v>
      </c>
      <c r="G2172" s="73">
        <v>72.620947015379912</v>
      </c>
      <c r="H2172" s="73">
        <v>28.861799461533298</v>
      </c>
      <c r="I2172" s="73">
        <v>4.9666686300062466</v>
      </c>
      <c r="J2172" s="73">
        <v>550.62008930120578</v>
      </c>
      <c r="K2172" s="74"/>
      <c r="L2172" s="75">
        <f t="shared" si="948"/>
        <v>0.79368245025633188</v>
      </c>
      <c r="M2172" s="75">
        <f t="shared" si="949"/>
        <v>0.288617994615333</v>
      </c>
      <c r="N2172" s="75">
        <f t="shared" si="950"/>
        <v>0.22300483309903146</v>
      </c>
      <c r="O2172" s="75">
        <f t="shared" si="951"/>
        <v>0.25369904950269229</v>
      </c>
      <c r="P2172" s="75">
        <f t="shared" si="952"/>
        <v>0.20917650681590499</v>
      </c>
      <c r="Q2172" s="75">
        <f t="shared" si="953"/>
        <v>0.34793077240843945</v>
      </c>
    </row>
    <row r="2173" spans="1:17" s="8" customFormat="1" ht="12.75" x14ac:dyDescent="0.25">
      <c r="A2173" s="69" t="s">
        <v>3844</v>
      </c>
      <c r="B2173" s="70">
        <v>5</v>
      </c>
      <c r="C2173" s="71" t="s">
        <v>3845</v>
      </c>
      <c r="D2173" s="19"/>
      <c r="E2173" s="20"/>
      <c r="F2173" s="72">
        <v>5887.4111349036411</v>
      </c>
      <c r="G2173" s="73">
        <v>73.089211139156973</v>
      </c>
      <c r="H2173" s="73">
        <v>39.901626148516662</v>
      </c>
      <c r="I2173" s="73">
        <v>4.9887106668620733</v>
      </c>
      <c r="J2173" s="73">
        <v>567.34105355509109</v>
      </c>
      <c r="K2173" s="74"/>
      <c r="L2173" s="75">
        <f t="shared" si="948"/>
        <v>0.80148685231928285</v>
      </c>
      <c r="M2173" s="75">
        <f t="shared" si="949"/>
        <v>0.39901626148516661</v>
      </c>
      <c r="N2173" s="75">
        <f t="shared" si="950"/>
        <v>0.22455708921563899</v>
      </c>
      <c r="O2173" s="75">
        <f t="shared" si="951"/>
        <v>0.29933581514549057</v>
      </c>
      <c r="P2173" s="75">
        <f t="shared" si="952"/>
        <v>0.21595985945439802</v>
      </c>
      <c r="Q2173" s="75">
        <f t="shared" si="953"/>
        <v>0.37280011742257252</v>
      </c>
    </row>
    <row r="2174" spans="1:17" s="8" customFormat="1" ht="12.75" x14ac:dyDescent="0.25">
      <c r="A2174" s="69"/>
      <c r="B2174" s="77"/>
      <c r="C2174" s="71"/>
      <c r="D2174" s="19"/>
      <c r="E2174" s="20"/>
      <c r="F2174" s="72"/>
      <c r="G2174" s="73"/>
      <c r="H2174" s="73"/>
      <c r="I2174" s="73"/>
      <c r="J2174" s="73"/>
      <c r="K2174" s="74"/>
      <c r="L2174" s="75"/>
      <c r="M2174" s="75"/>
      <c r="N2174" s="75"/>
      <c r="O2174" s="75"/>
      <c r="P2174" s="75"/>
      <c r="Q2174" s="75"/>
    </row>
    <row r="2175" spans="1:17" s="8" customFormat="1" ht="12.75" x14ac:dyDescent="0.25">
      <c r="A2175" s="60" t="s">
        <v>3846</v>
      </c>
      <c r="B2175" s="61"/>
      <c r="C2175" s="62" t="s">
        <v>3847</v>
      </c>
      <c r="D2175" s="63"/>
      <c r="E2175" s="64"/>
      <c r="F2175" s="65">
        <v>45619.098501070664</v>
      </c>
      <c r="G2175" s="66">
        <v>75.286498526358429</v>
      </c>
      <c r="H2175" s="66">
        <v>42.80087742141464</v>
      </c>
      <c r="I2175" s="66">
        <v>6.07944032047868</v>
      </c>
      <c r="J2175" s="66">
        <v>726.68489834544027</v>
      </c>
      <c r="K2175" s="67"/>
      <c r="L2175" s="68">
        <f t="shared" ref="L2175:L2185" si="954">+(G2175-25)/(85-25)</f>
        <v>0.83810830877264053</v>
      </c>
      <c r="M2175" s="68">
        <f t="shared" ref="M2175:M2185" si="955">+H2175/100</f>
        <v>0.4280087742141464</v>
      </c>
      <c r="N2175" s="68">
        <f t="shared" ref="N2175:N2185" si="956">+(I2175-1.8)/(16-1.8)</f>
        <v>0.30136903665342818</v>
      </c>
      <c r="O2175" s="68">
        <f t="shared" ref="O2175:O2185" si="957">+(M2175*N2175)^(0.5)</f>
        <v>0.35914981827105519</v>
      </c>
      <c r="P2175" s="68">
        <f t="shared" ref="P2175:P2185" si="958">+(J2175-35)/(2500-35)</f>
        <v>0.28060239283790678</v>
      </c>
      <c r="Q2175" s="68">
        <f t="shared" ref="Q2175:Q2185" si="959">GEOMEAN(L2175,O2175,P2175)</f>
        <v>0.43875531362626013</v>
      </c>
    </row>
    <row r="2176" spans="1:17" s="8" customFormat="1" ht="12.75" x14ac:dyDescent="0.25">
      <c r="A2176" s="69" t="s">
        <v>3848</v>
      </c>
      <c r="B2176" s="70">
        <v>1</v>
      </c>
      <c r="C2176" s="71" t="s">
        <v>3849</v>
      </c>
      <c r="D2176" s="19"/>
      <c r="E2176" s="20"/>
      <c r="F2176" s="72">
        <v>8873.3447537473221</v>
      </c>
      <c r="G2176" s="73">
        <v>74.72209379840524</v>
      </c>
      <c r="H2176" s="73">
        <v>50.761128211223074</v>
      </c>
      <c r="I2176" s="73">
        <v>7.7304602042253237</v>
      </c>
      <c r="J2176" s="73">
        <v>1023.3669112145985</v>
      </c>
      <c r="K2176" s="74"/>
      <c r="L2176" s="75">
        <f t="shared" si="954"/>
        <v>0.82870156330675404</v>
      </c>
      <c r="M2176" s="75">
        <f t="shared" si="955"/>
        <v>0.50761128211223072</v>
      </c>
      <c r="N2176" s="75">
        <f t="shared" si="956"/>
        <v>0.41763804255107917</v>
      </c>
      <c r="O2176" s="75">
        <f t="shared" si="957"/>
        <v>0.46043216898713285</v>
      </c>
      <c r="P2176" s="75">
        <f t="shared" si="958"/>
        <v>0.40096020738928945</v>
      </c>
      <c r="Q2176" s="75">
        <f t="shared" si="959"/>
        <v>0.53483731140877344</v>
      </c>
    </row>
    <row r="2177" spans="1:17" s="8" customFormat="1" ht="12.75" x14ac:dyDescent="0.25">
      <c r="A2177" s="69" t="s">
        <v>3850</v>
      </c>
      <c r="B2177" s="70">
        <v>2</v>
      </c>
      <c r="C2177" s="71" t="s">
        <v>3446</v>
      </c>
      <c r="D2177" s="19"/>
      <c r="E2177" s="20"/>
      <c r="F2177" s="72">
        <v>3115.5481798715205</v>
      </c>
      <c r="G2177" s="73">
        <v>76.172292754138567</v>
      </c>
      <c r="H2177" s="73">
        <v>38.554895877891816</v>
      </c>
      <c r="I2177" s="73">
        <v>5.2478533892090438</v>
      </c>
      <c r="J2177" s="73">
        <v>588.97772883443361</v>
      </c>
      <c r="K2177" s="74"/>
      <c r="L2177" s="75">
        <f t="shared" si="954"/>
        <v>0.8528715459023094</v>
      </c>
      <c r="M2177" s="75">
        <f t="shared" si="955"/>
        <v>0.38554895877891815</v>
      </c>
      <c r="N2177" s="75">
        <f t="shared" si="956"/>
        <v>0.24280657670486225</v>
      </c>
      <c r="O2177" s="75">
        <f t="shared" si="957"/>
        <v>0.3059637606535015</v>
      </c>
      <c r="P2177" s="75">
        <f t="shared" si="958"/>
        <v>0.2247374153486546</v>
      </c>
      <c r="Q2177" s="75">
        <f t="shared" si="959"/>
        <v>0.38851667727019101</v>
      </c>
    </row>
    <row r="2178" spans="1:17" s="8" customFormat="1" ht="12.75" x14ac:dyDescent="0.25">
      <c r="A2178" s="69" t="s">
        <v>3851</v>
      </c>
      <c r="B2178" s="70">
        <v>3</v>
      </c>
      <c r="C2178" s="71" t="s">
        <v>3852</v>
      </c>
      <c r="D2178" s="19"/>
      <c r="E2178" s="20"/>
      <c r="F2178" s="72">
        <v>2192.4646680942183</v>
      </c>
      <c r="G2178" s="73">
        <v>73.9516996382429</v>
      </c>
      <c r="H2178" s="73">
        <v>54.587939086261549</v>
      </c>
      <c r="I2178" s="73">
        <v>6.8404882201206929</v>
      </c>
      <c r="J2178" s="73">
        <v>851.9621035656487</v>
      </c>
      <c r="K2178" s="74"/>
      <c r="L2178" s="75">
        <f t="shared" si="954"/>
        <v>0.81586166063738164</v>
      </c>
      <c r="M2178" s="75">
        <f t="shared" si="955"/>
        <v>0.5458793908626155</v>
      </c>
      <c r="N2178" s="75">
        <f t="shared" si="956"/>
        <v>0.3549639591634291</v>
      </c>
      <c r="O2178" s="75">
        <f t="shared" si="957"/>
        <v>0.44019031089554322</v>
      </c>
      <c r="P2178" s="75">
        <f t="shared" si="958"/>
        <v>0.3314247884647662</v>
      </c>
      <c r="Q2178" s="75">
        <f t="shared" si="959"/>
        <v>0.4919043509146146</v>
      </c>
    </row>
    <row r="2179" spans="1:17" s="8" customFormat="1" ht="12.75" x14ac:dyDescent="0.25">
      <c r="A2179" s="69" t="s">
        <v>3853</v>
      </c>
      <c r="B2179" s="70">
        <v>4</v>
      </c>
      <c r="C2179" s="71" t="s">
        <v>3854</v>
      </c>
      <c r="D2179" s="19"/>
      <c r="E2179" s="20"/>
      <c r="F2179" s="72">
        <v>628.5438972162741</v>
      </c>
      <c r="G2179" s="73">
        <v>77.770923532374567</v>
      </c>
      <c r="H2179" s="73">
        <v>35.54563475384473</v>
      </c>
      <c r="I2179" s="73">
        <v>6.7421689915128713</v>
      </c>
      <c r="J2179" s="73">
        <v>465.95889780067773</v>
      </c>
      <c r="K2179" s="74"/>
      <c r="L2179" s="75">
        <f t="shared" si="954"/>
        <v>0.87951539220624275</v>
      </c>
      <c r="M2179" s="75">
        <f t="shared" si="955"/>
        <v>0.35545634753844729</v>
      </c>
      <c r="N2179" s="75">
        <f t="shared" si="956"/>
        <v>0.34804006982485014</v>
      </c>
      <c r="O2179" s="75">
        <f t="shared" si="957"/>
        <v>0.3517286624899475</v>
      </c>
      <c r="P2179" s="75">
        <f t="shared" si="958"/>
        <v>0.17483119586234391</v>
      </c>
      <c r="Q2179" s="75">
        <f t="shared" si="959"/>
        <v>0.37817258690353989</v>
      </c>
    </row>
    <row r="2180" spans="1:17" s="8" customFormat="1" ht="12.75" x14ac:dyDescent="0.25">
      <c r="A2180" s="69" t="s">
        <v>3855</v>
      </c>
      <c r="B2180" s="70">
        <v>5</v>
      </c>
      <c r="C2180" s="71" t="s">
        <v>3856</v>
      </c>
      <c r="D2180" s="19"/>
      <c r="E2180" s="20"/>
      <c r="F2180" s="72">
        <v>2472.1841541755894</v>
      </c>
      <c r="G2180" s="73">
        <v>75.769142194840455</v>
      </c>
      <c r="H2180" s="73">
        <v>55.540054302882389</v>
      </c>
      <c r="I2180" s="73">
        <v>6.7976510175985183</v>
      </c>
      <c r="J2180" s="73">
        <v>885.65935172472905</v>
      </c>
      <c r="K2180" s="74"/>
      <c r="L2180" s="75">
        <f t="shared" si="954"/>
        <v>0.84615236991400755</v>
      </c>
      <c r="M2180" s="75">
        <f t="shared" si="955"/>
        <v>0.55540054302882391</v>
      </c>
      <c r="N2180" s="75">
        <f t="shared" si="956"/>
        <v>0.35194725476045907</v>
      </c>
      <c r="O2180" s="75">
        <f t="shared" si="957"/>
        <v>0.44212181173457482</v>
      </c>
      <c r="P2180" s="75">
        <f t="shared" si="958"/>
        <v>0.34509507169360204</v>
      </c>
      <c r="Q2180" s="75">
        <f t="shared" si="959"/>
        <v>0.50540913944515609</v>
      </c>
    </row>
    <row r="2181" spans="1:17" s="8" customFormat="1" ht="12.75" x14ac:dyDescent="0.25">
      <c r="A2181" s="69" t="s">
        <v>3857</v>
      </c>
      <c r="B2181" s="70">
        <v>6</v>
      </c>
      <c r="C2181" s="71" t="s">
        <v>1122</v>
      </c>
      <c r="D2181" s="19"/>
      <c r="E2181" s="20"/>
      <c r="F2181" s="72">
        <v>1371.0406852248393</v>
      </c>
      <c r="G2181" s="73">
        <v>76.114606909309003</v>
      </c>
      <c r="H2181" s="73">
        <v>45.929752771821839</v>
      </c>
      <c r="I2181" s="73">
        <v>6.232775240960394</v>
      </c>
      <c r="J2181" s="73">
        <v>992.89169055114417</v>
      </c>
      <c r="K2181" s="74"/>
      <c r="L2181" s="75">
        <f t="shared" si="954"/>
        <v>0.85191011515515003</v>
      </c>
      <c r="M2181" s="75">
        <f t="shared" si="955"/>
        <v>0.45929752771821841</v>
      </c>
      <c r="N2181" s="75">
        <f t="shared" si="956"/>
        <v>0.31216727049016862</v>
      </c>
      <c r="O2181" s="75">
        <f t="shared" si="957"/>
        <v>0.37865242052663389</v>
      </c>
      <c r="P2181" s="75">
        <f t="shared" si="958"/>
        <v>0.38859703470634654</v>
      </c>
      <c r="Q2181" s="75">
        <f t="shared" si="959"/>
        <v>0.50046994097534625</v>
      </c>
    </row>
    <row r="2182" spans="1:17" s="8" customFormat="1" ht="12.75" x14ac:dyDescent="0.25">
      <c r="A2182" s="69" t="s">
        <v>3858</v>
      </c>
      <c r="B2182" s="70">
        <v>7</v>
      </c>
      <c r="C2182" s="71" t="s">
        <v>3859</v>
      </c>
      <c r="D2182" s="19"/>
      <c r="E2182" s="20"/>
      <c r="F2182" s="72">
        <v>5118.745182012849</v>
      </c>
      <c r="G2182" s="73">
        <v>75.291253329392759</v>
      </c>
      <c r="H2182" s="73">
        <v>58.010945167578278</v>
      </c>
      <c r="I2182" s="73">
        <v>6.688693631688011</v>
      </c>
      <c r="J2182" s="73">
        <v>1053.4851730520309</v>
      </c>
      <c r="K2182" s="74"/>
      <c r="L2182" s="75">
        <f t="shared" si="954"/>
        <v>0.83818755548987933</v>
      </c>
      <c r="M2182" s="75">
        <f t="shared" si="955"/>
        <v>0.58010945167578276</v>
      </c>
      <c r="N2182" s="75">
        <f t="shared" si="956"/>
        <v>0.34427419941464871</v>
      </c>
      <c r="O2182" s="75">
        <f t="shared" si="957"/>
        <v>0.44689676330059824</v>
      </c>
      <c r="P2182" s="75">
        <f t="shared" si="958"/>
        <v>0.41317856918946483</v>
      </c>
      <c r="Q2182" s="75">
        <f t="shared" si="959"/>
        <v>0.53690246977734613</v>
      </c>
    </row>
    <row r="2183" spans="1:17" s="8" customFormat="1" ht="12.75" x14ac:dyDescent="0.25">
      <c r="A2183" s="69" t="s">
        <v>3860</v>
      </c>
      <c r="B2183" s="70">
        <v>8</v>
      </c>
      <c r="C2183" s="71" t="s">
        <v>3861</v>
      </c>
      <c r="D2183" s="19"/>
      <c r="E2183" s="20"/>
      <c r="F2183" s="72">
        <v>12061.616702355459</v>
      </c>
      <c r="G2183" s="73">
        <v>77.080216317207572</v>
      </c>
      <c r="H2183" s="73">
        <v>27.433473604174122</v>
      </c>
      <c r="I2183" s="73">
        <v>4.2444110202951011</v>
      </c>
      <c r="J2183" s="73">
        <v>395.43205367121357</v>
      </c>
      <c r="K2183" s="74"/>
      <c r="L2183" s="75">
        <f t="shared" si="954"/>
        <v>0.86800360528679288</v>
      </c>
      <c r="M2183" s="75">
        <f t="shared" si="955"/>
        <v>0.27433473604174119</v>
      </c>
      <c r="N2183" s="75">
        <f t="shared" si="956"/>
        <v>0.17214162114754236</v>
      </c>
      <c r="O2183" s="75">
        <f t="shared" si="957"/>
        <v>0.21731181790070334</v>
      </c>
      <c r="P2183" s="75">
        <f t="shared" si="958"/>
        <v>0.14621990006945784</v>
      </c>
      <c r="Q2183" s="75">
        <f t="shared" si="959"/>
        <v>0.30213691156777311</v>
      </c>
    </row>
    <row r="2184" spans="1:17" s="8" customFormat="1" ht="12.75" x14ac:dyDescent="0.25">
      <c r="A2184" s="69" t="s">
        <v>3862</v>
      </c>
      <c r="B2184" s="70">
        <v>9</v>
      </c>
      <c r="C2184" s="71" t="s">
        <v>3863</v>
      </c>
      <c r="D2184" s="19"/>
      <c r="E2184" s="20"/>
      <c r="F2184" s="72">
        <v>4821.2269807280518</v>
      </c>
      <c r="G2184" s="73">
        <v>77.915952917244113</v>
      </c>
      <c r="H2184" s="73">
        <v>44.378937414287222</v>
      </c>
      <c r="I2184" s="73">
        <v>5.7237706849508738</v>
      </c>
      <c r="J2184" s="73">
        <v>828.86891708191581</v>
      </c>
      <c r="K2184" s="74"/>
      <c r="L2184" s="75">
        <f t="shared" si="954"/>
        <v>0.88193254862073522</v>
      </c>
      <c r="M2184" s="75">
        <f t="shared" si="955"/>
        <v>0.44378937414287223</v>
      </c>
      <c r="N2184" s="75">
        <f t="shared" si="956"/>
        <v>0.27632187922189255</v>
      </c>
      <c r="O2184" s="75">
        <f t="shared" si="957"/>
        <v>0.35018382864128095</v>
      </c>
      <c r="P2184" s="75">
        <f t="shared" si="958"/>
        <v>0.32205635581416464</v>
      </c>
      <c r="Q2184" s="75">
        <f t="shared" si="959"/>
        <v>0.46332717950494517</v>
      </c>
    </row>
    <row r="2185" spans="1:17" s="8" customFormat="1" ht="12.75" x14ac:dyDescent="0.25">
      <c r="A2185" s="69" t="s">
        <v>3864</v>
      </c>
      <c r="B2185" s="70">
        <v>10</v>
      </c>
      <c r="C2185" s="71" t="s">
        <v>3865</v>
      </c>
      <c r="D2185" s="19"/>
      <c r="E2185" s="20"/>
      <c r="F2185" s="72">
        <v>4964.3832976445392</v>
      </c>
      <c r="G2185" s="73">
        <v>72.655265823060788</v>
      </c>
      <c r="H2185" s="73">
        <v>24.624987931880387</v>
      </c>
      <c r="I2185" s="73">
        <v>5.1529581717793782</v>
      </c>
      <c r="J2185" s="73">
        <v>476.437123467954</v>
      </c>
      <c r="K2185" s="74"/>
      <c r="L2185" s="75">
        <f t="shared" si="954"/>
        <v>0.79425443038434651</v>
      </c>
      <c r="M2185" s="75">
        <f t="shared" si="955"/>
        <v>0.24624987931880388</v>
      </c>
      <c r="N2185" s="75">
        <f t="shared" si="956"/>
        <v>0.23612381491404075</v>
      </c>
      <c r="O2185" s="75">
        <f t="shared" si="957"/>
        <v>0.24113369927672515</v>
      </c>
      <c r="P2185" s="75">
        <f t="shared" si="958"/>
        <v>0.17908199735008276</v>
      </c>
      <c r="Q2185" s="75">
        <f t="shared" si="959"/>
        <v>0.32490507479724062</v>
      </c>
    </row>
    <row r="2186" spans="1:17" s="8" customFormat="1" ht="12.75" x14ac:dyDescent="0.25">
      <c r="A2186" s="69"/>
      <c r="B2186" s="77"/>
      <c r="C2186" s="71"/>
      <c r="D2186" s="19"/>
      <c r="E2186" s="20"/>
      <c r="F2186" s="72"/>
      <c r="G2186" s="73"/>
      <c r="H2186" s="73"/>
      <c r="I2186" s="73"/>
      <c r="J2186" s="73"/>
      <c r="K2186" s="74"/>
      <c r="L2186" s="75"/>
      <c r="M2186" s="75"/>
      <c r="N2186" s="75"/>
      <c r="O2186" s="75"/>
      <c r="P2186" s="75"/>
      <c r="Q2186" s="75"/>
    </row>
    <row r="2187" spans="1:17" s="79" customFormat="1" ht="12.75" x14ac:dyDescent="0.25">
      <c r="A2187" s="60" t="s">
        <v>3866</v>
      </c>
      <c r="B2187" s="78"/>
      <c r="C2187" s="62" t="s">
        <v>3867</v>
      </c>
      <c r="D2187" s="63"/>
      <c r="E2187" s="64"/>
      <c r="F2187" s="65">
        <v>134216.3062098501</v>
      </c>
      <c r="G2187" s="66">
        <v>73.597127258843642</v>
      </c>
      <c r="H2187" s="66">
        <v>51.818519744384965</v>
      </c>
      <c r="I2187" s="66">
        <v>6.2726278344616579</v>
      </c>
      <c r="J2187" s="66">
        <v>809.14638997769373</v>
      </c>
      <c r="K2187" s="67"/>
      <c r="L2187" s="68">
        <f t="shared" ref="L2187:L2196" si="960">+(G2187-25)/(85-25)</f>
        <v>0.80995212098072733</v>
      </c>
      <c r="M2187" s="68">
        <f t="shared" ref="M2187:M2196" si="961">+H2187/100</f>
        <v>0.51818519744384961</v>
      </c>
      <c r="N2187" s="68">
        <f t="shared" ref="N2187:N2196" si="962">+(I2187-1.8)/(16-1.8)</f>
        <v>0.31497379115927171</v>
      </c>
      <c r="O2187" s="68">
        <f t="shared" ref="O2187:O2196" si="963">+(M2187*N2187)^(0.5)</f>
        <v>0.40399846059298922</v>
      </c>
      <c r="P2187" s="68">
        <f t="shared" ref="P2187:P2196" si="964">+(J2187-35)/(2500-35)</f>
        <v>0.31405533061975405</v>
      </c>
      <c r="Q2187" s="68">
        <f t="shared" ref="Q2187:Q2196" si="965">GEOMEAN(L2187,O2187,P2187)</f>
        <v>0.46839804692259279</v>
      </c>
    </row>
    <row r="2188" spans="1:17" s="8" customFormat="1" ht="12.75" x14ac:dyDescent="0.25">
      <c r="A2188" s="69" t="s">
        <v>3868</v>
      </c>
      <c r="B2188" s="70">
        <v>1</v>
      </c>
      <c r="C2188" s="71" t="s">
        <v>3869</v>
      </c>
      <c r="D2188" s="19"/>
      <c r="E2188" s="20"/>
      <c r="F2188" s="72">
        <v>24031.167023554604</v>
      </c>
      <c r="G2188" s="73">
        <v>73.809599835104407</v>
      </c>
      <c r="H2188" s="73">
        <v>63.349535601231281</v>
      </c>
      <c r="I2188" s="73">
        <v>8.2518864464378741</v>
      </c>
      <c r="J2188" s="73">
        <v>1232.7304200473363</v>
      </c>
      <c r="K2188" s="74"/>
      <c r="L2188" s="75">
        <f t="shared" si="960"/>
        <v>0.81349333058507345</v>
      </c>
      <c r="M2188" s="75">
        <f t="shared" si="961"/>
        <v>0.63349535601231277</v>
      </c>
      <c r="N2188" s="75">
        <f t="shared" si="962"/>
        <v>0.45435820045337144</v>
      </c>
      <c r="O2188" s="75">
        <f t="shared" si="963"/>
        <v>0.53650145382218895</v>
      </c>
      <c r="P2188" s="75">
        <f t="shared" si="964"/>
        <v>0.48589469373117095</v>
      </c>
      <c r="Q2188" s="75">
        <f t="shared" si="965"/>
        <v>0.59633324118672559</v>
      </c>
    </row>
    <row r="2189" spans="1:17" s="8" customFormat="1" ht="12.75" x14ac:dyDescent="0.25">
      <c r="A2189" s="69" t="s">
        <v>3870</v>
      </c>
      <c r="B2189" s="70">
        <v>2</v>
      </c>
      <c r="C2189" s="71" t="s">
        <v>3871</v>
      </c>
      <c r="D2189" s="19"/>
      <c r="E2189" s="20"/>
      <c r="F2189" s="72">
        <v>11414.025695931477</v>
      </c>
      <c r="G2189" s="73">
        <v>73.803038805711651</v>
      </c>
      <c r="H2189" s="73">
        <v>34.287308240418106</v>
      </c>
      <c r="I2189" s="73">
        <v>5.251593843982846</v>
      </c>
      <c r="J2189" s="73">
        <v>481.32729950413943</v>
      </c>
      <c r="K2189" s="74"/>
      <c r="L2189" s="75">
        <f t="shared" si="960"/>
        <v>0.81338398009519419</v>
      </c>
      <c r="M2189" s="75">
        <f t="shared" si="961"/>
        <v>0.34287308240418107</v>
      </c>
      <c r="N2189" s="75">
        <f t="shared" si="962"/>
        <v>0.24306998901287649</v>
      </c>
      <c r="O2189" s="75">
        <f t="shared" si="963"/>
        <v>0.28869041614295993</v>
      </c>
      <c r="P2189" s="75">
        <f t="shared" si="964"/>
        <v>0.18106584158382938</v>
      </c>
      <c r="Q2189" s="75">
        <f t="shared" si="965"/>
        <v>0.34902363414725013</v>
      </c>
    </row>
    <row r="2190" spans="1:17" s="8" customFormat="1" ht="12.75" x14ac:dyDescent="0.25">
      <c r="A2190" s="69" t="s">
        <v>3872</v>
      </c>
      <c r="B2190" s="70">
        <v>3</v>
      </c>
      <c r="C2190" s="71" t="s">
        <v>3873</v>
      </c>
      <c r="D2190" s="19"/>
      <c r="E2190" s="20"/>
      <c r="F2190" s="72">
        <v>17629.940042826551</v>
      </c>
      <c r="G2190" s="73">
        <v>72.98119449957349</v>
      </c>
      <c r="H2190" s="73">
        <v>44.397257539345127</v>
      </c>
      <c r="I2190" s="73">
        <v>5.0370966423875254</v>
      </c>
      <c r="J2190" s="73">
        <v>597.9287450392992</v>
      </c>
      <c r="K2190" s="74"/>
      <c r="L2190" s="75">
        <f t="shared" si="960"/>
        <v>0.79968657499289153</v>
      </c>
      <c r="M2190" s="75">
        <f t="shared" si="961"/>
        <v>0.44397257539345125</v>
      </c>
      <c r="N2190" s="75">
        <f t="shared" si="962"/>
        <v>0.22796455228081167</v>
      </c>
      <c r="O2190" s="75">
        <f t="shared" si="963"/>
        <v>0.31813520612237656</v>
      </c>
      <c r="P2190" s="75">
        <f t="shared" si="964"/>
        <v>0.22836865924515182</v>
      </c>
      <c r="Q2190" s="75">
        <f t="shared" si="965"/>
        <v>0.38730759485115746</v>
      </c>
    </row>
    <row r="2191" spans="1:17" s="8" customFormat="1" ht="12.75" x14ac:dyDescent="0.25">
      <c r="A2191" s="69" t="s">
        <v>3874</v>
      </c>
      <c r="B2191" s="70">
        <v>4</v>
      </c>
      <c r="C2191" s="71" t="s">
        <v>3875</v>
      </c>
      <c r="D2191" s="19"/>
      <c r="E2191" s="20"/>
      <c r="F2191" s="72">
        <v>47552.629550321202</v>
      </c>
      <c r="G2191" s="73">
        <v>73.437782499354967</v>
      </c>
      <c r="H2191" s="73">
        <v>54.01635312204597</v>
      </c>
      <c r="I2191" s="73">
        <v>6.2852796945513694</v>
      </c>
      <c r="J2191" s="73">
        <v>847.29109544285052</v>
      </c>
      <c r="K2191" s="74"/>
      <c r="L2191" s="75">
        <f t="shared" si="960"/>
        <v>0.80729637498924944</v>
      </c>
      <c r="M2191" s="75">
        <f t="shared" si="961"/>
        <v>0.54016353122045968</v>
      </c>
      <c r="N2191" s="75">
        <f t="shared" si="962"/>
        <v>0.31586476722192747</v>
      </c>
      <c r="O2191" s="75">
        <f t="shared" si="963"/>
        <v>0.41306007801617045</v>
      </c>
      <c r="P2191" s="75">
        <f t="shared" si="964"/>
        <v>0.32952985616342823</v>
      </c>
      <c r="Q2191" s="75">
        <f t="shared" si="965"/>
        <v>0.47897590274693841</v>
      </c>
    </row>
    <row r="2192" spans="1:17" s="8" customFormat="1" ht="12.75" x14ac:dyDescent="0.25">
      <c r="A2192" s="69" t="s">
        <v>3876</v>
      </c>
      <c r="B2192" s="70">
        <v>5</v>
      </c>
      <c r="C2192" s="71" t="s">
        <v>3877</v>
      </c>
      <c r="D2192" s="19"/>
      <c r="E2192" s="20"/>
      <c r="F2192" s="72">
        <v>22212.160599571733</v>
      </c>
      <c r="G2192" s="73">
        <v>74.018143729274172</v>
      </c>
      <c r="H2192" s="73">
        <v>48.945234432206341</v>
      </c>
      <c r="I2192" s="73">
        <v>5.0293532552372309</v>
      </c>
      <c r="J2192" s="73">
        <v>594.09211437919771</v>
      </c>
      <c r="K2192" s="74"/>
      <c r="L2192" s="75">
        <f t="shared" si="960"/>
        <v>0.81696906215456955</v>
      </c>
      <c r="M2192" s="75">
        <f t="shared" si="961"/>
        <v>0.48945234432206342</v>
      </c>
      <c r="N2192" s="75">
        <f t="shared" si="962"/>
        <v>0.22741924332656557</v>
      </c>
      <c r="O2192" s="75">
        <f t="shared" si="963"/>
        <v>0.3336328547822251</v>
      </c>
      <c r="P2192" s="75">
        <f t="shared" si="964"/>
        <v>0.22681221678669278</v>
      </c>
      <c r="Q2192" s="75">
        <f t="shared" si="965"/>
        <v>0.395409368693869</v>
      </c>
    </row>
    <row r="2193" spans="1:17" s="8" customFormat="1" ht="12.75" x14ac:dyDescent="0.25">
      <c r="A2193" s="69" t="s">
        <v>3878</v>
      </c>
      <c r="B2193" s="70">
        <v>6</v>
      </c>
      <c r="C2193" s="71" t="s">
        <v>3879</v>
      </c>
      <c r="D2193" s="19"/>
      <c r="E2193" s="20"/>
      <c r="F2193" s="72">
        <v>1935.1820128479658</v>
      </c>
      <c r="G2193" s="73">
        <v>76.331702334481093</v>
      </c>
      <c r="H2193" s="73">
        <v>38.415843335752136</v>
      </c>
      <c r="I2193" s="73">
        <v>5.0607082443703479</v>
      </c>
      <c r="J2193" s="73">
        <v>846.78054954841446</v>
      </c>
      <c r="K2193" s="74"/>
      <c r="L2193" s="75">
        <f t="shared" si="960"/>
        <v>0.85552837224135159</v>
      </c>
      <c r="M2193" s="75">
        <f t="shared" si="961"/>
        <v>0.38415843335752137</v>
      </c>
      <c r="N2193" s="75">
        <f t="shared" si="962"/>
        <v>0.22962734115284142</v>
      </c>
      <c r="O2193" s="75">
        <f t="shared" si="963"/>
        <v>0.29700720468252728</v>
      </c>
      <c r="P2193" s="75">
        <f t="shared" si="964"/>
        <v>0.32932273815351498</v>
      </c>
      <c r="Q2193" s="75">
        <f t="shared" si="965"/>
        <v>0.43739556277888192</v>
      </c>
    </row>
    <row r="2194" spans="1:17" s="8" customFormat="1" ht="12.75" x14ac:dyDescent="0.25">
      <c r="A2194" s="69" t="s">
        <v>3880</v>
      </c>
      <c r="B2194" s="70">
        <v>7</v>
      </c>
      <c r="C2194" s="71" t="s">
        <v>3881</v>
      </c>
      <c r="D2194" s="19"/>
      <c r="E2194" s="20"/>
      <c r="F2194" s="72">
        <v>2965.0471092077096</v>
      </c>
      <c r="G2194" s="73">
        <v>74.498107119418663</v>
      </c>
      <c r="H2194" s="73">
        <v>46.244992740354839</v>
      </c>
      <c r="I2194" s="73">
        <v>5.6200917802786217</v>
      </c>
      <c r="J2194" s="73">
        <v>799.51596352063029</v>
      </c>
      <c r="K2194" s="74"/>
      <c r="L2194" s="75">
        <f t="shared" si="960"/>
        <v>0.82496845199031099</v>
      </c>
      <c r="M2194" s="75">
        <f t="shared" si="961"/>
        <v>0.4624499274035484</v>
      </c>
      <c r="N2194" s="75">
        <f t="shared" si="962"/>
        <v>0.26902054790694524</v>
      </c>
      <c r="O2194" s="75">
        <f t="shared" si="963"/>
        <v>0.35271593790135092</v>
      </c>
      <c r="P2194" s="75">
        <f t="shared" si="964"/>
        <v>0.31014846390289263</v>
      </c>
      <c r="Q2194" s="75">
        <f t="shared" si="965"/>
        <v>0.44854981978971276</v>
      </c>
    </row>
    <row r="2195" spans="1:17" s="8" customFormat="1" ht="12.75" x14ac:dyDescent="0.25">
      <c r="A2195" s="69" t="s">
        <v>3882</v>
      </c>
      <c r="B2195" s="70">
        <v>8</v>
      </c>
      <c r="C2195" s="71" t="s">
        <v>3883</v>
      </c>
      <c r="D2195" s="19"/>
      <c r="E2195" s="20"/>
      <c r="F2195" s="72">
        <v>3077.9743040685225</v>
      </c>
      <c r="G2195" s="73">
        <v>72.501262407316446</v>
      </c>
      <c r="H2195" s="73">
        <v>51.930148226911676</v>
      </c>
      <c r="I2195" s="73">
        <v>5.3711400827386679</v>
      </c>
      <c r="J2195" s="73">
        <v>786.25979375819361</v>
      </c>
      <c r="K2195" s="74"/>
      <c r="L2195" s="75">
        <f t="shared" si="960"/>
        <v>0.79168770678860745</v>
      </c>
      <c r="M2195" s="75">
        <f t="shared" si="961"/>
        <v>0.51930148226911677</v>
      </c>
      <c r="N2195" s="75">
        <f t="shared" si="962"/>
        <v>0.25148873822103296</v>
      </c>
      <c r="O2195" s="75">
        <f t="shared" si="963"/>
        <v>0.3613841094073898</v>
      </c>
      <c r="P2195" s="75">
        <f t="shared" si="964"/>
        <v>0.30477070740697509</v>
      </c>
      <c r="Q2195" s="75">
        <f t="shared" si="965"/>
        <v>0.44343713415178948</v>
      </c>
    </row>
    <row r="2196" spans="1:17" s="8" customFormat="1" ht="12.75" x14ac:dyDescent="0.25">
      <c r="A2196" s="69" t="s">
        <v>3884</v>
      </c>
      <c r="B2196" s="70">
        <v>9</v>
      </c>
      <c r="C2196" s="71" t="s">
        <v>3885</v>
      </c>
      <c r="D2196" s="19"/>
      <c r="E2196" s="20"/>
      <c r="F2196" s="72">
        <v>3398.1798715203427</v>
      </c>
      <c r="G2196" s="73">
        <v>73.576251293128934</v>
      </c>
      <c r="H2196" s="73">
        <v>47.939021033620044</v>
      </c>
      <c r="I2196" s="73">
        <v>6.3765489816209255</v>
      </c>
      <c r="J2196" s="73">
        <v>890.18403580180734</v>
      </c>
      <c r="K2196" s="74"/>
      <c r="L2196" s="75">
        <f t="shared" si="960"/>
        <v>0.80960418821881552</v>
      </c>
      <c r="M2196" s="75">
        <f t="shared" si="961"/>
        <v>0.47939021033620044</v>
      </c>
      <c r="N2196" s="75">
        <f t="shared" si="962"/>
        <v>0.32229218180429053</v>
      </c>
      <c r="O2196" s="75">
        <f t="shared" si="963"/>
        <v>0.39306960811651642</v>
      </c>
      <c r="P2196" s="75">
        <f t="shared" si="964"/>
        <v>0.34693064332730522</v>
      </c>
      <c r="Q2196" s="75">
        <f t="shared" si="965"/>
        <v>0.47972787891096696</v>
      </c>
    </row>
    <row r="2197" spans="1:17" s="8" customFormat="1" ht="12.75" x14ac:dyDescent="0.25">
      <c r="A2197" s="69"/>
      <c r="B2197" s="77"/>
      <c r="C2197" s="71"/>
      <c r="D2197" s="19"/>
      <c r="E2197" s="20"/>
      <c r="F2197" s="72"/>
      <c r="G2197" s="73"/>
      <c r="H2197" s="73"/>
      <c r="I2197" s="73"/>
      <c r="J2197" s="73"/>
      <c r="K2197" s="74"/>
      <c r="L2197" s="75"/>
      <c r="M2197" s="75"/>
      <c r="N2197" s="75"/>
      <c r="O2197" s="75"/>
      <c r="P2197" s="75"/>
      <c r="Q2197" s="75"/>
    </row>
    <row r="2198" spans="1:17" s="8" customFormat="1" ht="12.75" x14ac:dyDescent="0.25">
      <c r="A2198" s="60" t="s">
        <v>3886</v>
      </c>
      <c r="B2198" s="78"/>
      <c r="C2198" s="62" t="s">
        <v>3887</v>
      </c>
      <c r="D2198" s="63"/>
      <c r="E2198" s="64"/>
      <c r="F2198" s="65">
        <v>195847.60813704497</v>
      </c>
      <c r="G2198" s="66">
        <v>72.534276642380334</v>
      </c>
      <c r="H2198" s="66">
        <v>70.555680129931204</v>
      </c>
      <c r="I2198" s="66">
        <v>9.303299370375246</v>
      </c>
      <c r="J2198" s="66">
        <v>1177.56283069286</v>
      </c>
      <c r="K2198" s="67"/>
      <c r="L2198" s="68">
        <f t="shared" ref="L2198:L2212" si="966">+(G2198-25)/(85-25)</f>
        <v>0.79223794403967218</v>
      </c>
      <c r="M2198" s="68">
        <f t="shared" ref="M2198:M2212" si="967">+H2198/100</f>
        <v>0.70555680129931209</v>
      </c>
      <c r="N2198" s="68">
        <f t="shared" ref="N2198:N2212" si="968">+(I2198-1.8)/(16-1.8)</f>
        <v>0.52840136411093286</v>
      </c>
      <c r="O2198" s="68">
        <f t="shared" ref="O2198:O2212" si="969">+(M2198*N2198)^(0.5)</f>
        <v>0.6105875664180388</v>
      </c>
      <c r="P2198" s="68">
        <f t="shared" ref="P2198:P2212" si="970">+(J2198-35)/(2500-35)</f>
        <v>0.46351433293827993</v>
      </c>
      <c r="Q2198" s="68">
        <f t="shared" ref="Q2198:Q2212" si="971">GEOMEAN(L2198,O2198,P2198)</f>
        <v>0.6075130169300178</v>
      </c>
    </row>
    <row r="2199" spans="1:17" s="8" customFormat="1" ht="12.75" x14ac:dyDescent="0.25">
      <c r="A2199" s="69" t="s">
        <v>3888</v>
      </c>
      <c r="B2199" s="70">
        <v>1</v>
      </c>
      <c r="C2199" s="71" t="s">
        <v>3889</v>
      </c>
      <c r="D2199" s="19"/>
      <c r="E2199" s="20"/>
      <c r="F2199" s="72">
        <v>76010.203426124208</v>
      </c>
      <c r="G2199" s="73">
        <v>71.950345227109452</v>
      </c>
      <c r="H2199" s="73">
        <v>80.802886994289963</v>
      </c>
      <c r="I2199" s="73">
        <v>10.480548481613919</v>
      </c>
      <c r="J2199" s="73">
        <v>1400.8616704695874</v>
      </c>
      <c r="K2199" s="74"/>
      <c r="L2199" s="75">
        <f t="shared" si="966"/>
        <v>0.78250575378515752</v>
      </c>
      <c r="M2199" s="75">
        <f t="shared" si="967"/>
        <v>0.80802886994289969</v>
      </c>
      <c r="N2199" s="75">
        <f t="shared" si="968"/>
        <v>0.61130623109957172</v>
      </c>
      <c r="O2199" s="75">
        <f t="shared" si="969"/>
        <v>0.70281795872362285</v>
      </c>
      <c r="P2199" s="75">
        <f t="shared" si="970"/>
        <v>0.55410209755358508</v>
      </c>
      <c r="Q2199" s="75">
        <f t="shared" si="971"/>
        <v>0.67293543031967662</v>
      </c>
    </row>
    <row r="2200" spans="1:17" s="8" customFormat="1" ht="12.75" x14ac:dyDescent="0.25">
      <c r="A2200" s="69" t="s">
        <v>3890</v>
      </c>
      <c r="B2200" s="70">
        <v>2</v>
      </c>
      <c r="C2200" s="71" t="s">
        <v>3891</v>
      </c>
      <c r="D2200" s="19"/>
      <c r="E2200" s="20"/>
      <c r="F2200" s="72">
        <v>569.2355460385437</v>
      </c>
      <c r="G2200" s="73">
        <v>71.249493540902861</v>
      </c>
      <c r="H2200" s="73">
        <v>51.138032349152887</v>
      </c>
      <c r="I2200" s="73">
        <v>6.625164065946219</v>
      </c>
      <c r="J2200" s="73">
        <v>674.38397044930707</v>
      </c>
      <c r="K2200" s="74"/>
      <c r="L2200" s="75">
        <f t="shared" si="966"/>
        <v>0.77082489234838103</v>
      </c>
      <c r="M2200" s="75">
        <f t="shared" si="967"/>
        <v>0.51138032349152884</v>
      </c>
      <c r="N2200" s="75">
        <f t="shared" si="968"/>
        <v>0.33980028633424081</v>
      </c>
      <c r="O2200" s="75">
        <f t="shared" si="969"/>
        <v>0.41685390768003866</v>
      </c>
      <c r="P2200" s="75">
        <f t="shared" si="970"/>
        <v>0.25938497786990145</v>
      </c>
      <c r="Q2200" s="75">
        <f t="shared" si="971"/>
        <v>0.43681225025116255</v>
      </c>
    </row>
    <row r="2201" spans="1:17" s="8" customFormat="1" ht="12.75" x14ac:dyDescent="0.25">
      <c r="A2201" s="69" t="s">
        <v>3892</v>
      </c>
      <c r="B2201" s="70">
        <v>3</v>
      </c>
      <c r="C2201" s="71" t="s">
        <v>3893</v>
      </c>
      <c r="D2201" s="19"/>
      <c r="E2201" s="20"/>
      <c r="F2201" s="72">
        <v>3605.6852248394002</v>
      </c>
      <c r="G2201" s="73">
        <v>74.048554955558501</v>
      </c>
      <c r="H2201" s="73">
        <v>67.665533298498872</v>
      </c>
      <c r="I2201" s="73">
        <v>7.4961023882539752</v>
      </c>
      <c r="J2201" s="73">
        <v>830.96000642074364</v>
      </c>
      <c r="K2201" s="74"/>
      <c r="L2201" s="75">
        <f t="shared" si="966"/>
        <v>0.81747591592597502</v>
      </c>
      <c r="M2201" s="75">
        <f t="shared" si="967"/>
        <v>0.6766553329849887</v>
      </c>
      <c r="N2201" s="75">
        <f t="shared" si="968"/>
        <v>0.4011339710038011</v>
      </c>
      <c r="O2201" s="75">
        <f t="shared" si="969"/>
        <v>0.5209889065240908</v>
      </c>
      <c r="P2201" s="75">
        <f t="shared" si="970"/>
        <v>0.32290466791916578</v>
      </c>
      <c r="Q2201" s="75">
        <f t="shared" si="971"/>
        <v>0.51616979674954344</v>
      </c>
    </row>
    <row r="2202" spans="1:17" s="8" customFormat="1" ht="12.75" x14ac:dyDescent="0.25">
      <c r="A2202" s="69" t="s">
        <v>3894</v>
      </c>
      <c r="B2202" s="70">
        <v>4</v>
      </c>
      <c r="C2202" s="71" t="s">
        <v>3895</v>
      </c>
      <c r="D2202" s="19"/>
      <c r="E2202" s="20"/>
      <c r="F2202" s="72">
        <v>7852.8822269807288</v>
      </c>
      <c r="G2202" s="73">
        <v>72.865388178214943</v>
      </c>
      <c r="H2202" s="73">
        <v>37.717588182051017</v>
      </c>
      <c r="I2202" s="73">
        <v>5.3253164978337111</v>
      </c>
      <c r="J2202" s="73">
        <v>288.0664719873825</v>
      </c>
      <c r="K2202" s="74"/>
      <c r="L2202" s="75">
        <f t="shared" si="966"/>
        <v>0.79775646963691571</v>
      </c>
      <c r="M2202" s="75">
        <f t="shared" si="967"/>
        <v>0.37717588182051015</v>
      </c>
      <c r="N2202" s="75">
        <f t="shared" si="968"/>
        <v>0.24826172519955714</v>
      </c>
      <c r="O2202" s="75">
        <f t="shared" si="969"/>
        <v>0.30600381553899636</v>
      </c>
      <c r="P2202" s="75">
        <f t="shared" si="970"/>
        <v>0.10266388315918154</v>
      </c>
      <c r="Q2202" s="75">
        <f t="shared" si="971"/>
        <v>0.29264309945066808</v>
      </c>
    </row>
    <row r="2203" spans="1:17" s="116" customFormat="1" ht="12.75" x14ac:dyDescent="0.25">
      <c r="A2203" s="69" t="s">
        <v>3896</v>
      </c>
      <c r="B2203" s="70">
        <v>5</v>
      </c>
      <c r="C2203" s="71" t="s">
        <v>3897</v>
      </c>
      <c r="D2203" s="19"/>
      <c r="E2203" s="20"/>
      <c r="F2203" s="72">
        <v>1924.1798715203424</v>
      </c>
      <c r="G2203" s="73">
        <v>67.096701914203123</v>
      </c>
      <c r="H2203" s="73">
        <v>29.896080450273995</v>
      </c>
      <c r="I2203" s="73">
        <v>5.6374727651748975</v>
      </c>
      <c r="J2203" s="73">
        <v>773.92410198292964</v>
      </c>
      <c r="K2203" s="74"/>
      <c r="L2203" s="75">
        <f t="shared" si="966"/>
        <v>0.70161169857005201</v>
      </c>
      <c r="M2203" s="75">
        <f t="shared" si="967"/>
        <v>0.29896080450273993</v>
      </c>
      <c r="N2203" s="75">
        <f t="shared" si="968"/>
        <v>0.27024456092780968</v>
      </c>
      <c r="O2203" s="75">
        <f t="shared" si="969"/>
        <v>0.28424027045348044</v>
      </c>
      <c r="P2203" s="75">
        <f t="shared" si="970"/>
        <v>0.29976636997279094</v>
      </c>
      <c r="Q2203" s="75">
        <f t="shared" si="971"/>
        <v>0.39101052362056166</v>
      </c>
    </row>
    <row r="2204" spans="1:17" s="8" customFormat="1" ht="12.75" x14ac:dyDescent="0.25">
      <c r="A2204" s="69" t="s">
        <v>3898</v>
      </c>
      <c r="B2204" s="70">
        <v>6</v>
      </c>
      <c r="C2204" s="71" t="s">
        <v>2515</v>
      </c>
      <c r="D2204" s="19"/>
      <c r="E2204" s="20"/>
      <c r="F2204" s="72">
        <v>2856.053533190578</v>
      </c>
      <c r="G2204" s="73">
        <v>71.869158329279315</v>
      </c>
      <c r="H2204" s="73">
        <v>28.443639294795094</v>
      </c>
      <c r="I2204" s="73">
        <v>6.0992435592116774</v>
      </c>
      <c r="J2204" s="73">
        <v>820.36257576646221</v>
      </c>
      <c r="K2204" s="74"/>
      <c r="L2204" s="75">
        <f t="shared" si="966"/>
        <v>0.78115263882132191</v>
      </c>
      <c r="M2204" s="75">
        <f t="shared" si="967"/>
        <v>0.28443639294795092</v>
      </c>
      <c r="N2204" s="75">
        <f t="shared" si="968"/>
        <v>0.30276363093039982</v>
      </c>
      <c r="O2204" s="75">
        <f t="shared" si="969"/>
        <v>0.29345697316245117</v>
      </c>
      <c r="P2204" s="75">
        <f t="shared" si="970"/>
        <v>0.3186055074103295</v>
      </c>
      <c r="Q2204" s="75">
        <f t="shared" si="971"/>
        <v>0.4180015307785227</v>
      </c>
    </row>
    <row r="2205" spans="1:17" s="8" customFormat="1" ht="12.75" x14ac:dyDescent="0.25">
      <c r="A2205" s="69" t="s">
        <v>3899</v>
      </c>
      <c r="B2205" s="70">
        <v>7</v>
      </c>
      <c r="C2205" s="71" t="s">
        <v>3900</v>
      </c>
      <c r="D2205" s="19"/>
      <c r="E2205" s="20"/>
      <c r="F2205" s="72">
        <v>2661.4946466809424</v>
      </c>
      <c r="G2205" s="73">
        <v>71.051421050591586</v>
      </c>
      <c r="H2205" s="73">
        <v>28.486286476373753</v>
      </c>
      <c r="I2205" s="73">
        <v>5.4305259085233182</v>
      </c>
      <c r="J2205" s="73">
        <v>653.99312236690935</v>
      </c>
      <c r="K2205" s="74"/>
      <c r="L2205" s="75">
        <f t="shared" si="966"/>
        <v>0.76752368417652639</v>
      </c>
      <c r="M2205" s="75">
        <f t="shared" si="967"/>
        <v>0.28486286476373751</v>
      </c>
      <c r="N2205" s="75">
        <f t="shared" si="968"/>
        <v>0.25567083862840273</v>
      </c>
      <c r="O2205" s="75">
        <f t="shared" si="969"/>
        <v>0.2698724282475593</v>
      </c>
      <c r="P2205" s="75">
        <f t="shared" si="970"/>
        <v>0.25111282854641354</v>
      </c>
      <c r="Q2205" s="75">
        <f t="shared" si="971"/>
        <v>0.37328430850317834</v>
      </c>
    </row>
    <row r="2206" spans="1:17" s="8" customFormat="1" ht="12.75" x14ac:dyDescent="0.25">
      <c r="A2206" s="69" t="s">
        <v>3901</v>
      </c>
      <c r="B2206" s="70">
        <v>8</v>
      </c>
      <c r="C2206" s="71" t="s">
        <v>3902</v>
      </c>
      <c r="D2206" s="19"/>
      <c r="E2206" s="20"/>
      <c r="F2206" s="72">
        <v>3470.9593147751607</v>
      </c>
      <c r="G2206" s="73">
        <v>74.594810229606367</v>
      </c>
      <c r="H2206" s="73">
        <v>61.219006468161517</v>
      </c>
      <c r="I2206" s="73">
        <v>8.0017456925418706</v>
      </c>
      <c r="J2206" s="73">
        <v>1132.8842067117118</v>
      </c>
      <c r="K2206" s="74"/>
      <c r="L2206" s="75">
        <f t="shared" si="966"/>
        <v>0.82658017049343946</v>
      </c>
      <c r="M2206" s="75">
        <f t="shared" si="967"/>
        <v>0.61219006468161519</v>
      </c>
      <c r="N2206" s="75">
        <f t="shared" si="968"/>
        <v>0.43674265440435711</v>
      </c>
      <c r="O2206" s="75">
        <f t="shared" si="969"/>
        <v>0.51707786052878313</v>
      </c>
      <c r="P2206" s="75">
        <f t="shared" si="970"/>
        <v>0.44538913051185064</v>
      </c>
      <c r="Q2206" s="75">
        <f t="shared" si="971"/>
        <v>0.57525470561280678</v>
      </c>
    </row>
    <row r="2207" spans="1:17" s="8" customFormat="1" ht="12.75" x14ac:dyDescent="0.25">
      <c r="A2207" s="69" t="s">
        <v>3903</v>
      </c>
      <c r="B2207" s="70">
        <v>9</v>
      </c>
      <c r="C2207" s="71" t="s">
        <v>3904</v>
      </c>
      <c r="D2207" s="19"/>
      <c r="E2207" s="20"/>
      <c r="F2207" s="72">
        <v>47338.141327623125</v>
      </c>
      <c r="G2207" s="73">
        <v>72.594772403169216</v>
      </c>
      <c r="H2207" s="73">
        <v>67.393556786912725</v>
      </c>
      <c r="I2207" s="73">
        <v>8.9099194158571642</v>
      </c>
      <c r="J2207" s="73">
        <v>1146.168364233512</v>
      </c>
      <c r="K2207" s="74"/>
      <c r="L2207" s="75">
        <f t="shared" si="966"/>
        <v>0.79324620671948698</v>
      </c>
      <c r="M2207" s="75">
        <f t="shared" si="967"/>
        <v>0.67393556786912723</v>
      </c>
      <c r="N2207" s="75">
        <f t="shared" si="968"/>
        <v>0.50069855041247635</v>
      </c>
      <c r="O2207" s="75">
        <f t="shared" si="969"/>
        <v>0.58089462203009001</v>
      </c>
      <c r="P2207" s="75">
        <f t="shared" si="970"/>
        <v>0.45077824106836184</v>
      </c>
      <c r="Q2207" s="75">
        <f t="shared" si="971"/>
        <v>0.59222867937871748</v>
      </c>
    </row>
    <row r="2208" spans="1:17" s="8" customFormat="1" ht="12.75" x14ac:dyDescent="0.25">
      <c r="A2208" s="69" t="s">
        <v>3905</v>
      </c>
      <c r="B2208" s="70">
        <v>10</v>
      </c>
      <c r="C2208" s="71" t="s">
        <v>3906</v>
      </c>
      <c r="D2208" s="19"/>
      <c r="E2208" s="20"/>
      <c r="F2208" s="72">
        <v>31687.781584582441</v>
      </c>
      <c r="G2208" s="73">
        <v>72.928242621437505</v>
      </c>
      <c r="H2208" s="73">
        <v>76.630079781481953</v>
      </c>
      <c r="I2208" s="73">
        <v>9.7651029896960626</v>
      </c>
      <c r="J2208" s="73">
        <v>1372.3387690440495</v>
      </c>
      <c r="K2208" s="74"/>
      <c r="L2208" s="75">
        <f t="shared" si="966"/>
        <v>0.79880404369062508</v>
      </c>
      <c r="M2208" s="75">
        <f t="shared" si="967"/>
        <v>0.76630079781481952</v>
      </c>
      <c r="N2208" s="75">
        <f t="shared" si="968"/>
        <v>0.56092274575324386</v>
      </c>
      <c r="O2208" s="75">
        <f t="shared" si="969"/>
        <v>0.65561844664651547</v>
      </c>
      <c r="P2208" s="75">
        <f t="shared" si="970"/>
        <v>0.54253094078866104</v>
      </c>
      <c r="Q2208" s="75">
        <f t="shared" si="971"/>
        <v>0.65741353842982897</v>
      </c>
    </row>
    <row r="2209" spans="1:17" s="8" customFormat="1" ht="12.75" x14ac:dyDescent="0.25">
      <c r="A2209" s="69" t="s">
        <v>3907</v>
      </c>
      <c r="B2209" s="70">
        <v>11</v>
      </c>
      <c r="C2209" s="71" t="s">
        <v>3908</v>
      </c>
      <c r="D2209" s="19"/>
      <c r="E2209" s="20"/>
      <c r="F2209" s="72">
        <v>1484.2162740899357</v>
      </c>
      <c r="G2209" s="73">
        <v>72.588511773693057</v>
      </c>
      <c r="H2209" s="73">
        <v>21.160565109994298</v>
      </c>
      <c r="I2209" s="73">
        <v>5.8176682203796943</v>
      </c>
      <c r="J2209" s="73">
        <v>575.18920239916849</v>
      </c>
      <c r="K2209" s="74"/>
      <c r="L2209" s="75">
        <f t="shared" si="966"/>
        <v>0.79314186289488431</v>
      </c>
      <c r="M2209" s="75">
        <f t="shared" si="967"/>
        <v>0.21160565109994298</v>
      </c>
      <c r="N2209" s="75">
        <f t="shared" si="968"/>
        <v>0.2829343817168799</v>
      </c>
      <c r="O2209" s="75">
        <f t="shared" si="969"/>
        <v>0.2446845194567081</v>
      </c>
      <c r="P2209" s="75">
        <f t="shared" si="970"/>
        <v>0.21914369265686348</v>
      </c>
      <c r="Q2209" s="75">
        <f t="shared" si="971"/>
        <v>0.34905627305820675</v>
      </c>
    </row>
    <row r="2210" spans="1:17" s="8" customFormat="1" ht="12.75" x14ac:dyDescent="0.25">
      <c r="A2210" s="69" t="s">
        <v>3909</v>
      </c>
      <c r="B2210" s="70">
        <v>12</v>
      </c>
      <c r="C2210" s="71" t="s">
        <v>740</v>
      </c>
      <c r="D2210" s="19"/>
      <c r="E2210" s="20"/>
      <c r="F2210" s="72">
        <v>1384.4047109207709</v>
      </c>
      <c r="G2210" s="73">
        <v>73.680108903891352</v>
      </c>
      <c r="H2210" s="73">
        <v>55.786944380894049</v>
      </c>
      <c r="I2210" s="73">
        <v>6.8122512782661655</v>
      </c>
      <c r="J2210" s="73">
        <v>980.57829955902537</v>
      </c>
      <c r="K2210" s="74"/>
      <c r="L2210" s="75">
        <f t="shared" si="966"/>
        <v>0.81133514839818921</v>
      </c>
      <c r="M2210" s="75">
        <f t="shared" si="967"/>
        <v>0.55786944380894044</v>
      </c>
      <c r="N2210" s="75">
        <f t="shared" si="968"/>
        <v>0.35297544213142013</v>
      </c>
      <c r="O2210" s="75">
        <f t="shared" si="969"/>
        <v>0.44375017023103236</v>
      </c>
      <c r="P2210" s="75">
        <f t="shared" si="970"/>
        <v>0.3836017442430123</v>
      </c>
      <c r="Q2210" s="75">
        <f t="shared" si="971"/>
        <v>0.51689992071665891</v>
      </c>
    </row>
    <row r="2211" spans="1:17" s="8" customFormat="1" ht="12.75" x14ac:dyDescent="0.25">
      <c r="A2211" s="69" t="s">
        <v>3910</v>
      </c>
      <c r="B2211" s="70">
        <v>13</v>
      </c>
      <c r="C2211" s="71" t="s">
        <v>3911</v>
      </c>
      <c r="D2211" s="19"/>
      <c r="E2211" s="20"/>
      <c r="F2211" s="72">
        <v>13445.08993576017</v>
      </c>
      <c r="G2211" s="73">
        <v>72.825776346736404</v>
      </c>
      <c r="H2211" s="73">
        <v>39.454177276002063</v>
      </c>
      <c r="I2211" s="73">
        <v>6.4255195886803333</v>
      </c>
      <c r="J2211" s="73">
        <v>607.36314516699963</v>
      </c>
      <c r="K2211" s="74"/>
      <c r="L2211" s="75">
        <f t="shared" si="966"/>
        <v>0.79709627244560677</v>
      </c>
      <c r="M2211" s="75">
        <f t="shared" si="967"/>
        <v>0.39454177276002061</v>
      </c>
      <c r="N2211" s="75">
        <f t="shared" si="968"/>
        <v>0.32574081610424888</v>
      </c>
      <c r="O2211" s="75">
        <f t="shared" si="969"/>
        <v>0.35849457324493245</v>
      </c>
      <c r="P2211" s="75">
        <f t="shared" si="970"/>
        <v>0.23219600209614588</v>
      </c>
      <c r="Q2211" s="75">
        <f t="shared" si="971"/>
        <v>0.40483933298791525</v>
      </c>
    </row>
    <row r="2212" spans="1:17" s="8" customFormat="1" ht="12.75" x14ac:dyDescent="0.25">
      <c r="A2212" s="69" t="s">
        <v>3912</v>
      </c>
      <c r="B2212" s="70">
        <v>14</v>
      </c>
      <c r="C2212" s="71" t="s">
        <v>3913</v>
      </c>
      <c r="D2212" s="19"/>
      <c r="E2212" s="20"/>
      <c r="F2212" s="72">
        <v>1557.2805139186298</v>
      </c>
      <c r="G2212" s="73">
        <v>73.211317561298145</v>
      </c>
      <c r="H2212" s="73">
        <v>57.844659542484408</v>
      </c>
      <c r="I2212" s="73">
        <v>6.6522616167819422</v>
      </c>
      <c r="J2212" s="73">
        <v>561.73512945787911</v>
      </c>
      <c r="K2212" s="74"/>
      <c r="L2212" s="75">
        <f t="shared" si="966"/>
        <v>0.80352195935496906</v>
      </c>
      <c r="M2212" s="75">
        <f t="shared" si="967"/>
        <v>0.57844659542484411</v>
      </c>
      <c r="N2212" s="75">
        <f t="shared" si="968"/>
        <v>0.34170856456210863</v>
      </c>
      <c r="O2212" s="75">
        <f t="shared" si="969"/>
        <v>0.44458987370211467</v>
      </c>
      <c r="P2212" s="75">
        <f t="shared" si="970"/>
        <v>0.21368565089569133</v>
      </c>
      <c r="Q2212" s="75">
        <f t="shared" si="971"/>
        <v>0.42420673453424806</v>
      </c>
    </row>
    <row r="2213" spans="1:17" s="8" customFormat="1" ht="12.75" x14ac:dyDescent="0.25">
      <c r="A2213" s="69"/>
      <c r="B2213" s="77"/>
      <c r="C2213" s="71"/>
      <c r="D2213" s="19"/>
      <c r="E2213" s="20"/>
      <c r="F2213" s="72"/>
      <c r="G2213" s="73"/>
      <c r="H2213" s="73"/>
      <c r="I2213" s="73"/>
      <c r="J2213" s="73"/>
      <c r="K2213" s="74"/>
      <c r="L2213" s="75"/>
      <c r="M2213" s="75"/>
      <c r="N2213" s="75"/>
      <c r="O2213" s="75"/>
      <c r="P2213" s="75"/>
      <c r="Q2213" s="75"/>
    </row>
    <row r="2214" spans="1:17" s="8" customFormat="1" ht="12.75" x14ac:dyDescent="0.25">
      <c r="A2214" s="60" t="s">
        <v>3914</v>
      </c>
      <c r="B2214" s="61"/>
      <c r="C2214" s="62" t="s">
        <v>3915</v>
      </c>
      <c r="D2214" s="63"/>
      <c r="E2214" s="64"/>
      <c r="F2214" s="65">
        <v>62310.241970021423</v>
      </c>
      <c r="G2214" s="66">
        <v>69.6255931326655</v>
      </c>
      <c r="H2214" s="66">
        <v>57.462137868205389</v>
      </c>
      <c r="I2214" s="66">
        <v>7.1813963140549273</v>
      </c>
      <c r="J2214" s="66">
        <v>952.75474400174517</v>
      </c>
      <c r="K2214" s="67"/>
      <c r="L2214" s="68">
        <f t="shared" ref="L2214:L2219" si="972">+(G2214-25)/(85-25)</f>
        <v>0.74375988554442496</v>
      </c>
      <c r="M2214" s="68">
        <f t="shared" ref="M2214:M2219" si="973">+H2214/100</f>
        <v>0.57462137868205387</v>
      </c>
      <c r="N2214" s="68">
        <f t="shared" ref="N2214:N2219" si="974">+(I2214-1.8)/(16-1.8)</f>
        <v>0.37897157141231885</v>
      </c>
      <c r="O2214" s="68">
        <f t="shared" ref="O2214:O2219" si="975">+(M2214*N2214)^(0.5)</f>
        <v>0.46665315475870417</v>
      </c>
      <c r="P2214" s="68">
        <f t="shared" ref="P2214:P2219" si="976">+(J2214-35)/(2500-35)</f>
        <v>0.37231429776947067</v>
      </c>
      <c r="Q2214" s="68">
        <f t="shared" ref="Q2214:Q2219" si="977">GEOMEAN(L2214,O2214,P2214)</f>
        <v>0.50556720047022219</v>
      </c>
    </row>
    <row r="2215" spans="1:17" s="8" customFormat="1" ht="12.75" x14ac:dyDescent="0.25">
      <c r="A2215" s="69" t="s">
        <v>3916</v>
      </c>
      <c r="B2215" s="70">
        <v>1</v>
      </c>
      <c r="C2215" s="71" t="s">
        <v>3917</v>
      </c>
      <c r="D2215" s="19"/>
      <c r="E2215" s="20"/>
      <c r="F2215" s="72">
        <v>20619.713062098504</v>
      </c>
      <c r="G2215" s="73">
        <v>69.196655085577333</v>
      </c>
      <c r="H2215" s="73">
        <v>58.443792477380484</v>
      </c>
      <c r="I2215" s="73">
        <v>7.7642128103175629</v>
      </c>
      <c r="J2215" s="73">
        <v>1027.108167048505</v>
      </c>
      <c r="K2215" s="74"/>
      <c r="L2215" s="75">
        <f t="shared" si="972"/>
        <v>0.73661091809295554</v>
      </c>
      <c r="M2215" s="75">
        <f t="shared" si="973"/>
        <v>0.58443792477380485</v>
      </c>
      <c r="N2215" s="75">
        <f t="shared" si="974"/>
        <v>0.42001498664208192</v>
      </c>
      <c r="O2215" s="75">
        <f t="shared" si="975"/>
        <v>0.49545200288927654</v>
      </c>
      <c r="P2215" s="75">
        <f t="shared" si="976"/>
        <v>0.40247795823468763</v>
      </c>
      <c r="Q2215" s="75">
        <f t="shared" si="977"/>
        <v>0.52762732685724967</v>
      </c>
    </row>
    <row r="2216" spans="1:17" s="8" customFormat="1" ht="12.75" x14ac:dyDescent="0.25">
      <c r="A2216" s="69" t="s">
        <v>3918</v>
      </c>
      <c r="B2216" s="70">
        <v>2</v>
      </c>
      <c r="C2216" s="71" t="s">
        <v>3919</v>
      </c>
      <c r="D2216" s="19"/>
      <c r="E2216" s="20"/>
      <c r="F2216" s="72">
        <v>11818.496788008564</v>
      </c>
      <c r="G2216" s="73">
        <v>69.546570699823619</v>
      </c>
      <c r="H2216" s="73">
        <v>55.647514789187198</v>
      </c>
      <c r="I2216" s="73">
        <v>6.1027767485873969</v>
      </c>
      <c r="J2216" s="73">
        <v>774.58983246849141</v>
      </c>
      <c r="K2216" s="74"/>
      <c r="L2216" s="75">
        <f t="shared" si="972"/>
        <v>0.74244284499706026</v>
      </c>
      <c r="M2216" s="75">
        <f t="shared" si="973"/>
        <v>0.55647514789187202</v>
      </c>
      <c r="N2216" s="75">
        <f t="shared" si="974"/>
        <v>0.30301244708361952</v>
      </c>
      <c r="O2216" s="75">
        <f t="shared" si="975"/>
        <v>0.41063231278594631</v>
      </c>
      <c r="P2216" s="75">
        <f t="shared" si="976"/>
        <v>0.30003644319208578</v>
      </c>
      <c r="Q2216" s="75">
        <f t="shared" si="977"/>
        <v>0.45057115499314576</v>
      </c>
    </row>
    <row r="2217" spans="1:17" ht="12.75" x14ac:dyDescent="0.25">
      <c r="A2217" s="69" t="s">
        <v>3920</v>
      </c>
      <c r="B2217" s="70">
        <v>3</v>
      </c>
      <c r="C2217" s="71" t="s">
        <v>3921</v>
      </c>
      <c r="D2217" s="19"/>
      <c r="E2217" s="20"/>
      <c r="F2217" s="72">
        <v>13580.665952890793</v>
      </c>
      <c r="G2217" s="73">
        <v>68.427603125773388</v>
      </c>
      <c r="H2217" s="73">
        <v>54.711991352151585</v>
      </c>
      <c r="I2217" s="73">
        <v>5.9203802690966976</v>
      </c>
      <c r="J2217" s="73">
        <v>784.52527914929294</v>
      </c>
      <c r="K2217" s="74"/>
      <c r="L2217" s="75">
        <f t="shared" si="972"/>
        <v>0.72379338542955651</v>
      </c>
      <c r="M2217" s="75">
        <f t="shared" si="973"/>
        <v>0.5471199135215159</v>
      </c>
      <c r="N2217" s="75">
        <f t="shared" si="974"/>
        <v>0.29016762458427453</v>
      </c>
      <c r="O2217" s="75">
        <f t="shared" si="975"/>
        <v>0.39844257512129899</v>
      </c>
      <c r="P2217" s="75">
        <f t="shared" si="976"/>
        <v>0.30406705036482473</v>
      </c>
      <c r="Q2217" s="75">
        <f t="shared" si="977"/>
        <v>0.44427298225025358</v>
      </c>
    </row>
    <row r="2218" spans="1:17" s="8" customFormat="1" ht="12.75" x14ac:dyDescent="0.25">
      <c r="A2218" s="69" t="s">
        <v>3922</v>
      </c>
      <c r="B2218" s="70">
        <v>4</v>
      </c>
      <c r="C2218" s="71" t="s">
        <v>3923</v>
      </c>
      <c r="D2218" s="19"/>
      <c r="E2218" s="20"/>
      <c r="F2218" s="72">
        <v>934.80085653104925</v>
      </c>
      <c r="G2218" s="73">
        <v>69.893354681863585</v>
      </c>
      <c r="H2218" s="73">
        <v>31.657252857848722</v>
      </c>
      <c r="I2218" s="73">
        <v>5.2319525140678991</v>
      </c>
      <c r="J2218" s="73">
        <v>485.2558804023937</v>
      </c>
      <c r="K2218" s="74"/>
      <c r="L2218" s="75">
        <f t="shared" si="972"/>
        <v>0.74822257803105974</v>
      </c>
      <c r="M2218" s="75">
        <f t="shared" si="973"/>
        <v>0.31657252857848722</v>
      </c>
      <c r="N2218" s="75">
        <f t="shared" si="974"/>
        <v>0.24168679676534502</v>
      </c>
      <c r="O2218" s="75">
        <f t="shared" si="975"/>
        <v>0.27660694202431041</v>
      </c>
      <c r="P2218" s="75">
        <f t="shared" si="976"/>
        <v>0.18265958637013943</v>
      </c>
      <c r="Q2218" s="75">
        <f t="shared" si="977"/>
        <v>0.33561815953246993</v>
      </c>
    </row>
    <row r="2219" spans="1:17" s="8" customFormat="1" ht="12.75" x14ac:dyDescent="0.25">
      <c r="A2219" s="69" t="s">
        <v>3924</v>
      </c>
      <c r="B2219" s="70">
        <v>5</v>
      </c>
      <c r="C2219" s="71" t="s">
        <v>3925</v>
      </c>
      <c r="D2219" s="19"/>
      <c r="E2219" s="20"/>
      <c r="F2219" s="72">
        <v>15356.565310492504</v>
      </c>
      <c r="G2219" s="73">
        <v>70.78625691140806</v>
      </c>
      <c r="H2219" s="73">
        <v>60.215823165820204</v>
      </c>
      <c r="I2219" s="73">
        <v>7.7950369575625151</v>
      </c>
      <c r="J2219" s="73">
        <v>1167.2676655693376</v>
      </c>
      <c r="K2219" s="74"/>
      <c r="L2219" s="75">
        <f t="shared" si="972"/>
        <v>0.76310428185680101</v>
      </c>
      <c r="M2219" s="75">
        <f t="shared" si="973"/>
        <v>0.60215823165820204</v>
      </c>
      <c r="N2219" s="75">
        <f t="shared" si="974"/>
        <v>0.42218570123679688</v>
      </c>
      <c r="O2219" s="75">
        <f t="shared" si="975"/>
        <v>0.50420491398649381</v>
      </c>
      <c r="P2219" s="75">
        <f t="shared" si="976"/>
        <v>0.45933779536281444</v>
      </c>
      <c r="Q2219" s="75">
        <f t="shared" si="977"/>
        <v>0.56118714652386359</v>
      </c>
    </row>
    <row r="2220" spans="1:17" s="8" customFormat="1" ht="12.75" x14ac:dyDescent="0.25">
      <c r="A2220" s="69"/>
      <c r="B2220" s="77"/>
      <c r="C2220" s="71"/>
      <c r="D2220" s="19"/>
      <c r="E2220" s="20"/>
      <c r="F2220" s="72"/>
      <c r="G2220" s="73"/>
      <c r="H2220" s="73"/>
      <c r="I2220" s="73"/>
      <c r="J2220" s="73"/>
      <c r="K2220" s="74"/>
      <c r="L2220" s="75"/>
      <c r="M2220" s="75"/>
      <c r="N2220" s="75"/>
      <c r="O2220" s="75"/>
      <c r="P2220" s="75"/>
      <c r="Q2220" s="75"/>
    </row>
    <row r="2221" spans="1:17" s="8" customFormat="1" ht="12.75" x14ac:dyDescent="0.25">
      <c r="A2221" s="37" t="s">
        <v>3926</v>
      </c>
      <c r="B2221" s="38" t="s">
        <v>3927</v>
      </c>
      <c r="C2221" s="53"/>
      <c r="D2221" s="19"/>
      <c r="E2221" s="20"/>
      <c r="F2221" s="56">
        <v>348572.82226980734</v>
      </c>
      <c r="G2221" s="57">
        <v>74.859103782166827</v>
      </c>
      <c r="H2221" s="57">
        <v>72.766249638283725</v>
      </c>
      <c r="I2221" s="57">
        <v>9.7300605451187501</v>
      </c>
      <c r="J2221" s="57">
        <v>990.83632090890274</v>
      </c>
      <c r="K2221" s="58"/>
      <c r="L2221" s="59">
        <f t="shared" ref="L2221:L2233" si="978">+(G2221-25)/(85-25)</f>
        <v>0.83098506303611375</v>
      </c>
      <c r="M2221" s="59">
        <f t="shared" ref="M2221:M2233" si="979">+H2221/100</f>
        <v>0.7276624963828372</v>
      </c>
      <c r="N2221" s="59">
        <f t="shared" ref="N2221:N2233" si="980">+(I2221-1.8)/(16-1.8)</f>
        <v>0.55845496796610916</v>
      </c>
      <c r="O2221" s="59">
        <f t="shared" ref="O2221:O2233" si="981">+(M2221*N2221)^(0.5)</f>
        <v>0.63746900795851746</v>
      </c>
      <c r="P2221" s="59">
        <f t="shared" ref="P2221:P2233" si="982">+(J2221-35)/(2500-35)</f>
        <v>0.38776321335046765</v>
      </c>
      <c r="Q2221" s="59">
        <f t="shared" ref="Q2221:Q2233" si="983">GEOMEAN(L2221,O2221,P2221)</f>
        <v>0.59002846792176156</v>
      </c>
    </row>
    <row r="2222" spans="1:17" s="8" customFormat="1" ht="12.75" x14ac:dyDescent="0.25">
      <c r="A2222" s="60" t="s">
        <v>3928</v>
      </c>
      <c r="B2222" s="61"/>
      <c r="C2222" s="62" t="s">
        <v>3929</v>
      </c>
      <c r="D2222" s="63"/>
      <c r="E2222" s="64"/>
      <c r="F2222" s="65">
        <v>326372.52676659531</v>
      </c>
      <c r="G2222" s="66">
        <v>76.692491497349252</v>
      </c>
      <c r="H2222" s="66">
        <v>73.56152114182548</v>
      </c>
      <c r="I2222" s="66">
        <v>10.355544207907649</v>
      </c>
      <c r="J2222" s="66">
        <v>1000.3258387852309</v>
      </c>
      <c r="K2222" s="67"/>
      <c r="L2222" s="68">
        <f t="shared" si="978"/>
        <v>0.86154152495582081</v>
      </c>
      <c r="M2222" s="68">
        <f t="shared" si="979"/>
        <v>0.73561521141825481</v>
      </c>
      <c r="N2222" s="68">
        <f t="shared" si="980"/>
        <v>0.60250311323293293</v>
      </c>
      <c r="O2222" s="68">
        <f t="shared" si="981"/>
        <v>0.66574053130405142</v>
      </c>
      <c r="P2222" s="68">
        <f t="shared" si="982"/>
        <v>0.39161291634289286</v>
      </c>
      <c r="Q2222" s="68">
        <f t="shared" si="983"/>
        <v>0.60787284103689965</v>
      </c>
    </row>
    <row r="2223" spans="1:17" s="8" customFormat="1" ht="12.75" x14ac:dyDescent="0.25">
      <c r="A2223" s="69" t="s">
        <v>3930</v>
      </c>
      <c r="B2223" s="70">
        <v>1</v>
      </c>
      <c r="C2223" s="71" t="s">
        <v>3931</v>
      </c>
      <c r="D2223" s="19"/>
      <c r="E2223" s="20"/>
      <c r="F2223" s="72">
        <v>74177.244111349035</v>
      </c>
      <c r="G2223" s="73">
        <v>76.67066141771582</v>
      </c>
      <c r="H2223" s="73">
        <v>75.491958282789668</v>
      </c>
      <c r="I2223" s="73">
        <v>11.654573086271487</v>
      </c>
      <c r="J2223" s="73">
        <v>1371.819928142763</v>
      </c>
      <c r="K2223" s="74"/>
      <c r="L2223" s="75">
        <f t="shared" si="978"/>
        <v>0.8611776902952637</v>
      </c>
      <c r="M2223" s="75">
        <f t="shared" si="979"/>
        <v>0.75491958282789673</v>
      </c>
      <c r="N2223" s="75">
        <f t="shared" si="980"/>
        <v>0.69398402015996385</v>
      </c>
      <c r="O2223" s="75">
        <f t="shared" si="981"/>
        <v>0.72381083646791755</v>
      </c>
      <c r="P2223" s="75">
        <f t="shared" si="982"/>
        <v>0.54232045766440695</v>
      </c>
      <c r="Q2223" s="75">
        <f t="shared" si="983"/>
        <v>0.69661252629551007</v>
      </c>
    </row>
    <row r="2224" spans="1:17" s="8" customFormat="1" ht="12.75" x14ac:dyDescent="0.25">
      <c r="A2224" s="69" t="s">
        <v>3932</v>
      </c>
      <c r="B2224" s="70">
        <v>2</v>
      </c>
      <c r="C2224" s="71" t="s">
        <v>3933</v>
      </c>
      <c r="D2224" s="19"/>
      <c r="E2224" s="20"/>
      <c r="F2224" s="72">
        <v>34456.608137044968</v>
      </c>
      <c r="G2224" s="73">
        <v>77.720758012749414</v>
      </c>
      <c r="H2224" s="73">
        <v>75.5365068569389</v>
      </c>
      <c r="I2224" s="73">
        <v>10.04753185941615</v>
      </c>
      <c r="J2224" s="73">
        <v>964.81436905511441</v>
      </c>
      <c r="K2224" s="74"/>
      <c r="L2224" s="75">
        <f t="shared" si="978"/>
        <v>0.87867930021249019</v>
      </c>
      <c r="M2224" s="75">
        <f t="shared" si="979"/>
        <v>0.75536506856938901</v>
      </c>
      <c r="N2224" s="75">
        <f t="shared" si="980"/>
        <v>0.58081210277578521</v>
      </c>
      <c r="O2224" s="75">
        <f t="shared" si="981"/>
        <v>0.6623633246483096</v>
      </c>
      <c r="P2224" s="75">
        <f t="shared" si="982"/>
        <v>0.37720664059031012</v>
      </c>
      <c r="Q2224" s="75">
        <f t="shared" si="983"/>
        <v>0.6032564872134053</v>
      </c>
    </row>
    <row r="2225" spans="1:17" s="8" customFormat="1" ht="12.75" x14ac:dyDescent="0.25">
      <c r="A2225" s="69" t="s">
        <v>3934</v>
      </c>
      <c r="B2225" s="70">
        <v>3</v>
      </c>
      <c r="C2225" s="71" t="s">
        <v>3935</v>
      </c>
      <c r="D2225" s="19"/>
      <c r="E2225" s="20"/>
      <c r="F2225" s="72">
        <v>3316.1434689507496</v>
      </c>
      <c r="G2225" s="73">
        <v>75.922727952433846</v>
      </c>
      <c r="H2225" s="73">
        <v>77.829717259009243</v>
      </c>
      <c r="I2225" s="73">
        <v>9.5913620343952317</v>
      </c>
      <c r="J2225" s="73">
        <v>832.80213467986675</v>
      </c>
      <c r="K2225" s="74"/>
      <c r="L2225" s="75">
        <f t="shared" si="978"/>
        <v>0.8487121325405641</v>
      </c>
      <c r="M2225" s="75">
        <f t="shared" si="979"/>
        <v>0.77829717259009246</v>
      </c>
      <c r="N2225" s="75">
        <f t="shared" si="980"/>
        <v>0.54868746721093187</v>
      </c>
      <c r="O2225" s="75">
        <f t="shared" si="981"/>
        <v>0.65348443314733007</v>
      </c>
      <c r="P2225" s="75">
        <f t="shared" si="982"/>
        <v>0.32365198161455039</v>
      </c>
      <c r="Q2225" s="75">
        <f t="shared" si="983"/>
        <v>0.56410243687955919</v>
      </c>
    </row>
    <row r="2226" spans="1:17" s="8" customFormat="1" ht="12.75" x14ac:dyDescent="0.25">
      <c r="A2226" s="69" t="s">
        <v>3936</v>
      </c>
      <c r="B2226" s="70">
        <v>4</v>
      </c>
      <c r="C2226" s="71" t="s">
        <v>3937</v>
      </c>
      <c r="D2226" s="19"/>
      <c r="E2226" s="20"/>
      <c r="F2226" s="72">
        <v>37523.970021413275</v>
      </c>
      <c r="G2226" s="73">
        <v>77.188483130966475</v>
      </c>
      <c r="H2226" s="73">
        <v>75.551789834174258</v>
      </c>
      <c r="I2226" s="73">
        <v>9.0568693779728235</v>
      </c>
      <c r="J2226" s="73">
        <v>693.9613625714486</v>
      </c>
      <c r="K2226" s="74"/>
      <c r="L2226" s="75">
        <f t="shared" si="978"/>
        <v>0.86980805218277457</v>
      </c>
      <c r="M2226" s="75">
        <f t="shared" si="979"/>
        <v>0.75551789834174254</v>
      </c>
      <c r="N2226" s="75">
        <f t="shared" si="980"/>
        <v>0.51104713929386081</v>
      </c>
      <c r="O2226" s="75">
        <f t="shared" si="981"/>
        <v>0.62137368839761598</v>
      </c>
      <c r="P2226" s="75">
        <f t="shared" si="982"/>
        <v>0.26732712477543552</v>
      </c>
      <c r="Q2226" s="75">
        <f t="shared" si="983"/>
        <v>0.52473468277664026</v>
      </c>
    </row>
    <row r="2227" spans="1:17" s="8" customFormat="1" ht="12.75" x14ac:dyDescent="0.25">
      <c r="A2227" s="69" t="s">
        <v>3938</v>
      </c>
      <c r="B2227" s="70">
        <v>5</v>
      </c>
      <c r="C2227" s="71" t="s">
        <v>3939</v>
      </c>
      <c r="D2227" s="19"/>
      <c r="E2227" s="20"/>
      <c r="F2227" s="72">
        <v>6518.2955032119917</v>
      </c>
      <c r="G2227" s="73">
        <v>74.478725391520385</v>
      </c>
      <c r="H2227" s="73">
        <v>73.795537708915745</v>
      </c>
      <c r="I2227" s="73">
        <v>8.3962375126688737</v>
      </c>
      <c r="J2227" s="73">
        <v>817.24855087289257</v>
      </c>
      <c r="K2227" s="74"/>
      <c r="L2227" s="75">
        <f t="shared" si="978"/>
        <v>0.8246454231920064</v>
      </c>
      <c r="M2227" s="75">
        <f t="shared" si="979"/>
        <v>0.73795537708915748</v>
      </c>
      <c r="N2227" s="75">
        <f t="shared" si="980"/>
        <v>0.46452376849780802</v>
      </c>
      <c r="O2227" s="75">
        <f t="shared" si="981"/>
        <v>0.58548937885215002</v>
      </c>
      <c r="P2227" s="75">
        <f t="shared" si="982"/>
        <v>0.31734221130746149</v>
      </c>
      <c r="Q2227" s="75">
        <f t="shared" si="983"/>
        <v>0.5351038051162289</v>
      </c>
    </row>
    <row r="2228" spans="1:17" s="8" customFormat="1" ht="12.75" x14ac:dyDescent="0.25">
      <c r="A2228" s="69" t="s">
        <v>3940</v>
      </c>
      <c r="B2228" s="70">
        <v>6</v>
      </c>
      <c r="C2228" s="71" t="s">
        <v>3941</v>
      </c>
      <c r="D2228" s="19"/>
      <c r="E2228" s="20"/>
      <c r="F2228" s="72">
        <v>1745.796573875803</v>
      </c>
      <c r="G2228" s="73">
        <v>76.022301167036233</v>
      </c>
      <c r="H2228" s="73">
        <v>72.988494545901901</v>
      </c>
      <c r="I2228" s="73">
        <v>8.8006611285477003</v>
      </c>
      <c r="J2228" s="73">
        <v>768.94586078109819</v>
      </c>
      <c r="K2228" s="74"/>
      <c r="L2228" s="75">
        <f t="shared" si="978"/>
        <v>0.85037168611727054</v>
      </c>
      <c r="M2228" s="75">
        <f t="shared" si="979"/>
        <v>0.72988494545901905</v>
      </c>
      <c r="N2228" s="75">
        <f t="shared" si="980"/>
        <v>0.4930043048273029</v>
      </c>
      <c r="O2228" s="75">
        <f t="shared" si="981"/>
        <v>0.59986366796126067</v>
      </c>
      <c r="P2228" s="75">
        <f t="shared" si="982"/>
        <v>0.29774679950551652</v>
      </c>
      <c r="Q2228" s="75">
        <f t="shared" si="983"/>
        <v>0.53354307084581554</v>
      </c>
    </row>
    <row r="2229" spans="1:17" s="8" customFormat="1" ht="12.75" x14ac:dyDescent="0.25">
      <c r="A2229" s="69" t="s">
        <v>3942</v>
      </c>
      <c r="B2229" s="70">
        <v>7</v>
      </c>
      <c r="C2229" s="71" t="s">
        <v>1801</v>
      </c>
      <c r="D2229" s="19"/>
      <c r="E2229" s="20"/>
      <c r="F2229" s="72">
        <v>1891.6873661670236</v>
      </c>
      <c r="G2229" s="73">
        <v>75.481288255563555</v>
      </c>
      <c r="H2229" s="73">
        <v>60.599437811956832</v>
      </c>
      <c r="I2229" s="73">
        <v>8.8931200327610131</v>
      </c>
      <c r="J2229" s="73">
        <v>784.01202037348503</v>
      </c>
      <c r="K2229" s="74"/>
      <c r="L2229" s="75">
        <f t="shared" si="978"/>
        <v>0.84135480425939257</v>
      </c>
      <c r="M2229" s="75">
        <f t="shared" si="979"/>
        <v>0.60599437811956836</v>
      </c>
      <c r="N2229" s="75">
        <f t="shared" si="980"/>
        <v>0.49951549526486011</v>
      </c>
      <c r="O2229" s="75">
        <f t="shared" si="981"/>
        <v>0.5501850433391634</v>
      </c>
      <c r="P2229" s="75">
        <f t="shared" si="982"/>
        <v>0.30385883179451723</v>
      </c>
      <c r="Q2229" s="75">
        <f t="shared" si="983"/>
        <v>0.52005978759291138</v>
      </c>
    </row>
    <row r="2230" spans="1:17" s="8" customFormat="1" ht="12.75" x14ac:dyDescent="0.25">
      <c r="A2230" s="69" t="s">
        <v>3943</v>
      </c>
      <c r="B2230" s="70">
        <v>8</v>
      </c>
      <c r="C2230" s="71" t="s">
        <v>3944</v>
      </c>
      <c r="D2230" s="19"/>
      <c r="E2230" s="20"/>
      <c r="F2230" s="72">
        <v>17645.513918629549</v>
      </c>
      <c r="G2230" s="73">
        <v>77.267808133360035</v>
      </c>
      <c r="H2230" s="73">
        <v>75.825743068420422</v>
      </c>
      <c r="I2230" s="73">
        <v>10.521084343378767</v>
      </c>
      <c r="J2230" s="73">
        <v>1152.6061447613129</v>
      </c>
      <c r="K2230" s="74"/>
      <c r="L2230" s="75">
        <f t="shared" si="978"/>
        <v>0.87113013555600061</v>
      </c>
      <c r="M2230" s="75">
        <f t="shared" si="979"/>
        <v>0.75825743068420426</v>
      </c>
      <c r="N2230" s="75">
        <f t="shared" si="980"/>
        <v>0.61416086925202584</v>
      </c>
      <c r="O2230" s="75">
        <f t="shared" si="981"/>
        <v>0.6824163265528006</v>
      </c>
      <c r="P2230" s="75">
        <f t="shared" si="982"/>
        <v>0.4533899167388693</v>
      </c>
      <c r="Q2230" s="75">
        <f t="shared" si="983"/>
        <v>0.64595376601397247</v>
      </c>
    </row>
    <row r="2231" spans="1:17" s="8" customFormat="1" ht="12.75" x14ac:dyDescent="0.25">
      <c r="A2231" s="69" t="s">
        <v>3945</v>
      </c>
      <c r="B2231" s="70">
        <v>9</v>
      </c>
      <c r="C2231" s="71" t="s">
        <v>3946</v>
      </c>
      <c r="D2231" s="19"/>
      <c r="E2231" s="20"/>
      <c r="F2231" s="72">
        <v>2956.5139186295501</v>
      </c>
      <c r="G2231" s="73">
        <v>74.249878613868503</v>
      </c>
      <c r="H2231" s="73">
        <v>70.500250413655252</v>
      </c>
      <c r="I2231" s="73">
        <v>8.7535594512039392</v>
      </c>
      <c r="J2231" s="73">
        <v>897.56825598263549</v>
      </c>
      <c r="K2231" s="74"/>
      <c r="L2231" s="75">
        <f t="shared" si="978"/>
        <v>0.82083131023114175</v>
      </c>
      <c r="M2231" s="75">
        <f t="shared" si="979"/>
        <v>0.70500250413655252</v>
      </c>
      <c r="N2231" s="75">
        <f t="shared" si="980"/>
        <v>0.4896872852960521</v>
      </c>
      <c r="O2231" s="75">
        <f t="shared" si="981"/>
        <v>0.58756341136727286</v>
      </c>
      <c r="P2231" s="75">
        <f t="shared" si="982"/>
        <v>0.34992627017551137</v>
      </c>
      <c r="Q2231" s="75">
        <f t="shared" si="983"/>
        <v>0.55262229459956136</v>
      </c>
    </row>
    <row r="2232" spans="1:17" s="8" customFormat="1" ht="12.75" x14ac:dyDescent="0.25">
      <c r="A2232" s="69" t="s">
        <v>3947</v>
      </c>
      <c r="B2232" s="70">
        <v>10</v>
      </c>
      <c r="C2232" s="71" t="s">
        <v>3948</v>
      </c>
      <c r="D2232" s="19"/>
      <c r="E2232" s="20"/>
      <c r="F2232" s="72">
        <v>140026.75374732335</v>
      </c>
      <c r="G2232" s="73">
        <v>77.073616356870176</v>
      </c>
      <c r="H2232" s="73">
        <v>71.178388796372161</v>
      </c>
      <c r="I2232" s="73">
        <v>10.047075361359353</v>
      </c>
      <c r="J2232" s="73">
        <v>892.30309698986844</v>
      </c>
      <c r="K2232" s="74"/>
      <c r="L2232" s="75">
        <f t="shared" si="978"/>
        <v>0.86789360594783627</v>
      </c>
      <c r="M2232" s="75">
        <f t="shared" si="979"/>
        <v>0.71178388796372161</v>
      </c>
      <c r="N2232" s="75">
        <f t="shared" si="980"/>
        <v>0.58077995502530655</v>
      </c>
      <c r="O2232" s="75">
        <f t="shared" si="981"/>
        <v>0.64295397536628396</v>
      </c>
      <c r="P2232" s="75">
        <f t="shared" si="982"/>
        <v>0.34779030303848618</v>
      </c>
      <c r="Q2232" s="75">
        <f t="shared" si="983"/>
        <v>0.57896807192904953</v>
      </c>
    </row>
    <row r="2233" spans="1:17" s="8" customFormat="1" ht="12.75" x14ac:dyDescent="0.25">
      <c r="A2233" s="271" t="s">
        <v>3949</v>
      </c>
      <c r="B2233" s="70">
        <v>11</v>
      </c>
      <c r="C2233" s="71" t="s">
        <v>3950</v>
      </c>
      <c r="D2233" s="19"/>
      <c r="E2233" s="20"/>
      <c r="F2233" s="72">
        <v>6114</v>
      </c>
      <c r="G2233" s="73">
        <v>75.379943850626873</v>
      </c>
      <c r="H2233" s="73">
        <v>62.699954828476905</v>
      </c>
      <c r="I2233" s="73">
        <v>7.0651438420781041</v>
      </c>
      <c r="J2233" s="73">
        <v>1076.8792057258834</v>
      </c>
      <c r="K2233" s="74"/>
      <c r="L2233" s="75">
        <f t="shared" si="978"/>
        <v>0.83966573084378127</v>
      </c>
      <c r="M2233" s="75">
        <f t="shared" si="979"/>
        <v>0.626999548284769</v>
      </c>
      <c r="N2233" s="75">
        <f t="shared" si="980"/>
        <v>0.3707847776111341</v>
      </c>
      <c r="O2233" s="75">
        <f t="shared" si="981"/>
        <v>0.48216375649052018</v>
      </c>
      <c r="P2233" s="75">
        <f t="shared" si="982"/>
        <v>0.42266904897601759</v>
      </c>
      <c r="Q2233" s="75">
        <f t="shared" si="983"/>
        <v>0.55517999990720313</v>
      </c>
    </row>
    <row r="2234" spans="1:17" s="79" customFormat="1" ht="12.75" x14ac:dyDescent="0.25">
      <c r="A2234" s="117"/>
      <c r="B2234" s="61"/>
      <c r="C2234" s="117"/>
      <c r="D2234" s="118"/>
      <c r="E2234" s="119"/>
      <c r="F2234" s="120"/>
      <c r="G2234" s="121"/>
      <c r="H2234" s="121"/>
      <c r="I2234" s="121"/>
      <c r="J2234" s="121"/>
      <c r="K2234" s="122"/>
      <c r="L2234" s="123"/>
      <c r="M2234" s="123"/>
      <c r="N2234" s="123"/>
      <c r="O2234" s="123"/>
      <c r="P2234" s="123"/>
      <c r="Q2234" s="123"/>
    </row>
    <row r="2235" spans="1:17" s="79" customFormat="1" ht="12.75" x14ac:dyDescent="0.25">
      <c r="A2235" s="60" t="s">
        <v>3951</v>
      </c>
      <c r="B2235" s="78"/>
      <c r="C2235" s="62" t="s">
        <v>3952</v>
      </c>
      <c r="D2235" s="63"/>
      <c r="E2235" s="64"/>
      <c r="F2235" s="65">
        <v>6551.5524625267662</v>
      </c>
      <c r="G2235" s="66">
        <v>70.462216963368434</v>
      </c>
      <c r="H2235" s="66">
        <v>63.021556271614266</v>
      </c>
      <c r="I2235" s="66">
        <v>6.942333010611029</v>
      </c>
      <c r="J2235" s="66">
        <v>373.47565775649451</v>
      </c>
      <c r="K2235" s="67"/>
      <c r="L2235" s="68">
        <f t="shared" ref="L2235:L2241" si="984">+(G2235-25)/(85-25)</f>
        <v>0.75770361605614056</v>
      </c>
      <c r="M2235" s="68">
        <f t="shared" ref="M2235:M2241" si="985">+H2235/100</f>
        <v>0.63021556271614265</v>
      </c>
      <c r="N2235" s="68">
        <f t="shared" ref="N2235:N2241" si="986">+(I2235-1.8)/(16-1.8)</f>
        <v>0.36213612750781898</v>
      </c>
      <c r="O2235" s="68">
        <f t="shared" ref="O2235:O2241" si="987">+(M2235*N2235)^(0.5)</f>
        <v>0.4777277712015337</v>
      </c>
      <c r="P2235" s="68">
        <f t="shared" ref="P2235:P2241" si="988">+(J2235-35)/(2500-35)</f>
        <v>0.13731264006348662</v>
      </c>
      <c r="Q2235" s="68">
        <f t="shared" ref="Q2235:Q2241" si="989">GEOMEAN(L2235,O2235,P2235)</f>
        <v>0.36767445315709701</v>
      </c>
    </row>
    <row r="2236" spans="1:17" s="79" customFormat="1" ht="12.75" x14ac:dyDescent="0.25">
      <c r="A2236" s="69" t="s">
        <v>3953</v>
      </c>
      <c r="B2236" s="70">
        <v>1</v>
      </c>
      <c r="C2236" s="71" t="s">
        <v>3954</v>
      </c>
      <c r="D2236" s="19"/>
      <c r="E2236" s="20"/>
      <c r="F2236" s="72">
        <v>2510.912205567452</v>
      </c>
      <c r="G2236" s="73">
        <v>69.914943848035463</v>
      </c>
      <c r="H2236" s="73">
        <v>62.390171477798468</v>
      </c>
      <c r="I2236" s="73">
        <v>6.6382937271368503</v>
      </c>
      <c r="J2236" s="73">
        <v>377.35842594580436</v>
      </c>
      <c r="K2236" s="74"/>
      <c r="L2236" s="75">
        <f t="shared" si="984"/>
        <v>0.74858239746725774</v>
      </c>
      <c r="M2236" s="75">
        <f t="shared" si="985"/>
        <v>0.62390171477798473</v>
      </c>
      <c r="N2236" s="75">
        <f t="shared" si="986"/>
        <v>0.34072491036175007</v>
      </c>
      <c r="O2236" s="75">
        <f t="shared" si="987"/>
        <v>0.46106274610108222</v>
      </c>
      <c r="P2236" s="75">
        <f t="shared" si="988"/>
        <v>0.13888779957233444</v>
      </c>
      <c r="Q2236" s="75">
        <f t="shared" si="989"/>
        <v>0.36326306829553007</v>
      </c>
    </row>
    <row r="2237" spans="1:17" s="8" customFormat="1" ht="12.75" x14ac:dyDescent="0.25">
      <c r="A2237" s="69" t="s">
        <v>3955</v>
      </c>
      <c r="B2237" s="70">
        <v>2</v>
      </c>
      <c r="C2237" s="71" t="s">
        <v>3956</v>
      </c>
      <c r="D2237" s="19"/>
      <c r="E2237" s="20"/>
      <c r="F2237" s="72">
        <v>1076.9379014989295</v>
      </c>
      <c r="G2237" s="73">
        <v>72.076327266986254</v>
      </c>
      <c r="H2237" s="73">
        <v>66.4590957046114</v>
      </c>
      <c r="I2237" s="73">
        <v>6.5675808069094535</v>
      </c>
      <c r="J2237" s="73">
        <v>124.11483471727081</v>
      </c>
      <c r="K2237" s="74"/>
      <c r="L2237" s="75">
        <f t="shared" si="984"/>
        <v>0.78460545444977092</v>
      </c>
      <c r="M2237" s="75">
        <f t="shared" si="985"/>
        <v>0.66459095704611404</v>
      </c>
      <c r="N2237" s="75">
        <f t="shared" si="986"/>
        <v>0.33574512724714461</v>
      </c>
      <c r="O2237" s="75">
        <f t="shared" si="987"/>
        <v>0.47236974441717705</v>
      </c>
      <c r="P2237" s="75">
        <f t="shared" si="988"/>
        <v>3.6152062765627102E-2</v>
      </c>
      <c r="Q2237" s="75">
        <f t="shared" si="989"/>
        <v>0.2375137880049473</v>
      </c>
    </row>
    <row r="2238" spans="1:17" s="8" customFormat="1" ht="12.75" x14ac:dyDescent="0.25">
      <c r="A2238" s="69" t="s">
        <v>3957</v>
      </c>
      <c r="B2238" s="70">
        <v>3</v>
      </c>
      <c r="C2238" s="71" t="s">
        <v>3958</v>
      </c>
      <c r="D2238" s="19"/>
      <c r="E2238" s="20"/>
      <c r="F2238" s="72">
        <v>1012.406852248394</v>
      </c>
      <c r="G2238" s="73">
        <v>69.721563193043664</v>
      </c>
      <c r="H2238" s="73">
        <v>59.074751737432358</v>
      </c>
      <c r="I2238" s="73">
        <v>6.3433504481508223</v>
      </c>
      <c r="J2238" s="73">
        <v>562.82114001894752</v>
      </c>
      <c r="K2238" s="74"/>
      <c r="L2238" s="75">
        <f t="shared" si="984"/>
        <v>0.74535938655072775</v>
      </c>
      <c r="M2238" s="75">
        <f t="shared" si="985"/>
        <v>0.59074751737432363</v>
      </c>
      <c r="N2238" s="75">
        <f t="shared" si="986"/>
        <v>0.31995425691202978</v>
      </c>
      <c r="O2238" s="75">
        <f t="shared" si="987"/>
        <v>0.43475531387681521</v>
      </c>
      <c r="P2238" s="75">
        <f t="shared" si="988"/>
        <v>0.21412622313141888</v>
      </c>
      <c r="Q2238" s="75">
        <f t="shared" si="989"/>
        <v>0.41092272576814848</v>
      </c>
    </row>
    <row r="2239" spans="1:17" s="8" customFormat="1" ht="12.75" x14ac:dyDescent="0.25">
      <c r="A2239" s="69" t="s">
        <v>3959</v>
      </c>
      <c r="B2239" s="70">
        <v>4</v>
      </c>
      <c r="C2239" s="71" t="s">
        <v>3960</v>
      </c>
      <c r="D2239" s="19"/>
      <c r="E2239" s="20"/>
      <c r="F2239" s="72">
        <v>255.91648822269809</v>
      </c>
      <c r="G2239" s="73">
        <v>72.593298363586641</v>
      </c>
      <c r="H2239" s="73">
        <v>76.232492131760139</v>
      </c>
      <c r="I2239" s="73">
        <v>9.4767790386209665</v>
      </c>
      <c r="J2239" s="73">
        <v>950.18952308822281</v>
      </c>
      <c r="K2239" s="74"/>
      <c r="L2239" s="75">
        <f t="shared" si="984"/>
        <v>0.79322163939311063</v>
      </c>
      <c r="M2239" s="75">
        <f t="shared" si="985"/>
        <v>0.76232492131760143</v>
      </c>
      <c r="N2239" s="75">
        <f t="shared" si="986"/>
        <v>0.54061824215640608</v>
      </c>
      <c r="O2239" s="75">
        <f t="shared" si="987"/>
        <v>0.641970995384326</v>
      </c>
      <c r="P2239" s="75">
        <f t="shared" si="988"/>
        <v>0.37127364019806197</v>
      </c>
      <c r="Q2239" s="75">
        <f t="shared" si="989"/>
        <v>0.57394202471425837</v>
      </c>
    </row>
    <row r="2240" spans="1:17" s="8" customFormat="1" ht="12.75" x14ac:dyDescent="0.25">
      <c r="A2240" s="69" t="s">
        <v>3961</v>
      </c>
      <c r="B2240" s="70">
        <v>5</v>
      </c>
      <c r="C2240" s="71" t="s">
        <v>3962</v>
      </c>
      <c r="D2240" s="19"/>
      <c r="E2240" s="20"/>
      <c r="F2240" s="72">
        <v>716.05139186295503</v>
      </c>
      <c r="G2240" s="73">
        <v>71.017107800484411</v>
      </c>
      <c r="H2240" s="73">
        <v>64.504416419181652</v>
      </c>
      <c r="I2240" s="73">
        <v>7.8648933715598535</v>
      </c>
      <c r="J2240" s="73">
        <v>422.57690876542324</v>
      </c>
      <c r="K2240" s="74"/>
      <c r="L2240" s="75">
        <f t="shared" si="984"/>
        <v>0.76695179667474023</v>
      </c>
      <c r="M2240" s="75">
        <f t="shared" si="985"/>
        <v>0.64504416419181654</v>
      </c>
      <c r="N2240" s="75">
        <f t="shared" si="986"/>
        <v>0.42710516701125734</v>
      </c>
      <c r="O2240" s="75">
        <f t="shared" si="987"/>
        <v>0.52488255398401529</v>
      </c>
      <c r="P2240" s="75">
        <f t="shared" si="988"/>
        <v>0.1572320116695429</v>
      </c>
      <c r="Q2240" s="75">
        <f t="shared" si="989"/>
        <v>0.39852636627389026</v>
      </c>
    </row>
    <row r="2241" spans="1:17" s="8" customFormat="1" ht="12.75" x14ac:dyDescent="0.25">
      <c r="A2241" s="69" t="s">
        <v>3963</v>
      </c>
      <c r="B2241" s="70">
        <v>6</v>
      </c>
      <c r="C2241" s="71" t="s">
        <v>3964</v>
      </c>
      <c r="D2241" s="19"/>
      <c r="E2241" s="20"/>
      <c r="F2241" s="72">
        <v>979.32762312633838</v>
      </c>
      <c r="G2241" s="73">
        <v>70.06088298232072</v>
      </c>
      <c r="H2241" s="73">
        <v>59.388979140291042</v>
      </c>
      <c r="I2241" s="73">
        <v>7.2601408475881675</v>
      </c>
      <c r="J2241" s="73">
        <v>255.38704699535967</v>
      </c>
      <c r="K2241" s="74"/>
      <c r="L2241" s="75">
        <f t="shared" si="984"/>
        <v>0.751014716372012</v>
      </c>
      <c r="M2241" s="75">
        <f t="shared" si="985"/>
        <v>0.59388979140291043</v>
      </c>
      <c r="N2241" s="75">
        <f t="shared" si="986"/>
        <v>0.38451696109775829</v>
      </c>
      <c r="O2241" s="75">
        <f t="shared" si="987"/>
        <v>0.47787100541592675</v>
      </c>
      <c r="P2241" s="75">
        <f t="shared" si="988"/>
        <v>8.940650993726558E-2</v>
      </c>
      <c r="Q2241" s="75">
        <f t="shared" si="989"/>
        <v>0.31776746058897426</v>
      </c>
    </row>
    <row r="2242" spans="1:17" s="8" customFormat="1" ht="12.75" x14ac:dyDescent="0.25">
      <c r="A2242" s="69"/>
      <c r="B2242" s="77"/>
      <c r="C2242" s="71"/>
      <c r="D2242" s="19"/>
      <c r="E2242" s="20"/>
      <c r="F2242" s="72"/>
      <c r="G2242" s="73"/>
      <c r="H2242" s="73"/>
      <c r="I2242" s="73"/>
      <c r="J2242" s="73"/>
      <c r="K2242" s="74"/>
      <c r="L2242" s="75"/>
      <c r="M2242" s="75"/>
      <c r="N2242" s="75"/>
      <c r="O2242" s="75"/>
      <c r="P2242" s="75"/>
      <c r="Q2242" s="75"/>
    </row>
    <row r="2243" spans="1:17" s="8" customFormat="1" ht="12.75" x14ac:dyDescent="0.25">
      <c r="A2243" s="60" t="s">
        <v>3965</v>
      </c>
      <c r="B2243" s="78"/>
      <c r="C2243" s="62" t="s">
        <v>3966</v>
      </c>
      <c r="D2243" s="63"/>
      <c r="E2243" s="64"/>
      <c r="F2243" s="65">
        <v>8995.7815845824407</v>
      </c>
      <c r="G2243" s="66">
        <v>74.169926130968022</v>
      </c>
      <c r="H2243" s="66">
        <v>69.256922613537057</v>
      </c>
      <c r="I2243" s="66">
        <v>10.322424283309413</v>
      </c>
      <c r="J2243" s="66">
        <v>1503.7583210486214</v>
      </c>
      <c r="K2243" s="67"/>
      <c r="L2243" s="68">
        <f>+(G2243-25)/(85-25)</f>
        <v>0.81949876884946704</v>
      </c>
      <c r="M2243" s="68">
        <f>+H2243/100</f>
        <v>0.69256922613537053</v>
      </c>
      <c r="N2243" s="68">
        <f>+(I2243-1.8)/(16-1.8)</f>
        <v>0.60017072417671924</v>
      </c>
      <c r="O2243" s="68">
        <f>+(M2243*N2243)^(0.5)</f>
        <v>0.6447168168988423</v>
      </c>
      <c r="P2243" s="68">
        <f>+(J2243-35)/(2500-35)</f>
        <v>0.59584516066881188</v>
      </c>
      <c r="Q2243" s="68">
        <f>GEOMEAN(L2243,O2243,P2243)</f>
        <v>0.68027353149490155</v>
      </c>
    </row>
    <row r="2244" spans="1:17" s="8" customFormat="1" ht="12.75" x14ac:dyDescent="0.25">
      <c r="A2244" s="69" t="s">
        <v>3967</v>
      </c>
      <c r="B2244" s="70">
        <v>1</v>
      </c>
      <c r="C2244" s="71" t="s">
        <v>3968</v>
      </c>
      <c r="D2244" s="19"/>
      <c r="E2244" s="20"/>
      <c r="F2244" s="72">
        <v>2847.875802997859</v>
      </c>
      <c r="G2244" s="73">
        <v>73.371357991243485</v>
      </c>
      <c r="H2244" s="73">
        <v>71.934080966665377</v>
      </c>
      <c r="I2244" s="73">
        <v>9.1686560323502686</v>
      </c>
      <c r="J2244" s="73">
        <v>1015.9593467884359</v>
      </c>
      <c r="K2244" s="74"/>
      <c r="L2244" s="75">
        <f>+(G2244-25)/(85-25)</f>
        <v>0.80618929985405807</v>
      </c>
      <c r="M2244" s="75">
        <f>+H2244/100</f>
        <v>0.71934080966665381</v>
      </c>
      <c r="N2244" s="75">
        <f>+(I2244-1.8)/(16-1.8)</f>
        <v>0.51891943889790626</v>
      </c>
      <c r="O2244" s="75">
        <f>+(M2244*N2244)^(0.5)</f>
        <v>0.61096638968816075</v>
      </c>
      <c r="P2244" s="75">
        <f>+(J2244-35)/(2500-35)</f>
        <v>0.39795511025900038</v>
      </c>
      <c r="Q2244" s="75">
        <f>GEOMEAN(L2244,O2244,P2244)</f>
        <v>0.58089300268956612</v>
      </c>
    </row>
    <row r="2245" spans="1:17" s="8" customFormat="1" ht="12.75" x14ac:dyDescent="0.25">
      <c r="A2245" s="69" t="s">
        <v>3969</v>
      </c>
      <c r="B2245" s="70">
        <v>2</v>
      </c>
      <c r="C2245" s="71" t="s">
        <v>3970</v>
      </c>
      <c r="D2245" s="19"/>
      <c r="E2245" s="20"/>
      <c r="F2245" s="72">
        <v>3072.1991434689503</v>
      </c>
      <c r="G2245" s="73">
        <v>74.537187753949496</v>
      </c>
      <c r="H2245" s="73">
        <v>65.073434752254684</v>
      </c>
      <c r="I2245" s="73">
        <v>11.117052152251176</v>
      </c>
      <c r="J2245" s="73">
        <v>1861.2522033076491</v>
      </c>
      <c r="K2245" s="74"/>
      <c r="L2245" s="75">
        <f>+(G2245-25)/(85-25)</f>
        <v>0.82561979589915824</v>
      </c>
      <c r="M2245" s="75">
        <f>+H2245/100</f>
        <v>0.65073434752254689</v>
      </c>
      <c r="N2245" s="75">
        <f>+(I2245-1.8)/(16-1.8)</f>
        <v>0.65613043325712506</v>
      </c>
      <c r="O2245" s="75">
        <f>+(M2245*N2245)^(0.5)</f>
        <v>0.65342682021421594</v>
      </c>
      <c r="P2245" s="75">
        <f>+(J2245-35)/(2500-35)</f>
        <v>0.74087310479012136</v>
      </c>
      <c r="Q2245" s="75">
        <f>GEOMEAN(L2245,O2245,P2245)</f>
        <v>0.73661455229484829</v>
      </c>
    </row>
    <row r="2246" spans="1:17" s="8" customFormat="1" ht="12.75" x14ac:dyDescent="0.25">
      <c r="A2246" s="69" t="s">
        <v>3971</v>
      </c>
      <c r="B2246" s="70">
        <v>3</v>
      </c>
      <c r="C2246" s="71" t="s">
        <v>3972</v>
      </c>
      <c r="D2246" s="19"/>
      <c r="E2246" s="20"/>
      <c r="F2246" s="72">
        <v>3075.7066381156314</v>
      </c>
      <c r="G2246" s="73">
        <v>73.873678664805368</v>
      </c>
      <c r="H2246" s="73">
        <v>70.001390582034844</v>
      </c>
      <c r="I2246" s="73">
        <v>9.7217844520418044</v>
      </c>
      <c r="J2246" s="73">
        <v>1598.337723728393</v>
      </c>
      <c r="K2246" s="74"/>
      <c r="L2246" s="75">
        <f>+(G2246-25)/(85-25)</f>
        <v>0.81456131108008945</v>
      </c>
      <c r="M2246" s="75">
        <f>+H2246/100</f>
        <v>0.70001390582034839</v>
      </c>
      <c r="N2246" s="75">
        <f>+(I2246-1.8)/(16-1.8)</f>
        <v>0.55787214450998623</v>
      </c>
      <c r="O2246" s="75">
        <f>+(M2246*N2246)^(0.5)</f>
        <v>0.62491460122708709</v>
      </c>
      <c r="P2246" s="75">
        <f>+(J2246-35)/(2500-35)</f>
        <v>0.63421408670523038</v>
      </c>
      <c r="Q2246" s="75">
        <f>GEOMEAN(L2246,O2246,P2246)</f>
        <v>0.68600420577001175</v>
      </c>
    </row>
    <row r="2247" spans="1:17" s="8" customFormat="1" ht="12.75" x14ac:dyDescent="0.25">
      <c r="A2247" s="69"/>
      <c r="B2247" s="77"/>
      <c r="C2247" s="71"/>
      <c r="D2247" s="19"/>
      <c r="E2247" s="20"/>
      <c r="F2247" s="72"/>
      <c r="G2247" s="73"/>
      <c r="H2247" s="73"/>
      <c r="I2247" s="73"/>
      <c r="J2247" s="73"/>
      <c r="K2247" s="74"/>
      <c r="L2247" s="75"/>
      <c r="M2247" s="75"/>
      <c r="N2247" s="75"/>
      <c r="O2247" s="75"/>
      <c r="P2247" s="75"/>
      <c r="Q2247" s="75"/>
    </row>
    <row r="2248" spans="1:17" s="8" customFormat="1" ht="12.75" x14ac:dyDescent="0.25">
      <c r="A2248" s="60" t="s">
        <v>3973</v>
      </c>
      <c r="B2248" s="61"/>
      <c r="C2248" s="62" t="s">
        <v>3974</v>
      </c>
      <c r="D2248" s="63"/>
      <c r="E2248" s="64"/>
      <c r="F2248" s="65">
        <v>6652.9614561027847</v>
      </c>
      <c r="G2248" s="66">
        <v>77.684423970286574</v>
      </c>
      <c r="H2248" s="66">
        <v>74.008911832540264</v>
      </c>
      <c r="I2248" s="66">
        <v>7.7036178802717332</v>
      </c>
      <c r="J2248" s="66">
        <v>439.71612255403016</v>
      </c>
      <c r="K2248" s="67"/>
      <c r="L2248" s="68">
        <f t="shared" ref="L2248:L2256" si="990">+(G2248-25)/(85-25)</f>
        <v>0.87807373283810952</v>
      </c>
      <c r="M2248" s="68">
        <f t="shared" ref="M2248:M2256" si="991">+H2248/100</f>
        <v>0.74008911832540258</v>
      </c>
      <c r="N2248" s="68">
        <f t="shared" ref="N2248:N2256" si="992">+(I2248-1.8)/(16-1.8)</f>
        <v>0.41574773804730519</v>
      </c>
      <c r="O2248" s="68">
        <f t="shared" ref="O2248:O2256" si="993">+(M2248*N2248)^(0.5)</f>
        <v>0.55469845582731747</v>
      </c>
      <c r="P2248" s="68">
        <f t="shared" ref="P2248:P2256" si="994">+(J2248-35)/(2500-35)</f>
        <v>0.16418503957567146</v>
      </c>
      <c r="Q2248" s="68">
        <f t="shared" ref="Q2248:Q2256" si="995">GEOMEAN(L2248,O2248,P2248)</f>
        <v>0.43083122803973489</v>
      </c>
    </row>
    <row r="2249" spans="1:17" s="8" customFormat="1" ht="12.75" x14ac:dyDescent="0.25">
      <c r="A2249" s="69" t="s">
        <v>3975</v>
      </c>
      <c r="B2249" s="70">
        <v>1</v>
      </c>
      <c r="C2249" s="71" t="s">
        <v>3976</v>
      </c>
      <c r="D2249" s="19"/>
      <c r="E2249" s="20"/>
      <c r="F2249" s="72">
        <v>3239.8522483940042</v>
      </c>
      <c r="G2249" s="73">
        <v>77.102695724066081</v>
      </c>
      <c r="H2249" s="73">
        <v>76.83021049540254</v>
      </c>
      <c r="I2249" s="73">
        <v>8.144639641847931</v>
      </c>
      <c r="J2249" s="73">
        <v>567.94425909946972</v>
      </c>
      <c r="K2249" s="74"/>
      <c r="L2249" s="75">
        <f t="shared" si="990"/>
        <v>0.86837826206776803</v>
      </c>
      <c r="M2249" s="75">
        <f t="shared" si="991"/>
        <v>0.7683021049540254</v>
      </c>
      <c r="N2249" s="75">
        <f t="shared" si="992"/>
        <v>0.44680560858084023</v>
      </c>
      <c r="O2249" s="75">
        <f t="shared" si="993"/>
        <v>0.58590245739194835</v>
      </c>
      <c r="P2249" s="75">
        <f t="shared" si="994"/>
        <v>0.21620456758599177</v>
      </c>
      <c r="Q2249" s="75">
        <f t="shared" si="995"/>
        <v>0.47914435493827801</v>
      </c>
    </row>
    <row r="2250" spans="1:17" s="8" customFormat="1" ht="12.75" x14ac:dyDescent="0.25">
      <c r="A2250" s="69" t="s">
        <v>3977</v>
      </c>
      <c r="B2250" s="98">
        <v>2</v>
      </c>
      <c r="C2250" s="86" t="s">
        <v>3978</v>
      </c>
      <c r="D2250" s="19"/>
      <c r="E2250" s="20"/>
      <c r="F2250" s="72">
        <v>527.54603854389723</v>
      </c>
      <c r="G2250" s="73">
        <v>77.592945697266757</v>
      </c>
      <c r="H2250" s="73">
        <v>85.835078156296674</v>
      </c>
      <c r="I2250" s="73">
        <v>7.6832178813058141</v>
      </c>
      <c r="J2250" s="73">
        <v>185.65644085877602</v>
      </c>
      <c r="K2250" s="74"/>
      <c r="L2250" s="75">
        <f t="shared" si="990"/>
        <v>0.876549094954446</v>
      </c>
      <c r="M2250" s="75">
        <f t="shared" si="991"/>
        <v>0.85835078156296674</v>
      </c>
      <c r="N2250" s="75">
        <f t="shared" si="992"/>
        <v>0.41431111840181795</v>
      </c>
      <c r="O2250" s="75">
        <f t="shared" si="993"/>
        <v>0.59634241195007021</v>
      </c>
      <c r="P2250" s="75">
        <f t="shared" si="994"/>
        <v>6.1118231585710357E-2</v>
      </c>
      <c r="Q2250" s="75">
        <f t="shared" si="995"/>
        <v>0.31730791665670993</v>
      </c>
    </row>
    <row r="2251" spans="1:17" s="8" customFormat="1" ht="12.75" x14ac:dyDescent="0.25">
      <c r="A2251" s="69" t="s">
        <v>3979</v>
      </c>
      <c r="B2251" s="70">
        <v>3</v>
      </c>
      <c r="C2251" s="71" t="s">
        <v>3980</v>
      </c>
      <c r="D2251" s="19"/>
      <c r="E2251" s="20"/>
      <c r="F2251" s="72">
        <v>534.37473233404705</v>
      </c>
      <c r="G2251" s="73">
        <v>80.475587104102402</v>
      </c>
      <c r="H2251" s="73">
        <v>54.622322463097881</v>
      </c>
      <c r="I2251" s="73">
        <v>6.9814499589137462</v>
      </c>
      <c r="J2251" s="73">
        <v>273.03379631204098</v>
      </c>
      <c r="K2251" s="74"/>
      <c r="L2251" s="75">
        <f t="shared" si="990"/>
        <v>0.92459311840170666</v>
      </c>
      <c r="M2251" s="75">
        <f t="shared" si="991"/>
        <v>0.54622322463097883</v>
      </c>
      <c r="N2251" s="75">
        <f t="shared" si="992"/>
        <v>0.36489084217702439</v>
      </c>
      <c r="O2251" s="75">
        <f t="shared" si="993"/>
        <v>0.44644356020918013</v>
      </c>
      <c r="P2251" s="75">
        <f t="shared" si="994"/>
        <v>9.6565434609347259E-2</v>
      </c>
      <c r="Q2251" s="75">
        <f t="shared" si="995"/>
        <v>0.34159615449674002</v>
      </c>
    </row>
    <row r="2252" spans="1:17" s="8" customFormat="1" ht="12.75" x14ac:dyDescent="0.25">
      <c r="A2252" s="69" t="s">
        <v>3981</v>
      </c>
      <c r="B2252" s="98">
        <v>4</v>
      </c>
      <c r="C2252" s="71" t="s">
        <v>3982</v>
      </c>
      <c r="D2252" s="19"/>
      <c r="E2252" s="20"/>
      <c r="F2252" s="72">
        <v>528.98072805139191</v>
      </c>
      <c r="G2252" s="73">
        <v>82.214491598706246</v>
      </c>
      <c r="H2252" s="73">
        <v>90.126832064111511</v>
      </c>
      <c r="I2252" s="73">
        <v>8.3391817730030766</v>
      </c>
      <c r="J2252" s="73">
        <v>598.39260221371103</v>
      </c>
      <c r="K2252" s="74"/>
      <c r="L2252" s="75">
        <f t="shared" si="990"/>
        <v>0.95357485997843738</v>
      </c>
      <c r="M2252" s="75">
        <f t="shared" si="991"/>
        <v>0.90126832064111506</v>
      </c>
      <c r="N2252" s="75">
        <f t="shared" si="992"/>
        <v>0.46050575866218851</v>
      </c>
      <c r="O2252" s="75">
        <f t="shared" si="993"/>
        <v>0.64423540088622366</v>
      </c>
      <c r="P2252" s="75">
        <f t="shared" si="994"/>
        <v>0.22855683659785436</v>
      </c>
      <c r="Q2252" s="75">
        <f t="shared" si="995"/>
        <v>0.5197540295270261</v>
      </c>
    </row>
    <row r="2253" spans="1:17" s="8" customFormat="1" ht="12.75" x14ac:dyDescent="0.25">
      <c r="A2253" s="69" t="s">
        <v>3983</v>
      </c>
      <c r="B2253" s="70">
        <v>5</v>
      </c>
      <c r="C2253" s="71" t="s">
        <v>3984</v>
      </c>
      <c r="D2253" s="19"/>
      <c r="E2253" s="20"/>
      <c r="F2253" s="72">
        <v>610.75160599571745</v>
      </c>
      <c r="G2253" s="73">
        <v>79.235166779250775</v>
      </c>
      <c r="H2253" s="73">
        <v>55.633846953155256</v>
      </c>
      <c r="I2253" s="73">
        <v>7.2899283903407461</v>
      </c>
      <c r="J2253" s="73">
        <v>318.56243509172316</v>
      </c>
      <c r="K2253" s="74"/>
      <c r="L2253" s="75">
        <f t="shared" si="990"/>
        <v>0.90391944632084631</v>
      </c>
      <c r="M2253" s="75">
        <f t="shared" si="991"/>
        <v>0.55633846953155253</v>
      </c>
      <c r="N2253" s="75">
        <f t="shared" si="992"/>
        <v>0.38661467537610894</v>
      </c>
      <c r="O2253" s="75">
        <f t="shared" si="993"/>
        <v>0.46377647288018226</v>
      </c>
      <c r="P2253" s="75">
        <f t="shared" si="994"/>
        <v>0.1150354706254455</v>
      </c>
      <c r="Q2253" s="75">
        <f t="shared" si="995"/>
        <v>0.36399051951974731</v>
      </c>
    </row>
    <row r="2254" spans="1:17" s="8" customFormat="1" ht="12.75" x14ac:dyDescent="0.25">
      <c r="A2254" s="69" t="s">
        <v>3985</v>
      </c>
      <c r="B2254" s="98">
        <v>6</v>
      </c>
      <c r="C2254" s="71" t="s">
        <v>3986</v>
      </c>
      <c r="D2254" s="19"/>
      <c r="E2254" s="20"/>
      <c r="F2254" s="72">
        <v>580.23554603854382</v>
      </c>
      <c r="G2254" s="73">
        <v>77.278106457053397</v>
      </c>
      <c r="H2254" s="73">
        <v>62.588077822299667</v>
      </c>
      <c r="I2254" s="73">
        <v>6.4689066656653686</v>
      </c>
      <c r="J2254" s="73">
        <v>223.87414924737266</v>
      </c>
      <c r="K2254" s="74"/>
      <c r="L2254" s="75">
        <f t="shared" si="990"/>
        <v>0.87130177428422328</v>
      </c>
      <c r="M2254" s="75">
        <f t="shared" si="991"/>
        <v>0.6258807782229967</v>
      </c>
      <c r="N2254" s="75">
        <f t="shared" si="992"/>
        <v>0.32879624406094149</v>
      </c>
      <c r="O2254" s="75">
        <f t="shared" si="993"/>
        <v>0.45363779506304414</v>
      </c>
      <c r="P2254" s="75">
        <f t="shared" si="994"/>
        <v>7.662237291982664E-2</v>
      </c>
      <c r="Q2254" s="75">
        <f t="shared" si="995"/>
        <v>0.31170550731426605</v>
      </c>
    </row>
    <row r="2255" spans="1:17" s="8" customFormat="1" ht="12.75" x14ac:dyDescent="0.25">
      <c r="A2255" s="69" t="s">
        <v>3987</v>
      </c>
      <c r="B2255" s="70">
        <v>7</v>
      </c>
      <c r="C2255" s="71" t="s">
        <v>3988</v>
      </c>
      <c r="D2255" s="19"/>
      <c r="E2255" s="20"/>
      <c r="F2255" s="72">
        <v>340.6402569593148</v>
      </c>
      <c r="G2255" s="73">
        <v>76.556223699277737</v>
      </c>
      <c r="H2255" s="73">
        <v>71.529231796913905</v>
      </c>
      <c r="I2255" s="73">
        <v>7.5044426372942583</v>
      </c>
      <c r="J2255" s="73">
        <v>269.60838479181592</v>
      </c>
      <c r="K2255" s="74"/>
      <c r="L2255" s="75">
        <f t="shared" si="990"/>
        <v>0.85927039498796232</v>
      </c>
      <c r="M2255" s="75">
        <f t="shared" si="991"/>
        <v>0.71529231796913906</v>
      </c>
      <c r="N2255" s="75">
        <f t="shared" si="992"/>
        <v>0.40172131248551118</v>
      </c>
      <c r="O2255" s="75">
        <f t="shared" si="993"/>
        <v>0.53604866270271223</v>
      </c>
      <c r="P2255" s="75">
        <f t="shared" si="994"/>
        <v>9.5175815331365488E-2</v>
      </c>
      <c r="Q2255" s="75">
        <f t="shared" si="995"/>
        <v>0.35260372063366152</v>
      </c>
    </row>
    <row r="2256" spans="1:17" s="8" customFormat="1" ht="12.75" x14ac:dyDescent="0.25">
      <c r="A2256" s="69" t="s">
        <v>3989</v>
      </c>
      <c r="B2256" s="98">
        <v>8</v>
      </c>
      <c r="C2256" s="71" t="s">
        <v>3990</v>
      </c>
      <c r="D2256" s="19"/>
      <c r="E2256" s="20"/>
      <c r="F2256" s="72">
        <v>290.58029978586728</v>
      </c>
      <c r="G2256" s="73">
        <v>77.247671755213887</v>
      </c>
      <c r="H2256" s="73">
        <v>54.362216165654566</v>
      </c>
      <c r="I2256" s="73">
        <v>6.5827417156376296</v>
      </c>
      <c r="J2256" s="73">
        <v>373.99082662328692</v>
      </c>
      <c r="K2256" s="74"/>
      <c r="L2256" s="75">
        <f t="shared" si="990"/>
        <v>0.87079452925356482</v>
      </c>
      <c r="M2256" s="75">
        <f t="shared" si="991"/>
        <v>0.54362216165654564</v>
      </c>
      <c r="N2256" s="75">
        <f t="shared" si="992"/>
        <v>0.33681279687588944</v>
      </c>
      <c r="O2256" s="75">
        <f t="shared" si="993"/>
        <v>0.42790057339440202</v>
      </c>
      <c r="P2256" s="75">
        <f t="shared" si="994"/>
        <v>0.13752163351857483</v>
      </c>
      <c r="Q2256" s="75">
        <f t="shared" si="995"/>
        <v>0.37142961451207784</v>
      </c>
    </row>
    <row r="2257" spans="1:17" s="8" customFormat="1" ht="12.75" x14ac:dyDescent="0.25">
      <c r="A2257" s="69"/>
      <c r="B2257" s="124"/>
      <c r="C2257" s="71"/>
      <c r="D2257" s="19"/>
      <c r="E2257" s="20"/>
      <c r="F2257" s="72"/>
      <c r="G2257" s="73"/>
      <c r="H2257" s="73"/>
      <c r="I2257" s="73"/>
      <c r="J2257" s="73"/>
      <c r="K2257" s="74"/>
      <c r="L2257" s="75"/>
      <c r="M2257" s="75"/>
      <c r="N2257" s="75"/>
      <c r="O2257" s="75"/>
      <c r="P2257" s="75"/>
      <c r="Q2257" s="75"/>
    </row>
    <row r="2258" spans="1:17" s="8" customFormat="1" ht="12.75" x14ac:dyDescent="0.25">
      <c r="A2258" s="37" t="s">
        <v>3991</v>
      </c>
      <c r="B2258" s="38" t="s">
        <v>3992</v>
      </c>
      <c r="C2258" s="53"/>
      <c r="D2258" s="19"/>
      <c r="E2258" s="20"/>
      <c r="F2258" s="56">
        <v>237585.67852203787</v>
      </c>
      <c r="G2258" s="57">
        <v>72.660953076087651</v>
      </c>
      <c r="H2258" s="57">
        <v>68.140557559314345</v>
      </c>
      <c r="I2258" s="57">
        <v>8.9208690173459306</v>
      </c>
      <c r="J2258" s="57">
        <v>943.37013648458151</v>
      </c>
      <c r="K2258" s="58"/>
      <c r="L2258" s="59">
        <f t="shared" ref="L2258:L2265" si="996">+(G2258-25)/(85-25)</f>
        <v>0.79434921793479418</v>
      </c>
      <c r="M2258" s="59">
        <f t="shared" ref="M2258:M2265" si="997">+H2258/100</f>
        <v>0.68140557559314341</v>
      </c>
      <c r="N2258" s="59">
        <f t="shared" ref="N2258:N2265" si="998">+(I2258-1.8)/(16-1.8)</f>
        <v>0.50146964910886838</v>
      </c>
      <c r="O2258" s="59">
        <f t="shared" ref="O2258:O2265" si="999">+(M2258*N2258)^(0.5)</f>
        <v>0.58455471505541734</v>
      </c>
      <c r="P2258" s="59">
        <f t="shared" ref="P2258:P2265" si="1000">+(J2258-35)/(2500-35)</f>
        <v>0.36850715476047929</v>
      </c>
      <c r="Q2258" s="59">
        <f t="shared" ref="Q2258:Q2265" si="1001">GEOMEAN(L2258,O2258,P2258)</f>
        <v>0.55517195791639373</v>
      </c>
    </row>
    <row r="2259" spans="1:17" s="8" customFormat="1" ht="12.75" x14ac:dyDescent="0.25">
      <c r="A2259" s="60" t="s">
        <v>3993</v>
      </c>
      <c r="B2259" s="61"/>
      <c r="C2259" s="62" t="s">
        <v>3994</v>
      </c>
      <c r="D2259" s="63"/>
      <c r="E2259" s="64"/>
      <c r="F2259" s="65">
        <v>163070.46252676661</v>
      </c>
      <c r="G2259" s="66">
        <v>77.091519427373072</v>
      </c>
      <c r="H2259" s="66">
        <v>70.950623040977092</v>
      </c>
      <c r="I2259" s="66">
        <v>9.3658599718535172</v>
      </c>
      <c r="J2259" s="66">
        <v>984.05543687242448</v>
      </c>
      <c r="K2259" s="67"/>
      <c r="L2259" s="68">
        <f t="shared" si="996"/>
        <v>0.86819199045621787</v>
      </c>
      <c r="M2259" s="68">
        <f t="shared" si="997"/>
        <v>0.7095062304097709</v>
      </c>
      <c r="N2259" s="68">
        <f t="shared" si="998"/>
        <v>0.53280704027137449</v>
      </c>
      <c r="O2259" s="68">
        <f t="shared" si="999"/>
        <v>0.61484137359056268</v>
      </c>
      <c r="P2259" s="68">
        <f t="shared" si="1000"/>
        <v>0.385012347615588</v>
      </c>
      <c r="Q2259" s="68">
        <f t="shared" si="1001"/>
        <v>0.59013472763824071</v>
      </c>
    </row>
    <row r="2260" spans="1:17" ht="12.75" x14ac:dyDescent="0.25">
      <c r="A2260" s="69" t="s">
        <v>3995</v>
      </c>
      <c r="B2260" s="70">
        <v>1</v>
      </c>
      <c r="C2260" s="71" t="s">
        <v>3996</v>
      </c>
      <c r="D2260" s="19"/>
      <c r="E2260" s="20"/>
      <c r="F2260" s="72">
        <v>109744.95931477516</v>
      </c>
      <c r="G2260" s="73">
        <v>77.637582316373027</v>
      </c>
      <c r="H2260" s="73">
        <v>72.221440621968682</v>
      </c>
      <c r="I2260" s="73">
        <v>9.7915032250750613</v>
      </c>
      <c r="J2260" s="73">
        <v>998.97165908187617</v>
      </c>
      <c r="K2260" s="74"/>
      <c r="L2260" s="75">
        <f t="shared" si="996"/>
        <v>0.8772930386062171</v>
      </c>
      <c r="M2260" s="75">
        <f t="shared" si="997"/>
        <v>0.7222144062196868</v>
      </c>
      <c r="N2260" s="75">
        <f t="shared" si="998"/>
        <v>0.56278191725880722</v>
      </c>
      <c r="O2260" s="75">
        <f t="shared" si="999"/>
        <v>0.63753369181890795</v>
      </c>
      <c r="P2260" s="75">
        <f t="shared" si="1000"/>
        <v>0.39106355338007148</v>
      </c>
      <c r="Q2260" s="75">
        <f t="shared" si="1001"/>
        <v>0.60251110436344779</v>
      </c>
    </row>
    <row r="2261" spans="1:17" s="8" customFormat="1" ht="12.75" x14ac:dyDescent="0.25">
      <c r="A2261" s="69" t="s">
        <v>3997</v>
      </c>
      <c r="B2261" s="70">
        <v>2</v>
      </c>
      <c r="C2261" s="71" t="s">
        <v>3998</v>
      </c>
      <c r="D2261" s="19"/>
      <c r="E2261" s="20"/>
      <c r="F2261" s="72">
        <v>23971.755888650965</v>
      </c>
      <c r="G2261" s="73">
        <v>76.838603611183217</v>
      </c>
      <c r="H2261" s="73">
        <v>66.356075345760701</v>
      </c>
      <c r="I2261" s="73">
        <v>8.6864093487731964</v>
      </c>
      <c r="J2261" s="73">
        <v>962.15329460334806</v>
      </c>
      <c r="K2261" s="74"/>
      <c r="L2261" s="75">
        <f t="shared" si="996"/>
        <v>0.8639767268530536</v>
      </c>
      <c r="M2261" s="75">
        <f t="shared" si="997"/>
        <v>0.66356075345760701</v>
      </c>
      <c r="N2261" s="75">
        <f t="shared" si="998"/>
        <v>0.48495840484318287</v>
      </c>
      <c r="O2261" s="75">
        <f t="shared" si="999"/>
        <v>0.56727362402401682</v>
      </c>
      <c r="P2261" s="75">
        <f t="shared" si="1000"/>
        <v>0.37612709720216958</v>
      </c>
      <c r="Q2261" s="75">
        <f t="shared" si="1001"/>
        <v>0.56912773770376746</v>
      </c>
    </row>
    <row r="2262" spans="1:17" s="8" customFormat="1" ht="12.75" x14ac:dyDescent="0.25">
      <c r="A2262" s="69" t="s">
        <v>3999</v>
      </c>
      <c r="B2262" s="70">
        <v>3</v>
      </c>
      <c r="C2262" s="71" t="s">
        <v>4000</v>
      </c>
      <c r="D2262" s="19"/>
      <c r="E2262" s="20"/>
      <c r="F2262" s="72">
        <v>9240.7815845824425</v>
      </c>
      <c r="G2262" s="73">
        <v>76.159365501695319</v>
      </c>
      <c r="H2262" s="73">
        <v>71.30685044051863</v>
      </c>
      <c r="I2262" s="73">
        <v>9.0580701962961214</v>
      </c>
      <c r="J2262" s="73">
        <v>1035.5678750992879</v>
      </c>
      <c r="K2262" s="74"/>
      <c r="L2262" s="75">
        <f t="shared" si="996"/>
        <v>0.85265609169492196</v>
      </c>
      <c r="M2262" s="75">
        <f t="shared" si="997"/>
        <v>0.71306850440518632</v>
      </c>
      <c r="N2262" s="75">
        <f t="shared" si="998"/>
        <v>0.51113170396451568</v>
      </c>
      <c r="O2262" s="75">
        <f t="shared" si="999"/>
        <v>0.60371509812166502</v>
      </c>
      <c r="P2262" s="75">
        <f t="shared" si="1000"/>
        <v>0.40590988847841292</v>
      </c>
      <c r="Q2262" s="75">
        <f t="shared" si="1001"/>
        <v>0.59339678532310092</v>
      </c>
    </row>
    <row r="2263" spans="1:17" s="8" customFormat="1" ht="12.75" x14ac:dyDescent="0.25">
      <c r="A2263" s="69" t="s">
        <v>4001</v>
      </c>
      <c r="B2263" s="70">
        <v>4</v>
      </c>
      <c r="C2263" s="71" t="s">
        <v>4002</v>
      </c>
      <c r="D2263" s="19"/>
      <c r="E2263" s="20"/>
      <c r="F2263" s="72">
        <v>7012.0428265524615</v>
      </c>
      <c r="G2263" s="73">
        <v>74.778774001635696</v>
      </c>
      <c r="H2263" s="73">
        <v>67.491001826258838</v>
      </c>
      <c r="I2263" s="73">
        <v>7.9368078094082017</v>
      </c>
      <c r="J2263" s="73">
        <v>894.64689747381499</v>
      </c>
      <c r="K2263" s="74"/>
      <c r="L2263" s="75">
        <f t="shared" si="996"/>
        <v>0.82964623336059495</v>
      </c>
      <c r="M2263" s="75">
        <f t="shared" si="997"/>
        <v>0.67491001826258834</v>
      </c>
      <c r="N2263" s="75">
        <f t="shared" si="998"/>
        <v>0.43216956404283113</v>
      </c>
      <c r="O2263" s="75">
        <f t="shared" si="999"/>
        <v>0.54006996617168224</v>
      </c>
      <c r="P2263" s="75">
        <f t="shared" si="1000"/>
        <v>0.34874113487781538</v>
      </c>
      <c r="Q2263" s="75">
        <f t="shared" si="1001"/>
        <v>0.5386194716735454</v>
      </c>
    </row>
    <row r="2264" spans="1:17" s="8" customFormat="1" ht="12.75" x14ac:dyDescent="0.25">
      <c r="A2264" s="69" t="s">
        <v>4003</v>
      </c>
      <c r="B2264" s="70">
        <v>5</v>
      </c>
      <c r="C2264" s="71" t="s">
        <v>4004</v>
      </c>
      <c r="D2264" s="19"/>
      <c r="E2264" s="20"/>
      <c r="F2264" s="72">
        <v>8740.1199143468948</v>
      </c>
      <c r="G2264" s="73">
        <v>74.840975615711059</v>
      </c>
      <c r="H2264" s="73">
        <v>72.747418229073389</v>
      </c>
      <c r="I2264" s="73">
        <v>8.228710766965138</v>
      </c>
      <c r="J2264" s="73">
        <v>889.37458015330162</v>
      </c>
      <c r="K2264" s="74"/>
      <c r="L2264" s="75">
        <f t="shared" si="996"/>
        <v>0.83068292692851764</v>
      </c>
      <c r="M2264" s="75">
        <f t="shared" si="997"/>
        <v>0.72747418229073391</v>
      </c>
      <c r="N2264" s="75">
        <f t="shared" si="998"/>
        <v>0.45272611034965765</v>
      </c>
      <c r="O2264" s="75">
        <f t="shared" si="999"/>
        <v>0.57388723363417116</v>
      </c>
      <c r="P2264" s="75">
        <f t="shared" si="1000"/>
        <v>0.34660226375387487</v>
      </c>
      <c r="Q2264" s="75">
        <f t="shared" si="1001"/>
        <v>0.54873721451998092</v>
      </c>
    </row>
    <row r="2265" spans="1:17" s="8" customFormat="1" ht="12.75" x14ac:dyDescent="0.25">
      <c r="A2265" s="69" t="s">
        <v>4005</v>
      </c>
      <c r="B2265" s="70">
        <v>6</v>
      </c>
      <c r="C2265" s="71" t="s">
        <v>4006</v>
      </c>
      <c r="D2265" s="19"/>
      <c r="E2265" s="20"/>
      <c r="F2265" s="72">
        <v>4360.8029978586719</v>
      </c>
      <c r="G2265" s="73">
        <v>75.31720479699564</v>
      </c>
      <c r="H2265" s="73">
        <v>65.171844777632813</v>
      </c>
      <c r="I2265" s="73">
        <v>8.4391776218827967</v>
      </c>
      <c r="J2265" s="73">
        <v>953.44088410263589</v>
      </c>
      <c r="K2265" s="74"/>
      <c r="L2265" s="75">
        <f t="shared" si="996"/>
        <v>0.83862007994992738</v>
      </c>
      <c r="M2265" s="75">
        <f t="shared" si="997"/>
        <v>0.65171844777632815</v>
      </c>
      <c r="N2265" s="75">
        <f t="shared" si="998"/>
        <v>0.46754771985090121</v>
      </c>
      <c r="O2265" s="75">
        <f t="shared" si="999"/>
        <v>0.55200495853080056</v>
      </c>
      <c r="P2265" s="75">
        <f t="shared" si="1000"/>
        <v>0.37259265075157644</v>
      </c>
      <c r="Q2265" s="75">
        <f t="shared" si="1001"/>
        <v>0.55664823975678968</v>
      </c>
    </row>
    <row r="2266" spans="1:17" s="8" customFormat="1" ht="12.75" x14ac:dyDescent="0.25">
      <c r="A2266" s="69"/>
      <c r="B2266" s="77"/>
      <c r="C2266" s="71"/>
      <c r="D2266" s="19"/>
      <c r="E2266" s="20"/>
      <c r="F2266" s="72"/>
      <c r="G2266" s="73"/>
      <c r="H2266" s="73"/>
      <c r="I2266" s="73"/>
      <c r="J2266" s="73"/>
      <c r="K2266" s="74"/>
      <c r="L2266" s="75"/>
      <c r="M2266" s="75"/>
      <c r="N2266" s="75"/>
      <c r="O2266" s="75"/>
      <c r="P2266" s="75"/>
      <c r="Q2266" s="75"/>
    </row>
    <row r="2267" spans="1:17" s="8" customFormat="1" ht="12.75" x14ac:dyDescent="0.25">
      <c r="A2267" s="60" t="s">
        <v>4007</v>
      </c>
      <c r="B2267" s="78"/>
      <c r="C2267" s="62" t="s">
        <v>4008</v>
      </c>
      <c r="D2267" s="63"/>
      <c r="E2267" s="64"/>
      <c r="F2267" s="65">
        <v>19831.560749018558</v>
      </c>
      <c r="G2267" s="66">
        <v>73.038087785308619</v>
      </c>
      <c r="H2267" s="66">
        <v>62.705445895773501</v>
      </c>
      <c r="I2267" s="66">
        <v>8.1731811189632264</v>
      </c>
      <c r="J2267" s="66">
        <v>970.4935242884759</v>
      </c>
      <c r="K2267" s="67"/>
      <c r="L2267" s="68">
        <f>+(G2267-25)/(85-25)</f>
        <v>0.80063479642181035</v>
      </c>
      <c r="M2267" s="68">
        <f>+H2267/100</f>
        <v>0.62705445895773504</v>
      </c>
      <c r="N2267" s="68">
        <f>+(I2267-1.8)/(16-1.8)</f>
        <v>0.44881557175797371</v>
      </c>
      <c r="O2267" s="68">
        <f>+(M2267*N2267)^(0.5)</f>
        <v>0.53050146608704363</v>
      </c>
      <c r="P2267" s="68">
        <f>+(J2267-35)/(2500-35)</f>
        <v>0.37951055752067986</v>
      </c>
      <c r="Q2267" s="68">
        <f>GEOMEAN(L2267,O2267,P2267)</f>
        <v>0.54422894624976281</v>
      </c>
    </row>
    <row r="2268" spans="1:17" s="8" customFormat="1" ht="12.75" x14ac:dyDescent="0.25">
      <c r="A2268" s="69" t="s">
        <v>4009</v>
      </c>
      <c r="B2268" s="70">
        <v>1</v>
      </c>
      <c r="C2268" s="71" t="s">
        <v>4010</v>
      </c>
      <c r="D2268" s="19"/>
      <c r="E2268" s="20"/>
      <c r="F2268" s="72">
        <v>11360.244111349035</v>
      </c>
      <c r="G2268" s="73">
        <v>74.378869130176824</v>
      </c>
      <c r="H2268" s="73">
        <v>68.791164943889555</v>
      </c>
      <c r="I2268" s="73">
        <v>9.0250582029056616</v>
      </c>
      <c r="J2268" s="73">
        <v>964.42717071852746</v>
      </c>
      <c r="K2268" s="74"/>
      <c r="L2268" s="75">
        <f>+(G2268-25)/(85-25)</f>
        <v>0.82298115216961376</v>
      </c>
      <c r="M2268" s="75">
        <f>+H2268/100</f>
        <v>0.6879116494388956</v>
      </c>
      <c r="N2268" s="75">
        <f>+(I2268-1.8)/(16-1.8)</f>
        <v>0.50880691569758185</v>
      </c>
      <c r="O2268" s="75">
        <f>+(M2268*N2268)^(0.5)</f>
        <v>0.59161998328609611</v>
      </c>
      <c r="P2268" s="75">
        <f>+(J2268-35)/(2500-35)</f>
        <v>0.37704956215761765</v>
      </c>
      <c r="Q2268" s="75">
        <f>GEOMEAN(L2268,O2268,P2268)</f>
        <v>0.56834283366315197</v>
      </c>
    </row>
    <row r="2269" spans="1:17" ht="12.75" x14ac:dyDescent="0.25">
      <c r="A2269" s="69" t="s">
        <v>4011</v>
      </c>
      <c r="B2269" s="70">
        <v>2</v>
      </c>
      <c r="C2269" s="71" t="s">
        <v>4012</v>
      </c>
      <c r="D2269" s="19"/>
      <c r="E2269" s="20"/>
      <c r="F2269" s="72">
        <v>2030.4989293361887</v>
      </c>
      <c r="G2269" s="73">
        <v>72.679791208515482</v>
      </c>
      <c r="H2269" s="73">
        <v>52.093755051873366</v>
      </c>
      <c r="I2269" s="73">
        <v>7.0020215832239101</v>
      </c>
      <c r="J2269" s="73">
        <v>639.57769499805329</v>
      </c>
      <c r="K2269" s="74"/>
      <c r="L2269" s="75">
        <f>+(G2269-25)/(85-25)</f>
        <v>0.79466318680859138</v>
      </c>
      <c r="M2269" s="75">
        <f>+H2269/100</f>
        <v>0.52093755051873369</v>
      </c>
      <c r="N2269" s="75">
        <f>+(I2269-1.8)/(16-1.8)</f>
        <v>0.36633954811435987</v>
      </c>
      <c r="O2269" s="75">
        <f>+(M2269*N2269)^(0.5)</f>
        <v>0.43685240854644997</v>
      </c>
      <c r="P2269" s="75">
        <f>+(J2269-35)/(2500-35)</f>
        <v>0.24526478498906829</v>
      </c>
      <c r="Q2269" s="75">
        <f>GEOMEAN(L2269,O2269,P2269)</f>
        <v>0.43993077319626939</v>
      </c>
    </row>
    <row r="2270" spans="1:17" ht="12.75" x14ac:dyDescent="0.25">
      <c r="A2270" s="69" t="s">
        <v>4013</v>
      </c>
      <c r="B2270" s="98">
        <v>3</v>
      </c>
      <c r="C2270" s="86" t="s">
        <v>4014</v>
      </c>
      <c r="D2270" s="19"/>
      <c r="E2270" s="20"/>
      <c r="F2270" s="72">
        <v>6440.817708333333</v>
      </c>
      <c r="G2270" s="73">
        <v>72.943249899797081</v>
      </c>
      <c r="H2270" s="73">
        <v>53.436567240710509</v>
      </c>
      <c r="I2270" s="73">
        <v>7.5654863937556307</v>
      </c>
      <c r="J2270" s="73">
        <v>1085.5161080725888</v>
      </c>
      <c r="K2270" s="74"/>
      <c r="L2270" s="75">
        <f>+(G2270-25)/(85-25)</f>
        <v>0.79905416499661797</v>
      </c>
      <c r="M2270" s="75">
        <f>+H2270/100</f>
        <v>0.53436567240710509</v>
      </c>
      <c r="N2270" s="75">
        <f>+(I2270-1.8)/(16-1.8)</f>
        <v>0.4060201685743402</v>
      </c>
      <c r="O2270" s="75">
        <f>+(M2270*N2270)^(0.5)</f>
        <v>0.4657931304678864</v>
      </c>
      <c r="P2270" s="75">
        <f>+(J2270-35)/(2500-35)</f>
        <v>0.42617286331545184</v>
      </c>
      <c r="Q2270" s="75">
        <f>GEOMEAN(L2270,O2270,P2270)</f>
        <v>0.54131703840081602</v>
      </c>
    </row>
    <row r="2271" spans="1:17" ht="12.75" x14ac:dyDescent="0.25">
      <c r="A2271" s="69"/>
      <c r="B2271" s="124"/>
      <c r="C2271" s="86"/>
      <c r="D2271" s="19"/>
      <c r="E2271" s="20"/>
      <c r="F2271" s="72"/>
      <c r="G2271" s="73"/>
      <c r="H2271" s="73"/>
      <c r="I2271" s="73"/>
      <c r="J2271" s="73"/>
      <c r="K2271" s="74"/>
      <c r="L2271" s="75"/>
      <c r="M2271" s="75"/>
      <c r="N2271" s="75"/>
      <c r="O2271" s="75"/>
      <c r="P2271" s="75"/>
      <c r="Q2271" s="75"/>
    </row>
    <row r="2272" spans="1:17" ht="12.75" x14ac:dyDescent="0.25">
      <c r="A2272" s="60" t="s">
        <v>4015</v>
      </c>
      <c r="B2272" s="78"/>
      <c r="C2272" s="62" t="s">
        <v>4016</v>
      </c>
      <c r="D2272" s="63"/>
      <c r="E2272" s="64"/>
      <c r="F2272" s="65">
        <v>54683.655246252674</v>
      </c>
      <c r="G2272" s="66">
        <v>72.103300637852271</v>
      </c>
      <c r="H2272" s="66">
        <v>62.943868360468713</v>
      </c>
      <c r="I2272" s="66">
        <v>8.2098646392199566</v>
      </c>
      <c r="J2272" s="66">
        <v>812.20718051649828</v>
      </c>
      <c r="K2272" s="67"/>
      <c r="L2272" s="68">
        <f>+(G2272-25)/(85-25)</f>
        <v>0.78505501063087124</v>
      </c>
      <c r="M2272" s="68">
        <f>+H2272/100</f>
        <v>0.62943868360468713</v>
      </c>
      <c r="N2272" s="68">
        <f>+(I2272-1.8)/(16-1.8)</f>
        <v>0.45139891825492656</v>
      </c>
      <c r="O2272" s="68">
        <f>+(M2272*N2272)^(0.5)</f>
        <v>0.53303652866099216</v>
      </c>
      <c r="P2272" s="68">
        <f>+(J2272-35)/(2500-35)</f>
        <v>0.31529703063549624</v>
      </c>
      <c r="Q2272" s="68">
        <f>GEOMEAN(L2272,O2272,P2272)</f>
        <v>0.50908735999327392</v>
      </c>
    </row>
    <row r="2273" spans="1:17" ht="12.75" x14ac:dyDescent="0.25">
      <c r="A2273" s="69" t="s">
        <v>4017</v>
      </c>
      <c r="B2273" s="70">
        <v>1</v>
      </c>
      <c r="C2273" s="71" t="s">
        <v>4016</v>
      </c>
      <c r="D2273" s="19"/>
      <c r="E2273" s="20"/>
      <c r="F2273" s="72">
        <v>23389.404710920768</v>
      </c>
      <c r="G2273" s="73">
        <v>72.19810860253655</v>
      </c>
      <c r="H2273" s="73">
        <v>65.69527868627884</v>
      </c>
      <c r="I2273" s="73">
        <v>9.147232287140227</v>
      </c>
      <c r="J2273" s="73">
        <v>937.80149661240262</v>
      </c>
      <c r="K2273" s="74"/>
      <c r="L2273" s="75">
        <f>+(G2273-25)/(85-25)</f>
        <v>0.78663514337560914</v>
      </c>
      <c r="M2273" s="75">
        <f>+H2273/100</f>
        <v>0.65695278686278835</v>
      </c>
      <c r="N2273" s="75">
        <f>+(I2273-1.8)/(16-1.8)</f>
        <v>0.51741072444649494</v>
      </c>
      <c r="O2273" s="75">
        <f>+(M2273*N2273)^(0.5)</f>
        <v>0.58302179837277013</v>
      </c>
      <c r="P2273" s="75">
        <f>+(J2273-35)/(2500-35)</f>
        <v>0.36624807164803352</v>
      </c>
      <c r="Q2273" s="75">
        <f>GEOMEAN(L2273,O2273,P2273)</f>
        <v>0.55175273521669621</v>
      </c>
    </row>
    <row r="2274" spans="1:17" ht="12.75" x14ac:dyDescent="0.25">
      <c r="A2274" s="69" t="s">
        <v>4018</v>
      </c>
      <c r="B2274" s="70">
        <v>2</v>
      </c>
      <c r="C2274" s="71" t="s">
        <v>4019</v>
      </c>
      <c r="D2274" s="19"/>
      <c r="E2274" s="20"/>
      <c r="F2274" s="72">
        <v>22758.415417558888</v>
      </c>
      <c r="G2274" s="73">
        <v>73.071762488061637</v>
      </c>
      <c r="H2274" s="73">
        <v>62.285127165981542</v>
      </c>
      <c r="I2274" s="73">
        <v>7.3432720811284868</v>
      </c>
      <c r="J2274" s="73">
        <v>729.16134051108327</v>
      </c>
      <c r="K2274" s="74"/>
      <c r="L2274" s="75">
        <f>+(G2274-25)/(85-25)</f>
        <v>0.80119604146769396</v>
      </c>
      <c r="M2274" s="75">
        <f>+H2274/100</f>
        <v>0.62285127165981546</v>
      </c>
      <c r="N2274" s="75">
        <f>+(I2274-1.8)/(16-1.8)</f>
        <v>0.39037127331890753</v>
      </c>
      <c r="O2274" s="75">
        <f>+(M2274*N2274)^(0.5)</f>
        <v>0.49309557289245964</v>
      </c>
      <c r="P2274" s="75">
        <f>+(J2274-35)/(2500-35)</f>
        <v>0.28160703469009463</v>
      </c>
      <c r="Q2274" s="75">
        <f>GEOMEAN(L2274,O2274,P2274)</f>
        <v>0.48095502425787062</v>
      </c>
    </row>
    <row r="2275" spans="1:17" ht="12.75" x14ac:dyDescent="0.25">
      <c r="A2275" s="69" t="s">
        <v>4020</v>
      </c>
      <c r="B2275" s="70">
        <v>3</v>
      </c>
      <c r="C2275" s="71" t="s">
        <v>4021</v>
      </c>
      <c r="D2275" s="19"/>
      <c r="E2275" s="20"/>
      <c r="F2275" s="72">
        <v>3282.6830835117771</v>
      </c>
      <c r="G2275" s="73">
        <v>68.414181390933294</v>
      </c>
      <c r="H2275" s="73">
        <v>44.195255975618622</v>
      </c>
      <c r="I2275" s="73">
        <v>6.6859200954204416</v>
      </c>
      <c r="J2275" s="73">
        <v>491.67667631342113</v>
      </c>
      <c r="K2275" s="74"/>
      <c r="L2275" s="75">
        <f>+(G2275-25)/(85-25)</f>
        <v>0.72356968984888825</v>
      </c>
      <c r="M2275" s="75">
        <f>+H2275/100</f>
        <v>0.44195255975618619</v>
      </c>
      <c r="N2275" s="75">
        <f>+(I2275-1.8)/(16-1.8)</f>
        <v>0.34407887995918607</v>
      </c>
      <c r="O2275" s="75">
        <f>+(M2275*N2275)^(0.5)</f>
        <v>0.38995710245615967</v>
      </c>
      <c r="P2275" s="75">
        <f>+(J2275-35)/(2500-35)</f>
        <v>0.1852643717295826</v>
      </c>
      <c r="Q2275" s="75">
        <f>GEOMEAN(L2275,O2275,P2275)</f>
        <v>0.37390651830885363</v>
      </c>
    </row>
    <row r="2276" spans="1:17" ht="12.75" x14ac:dyDescent="0.25">
      <c r="A2276" s="69" t="s">
        <v>4022</v>
      </c>
      <c r="B2276" s="70">
        <v>4</v>
      </c>
      <c r="C2276" s="71" t="s">
        <v>4023</v>
      </c>
      <c r="D2276" s="19"/>
      <c r="E2276" s="20"/>
      <c r="F2276" s="72">
        <v>5253.1520342612421</v>
      </c>
      <c r="G2276" s="73">
        <v>71.096047794177224</v>
      </c>
      <c r="H2276" s="73">
        <v>66.887167237728434</v>
      </c>
      <c r="I2276" s="73">
        <v>7.8873292871222835</v>
      </c>
      <c r="J2276" s="73">
        <v>813.08579603186706</v>
      </c>
      <c r="K2276" s="74"/>
      <c r="L2276" s="75">
        <f>+(G2276-25)/(85-25)</f>
        <v>0.76826746323628703</v>
      </c>
      <c r="M2276" s="75">
        <f>+H2276/100</f>
        <v>0.66887167237728429</v>
      </c>
      <c r="N2276" s="75">
        <f>+(I2276-1.8)/(16-1.8)</f>
        <v>0.42868516106494958</v>
      </c>
      <c r="O2276" s="75">
        <f>+(M2276*N2276)^(0.5)</f>
        <v>0.53547676009780132</v>
      </c>
      <c r="P2276" s="75">
        <f>+(J2276-35)/(2500-35)</f>
        <v>0.31565346695004748</v>
      </c>
      <c r="Q2276" s="75">
        <f>GEOMEAN(L2276,O2276,P2276)</f>
        <v>0.50639321397609105</v>
      </c>
    </row>
    <row r="2277" spans="1:17" ht="12.75" x14ac:dyDescent="0.25">
      <c r="A2277" s="69"/>
      <c r="B2277" s="77"/>
      <c r="C2277" s="71"/>
      <c r="D2277" s="19"/>
      <c r="E2277" s="20"/>
      <c r="F2277" s="72"/>
      <c r="G2277" s="73"/>
      <c r="H2277" s="73"/>
      <c r="I2277" s="73"/>
      <c r="J2277" s="73"/>
      <c r="K2277" s="74"/>
      <c r="L2277" s="75"/>
      <c r="M2277" s="75"/>
      <c r="N2277" s="75"/>
      <c r="O2277" s="75"/>
      <c r="P2277" s="75"/>
      <c r="Q2277" s="75"/>
    </row>
    <row r="2278" spans="1:17" ht="12.75" x14ac:dyDescent="0.25">
      <c r="A2278" s="37" t="s">
        <v>4024</v>
      </c>
      <c r="B2278" s="38" t="s">
        <v>4025</v>
      </c>
      <c r="C2278" s="53"/>
      <c r="D2278" s="19"/>
      <c r="E2278" s="20"/>
      <c r="F2278" s="56">
        <v>480262.35259085608</v>
      </c>
      <c r="G2278" s="57">
        <v>70.637813195829921</v>
      </c>
      <c r="H2278" s="57">
        <v>49.507461014197091</v>
      </c>
      <c r="I2278" s="57">
        <v>8.3813830310090971</v>
      </c>
      <c r="J2278" s="57">
        <v>799.79976064549237</v>
      </c>
      <c r="K2278" s="58"/>
      <c r="L2278" s="59">
        <f t="shared" ref="L2278:L2286" si="1002">+(G2278-25)/(85-25)</f>
        <v>0.76063021993049873</v>
      </c>
      <c r="M2278" s="59">
        <f t="shared" ref="M2278:M2286" si="1003">+H2278/100</f>
        <v>0.49507461014197091</v>
      </c>
      <c r="N2278" s="59">
        <f t="shared" ref="N2278:N2286" si="1004">+(I2278-1.8)/(16-1.8)</f>
        <v>0.4634776782400773</v>
      </c>
      <c r="O2278" s="59">
        <f t="shared" ref="O2278:O2286" si="1005">+(M2278*N2278)^(0.5)</f>
        <v>0.47901568958042712</v>
      </c>
      <c r="P2278" s="59">
        <f t="shared" ref="P2278:P2286" si="1006">+(J2278-35)/(2500-35)</f>
        <v>0.31026359458234987</v>
      </c>
      <c r="Q2278" s="59">
        <f t="shared" ref="Q2278:Q2286" si="1007">GEOMEAN(L2278,O2278,P2278)</f>
        <v>0.48352401035886294</v>
      </c>
    </row>
    <row r="2279" spans="1:17" ht="12.75" x14ac:dyDescent="0.25">
      <c r="A2279" s="60" t="s">
        <v>4026</v>
      </c>
      <c r="B2279" s="61"/>
      <c r="C2279" s="62" t="s">
        <v>4027</v>
      </c>
      <c r="D2279" s="63"/>
      <c r="E2279" s="64"/>
      <c r="F2279" s="65">
        <v>368063.0124576196</v>
      </c>
      <c r="G2279" s="66">
        <v>73.402265507188318</v>
      </c>
      <c r="H2279" s="66">
        <v>55.509859987859869</v>
      </c>
      <c r="I2279" s="66">
        <v>8.9258661698886854</v>
      </c>
      <c r="J2279" s="66">
        <v>865.52478946143549</v>
      </c>
      <c r="K2279" s="67"/>
      <c r="L2279" s="68">
        <f t="shared" si="1002"/>
        <v>0.80670442511980534</v>
      </c>
      <c r="M2279" s="68">
        <f t="shared" si="1003"/>
        <v>0.55509859987859866</v>
      </c>
      <c r="N2279" s="68">
        <f t="shared" si="1004"/>
        <v>0.50182156125976662</v>
      </c>
      <c r="O2279" s="68">
        <f t="shared" si="1005"/>
        <v>0.52778825872142032</v>
      </c>
      <c r="P2279" s="68">
        <f t="shared" si="1006"/>
        <v>0.3369268922764444</v>
      </c>
      <c r="Q2279" s="68">
        <f t="shared" si="1007"/>
        <v>0.52348384059550512</v>
      </c>
    </row>
    <row r="2280" spans="1:17" ht="12.75" x14ac:dyDescent="0.25">
      <c r="A2280" s="69" t="s">
        <v>4028</v>
      </c>
      <c r="B2280" s="70">
        <v>1</v>
      </c>
      <c r="C2280" s="71" t="s">
        <v>4029</v>
      </c>
      <c r="D2280" s="19"/>
      <c r="E2280" s="20"/>
      <c r="F2280" s="72">
        <v>126065.34475374733</v>
      </c>
      <c r="G2280" s="73">
        <v>73.0016356967691</v>
      </c>
      <c r="H2280" s="73">
        <v>60.420573924377358</v>
      </c>
      <c r="I2280" s="73">
        <v>9.6683316434338344</v>
      </c>
      <c r="J2280" s="73">
        <v>987.68890449775915</v>
      </c>
      <c r="K2280" s="74"/>
      <c r="L2280" s="75">
        <f t="shared" si="1002"/>
        <v>0.80002726161281834</v>
      </c>
      <c r="M2280" s="75">
        <f t="shared" si="1003"/>
        <v>0.60420573924377363</v>
      </c>
      <c r="N2280" s="75">
        <f t="shared" si="1004"/>
        <v>0.55410786221365038</v>
      </c>
      <c r="O2280" s="75">
        <f t="shared" si="1005"/>
        <v>0.57861485507164923</v>
      </c>
      <c r="P2280" s="75">
        <f t="shared" si="1006"/>
        <v>0.38648637099300576</v>
      </c>
      <c r="Q2280" s="75">
        <f t="shared" si="1007"/>
        <v>0.56347698615611974</v>
      </c>
    </row>
    <row r="2281" spans="1:17" ht="12.75" x14ac:dyDescent="0.25">
      <c r="A2281" s="69" t="s">
        <v>4030</v>
      </c>
      <c r="B2281" s="70">
        <v>2</v>
      </c>
      <c r="C2281" s="71" t="s">
        <v>4031</v>
      </c>
      <c r="D2281" s="19"/>
      <c r="E2281" s="20"/>
      <c r="F2281" s="72">
        <v>14497.284796573877</v>
      </c>
      <c r="G2281" s="73">
        <v>75.910540806039052</v>
      </c>
      <c r="H2281" s="73">
        <v>42.047312576916696</v>
      </c>
      <c r="I2281" s="73">
        <v>6.8995428360391147</v>
      </c>
      <c r="J2281" s="73">
        <v>655.52429942880872</v>
      </c>
      <c r="K2281" s="74"/>
      <c r="L2281" s="75">
        <f t="shared" si="1002"/>
        <v>0.84850901343398422</v>
      </c>
      <c r="M2281" s="75">
        <f t="shared" si="1003"/>
        <v>0.42047312576916696</v>
      </c>
      <c r="N2281" s="75">
        <f t="shared" si="1004"/>
        <v>0.35912273493233204</v>
      </c>
      <c r="O2281" s="75">
        <f t="shared" si="1005"/>
        <v>0.38858906172429719</v>
      </c>
      <c r="P2281" s="75">
        <f t="shared" si="1006"/>
        <v>0.25173399571148425</v>
      </c>
      <c r="Q2281" s="75">
        <f t="shared" si="1007"/>
        <v>0.43621068589281992</v>
      </c>
    </row>
    <row r="2282" spans="1:17" ht="12.75" x14ac:dyDescent="0.25">
      <c r="A2282" s="69" t="s">
        <v>4032</v>
      </c>
      <c r="B2282" s="70">
        <v>3</v>
      </c>
      <c r="C2282" s="71" t="s">
        <v>4033</v>
      </c>
      <c r="D2282" s="19"/>
      <c r="E2282" s="20"/>
      <c r="F2282" s="72">
        <v>10553.113490364027</v>
      </c>
      <c r="G2282" s="73">
        <v>74.958053701892055</v>
      </c>
      <c r="H2282" s="73">
        <v>30.907011801748396</v>
      </c>
      <c r="I2282" s="73">
        <v>6.2503802586529407</v>
      </c>
      <c r="J2282" s="73">
        <v>196.72929673268811</v>
      </c>
      <c r="K2282" s="74"/>
      <c r="L2282" s="75">
        <f t="shared" si="1002"/>
        <v>0.83263422836486756</v>
      </c>
      <c r="M2282" s="75">
        <f t="shared" si="1003"/>
        <v>0.30907011801748396</v>
      </c>
      <c r="N2282" s="75">
        <f t="shared" si="1004"/>
        <v>0.31340706046851696</v>
      </c>
      <c r="O2282" s="75">
        <f t="shared" si="1005"/>
        <v>0.31123103503107985</v>
      </c>
      <c r="P2282" s="75">
        <f t="shared" si="1006"/>
        <v>6.5610262366202071E-2</v>
      </c>
      <c r="Q2282" s="75">
        <f t="shared" si="1007"/>
        <v>0.25714000254413005</v>
      </c>
    </row>
    <row r="2283" spans="1:17" ht="12.75" x14ac:dyDescent="0.25">
      <c r="A2283" s="69" t="s">
        <v>4034</v>
      </c>
      <c r="B2283" s="70">
        <v>4</v>
      </c>
      <c r="C2283" s="71" t="s">
        <v>4035</v>
      </c>
      <c r="D2283" s="19"/>
      <c r="E2283" s="20"/>
      <c r="F2283" s="72">
        <v>10530.826552462526</v>
      </c>
      <c r="G2283" s="73">
        <v>74.834223107767372</v>
      </c>
      <c r="H2283" s="73">
        <v>29.436385883295998</v>
      </c>
      <c r="I2283" s="73">
        <v>5.8178391577621218</v>
      </c>
      <c r="J2283" s="73">
        <v>254.39229470203412</v>
      </c>
      <c r="K2283" s="74"/>
      <c r="L2283" s="75">
        <f t="shared" si="1002"/>
        <v>0.83057038512945625</v>
      </c>
      <c r="M2283" s="75">
        <f t="shared" si="1003"/>
        <v>0.29436385883295996</v>
      </c>
      <c r="N2283" s="75">
        <f t="shared" si="1004"/>
        <v>0.28294641956071281</v>
      </c>
      <c r="O2283" s="75">
        <f t="shared" si="1005"/>
        <v>0.28859868313085063</v>
      </c>
      <c r="P2283" s="75">
        <f t="shared" si="1006"/>
        <v>8.9002959311170027E-2</v>
      </c>
      <c r="Q2283" s="75">
        <f t="shared" si="1007"/>
        <v>0.27734802522924451</v>
      </c>
    </row>
    <row r="2284" spans="1:17" ht="12.75" x14ac:dyDescent="0.25">
      <c r="A2284" s="69" t="s">
        <v>4036</v>
      </c>
      <c r="B2284" s="70">
        <v>5</v>
      </c>
      <c r="C2284" s="71" t="s">
        <v>4037</v>
      </c>
      <c r="D2284" s="19"/>
      <c r="E2284" s="20"/>
      <c r="F2284" s="72">
        <v>113671.11777301927</v>
      </c>
      <c r="G2284" s="73">
        <v>74.173704071045591</v>
      </c>
      <c r="H2284" s="73">
        <v>60.312227962058209</v>
      </c>
      <c r="I2284" s="73">
        <v>9.4014054376592213</v>
      </c>
      <c r="J2284" s="73">
        <v>905.33040738442719</v>
      </c>
      <c r="K2284" s="74"/>
      <c r="L2284" s="75">
        <f t="shared" si="1002"/>
        <v>0.81956173451742653</v>
      </c>
      <c r="M2284" s="75">
        <f t="shared" si="1003"/>
        <v>0.60312227962058207</v>
      </c>
      <c r="N2284" s="75">
        <f t="shared" si="1004"/>
        <v>0.53531024208867761</v>
      </c>
      <c r="O2284" s="75">
        <f t="shared" si="1005"/>
        <v>0.56820553808702789</v>
      </c>
      <c r="P2284" s="75">
        <f t="shared" si="1006"/>
        <v>0.35307521597745523</v>
      </c>
      <c r="Q2284" s="75">
        <f t="shared" si="1007"/>
        <v>0.54783712083272251</v>
      </c>
    </row>
    <row r="2285" spans="1:17" ht="12.75" x14ac:dyDescent="0.25">
      <c r="A2285" s="69" t="s">
        <v>4038</v>
      </c>
      <c r="B2285" s="70">
        <v>6</v>
      </c>
      <c r="C2285" s="71" t="s">
        <v>4039</v>
      </c>
      <c r="D2285" s="19"/>
      <c r="E2285" s="20"/>
      <c r="F2285" s="72">
        <v>4091.5802997858682</v>
      </c>
      <c r="G2285" s="73">
        <v>72.027728433154408</v>
      </c>
      <c r="H2285" s="73">
        <v>37.978859267048023</v>
      </c>
      <c r="I2285" s="73">
        <v>6.1736447350672634</v>
      </c>
      <c r="J2285" s="73">
        <v>492.92991877057784</v>
      </c>
      <c r="K2285" s="74"/>
      <c r="L2285" s="75">
        <f t="shared" si="1002"/>
        <v>0.78379547388590676</v>
      </c>
      <c r="M2285" s="75">
        <f t="shared" si="1003"/>
        <v>0.37978859267048021</v>
      </c>
      <c r="N2285" s="75">
        <f t="shared" si="1004"/>
        <v>0.30800315035684955</v>
      </c>
      <c r="O2285" s="75">
        <f t="shared" si="1005"/>
        <v>0.34201766476616702</v>
      </c>
      <c r="P2285" s="75">
        <f t="shared" si="1006"/>
        <v>0.18577278651950418</v>
      </c>
      <c r="Q2285" s="75">
        <f t="shared" si="1007"/>
        <v>0.36791243045431887</v>
      </c>
    </row>
    <row r="2286" spans="1:17" ht="12.75" x14ac:dyDescent="0.25">
      <c r="A2286" s="69" t="s">
        <v>4040</v>
      </c>
      <c r="B2286" s="70">
        <v>7</v>
      </c>
      <c r="C2286" s="86" t="s">
        <v>4041</v>
      </c>
      <c r="D2286" s="19"/>
      <c r="E2286" s="20"/>
      <c r="F2286" s="72">
        <v>88653.744791666672</v>
      </c>
      <c r="G2286" s="73">
        <v>74.268528527555929</v>
      </c>
      <c r="H2286" s="73">
        <v>51.418945258319546</v>
      </c>
      <c r="I2286" s="73">
        <v>8.0860969294746745</v>
      </c>
      <c r="J2286" s="73">
        <v>844.51195371172105</v>
      </c>
      <c r="K2286" s="74"/>
      <c r="L2286" s="75">
        <f t="shared" si="1002"/>
        <v>0.82114214212593217</v>
      </c>
      <c r="M2286" s="75">
        <f t="shared" si="1003"/>
        <v>0.51418945258319548</v>
      </c>
      <c r="N2286" s="75">
        <f t="shared" si="1004"/>
        <v>0.44268288235737147</v>
      </c>
      <c r="O2286" s="75">
        <f t="shared" si="1005"/>
        <v>0.47709838497660828</v>
      </c>
      <c r="P2286" s="75">
        <f t="shared" si="1006"/>
        <v>0.32840241529887265</v>
      </c>
      <c r="Q2286" s="75">
        <f t="shared" si="1007"/>
        <v>0.50482890120526314</v>
      </c>
    </row>
    <row r="2287" spans="1:17" ht="12.75" x14ac:dyDescent="0.25">
      <c r="A2287" s="69"/>
      <c r="B2287" s="77"/>
      <c r="C2287" s="86"/>
      <c r="D2287" s="19"/>
      <c r="E2287" s="20"/>
      <c r="F2287" s="72"/>
      <c r="G2287" s="73"/>
      <c r="H2287" s="73"/>
      <c r="I2287" s="73"/>
      <c r="J2287" s="73"/>
      <c r="K2287" s="74"/>
      <c r="L2287" s="75"/>
      <c r="M2287" s="75"/>
      <c r="N2287" s="75"/>
      <c r="O2287" s="75"/>
      <c r="P2287" s="75"/>
      <c r="Q2287" s="75"/>
    </row>
    <row r="2288" spans="1:17" ht="12.75" x14ac:dyDescent="0.25">
      <c r="A2288" s="60" t="s">
        <v>4042</v>
      </c>
      <c r="B2288" s="61"/>
      <c r="C2288" s="62" t="s">
        <v>4043</v>
      </c>
      <c r="D2288" s="63"/>
      <c r="E2288" s="64"/>
      <c r="F2288" s="65">
        <v>51577.946466809415</v>
      </c>
      <c r="G2288" s="66">
        <v>60.883415128449727</v>
      </c>
      <c r="H2288" s="66">
        <v>28.232614549027048</v>
      </c>
      <c r="I2288" s="66">
        <v>6.1502362239263659</v>
      </c>
      <c r="J2288" s="66">
        <v>522.32504357482753</v>
      </c>
      <c r="K2288" s="67"/>
      <c r="L2288" s="68">
        <f>+(G2288-25)/(85-25)</f>
        <v>0.59805691880749545</v>
      </c>
      <c r="M2288" s="68">
        <f>+H2288/100</f>
        <v>0.28232614549027046</v>
      </c>
      <c r="N2288" s="68">
        <f>+(I2288-1.8)/(16-1.8)</f>
        <v>0.30635466365678637</v>
      </c>
      <c r="O2288" s="68">
        <f>+(M2288*N2288)^(0.5)</f>
        <v>0.29409510594905985</v>
      </c>
      <c r="P2288" s="68">
        <f>+(J2288-35)/(2500-35)</f>
        <v>0.19769778644009231</v>
      </c>
      <c r="Q2288" s="68">
        <f>GEOMEAN(L2288,O2288,P2288)</f>
        <v>0.32639540870573197</v>
      </c>
    </row>
    <row r="2289" spans="1:17" ht="12.75" x14ac:dyDescent="0.25">
      <c r="A2289" s="69" t="s">
        <v>4044</v>
      </c>
      <c r="B2289" s="70">
        <v>1</v>
      </c>
      <c r="C2289" s="71" t="s">
        <v>4045</v>
      </c>
      <c r="D2289" s="19"/>
      <c r="E2289" s="20"/>
      <c r="F2289" s="72">
        <v>32925.070663811559</v>
      </c>
      <c r="G2289" s="73">
        <v>60.435492922439146</v>
      </c>
      <c r="H2289" s="73">
        <v>31.755423115388716</v>
      </c>
      <c r="I2289" s="73">
        <v>6.2830408135566573</v>
      </c>
      <c r="J2289" s="73">
        <v>542.04473832641952</v>
      </c>
      <c r="K2289" s="74"/>
      <c r="L2289" s="75">
        <f>+(G2289-25)/(85-25)</f>
        <v>0.59059154870731911</v>
      </c>
      <c r="M2289" s="75">
        <f>+H2289/100</f>
        <v>0.31755423115388715</v>
      </c>
      <c r="N2289" s="75">
        <f>+(I2289-1.8)/(16-1.8)</f>
        <v>0.31570709954624349</v>
      </c>
      <c r="O2289" s="75">
        <f>+(M2289*N2289)^(0.5)</f>
        <v>0.31662931839333996</v>
      </c>
      <c r="P2289" s="75">
        <f>+(J2289-35)/(2500-35)</f>
        <v>0.20569766260706673</v>
      </c>
      <c r="Q2289" s="75">
        <f>GEOMEAN(L2289,O2289,P2289)</f>
        <v>0.33756382831205634</v>
      </c>
    </row>
    <row r="2290" spans="1:17" ht="12.75" x14ac:dyDescent="0.25">
      <c r="A2290" s="69" t="s">
        <v>4046</v>
      </c>
      <c r="B2290" s="70">
        <v>2</v>
      </c>
      <c r="C2290" s="71" t="s">
        <v>4047</v>
      </c>
      <c r="D2290" s="19"/>
      <c r="E2290" s="20"/>
      <c r="F2290" s="72">
        <v>7852.1027837259098</v>
      </c>
      <c r="G2290" s="73">
        <v>60.108044554403627</v>
      </c>
      <c r="H2290" s="73">
        <v>29.715610305363825</v>
      </c>
      <c r="I2290" s="73">
        <v>7.0357190997450569</v>
      </c>
      <c r="J2290" s="73">
        <v>577.69735619020321</v>
      </c>
      <c r="K2290" s="74"/>
      <c r="L2290" s="75">
        <f>+(G2290-25)/(85-25)</f>
        <v>0.58513407590672706</v>
      </c>
      <c r="M2290" s="75">
        <f>+H2290/100</f>
        <v>0.29715610305363827</v>
      </c>
      <c r="N2290" s="75">
        <f>+(I2290-1.8)/(16-1.8)</f>
        <v>0.36871261265810262</v>
      </c>
      <c r="O2290" s="75">
        <f>+(M2290*N2290)^(0.5)</f>
        <v>0.3310063490693303</v>
      </c>
      <c r="P2290" s="75">
        <f>+(J2290-35)/(2500-35)</f>
        <v>0.22016119926580252</v>
      </c>
      <c r="Q2290" s="75">
        <f>GEOMEAN(L2290,O2290,P2290)</f>
        <v>0.34936347517949695</v>
      </c>
    </row>
    <row r="2291" spans="1:17" ht="12.75" x14ac:dyDescent="0.25">
      <c r="A2291" s="69" t="s">
        <v>4048</v>
      </c>
      <c r="B2291" s="70">
        <v>3</v>
      </c>
      <c r="C2291" s="71" t="s">
        <v>4049</v>
      </c>
      <c r="D2291" s="19"/>
      <c r="E2291" s="20"/>
      <c r="F2291" s="72">
        <v>8157.8972162740902</v>
      </c>
      <c r="G2291" s="73">
        <v>64.280929762105174</v>
      </c>
      <c r="H2291" s="73">
        <v>17.5630818153899</v>
      </c>
      <c r="I2291" s="73">
        <v>5.2381289582364081</v>
      </c>
      <c r="J2291" s="73">
        <v>461.51714702942638</v>
      </c>
      <c r="K2291" s="74"/>
      <c r="L2291" s="75">
        <f>+(G2291-25)/(85-25)</f>
        <v>0.65468216270175295</v>
      </c>
      <c r="M2291" s="75">
        <f>+H2291/100</f>
        <v>0.175630818153899</v>
      </c>
      <c r="N2291" s="75">
        <f>+(I2291-1.8)/(16-1.8)</f>
        <v>0.24212175762228227</v>
      </c>
      <c r="O2291" s="75">
        <f>+(M2291*N2291)^(0.5)</f>
        <v>0.20621358438294377</v>
      </c>
      <c r="P2291" s="75">
        <f>+(J2291-35)/(2500-35)</f>
        <v>0.17302926857177542</v>
      </c>
      <c r="Q2291" s="75">
        <f>GEOMEAN(L2291,O2291,P2291)</f>
        <v>0.28586157608205803</v>
      </c>
    </row>
    <row r="2292" spans="1:17" ht="12.75" x14ac:dyDescent="0.25">
      <c r="A2292" s="69" t="s">
        <v>4050</v>
      </c>
      <c r="B2292" s="70">
        <v>4</v>
      </c>
      <c r="C2292" s="71" t="s">
        <v>4051</v>
      </c>
      <c r="D2292" s="19"/>
      <c r="E2292" s="20"/>
      <c r="F2292" s="72">
        <v>2642.875802997859</v>
      </c>
      <c r="G2292" s="73">
        <v>60.844582828411006</v>
      </c>
      <c r="H2292" s="73">
        <v>12.942206813693737</v>
      </c>
      <c r="I2292" s="73">
        <v>4.5138793061965954</v>
      </c>
      <c r="J2292" s="73">
        <v>299.84131483838553</v>
      </c>
      <c r="K2292" s="74"/>
      <c r="L2292" s="75">
        <f>+(G2292-25)/(85-25)</f>
        <v>0.59740971380685015</v>
      </c>
      <c r="M2292" s="75">
        <f>+H2292/100</f>
        <v>0.12942206813693738</v>
      </c>
      <c r="N2292" s="75">
        <f>+(I2292-1.8)/(16-1.8)</f>
        <v>0.19111826099976026</v>
      </c>
      <c r="O2292" s="75">
        <f>+(M2292*N2292)^(0.5)</f>
        <v>0.15727339443568947</v>
      </c>
      <c r="P2292" s="75">
        <f>+(J2292-35)/(2500-35)</f>
        <v>0.10744069567480143</v>
      </c>
      <c r="Q2292" s="75">
        <f>GEOMEAN(L2292,O2292,P2292)</f>
        <v>0.21612190350858598</v>
      </c>
    </row>
    <row r="2293" spans="1:17" ht="12.75" x14ac:dyDescent="0.25">
      <c r="A2293" s="69"/>
      <c r="B2293" s="77"/>
      <c r="C2293" s="71"/>
      <c r="D2293" s="19"/>
      <c r="E2293" s="20"/>
      <c r="F2293" s="72"/>
      <c r="G2293" s="73"/>
      <c r="H2293" s="73"/>
      <c r="I2293" s="73"/>
      <c r="J2293" s="73"/>
      <c r="K2293" s="74"/>
      <c r="L2293" s="75"/>
      <c r="M2293" s="75"/>
      <c r="N2293" s="75"/>
      <c r="O2293" s="75"/>
      <c r="P2293" s="75"/>
      <c r="Q2293" s="75"/>
    </row>
    <row r="2294" spans="1:17" ht="12.75" x14ac:dyDescent="0.25">
      <c r="A2294" s="60" t="s">
        <v>4052</v>
      </c>
      <c r="B2294" s="78"/>
      <c r="C2294" s="62" t="s">
        <v>4053</v>
      </c>
      <c r="D2294" s="63"/>
      <c r="E2294" s="64"/>
      <c r="F2294" s="65">
        <v>56940.301589339295</v>
      </c>
      <c r="G2294" s="66">
        <v>78.072253244904061</v>
      </c>
      <c r="H2294" s="66">
        <v>44.601045717232175</v>
      </c>
      <c r="I2294" s="66">
        <v>6.5723317651163002</v>
      </c>
      <c r="J2294" s="66">
        <v>642.33543798983578</v>
      </c>
      <c r="K2294" s="67"/>
      <c r="L2294" s="68">
        <f t="shared" ref="L2294:L2299" si="1008">+(G2294-25)/(85-25)</f>
        <v>0.8845375540817344</v>
      </c>
      <c r="M2294" s="68">
        <f t="shared" ref="M2294:M2299" si="1009">+H2294/100</f>
        <v>0.44601045717232174</v>
      </c>
      <c r="N2294" s="68">
        <f t="shared" ref="N2294:N2299" si="1010">+(I2294-1.8)/(16-1.8)</f>
        <v>0.33607970176875357</v>
      </c>
      <c r="O2294" s="68">
        <f t="shared" ref="O2294:O2299" si="1011">+(M2294*N2294)^(0.5)</f>
        <v>0.38716283580971372</v>
      </c>
      <c r="P2294" s="68">
        <f t="shared" ref="P2294:P2299" si="1012">+(J2294-35)/(2500-35)</f>
        <v>0.24638354482346278</v>
      </c>
      <c r="Q2294" s="68">
        <f t="shared" ref="Q2294:Q2299" si="1013">GEOMEAN(L2294,O2294,P2294)</f>
        <v>0.43860530397535774</v>
      </c>
    </row>
    <row r="2295" spans="1:17" ht="12.75" x14ac:dyDescent="0.25">
      <c r="A2295" s="69" t="s">
        <v>4054</v>
      </c>
      <c r="B2295" s="70">
        <v>1</v>
      </c>
      <c r="C2295" s="71" t="s">
        <v>4055</v>
      </c>
      <c r="D2295" s="19"/>
      <c r="E2295" s="20"/>
      <c r="F2295" s="72">
        <v>23644.52248394004</v>
      </c>
      <c r="G2295" s="73">
        <v>77.151225964773971</v>
      </c>
      <c r="H2295" s="73">
        <v>47.177337656137311</v>
      </c>
      <c r="I2295" s="73">
        <v>7.0867520658125818</v>
      </c>
      <c r="J2295" s="73">
        <v>761.163286392592</v>
      </c>
      <c r="K2295" s="74"/>
      <c r="L2295" s="75">
        <f t="shared" si="1008"/>
        <v>0.86918709941289951</v>
      </c>
      <c r="M2295" s="75">
        <f t="shared" si="1009"/>
        <v>0.47177337656137314</v>
      </c>
      <c r="N2295" s="75">
        <f t="shared" si="1010"/>
        <v>0.37230648350792833</v>
      </c>
      <c r="O2295" s="75">
        <f t="shared" si="1011"/>
        <v>0.41909937585282386</v>
      </c>
      <c r="P2295" s="75">
        <f t="shared" si="1012"/>
        <v>0.2945895685162645</v>
      </c>
      <c r="Q2295" s="75">
        <f t="shared" si="1013"/>
        <v>0.47520669439858476</v>
      </c>
    </row>
    <row r="2296" spans="1:17" ht="12.75" x14ac:dyDescent="0.25">
      <c r="A2296" s="69" t="s">
        <v>4056</v>
      </c>
      <c r="B2296" s="70">
        <v>2</v>
      </c>
      <c r="C2296" s="71" t="s">
        <v>4057</v>
      </c>
      <c r="D2296" s="19"/>
      <c r="E2296" s="20"/>
      <c r="F2296" s="72">
        <v>12295.002141327624</v>
      </c>
      <c r="G2296" s="73">
        <v>80.048646955235299</v>
      </c>
      <c r="H2296" s="73">
        <v>40.104714090131495</v>
      </c>
      <c r="I2296" s="73">
        <v>5.7605069220542688</v>
      </c>
      <c r="J2296" s="73">
        <v>503.52839823864679</v>
      </c>
      <c r="K2296" s="74"/>
      <c r="L2296" s="75">
        <f t="shared" si="1008"/>
        <v>0.91747744925392161</v>
      </c>
      <c r="M2296" s="75">
        <f t="shared" si="1009"/>
        <v>0.40104714090131494</v>
      </c>
      <c r="N2296" s="75">
        <f t="shared" si="1010"/>
        <v>0.27890893817283585</v>
      </c>
      <c r="O2296" s="75">
        <f t="shared" si="1011"/>
        <v>0.33444825044547238</v>
      </c>
      <c r="P2296" s="75">
        <f t="shared" si="1012"/>
        <v>0.19007237251060721</v>
      </c>
      <c r="Q2296" s="75">
        <f t="shared" si="1013"/>
        <v>0.38780592572320827</v>
      </c>
    </row>
    <row r="2297" spans="1:17" ht="12.75" x14ac:dyDescent="0.25">
      <c r="A2297" s="69" t="s">
        <v>4058</v>
      </c>
      <c r="B2297" s="70">
        <v>3</v>
      </c>
      <c r="C2297" s="71" t="s">
        <v>4059</v>
      </c>
      <c r="D2297" s="19"/>
      <c r="E2297" s="20"/>
      <c r="F2297" s="72">
        <v>8781.9507494646678</v>
      </c>
      <c r="G2297" s="73">
        <v>79.565488552944728</v>
      </c>
      <c r="H2297" s="73">
        <v>40.397762891013222</v>
      </c>
      <c r="I2297" s="73">
        <v>6.1019944553610888</v>
      </c>
      <c r="J2297" s="73">
        <v>459.20978397532008</v>
      </c>
      <c r="K2297" s="74"/>
      <c r="L2297" s="75">
        <f t="shared" si="1008"/>
        <v>0.90942480921574542</v>
      </c>
      <c r="M2297" s="75">
        <f t="shared" si="1009"/>
        <v>0.40397762891013222</v>
      </c>
      <c r="N2297" s="75">
        <f t="shared" si="1010"/>
        <v>0.30295735601134433</v>
      </c>
      <c r="O2297" s="75">
        <f t="shared" si="1011"/>
        <v>0.34983995532578277</v>
      </c>
      <c r="P2297" s="75">
        <f t="shared" si="1012"/>
        <v>0.17209321865124547</v>
      </c>
      <c r="Q2297" s="75">
        <f t="shared" si="1013"/>
        <v>0.37972278249069485</v>
      </c>
    </row>
    <row r="2298" spans="1:17" ht="12.75" x14ac:dyDescent="0.25">
      <c r="A2298" s="271" t="s">
        <v>4060</v>
      </c>
      <c r="B2298" s="70">
        <v>4</v>
      </c>
      <c r="C2298" s="71" t="s">
        <v>4061</v>
      </c>
      <c r="D2298" s="19"/>
      <c r="E2298" s="20"/>
      <c r="F2298" s="72">
        <v>7288.4900065764859</v>
      </c>
      <c r="G2298" s="73">
        <v>82.510538700897172</v>
      </c>
      <c r="H2298" s="73">
        <v>45.8834274326626</v>
      </c>
      <c r="I2298" s="73">
        <v>5.9775681973768506</v>
      </c>
      <c r="J2298" s="73">
        <v>697.90747590932926</v>
      </c>
      <c r="K2298" s="74"/>
      <c r="L2298" s="75">
        <f t="shared" si="1008"/>
        <v>0.95850897834828619</v>
      </c>
      <c r="M2298" s="75">
        <f t="shared" si="1009"/>
        <v>0.45883427432662599</v>
      </c>
      <c r="N2298" s="75">
        <f t="shared" si="1010"/>
        <v>0.29419494347724301</v>
      </c>
      <c r="O2298" s="75">
        <f t="shared" si="1011"/>
        <v>0.36740539381035708</v>
      </c>
      <c r="P2298" s="75">
        <f t="shared" si="1012"/>
        <v>0.26892798211331814</v>
      </c>
      <c r="Q2298" s="75">
        <f t="shared" si="1013"/>
        <v>0.45581915191257905</v>
      </c>
    </row>
    <row r="2299" spans="1:17" ht="12.75" x14ac:dyDescent="0.25">
      <c r="A2299" s="271" t="s">
        <v>4062</v>
      </c>
      <c r="B2299" s="70">
        <v>5</v>
      </c>
      <c r="C2299" s="71" t="s">
        <v>4063</v>
      </c>
      <c r="D2299" s="80"/>
      <c r="E2299" s="81"/>
      <c r="F2299" s="72">
        <v>4930.3362080304723</v>
      </c>
      <c r="G2299" s="73">
        <v>83.85372007145196</v>
      </c>
      <c r="H2299" s="73">
        <v>43.119696639523873</v>
      </c>
      <c r="I2299" s="73">
        <v>5.6900640601468915</v>
      </c>
      <c r="J2299" s="73">
        <v>662.65237885677698</v>
      </c>
      <c r="K2299" s="74"/>
      <c r="L2299" s="75">
        <f t="shared" si="1008"/>
        <v>0.9808953345241993</v>
      </c>
      <c r="M2299" s="75">
        <f t="shared" si="1009"/>
        <v>0.43119696639523875</v>
      </c>
      <c r="N2299" s="75">
        <f t="shared" si="1010"/>
        <v>0.2739481732497811</v>
      </c>
      <c r="O2299" s="75">
        <f t="shared" si="1011"/>
        <v>0.34369408091327802</v>
      </c>
      <c r="P2299" s="75">
        <f t="shared" si="1012"/>
        <v>0.25462571150376345</v>
      </c>
      <c r="Q2299" s="75">
        <f t="shared" si="1013"/>
        <v>0.4411290504512051</v>
      </c>
    </row>
    <row r="2300" spans="1:17" ht="12.75" x14ac:dyDescent="0.25">
      <c r="A2300" s="71"/>
      <c r="B2300" s="77"/>
      <c r="C2300" s="71"/>
      <c r="D2300" s="80"/>
      <c r="E2300" s="81"/>
      <c r="F2300" s="82"/>
      <c r="G2300" s="125"/>
      <c r="H2300" s="125"/>
      <c r="I2300" s="125"/>
      <c r="J2300" s="126"/>
      <c r="K2300" s="127"/>
      <c r="L2300" s="128"/>
      <c r="M2300" s="128"/>
      <c r="N2300" s="128"/>
      <c r="O2300" s="128"/>
      <c r="P2300" s="128"/>
      <c r="Q2300" s="128"/>
    </row>
    <row r="2301" spans="1:17" ht="12.75" x14ac:dyDescent="0.25">
      <c r="A2301" s="60" t="s">
        <v>4064</v>
      </c>
      <c r="B2301" s="78"/>
      <c r="C2301" s="62" t="s">
        <v>4065</v>
      </c>
      <c r="D2301" s="63"/>
      <c r="E2301" s="64"/>
      <c r="F2301" s="65">
        <v>3681.0920770877942</v>
      </c>
      <c r="G2301" s="66">
        <v>67.273621986388349</v>
      </c>
      <c r="H2301" s="66">
        <v>20.543648233179454</v>
      </c>
      <c r="I2301" s="66">
        <v>7.4704213943298248</v>
      </c>
      <c r="J2301" s="66">
        <v>551.69133081112841</v>
      </c>
      <c r="K2301" s="67"/>
      <c r="L2301" s="68">
        <f>+(G2301-25)/(85-25)</f>
        <v>0.7045603664398058</v>
      </c>
      <c r="M2301" s="68">
        <f>+H2301/100</f>
        <v>0.20543648233179454</v>
      </c>
      <c r="N2301" s="68">
        <f>+(I2301-1.8)/(16-1.8)</f>
        <v>0.39932545030491728</v>
      </c>
      <c r="O2301" s="68">
        <f>+(M2301*N2301)^(0.5)</f>
        <v>0.28641930070475707</v>
      </c>
      <c r="P2301" s="68">
        <f>+(J2301-35)/(2500-35)</f>
        <v>0.20961108755015351</v>
      </c>
      <c r="Q2301" s="68">
        <f>GEOMEAN(L2301,O2301,P2301)</f>
        <v>0.34842682235896677</v>
      </c>
    </row>
    <row r="2302" spans="1:17" ht="12.75" x14ac:dyDescent="0.25">
      <c r="A2302" s="69" t="s">
        <v>4066</v>
      </c>
      <c r="B2302" s="70">
        <v>1</v>
      </c>
      <c r="C2302" s="71" t="s">
        <v>4067</v>
      </c>
      <c r="D2302" s="19"/>
      <c r="E2302" s="20"/>
      <c r="F2302" s="72">
        <v>3681.0920770877942</v>
      </c>
      <c r="G2302" s="73">
        <v>67.273621986388349</v>
      </c>
      <c r="H2302" s="73">
        <v>20.543648233179454</v>
      </c>
      <c r="I2302" s="73">
        <v>7.4701264198064834</v>
      </c>
      <c r="J2302" s="73">
        <v>551.69133081112841</v>
      </c>
      <c r="K2302" s="74"/>
      <c r="L2302" s="75">
        <f>+(G2302-25)/(85-25)</f>
        <v>0.7045603664398058</v>
      </c>
      <c r="M2302" s="75">
        <f>+H2302/100</f>
        <v>0.20543648233179454</v>
      </c>
      <c r="N2302" s="75">
        <f>+(I2302-1.8)/(16-1.8)</f>
        <v>0.39930467745116083</v>
      </c>
      <c r="O2302" s="75">
        <f>+(M2302*N2302)^(0.5)</f>
        <v>0.2864118508620031</v>
      </c>
      <c r="P2302" s="75">
        <f>+(J2302-35)/(2500-35)</f>
        <v>0.20961108755015351</v>
      </c>
      <c r="Q2302" s="75">
        <f>GEOMEAN(L2302,O2302,P2302)</f>
        <v>0.34842380144110618</v>
      </c>
    </row>
    <row r="2303" spans="1:17" ht="12.75" x14ac:dyDescent="0.25">
      <c r="A2303" s="129"/>
      <c r="B2303" s="130"/>
      <c r="C2303" s="131"/>
      <c r="D2303" s="29"/>
      <c r="E2303" s="30"/>
      <c r="F2303" s="132"/>
      <c r="G2303" s="133"/>
      <c r="H2303" s="133"/>
      <c r="I2303" s="133"/>
      <c r="J2303" s="134"/>
      <c r="K2303" s="127"/>
      <c r="L2303" s="135"/>
      <c r="M2303" s="135"/>
      <c r="N2303" s="135"/>
      <c r="O2303" s="135"/>
      <c r="P2303" s="135"/>
      <c r="Q2303" s="135"/>
    </row>
    <row r="2304" spans="1:17" x14ac:dyDescent="0.25">
      <c r="A2304" s="107" t="s">
        <v>4079</v>
      </c>
      <c r="B2304" s="107"/>
      <c r="C2304" s="8"/>
      <c r="D2304" s="116"/>
      <c r="E2304" s="116"/>
      <c r="G2304" s="136"/>
      <c r="H2304" s="136"/>
      <c r="I2304" s="136"/>
      <c r="J2304" s="137"/>
      <c r="K2304" s="138"/>
      <c r="L2304" s="139"/>
      <c r="M2304" s="139"/>
      <c r="N2304" s="139"/>
      <c r="O2304" s="139"/>
      <c r="P2304" s="139"/>
      <c r="Q2304" s="139"/>
    </row>
    <row r="2305" spans="1:17" x14ac:dyDescent="0.25">
      <c r="A2305" s="109" t="s">
        <v>4075</v>
      </c>
      <c r="B2305" s="107"/>
      <c r="C2305" s="8"/>
      <c r="D2305" s="116"/>
      <c r="E2305" s="116"/>
      <c r="G2305" s="136"/>
      <c r="H2305" s="136"/>
      <c r="I2305" s="136"/>
      <c r="J2305" s="137"/>
      <c r="K2305" s="138"/>
      <c r="L2305" s="139"/>
      <c r="M2305" s="139"/>
      <c r="N2305" s="139"/>
      <c r="O2305" s="139"/>
      <c r="P2305" s="139"/>
      <c r="Q2305" s="139"/>
    </row>
    <row r="2306" spans="1:17" x14ac:dyDescent="0.25">
      <c r="A2306" s="3"/>
      <c r="B2306" s="107"/>
      <c r="C2306" s="8"/>
      <c r="D2306" s="116"/>
      <c r="E2306" s="116"/>
      <c r="G2306" s="136"/>
      <c r="H2306" s="136"/>
      <c r="I2306" s="136"/>
      <c r="J2306" s="137"/>
      <c r="K2306" s="138"/>
      <c r="L2306" s="139"/>
      <c r="M2306" s="139"/>
      <c r="N2306" s="139"/>
      <c r="O2306" s="139"/>
      <c r="P2306" s="139"/>
      <c r="Q2306" s="139"/>
    </row>
    <row r="2307" spans="1:17" x14ac:dyDescent="0.25">
      <c r="A2307" s="3"/>
      <c r="B2307" s="107"/>
      <c r="C2307" s="8"/>
      <c r="D2307" s="116"/>
      <c r="E2307" s="116"/>
      <c r="G2307" s="136"/>
      <c r="H2307" s="136"/>
      <c r="I2307" s="136"/>
      <c r="J2307" s="137"/>
      <c r="K2307" s="138"/>
      <c r="L2307" s="139"/>
      <c r="M2307" s="139"/>
      <c r="N2307" s="139"/>
      <c r="O2307" s="139"/>
      <c r="P2307" s="139"/>
      <c r="Q2307" s="139"/>
    </row>
    <row r="2308" spans="1:17" x14ac:dyDescent="0.25">
      <c r="A2308" s="3"/>
      <c r="B2308" s="107"/>
      <c r="C2308" s="8"/>
      <c r="D2308" s="116"/>
      <c r="E2308" s="116"/>
      <c r="G2308" s="136"/>
      <c r="H2308" s="136"/>
      <c r="I2308" s="136"/>
      <c r="J2308" s="137"/>
      <c r="K2308" s="138"/>
      <c r="L2308" s="139"/>
      <c r="M2308" s="139"/>
      <c r="N2308" s="139"/>
      <c r="O2308" s="139"/>
      <c r="P2308" s="139"/>
      <c r="Q2308" s="139"/>
    </row>
    <row r="2309" spans="1:17" x14ac:dyDescent="0.25">
      <c r="A2309" s="3"/>
      <c r="B2309" s="107"/>
      <c r="C2309" s="8"/>
      <c r="D2309" s="116"/>
      <c r="E2309" s="116"/>
      <c r="G2309" s="136"/>
      <c r="H2309" s="136"/>
      <c r="I2309" s="136"/>
      <c r="J2309" s="137"/>
      <c r="K2309" s="138"/>
      <c r="L2309" s="139"/>
      <c r="M2309" s="139"/>
      <c r="N2309" s="139"/>
      <c r="O2309" s="139"/>
      <c r="P2309" s="139"/>
      <c r="Q2309" s="139"/>
    </row>
    <row r="2310" spans="1:17" x14ac:dyDescent="0.25">
      <c r="G2310" s="136"/>
      <c r="H2310" s="136"/>
      <c r="I2310" s="136"/>
      <c r="J2310" s="137"/>
      <c r="K2310" s="138"/>
      <c r="L2310" s="139"/>
      <c r="M2310" s="139"/>
      <c r="N2310" s="139"/>
      <c r="O2310" s="139"/>
      <c r="P2310" s="139"/>
      <c r="Q2310" s="139"/>
    </row>
    <row r="2311" spans="1:17" x14ac:dyDescent="0.25">
      <c r="A2311" s="3"/>
      <c r="D2311" s="3"/>
      <c r="E2311" s="3"/>
      <c r="G2311" s="136"/>
      <c r="H2311" s="136"/>
      <c r="I2311" s="136"/>
      <c r="J2311" s="137"/>
      <c r="K2311" s="138"/>
      <c r="L2311" s="139"/>
      <c r="M2311" s="139"/>
      <c r="N2311" s="139"/>
      <c r="O2311" s="139"/>
      <c r="P2311" s="139"/>
      <c r="Q2311" s="139"/>
    </row>
    <row r="2312" spans="1:17" x14ac:dyDescent="0.25">
      <c r="A2312" s="3"/>
      <c r="D2312" s="3"/>
      <c r="E2312" s="3"/>
      <c r="G2312" s="136"/>
      <c r="H2312" s="136"/>
      <c r="I2312" s="136"/>
      <c r="J2312" s="137"/>
      <c r="K2312" s="138"/>
      <c r="L2312" s="139"/>
      <c r="M2312" s="139"/>
      <c r="N2312" s="139"/>
      <c r="O2312" s="139"/>
      <c r="P2312" s="139"/>
      <c r="Q2312" s="139"/>
    </row>
    <row r="2313" spans="1:17" x14ac:dyDescent="0.25">
      <c r="G2313" s="136"/>
      <c r="H2313" s="136"/>
      <c r="I2313" s="136"/>
      <c r="J2313" s="137"/>
      <c r="K2313" s="138"/>
      <c r="L2313" s="139"/>
      <c r="M2313" s="139"/>
      <c r="N2313" s="139"/>
      <c r="O2313" s="139"/>
      <c r="P2313" s="139"/>
      <c r="Q2313" s="139"/>
    </row>
    <row r="2314" spans="1:17" x14ac:dyDescent="0.25">
      <c r="G2314" s="136"/>
      <c r="H2314" s="136"/>
      <c r="I2314" s="136"/>
      <c r="J2314" s="137"/>
      <c r="K2314" s="138"/>
      <c r="L2314" s="139"/>
      <c r="M2314" s="139"/>
      <c r="N2314" s="139"/>
      <c r="O2314" s="139"/>
      <c r="P2314" s="139"/>
      <c r="Q2314" s="139"/>
    </row>
    <row r="2315" spans="1:17" x14ac:dyDescent="0.25">
      <c r="G2315" s="136"/>
      <c r="H2315" s="136"/>
      <c r="I2315" s="136"/>
      <c r="J2315" s="137"/>
      <c r="K2315" s="138"/>
      <c r="L2315" s="139"/>
      <c r="M2315" s="139"/>
      <c r="N2315" s="139"/>
      <c r="O2315" s="139"/>
      <c r="P2315" s="139"/>
      <c r="Q2315" s="139"/>
    </row>
    <row r="2316" spans="1:17" x14ac:dyDescent="0.25">
      <c r="G2316" s="136"/>
      <c r="H2316" s="136"/>
      <c r="I2316" s="136"/>
      <c r="J2316" s="137"/>
      <c r="K2316" s="138"/>
      <c r="L2316" s="139"/>
      <c r="M2316" s="139"/>
      <c r="N2316" s="139"/>
      <c r="O2316" s="139"/>
      <c r="P2316" s="139"/>
      <c r="Q2316" s="139"/>
    </row>
    <row r="2317" spans="1:17" x14ac:dyDescent="0.25">
      <c r="G2317" s="136"/>
      <c r="H2317" s="136"/>
      <c r="I2317" s="136"/>
      <c r="J2317" s="137"/>
      <c r="K2317" s="138"/>
      <c r="L2317" s="139"/>
      <c r="M2317" s="139"/>
      <c r="N2317" s="139"/>
      <c r="O2317" s="139"/>
      <c r="P2317" s="139"/>
      <c r="Q2317" s="139"/>
    </row>
    <row r="2318" spans="1:17" x14ac:dyDescent="0.25">
      <c r="G2318" s="136"/>
      <c r="H2318" s="136"/>
      <c r="I2318" s="136"/>
      <c r="J2318" s="137"/>
      <c r="K2318" s="138"/>
      <c r="L2318" s="139"/>
      <c r="M2318" s="139"/>
      <c r="N2318" s="139"/>
      <c r="O2318" s="139"/>
      <c r="P2318" s="139"/>
      <c r="Q2318" s="139"/>
    </row>
    <row r="2319" spans="1:17" x14ac:dyDescent="0.25">
      <c r="G2319" s="136"/>
      <c r="H2319" s="136"/>
      <c r="I2319" s="136"/>
      <c r="J2319" s="137"/>
      <c r="K2319" s="138"/>
      <c r="L2319" s="139"/>
      <c r="M2319" s="139"/>
      <c r="N2319" s="139"/>
      <c r="O2319" s="139"/>
      <c r="P2319" s="139"/>
      <c r="Q2319" s="139"/>
    </row>
    <row r="2320" spans="1:17" x14ac:dyDescent="0.25">
      <c r="G2320" s="136"/>
      <c r="H2320" s="136"/>
      <c r="I2320" s="136"/>
      <c r="J2320" s="137"/>
      <c r="K2320" s="138"/>
      <c r="L2320" s="139"/>
      <c r="M2320" s="139"/>
      <c r="N2320" s="139"/>
      <c r="O2320" s="139"/>
      <c r="P2320" s="139"/>
      <c r="Q2320" s="139"/>
    </row>
    <row r="2321" spans="7:17" s="3" customFormat="1" ht="12.75" x14ac:dyDescent="0.25">
      <c r="G2321" s="136"/>
      <c r="H2321" s="136"/>
      <c r="I2321" s="136"/>
      <c r="J2321" s="137"/>
      <c r="K2321" s="138"/>
      <c r="L2321" s="139"/>
      <c r="M2321" s="139"/>
      <c r="N2321" s="139"/>
      <c r="O2321" s="139"/>
      <c r="P2321" s="139"/>
      <c r="Q2321" s="139"/>
    </row>
    <row r="2322" spans="7:17" s="3" customFormat="1" ht="12.75" x14ac:dyDescent="0.25">
      <c r="G2322" s="136"/>
      <c r="H2322" s="136"/>
      <c r="I2322" s="136"/>
      <c r="J2322" s="137"/>
      <c r="K2322" s="138"/>
      <c r="L2322" s="139"/>
      <c r="M2322" s="139"/>
      <c r="N2322" s="139"/>
      <c r="O2322" s="139"/>
      <c r="P2322" s="139"/>
      <c r="Q2322" s="139"/>
    </row>
    <row r="2323" spans="7:17" s="3" customFormat="1" ht="12.75" x14ac:dyDescent="0.25">
      <c r="G2323" s="136"/>
      <c r="H2323" s="136"/>
      <c r="I2323" s="136"/>
      <c r="J2323" s="137"/>
      <c r="K2323" s="138"/>
      <c r="L2323" s="139"/>
      <c r="M2323" s="139"/>
      <c r="N2323" s="139"/>
      <c r="O2323" s="139"/>
      <c r="P2323" s="139"/>
      <c r="Q2323" s="139"/>
    </row>
    <row r="2324" spans="7:17" s="3" customFormat="1" ht="12.75" x14ac:dyDescent="0.25">
      <c r="G2324" s="136"/>
      <c r="H2324" s="136"/>
      <c r="I2324" s="136"/>
      <c r="J2324" s="137"/>
      <c r="K2324" s="138"/>
      <c r="L2324" s="139"/>
      <c r="M2324" s="139"/>
      <c r="N2324" s="139"/>
      <c r="O2324" s="139"/>
      <c r="P2324" s="139"/>
      <c r="Q2324" s="139"/>
    </row>
    <row r="2325" spans="7:17" s="3" customFormat="1" ht="12.75" x14ac:dyDescent="0.25">
      <c r="G2325" s="136"/>
      <c r="H2325" s="136"/>
      <c r="I2325" s="136"/>
      <c r="J2325" s="137"/>
      <c r="K2325" s="138"/>
      <c r="L2325" s="139"/>
      <c r="M2325" s="139"/>
      <c r="N2325" s="139"/>
      <c r="O2325" s="139"/>
      <c r="P2325" s="139"/>
      <c r="Q2325" s="139"/>
    </row>
    <row r="2326" spans="7:17" s="3" customFormat="1" ht="12.75" x14ac:dyDescent="0.25">
      <c r="G2326" s="136"/>
      <c r="H2326" s="136"/>
      <c r="I2326" s="136"/>
      <c r="J2326" s="137"/>
      <c r="K2326" s="138"/>
      <c r="L2326" s="139"/>
      <c r="M2326" s="139"/>
      <c r="N2326" s="139"/>
      <c r="O2326" s="139"/>
      <c r="P2326" s="139"/>
      <c r="Q2326" s="139"/>
    </row>
    <row r="2327" spans="7:17" s="3" customFormat="1" ht="12.75" x14ac:dyDescent="0.25">
      <c r="G2327" s="136"/>
      <c r="H2327" s="136"/>
      <c r="I2327" s="136"/>
      <c r="J2327" s="137"/>
      <c r="K2327" s="138"/>
      <c r="L2327" s="139"/>
      <c r="M2327" s="139"/>
      <c r="N2327" s="139"/>
      <c r="O2327" s="139"/>
      <c r="P2327" s="139"/>
      <c r="Q2327" s="139"/>
    </row>
    <row r="2328" spans="7:17" s="3" customFormat="1" ht="12.75" x14ac:dyDescent="0.25">
      <c r="G2328" s="136"/>
      <c r="H2328" s="136"/>
      <c r="I2328" s="136"/>
      <c r="J2328" s="137"/>
      <c r="K2328" s="138"/>
      <c r="L2328" s="139"/>
      <c r="M2328" s="139"/>
      <c r="N2328" s="139"/>
      <c r="O2328" s="139"/>
      <c r="P2328" s="139"/>
      <c r="Q2328" s="139"/>
    </row>
    <row r="2329" spans="7:17" s="3" customFormat="1" ht="12.75" x14ac:dyDescent="0.25">
      <c r="G2329" s="136"/>
      <c r="H2329" s="136"/>
      <c r="I2329" s="136"/>
      <c r="J2329" s="137"/>
      <c r="K2329" s="138"/>
      <c r="L2329" s="139"/>
      <c r="M2329" s="139"/>
      <c r="N2329" s="139"/>
      <c r="O2329" s="139"/>
      <c r="P2329" s="139"/>
      <c r="Q2329" s="139"/>
    </row>
    <row r="2330" spans="7:17" s="3" customFormat="1" ht="12.75" x14ac:dyDescent="0.25">
      <c r="G2330" s="136"/>
      <c r="H2330" s="136"/>
      <c r="I2330" s="136"/>
      <c r="J2330" s="137"/>
      <c r="K2330" s="138"/>
      <c r="L2330" s="139"/>
      <c r="M2330" s="139"/>
      <c r="N2330" s="139"/>
      <c r="O2330" s="139"/>
      <c r="P2330" s="139"/>
      <c r="Q2330" s="139"/>
    </row>
    <row r="2331" spans="7:17" s="3" customFormat="1" ht="12.75" x14ac:dyDescent="0.25">
      <c r="G2331" s="136"/>
      <c r="H2331" s="136"/>
      <c r="I2331" s="136"/>
      <c r="J2331" s="137"/>
      <c r="K2331" s="138"/>
      <c r="L2331" s="139"/>
      <c r="M2331" s="139"/>
      <c r="N2331" s="139"/>
      <c r="O2331" s="139"/>
      <c r="P2331" s="139"/>
      <c r="Q2331" s="139"/>
    </row>
    <row r="2332" spans="7:17" s="3" customFormat="1" ht="12.75" x14ac:dyDescent="0.25">
      <c r="G2332" s="136"/>
      <c r="H2332" s="136"/>
      <c r="I2332" s="136"/>
      <c r="J2332" s="137"/>
      <c r="K2332" s="138"/>
      <c r="L2332" s="139"/>
      <c r="M2332" s="139"/>
      <c r="N2332" s="139"/>
      <c r="O2332" s="139"/>
      <c r="P2332" s="139"/>
      <c r="Q2332" s="139"/>
    </row>
    <row r="2333" spans="7:17" s="3" customFormat="1" ht="12.75" x14ac:dyDescent="0.25">
      <c r="G2333" s="136"/>
      <c r="H2333" s="136"/>
      <c r="I2333" s="136"/>
      <c r="J2333" s="137"/>
      <c r="K2333" s="138"/>
      <c r="L2333" s="139"/>
      <c r="M2333" s="139"/>
      <c r="N2333" s="139"/>
      <c r="O2333" s="139"/>
      <c r="P2333" s="139"/>
      <c r="Q2333" s="139"/>
    </row>
    <row r="2334" spans="7:17" s="3" customFormat="1" ht="12.75" x14ac:dyDescent="0.25">
      <c r="G2334" s="136"/>
      <c r="H2334" s="136"/>
      <c r="I2334" s="136"/>
      <c r="J2334" s="137"/>
      <c r="K2334" s="138"/>
      <c r="L2334" s="139"/>
      <c r="M2334" s="139"/>
      <c r="N2334" s="139"/>
      <c r="O2334" s="139"/>
      <c r="P2334" s="139"/>
      <c r="Q2334" s="139"/>
    </row>
    <row r="2335" spans="7:17" s="3" customFormat="1" ht="12.75" x14ac:dyDescent="0.25">
      <c r="G2335" s="136"/>
      <c r="H2335" s="136"/>
      <c r="I2335" s="136"/>
      <c r="J2335" s="137"/>
      <c r="K2335" s="138"/>
      <c r="L2335" s="139"/>
      <c r="M2335" s="139"/>
      <c r="N2335" s="139"/>
      <c r="O2335" s="139"/>
      <c r="P2335" s="139"/>
      <c r="Q2335" s="139"/>
    </row>
    <row r="2336" spans="7:17" s="3" customFormat="1" ht="12.75" x14ac:dyDescent="0.25">
      <c r="G2336" s="136"/>
      <c r="H2336" s="136"/>
      <c r="I2336" s="136"/>
      <c r="J2336" s="137"/>
      <c r="K2336" s="138"/>
      <c r="L2336" s="139"/>
      <c r="M2336" s="139"/>
      <c r="N2336" s="139"/>
      <c r="O2336" s="139"/>
      <c r="P2336" s="139"/>
      <c r="Q2336" s="139"/>
    </row>
    <row r="2337" spans="7:17" s="3" customFormat="1" ht="12.75" x14ac:dyDescent="0.25">
      <c r="G2337" s="136"/>
      <c r="H2337" s="136"/>
      <c r="I2337" s="136"/>
      <c r="J2337" s="137"/>
      <c r="K2337" s="138"/>
      <c r="L2337" s="139"/>
      <c r="M2337" s="139"/>
      <c r="N2337" s="139"/>
      <c r="O2337" s="139"/>
      <c r="P2337" s="139"/>
      <c r="Q2337" s="139"/>
    </row>
    <row r="2338" spans="7:17" s="3" customFormat="1" ht="12.75" x14ac:dyDescent="0.25">
      <c r="G2338" s="136"/>
      <c r="H2338" s="136"/>
      <c r="I2338" s="136"/>
      <c r="J2338" s="137"/>
      <c r="K2338" s="138"/>
      <c r="L2338" s="139"/>
      <c r="M2338" s="139"/>
      <c r="N2338" s="139"/>
      <c r="O2338" s="139"/>
      <c r="P2338" s="139"/>
      <c r="Q2338" s="139"/>
    </row>
    <row r="2339" spans="7:17" s="3" customFormat="1" ht="12.75" x14ac:dyDescent="0.25">
      <c r="G2339" s="136"/>
      <c r="H2339" s="136"/>
      <c r="I2339" s="136"/>
      <c r="J2339" s="137"/>
      <c r="K2339" s="138"/>
      <c r="L2339" s="139"/>
      <c r="M2339" s="139"/>
      <c r="N2339" s="139"/>
      <c r="O2339" s="139"/>
      <c r="P2339" s="139"/>
      <c r="Q2339" s="139"/>
    </row>
    <row r="2340" spans="7:17" s="3" customFormat="1" ht="12.75" x14ac:dyDescent="0.25">
      <c r="G2340" s="136"/>
      <c r="H2340" s="136"/>
      <c r="I2340" s="136"/>
      <c r="J2340" s="137"/>
      <c r="K2340" s="138"/>
      <c r="L2340" s="139"/>
      <c r="M2340" s="139"/>
      <c r="N2340" s="139"/>
      <c r="O2340" s="139"/>
      <c r="P2340" s="139"/>
      <c r="Q2340" s="139"/>
    </row>
    <row r="2341" spans="7:17" s="3" customFormat="1" ht="12.75" x14ac:dyDescent="0.25">
      <c r="G2341" s="136"/>
      <c r="H2341" s="136"/>
      <c r="I2341" s="136"/>
      <c r="J2341" s="137"/>
      <c r="K2341" s="138"/>
      <c r="L2341" s="139"/>
      <c r="M2341" s="139"/>
      <c r="N2341" s="139"/>
      <c r="O2341" s="139"/>
      <c r="P2341" s="139"/>
      <c r="Q2341" s="139"/>
    </row>
    <row r="2342" spans="7:17" s="3" customFormat="1" ht="12.75" x14ac:dyDescent="0.25">
      <c r="G2342" s="136"/>
      <c r="H2342" s="136"/>
      <c r="I2342" s="136"/>
      <c r="J2342" s="137"/>
      <c r="K2342" s="138"/>
      <c r="L2342" s="139"/>
      <c r="M2342" s="139"/>
      <c r="N2342" s="139"/>
      <c r="O2342" s="139"/>
      <c r="P2342" s="139"/>
      <c r="Q2342" s="139"/>
    </row>
    <row r="2343" spans="7:17" s="3" customFormat="1" ht="12.75" x14ac:dyDescent="0.25">
      <c r="G2343" s="136"/>
      <c r="H2343" s="136"/>
      <c r="I2343" s="136"/>
      <c r="J2343" s="137"/>
      <c r="K2343" s="138"/>
      <c r="L2343" s="139"/>
      <c r="M2343" s="139"/>
      <c r="N2343" s="139"/>
      <c r="O2343" s="139"/>
      <c r="P2343" s="139"/>
      <c r="Q2343" s="139"/>
    </row>
    <row r="2344" spans="7:17" s="3" customFormat="1" ht="12.75" x14ac:dyDescent="0.25">
      <c r="G2344" s="136"/>
      <c r="H2344" s="136"/>
      <c r="I2344" s="136"/>
      <c r="J2344" s="137"/>
      <c r="K2344" s="138"/>
      <c r="L2344" s="139"/>
      <c r="M2344" s="139"/>
      <c r="N2344" s="139"/>
      <c r="O2344" s="139"/>
      <c r="P2344" s="139"/>
      <c r="Q2344" s="139"/>
    </row>
    <row r="2345" spans="7:17" s="3" customFormat="1" ht="12.75" x14ac:dyDescent="0.25">
      <c r="G2345" s="136"/>
      <c r="H2345" s="136"/>
      <c r="I2345" s="136"/>
      <c r="J2345" s="137"/>
      <c r="K2345" s="138"/>
      <c r="L2345" s="139"/>
      <c r="M2345" s="139"/>
      <c r="N2345" s="139"/>
      <c r="O2345" s="139"/>
      <c r="P2345" s="139"/>
      <c r="Q2345" s="139"/>
    </row>
    <row r="2346" spans="7:17" s="3" customFormat="1" ht="12.75" x14ac:dyDescent="0.25">
      <c r="G2346" s="136"/>
      <c r="H2346" s="136"/>
      <c r="I2346" s="136"/>
      <c r="J2346" s="137"/>
      <c r="K2346" s="138"/>
      <c r="L2346" s="139"/>
      <c r="M2346" s="139"/>
      <c r="N2346" s="139"/>
      <c r="O2346" s="139"/>
      <c r="P2346" s="139"/>
      <c r="Q2346" s="139"/>
    </row>
    <row r="2347" spans="7:17" s="3" customFormat="1" ht="12.75" x14ac:dyDescent="0.25">
      <c r="G2347" s="136"/>
      <c r="H2347" s="136"/>
      <c r="I2347" s="136"/>
      <c r="J2347" s="137"/>
      <c r="K2347" s="138"/>
      <c r="L2347" s="139"/>
      <c r="M2347" s="139"/>
      <c r="N2347" s="139"/>
      <c r="O2347" s="139"/>
      <c r="P2347" s="139"/>
      <c r="Q2347" s="139"/>
    </row>
    <row r="2348" spans="7:17" s="3" customFormat="1" ht="12.75" x14ac:dyDescent="0.25">
      <c r="G2348" s="136"/>
      <c r="H2348" s="136"/>
      <c r="I2348" s="136"/>
      <c r="J2348" s="137"/>
      <c r="K2348" s="138"/>
      <c r="L2348" s="139"/>
      <c r="M2348" s="139"/>
      <c r="N2348" s="139"/>
      <c r="O2348" s="139"/>
      <c r="P2348" s="139"/>
      <c r="Q2348" s="139"/>
    </row>
    <row r="2349" spans="7:17" s="3" customFormat="1" ht="12.75" x14ac:dyDescent="0.25">
      <c r="G2349" s="136"/>
      <c r="H2349" s="136"/>
      <c r="I2349" s="136"/>
      <c r="J2349" s="137"/>
      <c r="K2349" s="138"/>
      <c r="L2349" s="139"/>
      <c r="M2349" s="139"/>
      <c r="N2349" s="139"/>
      <c r="O2349" s="139"/>
      <c r="P2349" s="139"/>
      <c r="Q2349" s="139"/>
    </row>
    <row r="2350" spans="7:17" s="3" customFormat="1" ht="12.75" x14ac:dyDescent="0.25">
      <c r="G2350" s="136"/>
      <c r="H2350" s="136"/>
      <c r="I2350" s="136"/>
      <c r="J2350" s="137"/>
      <c r="K2350" s="138"/>
      <c r="L2350" s="139"/>
      <c r="M2350" s="139"/>
      <c r="N2350" s="139"/>
      <c r="O2350" s="139"/>
      <c r="P2350" s="139"/>
      <c r="Q2350" s="139"/>
    </row>
    <row r="2351" spans="7:17" s="3" customFormat="1" ht="12.75" x14ac:dyDescent="0.25">
      <c r="G2351" s="136"/>
      <c r="H2351" s="136"/>
      <c r="I2351" s="136"/>
      <c r="J2351" s="137"/>
      <c r="K2351" s="138"/>
      <c r="L2351" s="139"/>
      <c r="M2351" s="139"/>
      <c r="N2351" s="139"/>
      <c r="O2351" s="139"/>
      <c r="P2351" s="139"/>
      <c r="Q2351" s="139"/>
    </row>
    <row r="2352" spans="7:17" s="3" customFormat="1" ht="12.75" x14ac:dyDescent="0.25">
      <c r="G2352" s="136"/>
      <c r="H2352" s="136"/>
      <c r="I2352" s="136"/>
      <c r="J2352" s="137"/>
      <c r="K2352" s="138"/>
      <c r="L2352" s="139"/>
      <c r="M2352" s="139"/>
      <c r="N2352" s="139"/>
      <c r="O2352" s="139"/>
      <c r="P2352" s="139"/>
      <c r="Q2352" s="139"/>
    </row>
    <row r="2353" spans="7:17" s="3" customFormat="1" ht="12.75" x14ac:dyDescent="0.25">
      <c r="G2353" s="136"/>
      <c r="H2353" s="136"/>
      <c r="I2353" s="136"/>
      <c r="J2353" s="137"/>
      <c r="K2353" s="138"/>
      <c r="L2353" s="139"/>
      <c r="M2353" s="139"/>
      <c r="N2353" s="139"/>
      <c r="O2353" s="139"/>
      <c r="P2353" s="139"/>
      <c r="Q2353" s="139"/>
    </row>
    <row r="2354" spans="7:17" s="3" customFormat="1" ht="12.75" x14ac:dyDescent="0.25">
      <c r="G2354" s="136"/>
      <c r="H2354" s="136"/>
      <c r="I2354" s="136"/>
      <c r="J2354" s="137"/>
      <c r="K2354" s="138"/>
      <c r="L2354" s="139"/>
      <c r="M2354" s="139"/>
      <c r="N2354" s="139"/>
      <c r="O2354" s="139"/>
      <c r="P2354" s="139"/>
      <c r="Q2354" s="139"/>
    </row>
    <row r="2355" spans="7:17" s="3" customFormat="1" ht="12.75" x14ac:dyDescent="0.25">
      <c r="G2355" s="136"/>
      <c r="H2355" s="136"/>
      <c r="I2355" s="136"/>
      <c r="J2355" s="137"/>
      <c r="K2355" s="138"/>
      <c r="L2355" s="139"/>
      <c r="M2355" s="139"/>
      <c r="N2355" s="139"/>
      <c r="O2355" s="139"/>
      <c r="P2355" s="139"/>
      <c r="Q2355" s="139"/>
    </row>
    <row r="2356" spans="7:17" s="3" customFormat="1" ht="12.75" x14ac:dyDescent="0.25">
      <c r="G2356" s="136"/>
      <c r="H2356" s="136"/>
      <c r="I2356" s="136"/>
      <c r="J2356" s="137"/>
      <c r="K2356" s="138"/>
      <c r="L2356" s="139"/>
      <c r="M2356" s="139"/>
      <c r="N2356" s="139"/>
      <c r="O2356" s="139"/>
      <c r="P2356" s="139"/>
      <c r="Q2356" s="139"/>
    </row>
    <row r="2357" spans="7:17" s="3" customFormat="1" ht="12.75" x14ac:dyDescent="0.25">
      <c r="G2357" s="136"/>
      <c r="H2357" s="136"/>
      <c r="I2357" s="136"/>
      <c r="J2357" s="137"/>
      <c r="K2357" s="138"/>
      <c r="L2357" s="139"/>
      <c r="M2357" s="139"/>
      <c r="N2357" s="139"/>
      <c r="O2357" s="139"/>
      <c r="P2357" s="139"/>
      <c r="Q2357" s="139"/>
    </row>
    <row r="2358" spans="7:17" s="3" customFormat="1" ht="12.75" x14ac:dyDescent="0.25">
      <c r="G2358" s="136"/>
      <c r="H2358" s="136"/>
      <c r="I2358" s="136"/>
      <c r="J2358" s="137"/>
      <c r="K2358" s="138"/>
      <c r="L2358" s="139"/>
      <c r="M2358" s="139"/>
      <c r="N2358" s="139"/>
      <c r="O2358" s="139"/>
      <c r="P2358" s="139"/>
      <c r="Q2358" s="139"/>
    </row>
    <row r="2359" spans="7:17" s="3" customFormat="1" ht="12.75" x14ac:dyDescent="0.25">
      <c r="G2359" s="136"/>
      <c r="H2359" s="136"/>
      <c r="I2359" s="136"/>
      <c r="J2359" s="137"/>
      <c r="K2359" s="138"/>
      <c r="L2359" s="139"/>
      <c r="M2359" s="139"/>
      <c r="N2359" s="139"/>
      <c r="O2359" s="139"/>
      <c r="P2359" s="139"/>
      <c r="Q2359" s="139"/>
    </row>
    <row r="2360" spans="7:17" s="3" customFormat="1" ht="12.75" x14ac:dyDescent="0.25">
      <c r="G2360" s="136"/>
      <c r="H2360" s="136"/>
      <c r="I2360" s="136"/>
      <c r="J2360" s="137"/>
      <c r="K2360" s="138"/>
      <c r="L2360" s="139"/>
      <c r="M2360" s="139"/>
      <c r="N2360" s="139"/>
      <c r="O2360" s="139"/>
      <c r="P2360" s="139"/>
      <c r="Q2360" s="139"/>
    </row>
    <row r="2361" spans="7:17" s="3" customFormat="1" ht="12.75" x14ac:dyDescent="0.25">
      <c r="G2361" s="136"/>
      <c r="H2361" s="136"/>
      <c r="I2361" s="136"/>
      <c r="J2361" s="137"/>
      <c r="K2361" s="138"/>
      <c r="L2361" s="139"/>
      <c r="M2361" s="139"/>
      <c r="N2361" s="139"/>
      <c r="O2361" s="139"/>
      <c r="P2361" s="139"/>
      <c r="Q2361" s="139"/>
    </row>
    <row r="2362" spans="7:17" s="3" customFormat="1" ht="12.75" x14ac:dyDescent="0.25">
      <c r="G2362" s="136"/>
      <c r="H2362" s="136"/>
      <c r="I2362" s="136"/>
      <c r="J2362" s="137"/>
      <c r="K2362" s="138"/>
      <c r="L2362" s="139"/>
      <c r="M2362" s="139"/>
      <c r="N2362" s="139"/>
      <c r="O2362" s="139"/>
      <c r="P2362" s="139"/>
      <c r="Q2362" s="139"/>
    </row>
    <row r="2363" spans="7:17" s="3" customFormat="1" ht="12.75" x14ac:dyDescent="0.25">
      <c r="G2363" s="136"/>
      <c r="H2363" s="136"/>
      <c r="I2363" s="136"/>
      <c r="J2363" s="137"/>
      <c r="K2363" s="138"/>
      <c r="L2363" s="139"/>
      <c r="M2363" s="139"/>
      <c r="N2363" s="139"/>
      <c r="O2363" s="139"/>
      <c r="P2363" s="139"/>
      <c r="Q2363" s="139"/>
    </row>
    <row r="2364" spans="7:17" s="3" customFormat="1" ht="12.75" x14ac:dyDescent="0.25">
      <c r="G2364" s="136"/>
      <c r="H2364" s="136"/>
      <c r="I2364" s="136"/>
      <c r="J2364" s="137"/>
      <c r="K2364" s="138"/>
      <c r="L2364" s="139"/>
      <c r="M2364" s="139"/>
      <c r="N2364" s="139"/>
      <c r="O2364" s="139"/>
      <c r="P2364" s="139"/>
      <c r="Q2364" s="139"/>
    </row>
    <row r="2365" spans="7:17" s="3" customFormat="1" ht="12.75" x14ac:dyDescent="0.25">
      <c r="G2365" s="136"/>
      <c r="H2365" s="136"/>
      <c r="I2365" s="136"/>
      <c r="J2365" s="137"/>
      <c r="K2365" s="138"/>
      <c r="L2365" s="139"/>
      <c r="M2365" s="139"/>
      <c r="N2365" s="139"/>
      <c r="O2365" s="139"/>
      <c r="P2365" s="139"/>
      <c r="Q2365" s="139"/>
    </row>
    <row r="2366" spans="7:17" s="3" customFormat="1" ht="12.75" x14ac:dyDescent="0.25">
      <c r="G2366" s="136"/>
      <c r="H2366" s="136"/>
      <c r="I2366" s="136"/>
      <c r="J2366" s="137"/>
      <c r="K2366" s="138"/>
      <c r="L2366" s="139"/>
      <c r="M2366" s="139"/>
      <c r="N2366" s="139"/>
      <c r="O2366" s="139"/>
      <c r="P2366" s="139"/>
      <c r="Q2366" s="139"/>
    </row>
    <row r="2367" spans="7:17" s="3" customFormat="1" ht="12.75" x14ac:dyDescent="0.25">
      <c r="G2367" s="136"/>
      <c r="H2367" s="136"/>
      <c r="I2367" s="136"/>
      <c r="J2367" s="137"/>
      <c r="K2367" s="138"/>
      <c r="L2367" s="139"/>
      <c r="M2367" s="139"/>
      <c r="N2367" s="139"/>
      <c r="O2367" s="139"/>
      <c r="P2367" s="139"/>
      <c r="Q2367" s="139"/>
    </row>
    <row r="2368" spans="7:17" s="3" customFormat="1" ht="12.75" x14ac:dyDescent="0.25">
      <c r="G2368" s="136"/>
      <c r="H2368" s="136"/>
      <c r="I2368" s="136"/>
      <c r="J2368" s="137"/>
      <c r="K2368" s="138"/>
      <c r="L2368" s="139"/>
      <c r="M2368" s="139"/>
      <c r="N2368" s="139"/>
      <c r="O2368" s="139"/>
      <c r="P2368" s="139"/>
      <c r="Q2368" s="139"/>
    </row>
    <row r="2369" spans="7:17" s="3" customFormat="1" ht="12.75" x14ac:dyDescent="0.25">
      <c r="G2369" s="136"/>
      <c r="H2369" s="136"/>
      <c r="I2369" s="136"/>
      <c r="J2369" s="137"/>
      <c r="K2369" s="138"/>
      <c r="L2369" s="139"/>
      <c r="M2369" s="139"/>
      <c r="N2369" s="139"/>
      <c r="O2369" s="139"/>
      <c r="P2369" s="139"/>
      <c r="Q2369" s="139"/>
    </row>
    <row r="2370" spans="7:17" s="3" customFormat="1" ht="12.75" x14ac:dyDescent="0.25">
      <c r="G2370" s="136"/>
      <c r="H2370" s="136"/>
      <c r="I2370" s="136"/>
      <c r="J2370" s="137"/>
      <c r="K2370" s="138"/>
      <c r="L2370" s="139"/>
      <c r="M2370" s="139"/>
      <c r="N2370" s="139"/>
      <c r="O2370" s="139"/>
      <c r="P2370" s="139"/>
      <c r="Q2370" s="139"/>
    </row>
    <row r="2371" spans="7:17" s="3" customFormat="1" ht="12.75" x14ac:dyDescent="0.25">
      <c r="G2371" s="136"/>
      <c r="H2371" s="136"/>
      <c r="I2371" s="136"/>
      <c r="J2371" s="137"/>
      <c r="K2371" s="138"/>
      <c r="L2371" s="139"/>
      <c r="M2371" s="139"/>
      <c r="N2371" s="139"/>
      <c r="O2371" s="139"/>
      <c r="P2371" s="139"/>
      <c r="Q2371" s="139"/>
    </row>
    <row r="2372" spans="7:17" s="3" customFormat="1" x14ac:dyDescent="0.25">
      <c r="G2372" s="5"/>
      <c r="H2372" s="5"/>
      <c r="I2372" s="5"/>
      <c r="J2372" s="140"/>
      <c r="K2372" s="5"/>
      <c r="L2372" s="5"/>
      <c r="M2372" s="8"/>
      <c r="N2372" s="8"/>
      <c r="O2372" s="8"/>
      <c r="P2372" s="8"/>
      <c r="Q2372" s="8"/>
    </row>
    <row r="2373" spans="7:17" s="3" customFormat="1" x14ac:dyDescent="0.25">
      <c r="G2373" s="5"/>
      <c r="H2373" s="5"/>
      <c r="I2373" s="5"/>
      <c r="J2373" s="140"/>
      <c r="K2373" s="5"/>
      <c r="L2373" s="5"/>
      <c r="M2373" s="8"/>
      <c r="N2373" s="8"/>
      <c r="O2373" s="8"/>
      <c r="P2373" s="8"/>
      <c r="Q2373" s="8"/>
    </row>
    <row r="2374" spans="7:17" s="3" customFormat="1" x14ac:dyDescent="0.25">
      <c r="G2374" s="5"/>
      <c r="H2374" s="5"/>
      <c r="I2374" s="5"/>
      <c r="J2374" s="140"/>
      <c r="K2374" s="5"/>
      <c r="L2374" s="5"/>
      <c r="M2374" s="8"/>
      <c r="N2374" s="8"/>
      <c r="O2374" s="8"/>
      <c r="P2374" s="8"/>
      <c r="Q2374" s="8"/>
    </row>
    <row r="2375" spans="7:17" s="3" customFormat="1" x14ac:dyDescent="0.25">
      <c r="G2375" s="5"/>
      <c r="H2375" s="5"/>
      <c r="I2375" s="5"/>
      <c r="J2375" s="140"/>
      <c r="K2375" s="5"/>
      <c r="L2375" s="5"/>
      <c r="M2375" s="8"/>
      <c r="N2375" s="8"/>
      <c r="O2375" s="8"/>
      <c r="P2375" s="8"/>
      <c r="Q2375" s="8"/>
    </row>
    <row r="2376" spans="7:17" s="3" customFormat="1" x14ac:dyDescent="0.25">
      <c r="G2376" s="5"/>
      <c r="H2376" s="5"/>
      <c r="I2376" s="5"/>
      <c r="J2376" s="140"/>
      <c r="K2376" s="5"/>
      <c r="L2376" s="5"/>
      <c r="M2376" s="8"/>
      <c r="N2376" s="8"/>
      <c r="O2376" s="8"/>
      <c r="P2376" s="8"/>
      <c r="Q2376" s="8"/>
    </row>
    <row r="2377" spans="7:17" s="3" customFormat="1" x14ac:dyDescent="0.25">
      <c r="G2377" s="5"/>
      <c r="H2377" s="5"/>
      <c r="I2377" s="5"/>
      <c r="J2377" s="140"/>
      <c r="K2377" s="5"/>
      <c r="L2377" s="5"/>
      <c r="M2377" s="8"/>
      <c r="N2377" s="8"/>
      <c r="O2377" s="8"/>
      <c r="P2377" s="8"/>
      <c r="Q2377" s="8"/>
    </row>
    <row r="2378" spans="7:17" s="3" customFormat="1" x14ac:dyDescent="0.25">
      <c r="G2378"/>
      <c r="H2378"/>
      <c r="I2378"/>
      <c r="J2378" s="6"/>
      <c r="K2378" s="5"/>
      <c r="L2378"/>
    </row>
    <row r="2379" spans="7:17" s="3" customFormat="1" x14ac:dyDescent="0.25">
      <c r="G2379"/>
      <c r="H2379"/>
      <c r="I2379"/>
      <c r="J2379" s="6"/>
      <c r="K2379" s="5"/>
      <c r="L2379"/>
    </row>
    <row r="2380" spans="7:17" s="3" customFormat="1" x14ac:dyDescent="0.25">
      <c r="G2380"/>
      <c r="H2380"/>
      <c r="I2380"/>
      <c r="J2380" s="6"/>
      <c r="K2380" s="5"/>
      <c r="L2380"/>
    </row>
    <row r="2381" spans="7:17" s="3" customFormat="1" x14ac:dyDescent="0.25">
      <c r="G2381"/>
      <c r="H2381"/>
      <c r="I2381"/>
      <c r="J2381" s="6"/>
      <c r="K2381" s="5"/>
      <c r="L2381"/>
    </row>
  </sheetData>
  <mergeCells count="15">
    <mergeCell ref="M4:M5"/>
    <mergeCell ref="N4:N5"/>
    <mergeCell ref="O4:O5"/>
    <mergeCell ref="P4:P5"/>
    <mergeCell ref="G2:Q2"/>
    <mergeCell ref="L3:P3"/>
    <mergeCell ref="I4:I5"/>
    <mergeCell ref="J4:J5"/>
    <mergeCell ref="L4:L5"/>
    <mergeCell ref="Q3:Q5"/>
    <mergeCell ref="A4:A6"/>
    <mergeCell ref="B4:C4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08"/>
  <sheetViews>
    <sheetView zoomScale="106" zoomScaleNormal="106" workbookViewId="0">
      <pane xSplit="5" ySplit="6" topLeftCell="F13" activePane="bottomRight" state="frozen"/>
      <selection pane="topRight" activeCell="F1" sqref="F1"/>
      <selection pane="bottomLeft" activeCell="A7" sqref="A7"/>
      <selection pane="bottomRight" activeCell="U16" sqref="U16:U18"/>
    </sheetView>
  </sheetViews>
  <sheetFormatPr baseColWidth="10" defaultColWidth="9.140625" defaultRowHeight="15" x14ac:dyDescent="0.25"/>
  <cols>
    <col min="1" max="1" width="7.7109375" style="1" customWidth="1"/>
    <col min="2" max="2" width="3.140625" style="2" customWidth="1"/>
    <col min="3" max="3" width="19.85546875" style="3" customWidth="1"/>
    <col min="4" max="5" width="0.85546875" style="116" customWidth="1"/>
    <col min="6" max="6" width="7.5703125" style="5" customWidth="1"/>
    <col min="7" max="7" width="5.7109375" style="5" customWidth="1"/>
    <col min="8" max="8" width="7.5703125" style="3" customWidth="1"/>
    <col min="9" max="9" width="5.7109375" style="3" customWidth="1"/>
    <col min="10" max="10" width="7.5703125" customWidth="1"/>
    <col min="11" max="11" width="5.7109375" customWidth="1"/>
    <col min="12" max="12" width="7.5703125" customWidth="1"/>
    <col min="13" max="13" width="5.7109375" customWidth="1"/>
    <col min="14" max="14" width="7.5703125" customWidth="1"/>
    <col min="15" max="15" width="5.7109375" customWidth="1"/>
    <col min="16" max="16" width="7.5703125" style="6" customWidth="1"/>
    <col min="17" max="17" width="5.7109375" style="6" customWidth="1"/>
    <col min="18" max="16384" width="9.140625" style="3"/>
  </cols>
  <sheetData>
    <row r="1" spans="1:49" ht="18" x14ac:dyDescent="0.25">
      <c r="A1" s="141" t="s">
        <v>4076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5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2.75" x14ac:dyDescent="0.25">
      <c r="A3" s="307" t="s">
        <v>1</v>
      </c>
      <c r="B3" s="308" t="s">
        <v>2</v>
      </c>
      <c r="C3" s="308"/>
      <c r="D3" s="145"/>
      <c r="E3" s="146"/>
      <c r="F3" s="309" t="s">
        <v>3</v>
      </c>
      <c r="G3" s="310"/>
      <c r="H3" s="305" t="s">
        <v>4068</v>
      </c>
      <c r="I3" s="305"/>
      <c r="J3" s="305" t="s">
        <v>4</v>
      </c>
      <c r="K3" s="305"/>
      <c r="L3" s="305" t="s">
        <v>4069</v>
      </c>
      <c r="M3" s="305"/>
      <c r="N3" s="305" t="s">
        <v>6</v>
      </c>
      <c r="O3" s="305"/>
      <c r="P3" s="305" t="s">
        <v>7</v>
      </c>
      <c r="Q3" s="306"/>
    </row>
    <row r="4" spans="1:49" ht="12.75" x14ac:dyDescent="0.25">
      <c r="A4" s="307"/>
      <c r="B4" s="147"/>
      <c r="C4" s="110"/>
      <c r="D4" s="148"/>
      <c r="E4" s="149"/>
      <c r="F4" s="309"/>
      <c r="G4" s="310"/>
      <c r="H4" s="305"/>
      <c r="I4" s="305"/>
      <c r="J4" s="305"/>
      <c r="K4" s="305"/>
      <c r="L4" s="305"/>
      <c r="M4" s="305"/>
      <c r="N4" s="305"/>
      <c r="O4" s="305"/>
      <c r="P4" s="305"/>
      <c r="Q4" s="306"/>
    </row>
    <row r="5" spans="1:49" ht="12.75" x14ac:dyDescent="0.25">
      <c r="A5" s="307"/>
      <c r="B5" s="147"/>
      <c r="C5" s="115"/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.0999999999999996" customHeight="1" thickBot="1" x14ac:dyDescent="0.3">
      <c r="A6" s="156"/>
      <c r="B6" s="157"/>
      <c r="C6" s="158"/>
      <c r="D6" s="244"/>
      <c r="E6" s="245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.0999999999999996" customHeight="1" x14ac:dyDescent="0.25">
      <c r="A7" s="165"/>
      <c r="B7" s="166"/>
      <c r="C7" s="167"/>
      <c r="D7" s="244"/>
      <c r="E7" s="245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8" customFormat="1" ht="12.75" x14ac:dyDescent="0.25">
      <c r="A8" s="177" t="s">
        <v>12</v>
      </c>
      <c r="B8" s="178" t="s">
        <v>13</v>
      </c>
      <c r="C8" s="242"/>
      <c r="D8" s="244"/>
      <c r="E8" s="245"/>
      <c r="F8" s="228">
        <v>31296142.41345774</v>
      </c>
      <c r="G8" s="230"/>
      <c r="H8" s="232">
        <v>0.58576377555328873</v>
      </c>
      <c r="I8" s="233"/>
      <c r="J8" s="235">
        <v>75.422882098446493</v>
      </c>
      <c r="K8" s="230"/>
      <c r="L8" s="238">
        <v>67.665801308225653</v>
      </c>
      <c r="M8" s="233"/>
      <c r="N8" s="235">
        <v>9.135085297889372</v>
      </c>
      <c r="O8" s="230"/>
      <c r="P8" s="240">
        <v>1032.1603791689543</v>
      </c>
      <c r="Q8" s="241"/>
      <c r="R8" s="26"/>
      <c r="S8" s="26"/>
      <c r="T8" s="26"/>
      <c r="U8" s="26"/>
      <c r="V8" s="26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s="8" customFormat="1" ht="12.75" x14ac:dyDescent="0.25">
      <c r="A9" s="204" t="s">
        <v>14</v>
      </c>
      <c r="B9" s="198" t="s">
        <v>15</v>
      </c>
      <c r="C9" s="243"/>
      <c r="D9" s="244"/>
      <c r="E9" s="245"/>
      <c r="F9" s="199">
        <v>397468.58127150679</v>
      </c>
      <c r="G9" s="248">
        <v>20</v>
      </c>
      <c r="H9" s="252">
        <v>0.41773584000101976</v>
      </c>
      <c r="I9" s="249">
        <v>23</v>
      </c>
      <c r="J9" s="201">
        <v>68.947284130613113</v>
      </c>
      <c r="K9" s="249">
        <v>25</v>
      </c>
      <c r="L9" s="200">
        <v>45.478122245650162</v>
      </c>
      <c r="M9" s="248">
        <v>24</v>
      </c>
      <c r="N9" s="201">
        <v>6.4683998828001394</v>
      </c>
      <c r="O9" s="249">
        <v>23</v>
      </c>
      <c r="P9" s="202">
        <v>669.45413193612308</v>
      </c>
      <c r="Q9" s="249">
        <v>18</v>
      </c>
      <c r="R9" s="25"/>
      <c r="S9" s="25"/>
      <c r="T9" s="25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pans="1:49" s="8" customFormat="1" ht="12.75" x14ac:dyDescent="0.25">
      <c r="A10" s="204" t="s">
        <v>197</v>
      </c>
      <c r="B10" s="198" t="s">
        <v>198</v>
      </c>
      <c r="C10" s="243"/>
      <c r="D10" s="244"/>
      <c r="E10" s="245"/>
      <c r="F10" s="199">
        <v>1118249.2291220557</v>
      </c>
      <c r="G10" s="248">
        <v>10</v>
      </c>
      <c r="H10" s="276">
        <v>0.51593385017743065</v>
      </c>
      <c r="I10" s="277">
        <v>11</v>
      </c>
      <c r="J10" s="201">
        <v>74.932589869776905</v>
      </c>
      <c r="K10" s="249">
        <v>9</v>
      </c>
      <c r="L10" s="200">
        <v>63.236763483127213</v>
      </c>
      <c r="M10" s="248">
        <v>15</v>
      </c>
      <c r="N10" s="201">
        <v>8.0213778660203499</v>
      </c>
      <c r="O10" s="249">
        <v>16</v>
      </c>
      <c r="P10" s="202">
        <v>807.82687255479311</v>
      </c>
      <c r="Q10" s="249">
        <v>11</v>
      </c>
    </row>
    <row r="11" spans="1:49" s="8" customFormat="1" ht="12.75" x14ac:dyDescent="0.25">
      <c r="A11" s="204" t="s">
        <v>567</v>
      </c>
      <c r="B11" s="198" t="s">
        <v>568</v>
      </c>
      <c r="C11" s="243"/>
      <c r="D11" s="244"/>
      <c r="E11" s="245"/>
      <c r="F11" s="199">
        <v>429283.22549992066</v>
      </c>
      <c r="G11" s="248">
        <v>18</v>
      </c>
      <c r="H11" s="250">
        <v>0.41092584225299045</v>
      </c>
      <c r="I11" s="249">
        <v>24</v>
      </c>
      <c r="J11" s="201">
        <v>69.78497127080621</v>
      </c>
      <c r="K11" s="249">
        <v>24</v>
      </c>
      <c r="L11" s="200">
        <v>65.472902641661676</v>
      </c>
      <c r="M11" s="248">
        <v>13</v>
      </c>
      <c r="N11" s="201">
        <v>6.7063619675773793</v>
      </c>
      <c r="O11" s="249">
        <v>22</v>
      </c>
      <c r="P11" s="202">
        <v>516.79225914954816</v>
      </c>
      <c r="Q11" s="249">
        <v>24</v>
      </c>
    </row>
    <row r="12" spans="1:49" s="8" customFormat="1" ht="12.75" x14ac:dyDescent="0.25">
      <c r="A12" s="204" t="s">
        <v>750</v>
      </c>
      <c r="B12" s="198" t="s">
        <v>751</v>
      </c>
      <c r="C12" s="243"/>
      <c r="D12" s="244"/>
      <c r="E12" s="245"/>
      <c r="F12" s="199">
        <v>1383158.4518201281</v>
      </c>
      <c r="G12" s="248">
        <v>5</v>
      </c>
      <c r="H12" s="250">
        <v>0.64254532036608869</v>
      </c>
      <c r="I12" s="249">
        <v>3</v>
      </c>
      <c r="J12" s="201">
        <v>77.590793205081312</v>
      </c>
      <c r="K12" s="249">
        <v>3</v>
      </c>
      <c r="L12" s="200">
        <v>75.887493404059128</v>
      </c>
      <c r="M12" s="248">
        <v>1</v>
      </c>
      <c r="N12" s="201">
        <v>10.036676632037285</v>
      </c>
      <c r="O12" s="249">
        <v>2</v>
      </c>
      <c r="P12" s="202">
        <v>1159.482776644194</v>
      </c>
      <c r="Q12" s="249">
        <v>5</v>
      </c>
    </row>
    <row r="13" spans="1:49" s="8" customFormat="1" ht="12.75" x14ac:dyDescent="0.25">
      <c r="A13" s="204" t="s">
        <v>985</v>
      </c>
      <c r="B13" s="198" t="s">
        <v>986</v>
      </c>
      <c r="C13" s="243"/>
      <c r="D13" s="244"/>
      <c r="E13" s="245"/>
      <c r="F13" s="199">
        <v>696863.05259183655</v>
      </c>
      <c r="G13" s="248">
        <v>16</v>
      </c>
      <c r="H13" s="250">
        <v>0.43274119480844875</v>
      </c>
      <c r="I13" s="249">
        <v>21</v>
      </c>
      <c r="J13" s="201">
        <v>73.169272937885921</v>
      </c>
      <c r="K13" s="249">
        <v>16</v>
      </c>
      <c r="L13" s="200">
        <v>62.937424919574546</v>
      </c>
      <c r="M13" s="248">
        <v>16</v>
      </c>
      <c r="N13" s="201">
        <v>6.9200335989452597</v>
      </c>
      <c r="O13" s="249">
        <v>21</v>
      </c>
      <c r="P13" s="202">
        <v>557.31931275268596</v>
      </c>
      <c r="Q13" s="249">
        <v>23</v>
      </c>
    </row>
    <row r="14" spans="1:49" s="8" customFormat="1" ht="12.75" x14ac:dyDescent="0.25">
      <c r="A14" s="204" t="s">
        <v>1239</v>
      </c>
      <c r="B14" s="198" t="s">
        <v>1240</v>
      </c>
      <c r="C14" s="243"/>
      <c r="D14" s="244"/>
      <c r="E14" s="245"/>
      <c r="F14" s="199">
        <v>1436281.0856531053</v>
      </c>
      <c r="G14" s="248">
        <v>4</v>
      </c>
      <c r="H14" s="250">
        <v>0.42511817746726094</v>
      </c>
      <c r="I14" s="249">
        <v>22</v>
      </c>
      <c r="J14" s="201">
        <v>73.319062444981626</v>
      </c>
      <c r="K14" s="249">
        <v>15</v>
      </c>
      <c r="L14" s="200">
        <v>51.195449643677833</v>
      </c>
      <c r="M14" s="248">
        <v>22</v>
      </c>
      <c r="N14" s="201">
        <v>6.2743011998501004</v>
      </c>
      <c r="O14" s="249">
        <v>24</v>
      </c>
      <c r="P14" s="202">
        <v>620.52384193183002</v>
      </c>
      <c r="Q14" s="249">
        <v>21</v>
      </c>
    </row>
    <row r="15" spans="1:49" s="8" customFormat="1" ht="12.75" x14ac:dyDescent="0.25">
      <c r="A15" s="204" t="s">
        <v>1514</v>
      </c>
      <c r="B15" s="198" t="s">
        <v>1515</v>
      </c>
      <c r="C15" s="243"/>
      <c r="D15" s="244"/>
      <c r="E15" s="245"/>
      <c r="F15" s="199">
        <v>1044457.0920770878</v>
      </c>
      <c r="G15" s="248">
        <v>11</v>
      </c>
      <c r="H15" s="250">
        <v>0.64016310985959857</v>
      </c>
      <c r="I15" s="249">
        <v>4</v>
      </c>
      <c r="J15" s="201">
        <v>78.08759279411737</v>
      </c>
      <c r="K15" s="249">
        <v>1</v>
      </c>
      <c r="L15" s="200">
        <v>73.14389478226957</v>
      </c>
      <c r="M15" s="248">
        <v>6</v>
      </c>
      <c r="N15" s="201">
        <v>9.9581644490204368</v>
      </c>
      <c r="O15" s="249">
        <v>4</v>
      </c>
      <c r="P15" s="202">
        <v>1162.4725464692549</v>
      </c>
      <c r="Q15" s="249">
        <v>4</v>
      </c>
    </row>
    <row r="16" spans="1:49" s="8" customFormat="1" ht="12.75" x14ac:dyDescent="0.25">
      <c r="A16" s="204" t="s">
        <v>1529</v>
      </c>
      <c r="B16" s="198" t="s">
        <v>1530</v>
      </c>
      <c r="C16" s="243"/>
      <c r="D16" s="244"/>
      <c r="E16" s="245"/>
      <c r="F16" s="199">
        <v>1289337.895604332</v>
      </c>
      <c r="G16" s="248">
        <v>8</v>
      </c>
      <c r="H16" s="250">
        <v>0.51207166135561821</v>
      </c>
      <c r="I16" s="249">
        <v>13</v>
      </c>
      <c r="J16" s="201">
        <v>72.409303892465616</v>
      </c>
      <c r="K16" s="249">
        <v>21</v>
      </c>
      <c r="L16" s="200">
        <v>71.772936277686455</v>
      </c>
      <c r="M16" s="248">
        <v>8</v>
      </c>
      <c r="N16" s="201">
        <v>8.3217022941165091</v>
      </c>
      <c r="O16" s="249">
        <v>13</v>
      </c>
      <c r="P16" s="202">
        <v>764.59214901182213</v>
      </c>
      <c r="Q16" s="249">
        <v>16</v>
      </c>
    </row>
    <row r="17" spans="1:49" s="8" customFormat="1" ht="12.75" x14ac:dyDescent="0.25">
      <c r="A17" s="204" t="s">
        <v>1770</v>
      </c>
      <c r="B17" s="198" t="s">
        <v>1771</v>
      </c>
      <c r="C17" s="243"/>
      <c r="D17" s="244"/>
      <c r="E17" s="245"/>
      <c r="F17" s="199">
        <v>428225.32223126333</v>
      </c>
      <c r="G17" s="248">
        <v>19</v>
      </c>
      <c r="H17" s="250">
        <v>0.38382533756850246</v>
      </c>
      <c r="I17" s="249">
        <v>25</v>
      </c>
      <c r="J17" s="201">
        <v>74.18214557335304</v>
      </c>
      <c r="K17" s="249">
        <v>12</v>
      </c>
      <c r="L17" s="200">
        <v>58.613983248198089</v>
      </c>
      <c r="M17" s="248">
        <v>19</v>
      </c>
      <c r="N17" s="201">
        <v>6.0261017829997581</v>
      </c>
      <c r="O17" s="249">
        <v>25</v>
      </c>
      <c r="P17" s="202">
        <v>442.13196628641225</v>
      </c>
      <c r="Q17" s="249">
        <v>25</v>
      </c>
    </row>
    <row r="18" spans="1:49" s="8" customFormat="1" ht="12.75" x14ac:dyDescent="0.25">
      <c r="A18" s="204" t="s">
        <v>1974</v>
      </c>
      <c r="B18" s="198" t="s">
        <v>1975</v>
      </c>
      <c r="C18" s="243"/>
      <c r="D18" s="244"/>
      <c r="E18" s="245"/>
      <c r="F18" s="199">
        <v>811839.48512721295</v>
      </c>
      <c r="G18" s="248">
        <v>15</v>
      </c>
      <c r="H18" s="250">
        <v>0.45365158611267009</v>
      </c>
      <c r="I18" s="249">
        <v>20</v>
      </c>
      <c r="J18" s="201">
        <v>72.524516222469643</v>
      </c>
      <c r="K18" s="249">
        <v>20</v>
      </c>
      <c r="L18" s="200">
        <v>57.841276947741065</v>
      </c>
      <c r="M18" s="248">
        <v>20</v>
      </c>
      <c r="N18" s="201">
        <v>7.0335866481233955</v>
      </c>
      <c r="O18" s="249">
        <v>20</v>
      </c>
      <c r="P18" s="202">
        <v>664.279084133776</v>
      </c>
      <c r="Q18" s="249">
        <v>19</v>
      </c>
    </row>
    <row r="19" spans="1:49" s="8" customFormat="1" ht="12.75" x14ac:dyDescent="0.25">
      <c r="A19" s="204" t="s">
        <v>2163</v>
      </c>
      <c r="B19" s="198" t="s">
        <v>2164</v>
      </c>
      <c r="C19" s="243"/>
      <c r="D19" s="244"/>
      <c r="E19" s="245"/>
      <c r="F19" s="199">
        <v>843247.99571734469</v>
      </c>
      <c r="G19" s="248">
        <v>13</v>
      </c>
      <c r="H19" s="250">
        <v>0.5999863451144487</v>
      </c>
      <c r="I19" s="249">
        <v>6</v>
      </c>
      <c r="J19" s="201">
        <v>76.81296988048301</v>
      </c>
      <c r="K19" s="249">
        <v>7</v>
      </c>
      <c r="L19" s="200">
        <v>73.498498887843468</v>
      </c>
      <c r="M19" s="248">
        <v>5</v>
      </c>
      <c r="N19" s="201">
        <v>10.033795546235938</v>
      </c>
      <c r="O19" s="249">
        <v>3</v>
      </c>
      <c r="P19" s="202">
        <v>979.40588637145754</v>
      </c>
      <c r="Q19" s="249">
        <v>7</v>
      </c>
    </row>
    <row r="20" spans="1:49" s="8" customFormat="1" ht="12.75" x14ac:dyDescent="0.25">
      <c r="A20" s="204" t="s">
        <v>2253</v>
      </c>
      <c r="B20" s="198" t="s">
        <v>2254</v>
      </c>
      <c r="C20" s="243"/>
      <c r="D20" s="244"/>
      <c r="E20" s="245"/>
      <c r="F20" s="199">
        <v>1323404.0042826552</v>
      </c>
      <c r="G20" s="248">
        <v>6</v>
      </c>
      <c r="H20" s="250">
        <v>0.5107494098048051</v>
      </c>
      <c r="I20" s="249">
        <v>14</v>
      </c>
      <c r="J20" s="201">
        <v>72.943215391775141</v>
      </c>
      <c r="K20" s="249">
        <v>18</v>
      </c>
      <c r="L20" s="200">
        <v>67.295182910590668</v>
      </c>
      <c r="M20" s="248">
        <v>12</v>
      </c>
      <c r="N20" s="201">
        <v>8.633554638406828</v>
      </c>
      <c r="O20" s="249">
        <v>9</v>
      </c>
      <c r="P20" s="202">
        <v>757.25986877595835</v>
      </c>
      <c r="Q20" s="249">
        <v>17</v>
      </c>
    </row>
    <row r="21" spans="1:49" s="8" customFormat="1" ht="12.75" x14ac:dyDescent="0.25">
      <c r="A21" s="204" t="s">
        <v>2508</v>
      </c>
      <c r="B21" s="198" t="s">
        <v>2509</v>
      </c>
      <c r="C21" s="243"/>
      <c r="D21" s="244"/>
      <c r="E21" s="245"/>
      <c r="F21" s="199">
        <v>1908023.304068523</v>
      </c>
      <c r="G21" s="248">
        <v>3</v>
      </c>
      <c r="H21" s="250">
        <v>0.5482244400091113</v>
      </c>
      <c r="I21" s="249">
        <v>9</v>
      </c>
      <c r="J21" s="201">
        <v>76.889759067022467</v>
      </c>
      <c r="K21" s="249">
        <v>6</v>
      </c>
      <c r="L21" s="200">
        <v>60.840682288616705</v>
      </c>
      <c r="M21" s="248">
        <v>18</v>
      </c>
      <c r="N21" s="201">
        <v>8.3157398314447821</v>
      </c>
      <c r="O21" s="249">
        <v>14</v>
      </c>
      <c r="P21" s="202">
        <v>923.8469049363141</v>
      </c>
      <c r="Q21" s="249">
        <v>9</v>
      </c>
    </row>
    <row r="22" spans="1:49" s="8" customFormat="1" ht="12.75" x14ac:dyDescent="0.25">
      <c r="A22" s="204" t="s">
        <v>2694</v>
      </c>
      <c r="B22" s="198" t="s">
        <v>2695</v>
      </c>
      <c r="C22" s="243"/>
      <c r="D22" s="244"/>
      <c r="E22" s="245"/>
      <c r="F22" s="199">
        <v>1264267.7023554603</v>
      </c>
      <c r="G22" s="248">
        <v>9</v>
      </c>
      <c r="H22" s="250">
        <v>0.53425199463491257</v>
      </c>
      <c r="I22" s="249">
        <v>10</v>
      </c>
      <c r="J22" s="201">
        <v>77.576801468321136</v>
      </c>
      <c r="K22" s="249">
        <v>4</v>
      </c>
      <c r="L22" s="200">
        <v>69.248633563341542</v>
      </c>
      <c r="M22" s="248">
        <v>9</v>
      </c>
      <c r="N22" s="201">
        <v>8.497954202603708</v>
      </c>
      <c r="O22" s="249">
        <v>11</v>
      </c>
      <c r="P22" s="202">
        <v>785.55055424489706</v>
      </c>
      <c r="Q22" s="249">
        <v>13</v>
      </c>
    </row>
    <row r="23" spans="1:49" s="8" customFormat="1" ht="12.75" x14ac:dyDescent="0.25">
      <c r="A23" s="204" t="s">
        <v>2775</v>
      </c>
      <c r="B23" s="198" t="s">
        <v>2776</v>
      </c>
      <c r="C23" s="243"/>
      <c r="D23" s="244"/>
      <c r="E23" s="245"/>
      <c r="F23" s="199">
        <v>10165129.822269809</v>
      </c>
      <c r="G23" s="248">
        <v>1</v>
      </c>
      <c r="H23" s="250">
        <v>0.7073361072895944</v>
      </c>
      <c r="I23" s="249">
        <v>1</v>
      </c>
      <c r="J23" s="201">
        <v>77.656370525146485</v>
      </c>
      <c r="K23" s="249">
        <v>2</v>
      </c>
      <c r="L23" s="200">
        <v>75.523154358646167</v>
      </c>
      <c r="M23" s="248">
        <v>2</v>
      </c>
      <c r="N23" s="201">
        <v>10.491627137468551</v>
      </c>
      <c r="O23" s="249">
        <v>1</v>
      </c>
      <c r="P23" s="202">
        <v>1497.0031397951577</v>
      </c>
      <c r="Q23" s="249">
        <v>1</v>
      </c>
    </row>
    <row r="24" spans="1:49" s="8" customFormat="1" ht="12.75" x14ac:dyDescent="0.25">
      <c r="A24" s="204" t="s">
        <v>3122</v>
      </c>
      <c r="B24" s="198" t="s">
        <v>3123</v>
      </c>
      <c r="C24" s="243"/>
      <c r="D24" s="244"/>
      <c r="E24" s="245"/>
      <c r="F24" s="199">
        <v>984786.81097369944</v>
      </c>
      <c r="G24" s="248">
        <v>12</v>
      </c>
      <c r="H24" s="250">
        <v>0.48337695031612088</v>
      </c>
      <c r="I24" s="249">
        <v>16</v>
      </c>
      <c r="J24" s="201">
        <v>74.14455668961449</v>
      </c>
      <c r="K24" s="249">
        <v>13</v>
      </c>
      <c r="L24" s="200">
        <v>43.953222135457878</v>
      </c>
      <c r="M24" s="248">
        <v>25</v>
      </c>
      <c r="N24" s="201">
        <v>8.548442884762629</v>
      </c>
      <c r="O24" s="249">
        <v>10</v>
      </c>
      <c r="P24" s="202">
        <v>778.69967063417346</v>
      </c>
      <c r="Q24" s="249">
        <v>14</v>
      </c>
    </row>
    <row r="25" spans="1:49" s="8" customFormat="1" ht="12.75" x14ac:dyDescent="0.25">
      <c r="A25" s="204" t="s">
        <v>3239</v>
      </c>
      <c r="B25" s="198" t="s">
        <v>3240</v>
      </c>
      <c r="C25" s="243"/>
      <c r="D25" s="244"/>
      <c r="E25" s="245"/>
      <c r="F25" s="199">
        <v>146851.38847288641</v>
      </c>
      <c r="G25" s="248">
        <v>25</v>
      </c>
      <c r="H25" s="250">
        <v>0.61359330324131889</v>
      </c>
      <c r="I25" s="249">
        <v>5</v>
      </c>
      <c r="J25" s="201">
        <v>74.514776525760624</v>
      </c>
      <c r="K25" s="249">
        <v>11</v>
      </c>
      <c r="L25" s="200">
        <v>63.95135931078967</v>
      </c>
      <c r="M25" s="248">
        <v>14</v>
      </c>
      <c r="N25" s="201">
        <v>8.8142226716656502</v>
      </c>
      <c r="O25" s="249">
        <v>8</v>
      </c>
      <c r="P25" s="202">
        <v>1262.735155321413</v>
      </c>
      <c r="Q25" s="249">
        <v>3</v>
      </c>
    </row>
    <row r="26" spans="1:49" s="8" customFormat="1" ht="12.75" x14ac:dyDescent="0.25">
      <c r="A26" s="204" t="s">
        <v>3269</v>
      </c>
      <c r="B26" s="198" t="s">
        <v>3270</v>
      </c>
      <c r="C26" s="243"/>
      <c r="D26" s="244"/>
      <c r="E26" s="245"/>
      <c r="F26" s="199">
        <v>182582.02997858671</v>
      </c>
      <c r="G26" s="248">
        <v>24</v>
      </c>
      <c r="H26" s="250">
        <v>0.65891337141704875</v>
      </c>
      <c r="I26" s="249">
        <v>2</v>
      </c>
      <c r="J26" s="201">
        <v>76.088582969059217</v>
      </c>
      <c r="K26" s="249">
        <v>8</v>
      </c>
      <c r="L26" s="200">
        <v>73.861286055562502</v>
      </c>
      <c r="M26" s="248">
        <v>3</v>
      </c>
      <c r="N26" s="201">
        <v>9.8367228035682786</v>
      </c>
      <c r="O26" s="249">
        <v>5</v>
      </c>
      <c r="P26" s="202">
        <v>1315.9303756691943</v>
      </c>
      <c r="Q26" s="249">
        <v>2</v>
      </c>
    </row>
    <row r="27" spans="1:49" s="8" customFormat="1" ht="12.75" x14ac:dyDescent="0.25">
      <c r="A27" s="204" t="s">
        <v>3316</v>
      </c>
      <c r="B27" s="198" t="s">
        <v>3317</v>
      </c>
      <c r="C27" s="243"/>
      <c r="D27" s="244"/>
      <c r="E27" s="245"/>
      <c r="F27" s="199">
        <v>290426.20128479658</v>
      </c>
      <c r="G27" s="248">
        <v>22</v>
      </c>
      <c r="H27" s="250">
        <v>0.47846783424381306</v>
      </c>
      <c r="I27" s="249">
        <v>18</v>
      </c>
      <c r="J27" s="201">
        <v>73.132026434443461</v>
      </c>
      <c r="K27" s="249">
        <v>17</v>
      </c>
      <c r="L27" s="200">
        <v>67.81287950034563</v>
      </c>
      <c r="M27" s="248">
        <v>11</v>
      </c>
      <c r="N27" s="201">
        <v>8.292561935638247</v>
      </c>
      <c r="O27" s="249">
        <v>15</v>
      </c>
      <c r="P27" s="202">
        <v>639.46658348233325</v>
      </c>
      <c r="Q27" s="249">
        <v>20</v>
      </c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</row>
    <row r="28" spans="1:49" s="8" customFormat="1" ht="12.75" x14ac:dyDescent="0.25">
      <c r="A28" s="204" t="s">
        <v>3379</v>
      </c>
      <c r="B28" s="198" t="s">
        <v>3380</v>
      </c>
      <c r="C28" s="243"/>
      <c r="D28" s="244"/>
      <c r="E28" s="245"/>
      <c r="F28" s="199">
        <v>1935457.9978586724</v>
      </c>
      <c r="G28" s="248">
        <v>2</v>
      </c>
      <c r="H28" s="250">
        <v>0.51300553496337808</v>
      </c>
      <c r="I28" s="249">
        <v>12</v>
      </c>
      <c r="J28" s="201">
        <v>77.04983509456612</v>
      </c>
      <c r="K28" s="249">
        <v>5</v>
      </c>
      <c r="L28" s="200">
        <v>62.432222223256737</v>
      </c>
      <c r="M28" s="248">
        <v>17</v>
      </c>
      <c r="N28" s="201">
        <v>7.9223033940434728</v>
      </c>
      <c r="O28" s="249">
        <v>17</v>
      </c>
      <c r="P28" s="202">
        <v>774.43043186334353</v>
      </c>
      <c r="Q28" s="249">
        <v>15</v>
      </c>
    </row>
    <row r="29" spans="1:49" s="8" customFormat="1" ht="12.75" x14ac:dyDescent="0.25">
      <c r="A29" s="204" t="s">
        <v>3523</v>
      </c>
      <c r="B29" s="198" t="s">
        <v>3524</v>
      </c>
      <c r="C29" s="243"/>
      <c r="D29" s="244"/>
      <c r="E29" s="245"/>
      <c r="F29" s="199">
        <v>1310608.8668248623</v>
      </c>
      <c r="G29" s="248">
        <v>7</v>
      </c>
      <c r="H29" s="250">
        <v>0.46558645963603679</v>
      </c>
      <c r="I29" s="249">
        <v>19</v>
      </c>
      <c r="J29" s="201">
        <v>74.124763112981682</v>
      </c>
      <c r="K29" s="249">
        <v>14</v>
      </c>
      <c r="L29" s="200">
        <v>73.838772118173026</v>
      </c>
      <c r="M29" s="248">
        <v>4</v>
      </c>
      <c r="N29" s="201">
        <v>7.7604231830795962</v>
      </c>
      <c r="O29" s="249">
        <v>18</v>
      </c>
      <c r="P29" s="202">
        <v>580.7982274240394</v>
      </c>
      <c r="Q29" s="249">
        <v>22</v>
      </c>
    </row>
    <row r="30" spans="1:49" s="8" customFormat="1" ht="12.75" x14ac:dyDescent="0.25">
      <c r="A30" s="204" t="s">
        <v>3758</v>
      </c>
      <c r="B30" s="198" t="s">
        <v>3759</v>
      </c>
      <c r="C30" s="243"/>
      <c r="D30" s="244"/>
      <c r="E30" s="245"/>
      <c r="F30" s="199">
        <v>839772.0149892933</v>
      </c>
      <c r="G30" s="248">
        <v>14</v>
      </c>
      <c r="H30" s="250">
        <v>0.48320026349549811</v>
      </c>
      <c r="I30" s="249">
        <v>17</v>
      </c>
      <c r="J30" s="201">
        <v>71.03680533485128</v>
      </c>
      <c r="K30" s="249">
        <v>22</v>
      </c>
      <c r="L30" s="200">
        <v>52.718336582628403</v>
      </c>
      <c r="M30" s="248">
        <v>21</v>
      </c>
      <c r="N30" s="201">
        <v>7.2464096667739462</v>
      </c>
      <c r="O30" s="249">
        <v>19</v>
      </c>
      <c r="P30" s="202">
        <v>841.03268516592925</v>
      </c>
      <c r="Q30" s="249">
        <v>10</v>
      </c>
    </row>
    <row r="31" spans="1:49" s="8" customFormat="1" ht="12.75" x14ac:dyDescent="0.25">
      <c r="A31" s="204" t="s">
        <v>3926</v>
      </c>
      <c r="B31" s="198" t="s">
        <v>3927</v>
      </c>
      <c r="C31" s="243"/>
      <c r="D31" s="244"/>
      <c r="E31" s="245"/>
      <c r="F31" s="199">
        <v>348572.82226980734</v>
      </c>
      <c r="G31" s="248">
        <v>21</v>
      </c>
      <c r="H31" s="250">
        <v>0.59002846792176156</v>
      </c>
      <c r="I31" s="249">
        <v>7</v>
      </c>
      <c r="J31" s="201">
        <v>74.859103782166827</v>
      </c>
      <c r="K31" s="249">
        <v>10</v>
      </c>
      <c r="L31" s="200">
        <v>72.766249638283725</v>
      </c>
      <c r="M31" s="248">
        <v>7</v>
      </c>
      <c r="N31" s="201">
        <v>9.7300605451187501</v>
      </c>
      <c r="O31" s="249">
        <v>6</v>
      </c>
      <c r="P31" s="202">
        <v>990.83632090890274</v>
      </c>
      <c r="Q31" s="249">
        <v>6</v>
      </c>
    </row>
    <row r="32" spans="1:49" s="8" customFormat="1" ht="12.75" x14ac:dyDescent="0.25">
      <c r="A32" s="204" t="s">
        <v>3991</v>
      </c>
      <c r="B32" s="198" t="s">
        <v>3992</v>
      </c>
      <c r="C32" s="243"/>
      <c r="D32" s="244"/>
      <c r="E32" s="245"/>
      <c r="F32" s="199">
        <v>237585.67852203787</v>
      </c>
      <c r="G32" s="248">
        <v>23</v>
      </c>
      <c r="H32" s="250">
        <v>0.55517195791639373</v>
      </c>
      <c r="I32" s="249">
        <v>8</v>
      </c>
      <c r="J32" s="201">
        <v>72.660953076087651</v>
      </c>
      <c r="K32" s="249">
        <v>19</v>
      </c>
      <c r="L32" s="200">
        <v>68.140557559314345</v>
      </c>
      <c r="M32" s="248">
        <v>10</v>
      </c>
      <c r="N32" s="201">
        <v>8.9208690173459306</v>
      </c>
      <c r="O32" s="249">
        <v>7</v>
      </c>
      <c r="P32" s="202">
        <v>943.37013648458151</v>
      </c>
      <c r="Q32" s="249">
        <v>8</v>
      </c>
    </row>
    <row r="33" spans="1:49" s="8" customFormat="1" ht="12.75" x14ac:dyDescent="0.25">
      <c r="A33" s="204" t="s">
        <v>4024</v>
      </c>
      <c r="B33" s="198" t="s">
        <v>4025</v>
      </c>
      <c r="C33" s="243"/>
      <c r="D33" s="244"/>
      <c r="E33" s="245"/>
      <c r="F33" s="199">
        <v>480262.35259085608</v>
      </c>
      <c r="G33" s="248">
        <v>17</v>
      </c>
      <c r="H33" s="250">
        <v>0.48352401035886294</v>
      </c>
      <c r="I33" s="249">
        <v>15</v>
      </c>
      <c r="J33" s="201">
        <v>70.637813195829921</v>
      </c>
      <c r="K33" s="249">
        <v>23</v>
      </c>
      <c r="L33" s="200">
        <v>49.507461014197091</v>
      </c>
      <c r="M33" s="248">
        <v>23</v>
      </c>
      <c r="N33" s="201">
        <v>8.3813830310090971</v>
      </c>
      <c r="O33" s="249">
        <v>12</v>
      </c>
      <c r="P33" s="202">
        <v>799.79976064549237</v>
      </c>
      <c r="Q33" s="249">
        <v>12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ht="12.75" x14ac:dyDescent="0.25">
      <c r="A34" s="212"/>
      <c r="B34" s="214"/>
      <c r="C34" s="217"/>
      <c r="D34" s="246"/>
      <c r="E34" s="247"/>
      <c r="F34" s="217"/>
      <c r="G34" s="220"/>
      <c r="H34" s="251"/>
      <c r="I34" s="218"/>
      <c r="J34" s="221"/>
      <c r="K34" s="218"/>
      <c r="L34" s="222"/>
      <c r="M34" s="220"/>
      <c r="N34" s="221"/>
      <c r="O34" s="218"/>
      <c r="P34" s="223"/>
      <c r="Q34" s="218"/>
    </row>
    <row r="35" spans="1:49" x14ac:dyDescent="0.25">
      <c r="A35" s="107" t="s">
        <v>4079</v>
      </c>
      <c r="B35" s="107"/>
      <c r="C35" s="8"/>
      <c r="H35" s="139"/>
      <c r="I35" s="139"/>
      <c r="J35" s="136"/>
      <c r="K35" s="136"/>
      <c r="L35" s="136"/>
      <c r="M35" s="136"/>
      <c r="N35" s="136"/>
      <c r="O35" s="136"/>
      <c r="P35" s="137"/>
      <c r="Q35" s="137"/>
    </row>
    <row r="36" spans="1:49" x14ac:dyDescent="0.25">
      <c r="A36" s="109" t="s">
        <v>4075</v>
      </c>
      <c r="B36" s="107"/>
      <c r="C36" s="8"/>
      <c r="H36" s="139"/>
      <c r="I36" s="139"/>
      <c r="J36" s="136"/>
      <c r="K36" s="136"/>
      <c r="L36" s="136"/>
      <c r="M36" s="136"/>
      <c r="N36" s="136"/>
      <c r="O36" s="136"/>
      <c r="P36" s="137"/>
      <c r="Q36" s="137"/>
    </row>
    <row r="37" spans="1:49" x14ac:dyDescent="0.25">
      <c r="A37" s="3"/>
      <c r="B37" s="107"/>
      <c r="C37" s="8"/>
      <c r="H37" s="139"/>
      <c r="I37" s="139"/>
      <c r="J37" s="136"/>
      <c r="K37" s="136"/>
      <c r="L37" s="136"/>
      <c r="M37" s="136"/>
      <c r="N37" s="136"/>
      <c r="O37" s="136"/>
      <c r="P37" s="137"/>
      <c r="Q37" s="137"/>
    </row>
    <row r="38" spans="1:49" x14ac:dyDescent="0.25">
      <c r="A38" s="3"/>
      <c r="B38" s="107"/>
      <c r="C38" s="8"/>
      <c r="H38" s="139"/>
      <c r="I38" s="139"/>
      <c r="J38" s="136"/>
      <c r="K38" s="136"/>
      <c r="L38" s="136"/>
      <c r="M38" s="136"/>
      <c r="N38" s="136"/>
      <c r="O38" s="136"/>
      <c r="P38" s="137"/>
      <c r="Q38" s="137"/>
    </row>
    <row r="39" spans="1:49" x14ac:dyDescent="0.25">
      <c r="A39" s="3"/>
      <c r="B39" s="107"/>
      <c r="C39" s="8"/>
      <c r="H39" s="139"/>
      <c r="I39" s="139"/>
      <c r="J39" s="136"/>
      <c r="K39" s="136"/>
      <c r="L39" s="136"/>
      <c r="M39" s="136"/>
      <c r="N39" s="136"/>
      <c r="O39" s="136"/>
      <c r="P39" s="137"/>
      <c r="Q39" s="137"/>
    </row>
    <row r="40" spans="1:49" x14ac:dyDescent="0.25">
      <c r="A40" s="3"/>
      <c r="B40" s="107"/>
      <c r="C40" s="8"/>
      <c r="H40" s="139"/>
      <c r="I40" s="139"/>
      <c r="J40" s="136"/>
      <c r="K40" s="136"/>
      <c r="L40" s="136"/>
      <c r="M40" s="136"/>
      <c r="N40" s="136"/>
      <c r="O40" s="136"/>
      <c r="P40" s="137"/>
      <c r="Q40" s="137"/>
    </row>
    <row r="41" spans="1:49" x14ac:dyDescent="0.25">
      <c r="H41" s="139"/>
      <c r="I41" s="139"/>
      <c r="J41" s="136"/>
      <c r="K41" s="136"/>
      <c r="L41" s="136"/>
      <c r="M41" s="136"/>
      <c r="N41" s="136"/>
      <c r="O41" s="136"/>
      <c r="P41" s="137"/>
      <c r="Q41" s="137"/>
    </row>
    <row r="42" spans="1:49" x14ac:dyDescent="0.25">
      <c r="A42" s="3"/>
      <c r="D42" s="8"/>
      <c r="E42" s="8"/>
      <c r="H42" s="139"/>
      <c r="I42" s="139"/>
      <c r="J42" s="136"/>
      <c r="K42" s="136"/>
      <c r="L42" s="136"/>
      <c r="M42" s="136"/>
      <c r="N42" s="136"/>
      <c r="O42" s="136"/>
      <c r="P42" s="137"/>
      <c r="Q42" s="137"/>
    </row>
    <row r="43" spans="1:49" x14ac:dyDescent="0.25">
      <c r="A43" s="3"/>
      <c r="D43" s="8"/>
      <c r="E43" s="8"/>
      <c r="H43" s="139"/>
      <c r="I43" s="139"/>
      <c r="J43" s="136"/>
      <c r="K43" s="136"/>
      <c r="L43" s="136"/>
      <c r="M43" s="136"/>
      <c r="N43" s="136"/>
      <c r="O43" s="136"/>
      <c r="P43" s="137"/>
      <c r="Q43" s="137"/>
    </row>
    <row r="44" spans="1:49" x14ac:dyDescent="0.25">
      <c r="H44" s="139"/>
      <c r="I44" s="139"/>
      <c r="J44" s="136"/>
      <c r="K44" s="136"/>
      <c r="L44" s="136"/>
      <c r="M44" s="136"/>
      <c r="N44" s="136"/>
      <c r="O44" s="136"/>
      <c r="P44" s="137"/>
      <c r="Q44" s="137"/>
    </row>
    <row r="45" spans="1:49" x14ac:dyDescent="0.25">
      <c r="H45" s="139"/>
      <c r="I45" s="139"/>
      <c r="J45" s="136"/>
      <c r="K45" s="136"/>
      <c r="L45" s="136"/>
      <c r="M45" s="136"/>
      <c r="N45" s="136"/>
      <c r="O45" s="136"/>
      <c r="P45" s="137"/>
      <c r="Q45" s="137"/>
    </row>
    <row r="46" spans="1:49" x14ac:dyDescent="0.25">
      <c r="H46" s="139"/>
      <c r="I46" s="139"/>
      <c r="J46" s="136"/>
      <c r="K46" s="136"/>
      <c r="L46" s="136"/>
      <c r="M46" s="136"/>
      <c r="N46" s="136"/>
      <c r="O46" s="136"/>
      <c r="P46" s="137"/>
      <c r="Q46" s="137"/>
    </row>
    <row r="47" spans="1:49" x14ac:dyDescent="0.25">
      <c r="H47" s="139"/>
      <c r="I47" s="139"/>
      <c r="J47" s="136"/>
      <c r="K47" s="136"/>
      <c r="L47" s="136"/>
      <c r="M47" s="136"/>
      <c r="N47" s="136"/>
      <c r="O47" s="136"/>
      <c r="P47" s="137"/>
      <c r="Q47" s="137"/>
    </row>
    <row r="48" spans="1:49" x14ac:dyDescent="0.25">
      <c r="H48" s="139"/>
      <c r="I48" s="139"/>
      <c r="J48" s="136"/>
      <c r="K48" s="136"/>
      <c r="L48" s="136"/>
      <c r="M48" s="136"/>
      <c r="N48" s="136"/>
      <c r="O48" s="136"/>
      <c r="P48" s="137"/>
      <c r="Q48" s="137"/>
    </row>
    <row r="49" spans="8:17" x14ac:dyDescent="0.25">
      <c r="H49" s="139"/>
      <c r="I49" s="139"/>
      <c r="J49" s="136"/>
      <c r="K49" s="136"/>
      <c r="L49" s="136"/>
      <c r="M49" s="136"/>
      <c r="N49" s="136"/>
      <c r="O49" s="136"/>
      <c r="P49" s="137"/>
      <c r="Q49" s="137"/>
    </row>
    <row r="50" spans="8:17" x14ac:dyDescent="0.25">
      <c r="H50" s="139"/>
      <c r="I50" s="139"/>
      <c r="J50" s="136"/>
      <c r="K50" s="136"/>
      <c r="L50" s="136"/>
      <c r="M50" s="136"/>
      <c r="N50" s="136"/>
      <c r="O50" s="136"/>
      <c r="P50" s="137"/>
      <c r="Q50" s="137"/>
    </row>
    <row r="51" spans="8:17" x14ac:dyDescent="0.25">
      <c r="H51" s="139"/>
      <c r="I51" s="139"/>
      <c r="J51" s="136"/>
      <c r="K51" s="136"/>
      <c r="L51" s="136"/>
      <c r="M51" s="136"/>
      <c r="N51" s="136"/>
      <c r="O51" s="136"/>
      <c r="P51" s="137"/>
      <c r="Q51" s="137"/>
    </row>
    <row r="52" spans="8:17" x14ac:dyDescent="0.25">
      <c r="H52" s="139"/>
      <c r="I52" s="139"/>
      <c r="J52" s="136"/>
      <c r="K52" s="136"/>
      <c r="L52" s="136"/>
      <c r="M52" s="136"/>
      <c r="N52" s="136"/>
      <c r="O52" s="136"/>
      <c r="P52" s="137"/>
      <c r="Q52" s="137"/>
    </row>
    <row r="53" spans="8:17" x14ac:dyDescent="0.25">
      <c r="H53" s="139"/>
      <c r="I53" s="139"/>
      <c r="J53" s="136"/>
      <c r="K53" s="136"/>
      <c r="L53" s="136"/>
      <c r="M53" s="136"/>
      <c r="N53" s="136"/>
      <c r="O53" s="136"/>
      <c r="P53" s="137"/>
      <c r="Q53" s="137"/>
    </row>
    <row r="54" spans="8:17" x14ac:dyDescent="0.25">
      <c r="H54" s="139"/>
      <c r="I54" s="139"/>
      <c r="J54" s="136"/>
      <c r="K54" s="136"/>
      <c r="L54" s="136"/>
      <c r="M54" s="136"/>
      <c r="N54" s="136"/>
      <c r="O54" s="136"/>
      <c r="P54" s="137"/>
      <c r="Q54" s="137"/>
    </row>
    <row r="55" spans="8:17" x14ac:dyDescent="0.25">
      <c r="H55" s="139"/>
      <c r="I55" s="139"/>
      <c r="J55" s="136"/>
      <c r="K55" s="136"/>
      <c r="L55" s="136"/>
      <c r="M55" s="136"/>
      <c r="N55" s="136"/>
      <c r="O55" s="136"/>
      <c r="P55" s="137"/>
      <c r="Q55" s="137"/>
    </row>
    <row r="56" spans="8:17" x14ac:dyDescent="0.25">
      <c r="H56" s="139"/>
      <c r="I56" s="139"/>
      <c r="J56" s="136"/>
      <c r="K56" s="136"/>
      <c r="L56" s="136"/>
      <c r="M56" s="136"/>
      <c r="N56" s="136"/>
      <c r="O56" s="136"/>
      <c r="P56" s="137"/>
      <c r="Q56" s="137"/>
    </row>
    <row r="57" spans="8:17" x14ac:dyDescent="0.25">
      <c r="H57" s="139"/>
      <c r="I57" s="139"/>
      <c r="J57" s="136"/>
      <c r="K57" s="136"/>
      <c r="L57" s="136"/>
      <c r="M57" s="136"/>
      <c r="N57" s="136"/>
      <c r="O57" s="136"/>
      <c r="P57" s="137"/>
      <c r="Q57" s="137"/>
    </row>
    <row r="58" spans="8:17" x14ac:dyDescent="0.25">
      <c r="H58" s="139"/>
      <c r="I58" s="139"/>
      <c r="J58" s="136"/>
      <c r="K58" s="136"/>
      <c r="L58" s="136"/>
      <c r="M58" s="136"/>
      <c r="N58" s="136"/>
      <c r="O58" s="136"/>
      <c r="P58" s="137"/>
      <c r="Q58" s="137"/>
    </row>
    <row r="59" spans="8:17" x14ac:dyDescent="0.25">
      <c r="H59" s="139"/>
      <c r="I59" s="139"/>
      <c r="J59" s="136"/>
      <c r="K59" s="136"/>
      <c r="L59" s="136"/>
      <c r="M59" s="136"/>
      <c r="N59" s="136"/>
      <c r="O59" s="136"/>
      <c r="P59" s="137"/>
      <c r="Q59" s="137"/>
    </row>
    <row r="60" spans="8:17" x14ac:dyDescent="0.25">
      <c r="H60" s="139"/>
      <c r="I60" s="139"/>
      <c r="J60" s="136"/>
      <c r="K60" s="136"/>
      <c r="L60" s="136"/>
      <c r="M60" s="136"/>
      <c r="N60" s="136"/>
      <c r="O60" s="136"/>
      <c r="P60" s="137"/>
      <c r="Q60" s="137"/>
    </row>
    <row r="61" spans="8:17" x14ac:dyDescent="0.25">
      <c r="H61" s="139"/>
      <c r="I61" s="139"/>
      <c r="J61" s="136"/>
      <c r="K61" s="136"/>
      <c r="L61" s="136"/>
      <c r="M61" s="136"/>
      <c r="N61" s="136"/>
      <c r="O61" s="136"/>
      <c r="P61" s="137"/>
      <c r="Q61" s="137"/>
    </row>
    <row r="62" spans="8:17" x14ac:dyDescent="0.25">
      <c r="H62" s="139"/>
      <c r="I62" s="139"/>
      <c r="J62" s="136"/>
      <c r="K62" s="136"/>
      <c r="L62" s="136"/>
      <c r="M62" s="136"/>
      <c r="N62" s="136"/>
      <c r="O62" s="136"/>
      <c r="P62" s="137"/>
      <c r="Q62" s="137"/>
    </row>
    <row r="63" spans="8:17" x14ac:dyDescent="0.25">
      <c r="H63" s="139"/>
      <c r="I63" s="139"/>
      <c r="J63" s="136"/>
      <c r="K63" s="136"/>
      <c r="L63" s="136"/>
      <c r="M63" s="136"/>
      <c r="N63" s="136"/>
      <c r="O63" s="136"/>
      <c r="P63" s="137"/>
      <c r="Q63" s="137"/>
    </row>
    <row r="64" spans="8:17" x14ac:dyDescent="0.25">
      <c r="H64" s="139"/>
      <c r="I64" s="139"/>
      <c r="J64" s="136"/>
      <c r="K64" s="136"/>
      <c r="L64" s="136"/>
      <c r="M64" s="136"/>
      <c r="N64" s="136"/>
      <c r="O64" s="136"/>
      <c r="P64" s="137"/>
      <c r="Q64" s="137"/>
    </row>
    <row r="65" spans="8:17" x14ac:dyDescent="0.25">
      <c r="H65" s="139"/>
      <c r="I65" s="139"/>
      <c r="J65" s="136"/>
      <c r="K65" s="136"/>
      <c r="L65" s="136"/>
      <c r="M65" s="136"/>
      <c r="N65" s="136"/>
      <c r="O65" s="136"/>
      <c r="P65" s="137"/>
      <c r="Q65" s="137"/>
    </row>
    <row r="66" spans="8:17" x14ac:dyDescent="0.25">
      <c r="H66" s="139"/>
      <c r="I66" s="139"/>
      <c r="J66" s="136"/>
      <c r="K66" s="136"/>
      <c r="L66" s="136"/>
      <c r="M66" s="136"/>
      <c r="N66" s="136"/>
      <c r="O66" s="136"/>
      <c r="P66" s="137"/>
      <c r="Q66" s="137"/>
    </row>
    <row r="67" spans="8:17" x14ac:dyDescent="0.25">
      <c r="H67" s="139"/>
      <c r="I67" s="139"/>
      <c r="J67" s="136"/>
      <c r="K67" s="136"/>
      <c r="L67" s="136"/>
      <c r="M67" s="136"/>
      <c r="N67" s="136"/>
      <c r="O67" s="136"/>
      <c r="P67" s="137"/>
      <c r="Q67" s="137"/>
    </row>
    <row r="68" spans="8:17" x14ac:dyDescent="0.25">
      <c r="H68" s="139"/>
      <c r="I68" s="139"/>
      <c r="J68" s="136"/>
      <c r="K68" s="136"/>
      <c r="L68" s="136"/>
      <c r="M68" s="136"/>
      <c r="N68" s="136"/>
      <c r="O68" s="136"/>
      <c r="P68" s="137"/>
      <c r="Q68" s="137"/>
    </row>
    <row r="69" spans="8:17" x14ac:dyDescent="0.25">
      <c r="H69" s="139"/>
      <c r="I69" s="139"/>
      <c r="J69" s="136"/>
      <c r="K69" s="136"/>
      <c r="L69" s="136"/>
      <c r="M69" s="136"/>
      <c r="N69" s="136"/>
      <c r="O69" s="136"/>
      <c r="P69" s="137"/>
      <c r="Q69" s="137"/>
    </row>
    <row r="70" spans="8:17" x14ac:dyDescent="0.25">
      <c r="H70" s="139"/>
      <c r="I70" s="139"/>
      <c r="J70" s="136"/>
      <c r="K70" s="136"/>
      <c r="L70" s="136"/>
      <c r="M70" s="136"/>
      <c r="N70" s="136"/>
      <c r="O70" s="136"/>
      <c r="P70" s="137"/>
      <c r="Q70" s="137"/>
    </row>
    <row r="71" spans="8:17" x14ac:dyDescent="0.25">
      <c r="H71" s="139"/>
      <c r="I71" s="139"/>
      <c r="J71" s="136"/>
      <c r="K71" s="136"/>
      <c r="L71" s="136"/>
      <c r="M71" s="136"/>
      <c r="N71" s="136"/>
      <c r="O71" s="136"/>
      <c r="P71" s="137"/>
      <c r="Q71" s="137"/>
    </row>
    <row r="72" spans="8:17" x14ac:dyDescent="0.25">
      <c r="H72" s="139"/>
      <c r="I72" s="139"/>
      <c r="J72" s="136"/>
      <c r="K72" s="136"/>
      <c r="L72" s="136"/>
      <c r="M72" s="136"/>
      <c r="N72" s="136"/>
      <c r="O72" s="136"/>
      <c r="P72" s="137"/>
      <c r="Q72" s="137"/>
    </row>
    <row r="73" spans="8:17" x14ac:dyDescent="0.25">
      <c r="H73" s="139"/>
      <c r="I73" s="139"/>
      <c r="J73" s="136"/>
      <c r="K73" s="136"/>
      <c r="L73" s="136"/>
      <c r="M73" s="136"/>
      <c r="N73" s="136"/>
      <c r="O73" s="136"/>
      <c r="P73" s="137"/>
      <c r="Q73" s="137"/>
    </row>
    <row r="74" spans="8:17" x14ac:dyDescent="0.25">
      <c r="H74" s="139"/>
      <c r="I74" s="139"/>
      <c r="J74" s="136"/>
      <c r="K74" s="136"/>
      <c r="L74" s="136"/>
      <c r="M74" s="136"/>
      <c r="N74" s="136"/>
      <c r="O74" s="136"/>
      <c r="P74" s="137"/>
      <c r="Q74" s="137"/>
    </row>
    <row r="75" spans="8:17" x14ac:dyDescent="0.25">
      <c r="H75" s="139"/>
      <c r="I75" s="139"/>
      <c r="J75" s="136"/>
      <c r="K75" s="136"/>
      <c r="L75" s="136"/>
      <c r="M75" s="136"/>
      <c r="N75" s="136"/>
      <c r="O75" s="136"/>
      <c r="P75" s="137"/>
      <c r="Q75" s="137"/>
    </row>
    <row r="76" spans="8:17" x14ac:dyDescent="0.25">
      <c r="H76" s="139"/>
      <c r="I76" s="139"/>
      <c r="J76" s="136"/>
      <c r="K76" s="136"/>
      <c r="L76" s="136"/>
      <c r="M76" s="136"/>
      <c r="N76" s="136"/>
      <c r="O76" s="136"/>
      <c r="P76" s="137"/>
      <c r="Q76" s="137"/>
    </row>
    <row r="77" spans="8:17" x14ac:dyDescent="0.25">
      <c r="H77" s="139"/>
      <c r="I77" s="139"/>
      <c r="J77" s="136"/>
      <c r="K77" s="136"/>
      <c r="L77" s="136"/>
      <c r="M77" s="136"/>
      <c r="N77" s="136"/>
      <c r="O77" s="136"/>
      <c r="P77" s="137"/>
      <c r="Q77" s="137"/>
    </row>
    <row r="78" spans="8:17" x14ac:dyDescent="0.25">
      <c r="H78" s="139"/>
      <c r="I78" s="139"/>
      <c r="J78" s="136"/>
      <c r="K78" s="136"/>
      <c r="L78" s="136"/>
      <c r="M78" s="136"/>
      <c r="N78" s="136"/>
      <c r="O78" s="136"/>
      <c r="P78" s="137"/>
      <c r="Q78" s="137"/>
    </row>
    <row r="79" spans="8:17" x14ac:dyDescent="0.25">
      <c r="H79" s="139"/>
      <c r="I79" s="139"/>
      <c r="J79" s="136"/>
      <c r="K79" s="136"/>
      <c r="L79" s="136"/>
      <c r="M79" s="136"/>
      <c r="N79" s="136"/>
      <c r="O79" s="136"/>
      <c r="P79" s="137"/>
      <c r="Q79" s="137"/>
    </row>
    <row r="80" spans="8:17" x14ac:dyDescent="0.25">
      <c r="H80" s="139"/>
      <c r="I80" s="139"/>
      <c r="J80" s="136"/>
      <c r="K80" s="136"/>
      <c r="L80" s="136"/>
      <c r="M80" s="136"/>
      <c r="N80" s="136"/>
      <c r="O80" s="136"/>
      <c r="P80" s="137"/>
      <c r="Q80" s="137"/>
    </row>
    <row r="81" spans="8:17" x14ac:dyDescent="0.25">
      <c r="H81" s="139"/>
      <c r="I81" s="139"/>
      <c r="J81" s="136"/>
      <c r="K81" s="136"/>
      <c r="L81" s="136"/>
      <c r="M81" s="136"/>
      <c r="N81" s="136"/>
      <c r="O81" s="136"/>
      <c r="P81" s="137"/>
      <c r="Q81" s="137"/>
    </row>
    <row r="82" spans="8:17" x14ac:dyDescent="0.25">
      <c r="H82" s="139"/>
      <c r="I82" s="139"/>
      <c r="J82" s="136"/>
      <c r="K82" s="136"/>
      <c r="L82" s="136"/>
      <c r="M82" s="136"/>
      <c r="N82" s="136"/>
      <c r="O82" s="136"/>
      <c r="P82" s="137"/>
      <c r="Q82" s="137"/>
    </row>
    <row r="83" spans="8:17" x14ac:dyDescent="0.25">
      <c r="H83" s="139"/>
      <c r="I83" s="139"/>
      <c r="J83" s="136"/>
      <c r="K83" s="136"/>
      <c r="L83" s="136"/>
      <c r="M83" s="136"/>
      <c r="N83" s="136"/>
      <c r="O83" s="136"/>
      <c r="P83" s="137"/>
      <c r="Q83" s="137"/>
    </row>
    <row r="84" spans="8:17" x14ac:dyDescent="0.25">
      <c r="H84" s="139"/>
      <c r="I84" s="139"/>
      <c r="J84" s="136"/>
      <c r="K84" s="136"/>
      <c r="L84" s="136"/>
      <c r="M84" s="136"/>
      <c r="N84" s="136"/>
      <c r="O84" s="136"/>
      <c r="P84" s="137"/>
      <c r="Q84" s="137"/>
    </row>
    <row r="85" spans="8:17" x14ac:dyDescent="0.25">
      <c r="H85" s="139"/>
      <c r="I85" s="139"/>
      <c r="J85" s="136"/>
      <c r="K85" s="136"/>
      <c r="L85" s="136"/>
      <c r="M85" s="136"/>
      <c r="N85" s="136"/>
      <c r="O85" s="136"/>
      <c r="P85" s="137"/>
      <c r="Q85" s="137"/>
    </row>
    <row r="86" spans="8:17" x14ac:dyDescent="0.25">
      <c r="H86" s="139"/>
      <c r="I86" s="139"/>
      <c r="J86" s="136"/>
      <c r="K86" s="136"/>
      <c r="L86" s="136"/>
      <c r="M86" s="136"/>
      <c r="N86" s="136"/>
      <c r="O86" s="136"/>
      <c r="P86" s="137"/>
      <c r="Q86" s="137"/>
    </row>
    <row r="87" spans="8:17" x14ac:dyDescent="0.25">
      <c r="H87" s="139"/>
      <c r="I87" s="139"/>
      <c r="J87" s="136"/>
      <c r="K87" s="136"/>
      <c r="L87" s="136"/>
      <c r="M87" s="136"/>
      <c r="N87" s="136"/>
      <c r="O87" s="136"/>
      <c r="P87" s="137"/>
      <c r="Q87" s="137"/>
    </row>
    <row r="88" spans="8:17" x14ac:dyDescent="0.25">
      <c r="H88" s="139"/>
      <c r="I88" s="139"/>
      <c r="J88" s="136"/>
      <c r="K88" s="136"/>
      <c r="L88" s="136"/>
      <c r="M88" s="136"/>
      <c r="N88" s="136"/>
      <c r="O88" s="136"/>
      <c r="P88" s="137"/>
      <c r="Q88" s="137"/>
    </row>
    <row r="89" spans="8:17" x14ac:dyDescent="0.25">
      <c r="H89" s="139"/>
      <c r="I89" s="139"/>
      <c r="J89" s="136"/>
      <c r="K89" s="136"/>
      <c r="L89" s="136"/>
      <c r="M89" s="136"/>
      <c r="N89" s="136"/>
      <c r="O89" s="136"/>
      <c r="P89" s="137"/>
      <c r="Q89" s="137"/>
    </row>
    <row r="90" spans="8:17" x14ac:dyDescent="0.25">
      <c r="H90" s="139"/>
      <c r="I90" s="139"/>
      <c r="J90" s="136"/>
      <c r="K90" s="136"/>
      <c r="L90" s="136"/>
      <c r="M90" s="136"/>
      <c r="N90" s="136"/>
      <c r="O90" s="136"/>
      <c r="P90" s="137"/>
      <c r="Q90" s="137"/>
    </row>
    <row r="91" spans="8:17" x14ac:dyDescent="0.25">
      <c r="H91" s="139"/>
      <c r="I91" s="139"/>
      <c r="J91" s="136"/>
      <c r="K91" s="136"/>
      <c r="L91" s="136"/>
      <c r="M91" s="136"/>
      <c r="N91" s="136"/>
      <c r="O91" s="136"/>
      <c r="P91" s="137"/>
      <c r="Q91" s="137"/>
    </row>
    <row r="92" spans="8:17" x14ac:dyDescent="0.25">
      <c r="H92" s="139"/>
      <c r="I92" s="139"/>
      <c r="J92" s="136"/>
      <c r="K92" s="136"/>
      <c r="L92" s="136"/>
      <c r="M92" s="136"/>
      <c r="N92" s="136"/>
      <c r="O92" s="136"/>
      <c r="P92" s="137"/>
      <c r="Q92" s="137"/>
    </row>
    <row r="93" spans="8:17" x14ac:dyDescent="0.25">
      <c r="H93" s="139"/>
      <c r="I93" s="139"/>
      <c r="J93" s="136"/>
      <c r="K93" s="136"/>
      <c r="L93" s="136"/>
      <c r="M93" s="136"/>
      <c r="N93" s="136"/>
      <c r="O93" s="136"/>
      <c r="P93" s="137"/>
      <c r="Q93" s="137"/>
    </row>
    <row r="94" spans="8:17" x14ac:dyDescent="0.25">
      <c r="H94" s="139"/>
      <c r="I94" s="139"/>
      <c r="J94" s="136"/>
      <c r="K94" s="136"/>
      <c r="L94" s="136"/>
      <c r="M94" s="136"/>
      <c r="N94" s="136"/>
      <c r="O94" s="136"/>
      <c r="P94" s="137"/>
      <c r="Q94" s="137"/>
    </row>
    <row r="95" spans="8:17" x14ac:dyDescent="0.25">
      <c r="H95" s="139"/>
      <c r="I95" s="139"/>
      <c r="J95" s="136"/>
      <c r="K95" s="136"/>
      <c r="L95" s="136"/>
      <c r="M95" s="136"/>
      <c r="N95" s="136"/>
      <c r="O95" s="136"/>
      <c r="P95" s="137"/>
      <c r="Q95" s="137"/>
    </row>
    <row r="96" spans="8:17" x14ac:dyDescent="0.25">
      <c r="H96" s="139"/>
      <c r="I96" s="139"/>
      <c r="J96" s="136"/>
      <c r="K96" s="136"/>
      <c r="L96" s="136"/>
      <c r="M96" s="136"/>
      <c r="N96" s="136"/>
      <c r="O96" s="136"/>
      <c r="P96" s="137"/>
      <c r="Q96" s="137"/>
    </row>
    <row r="97" spans="8:17" x14ac:dyDescent="0.25">
      <c r="H97" s="139"/>
      <c r="I97" s="139"/>
      <c r="J97" s="136"/>
      <c r="K97" s="136"/>
      <c r="L97" s="136"/>
      <c r="M97" s="136"/>
      <c r="N97" s="136"/>
      <c r="O97" s="136"/>
      <c r="P97" s="137"/>
      <c r="Q97" s="137"/>
    </row>
    <row r="98" spans="8:17" x14ac:dyDescent="0.25">
      <c r="H98" s="139"/>
      <c r="I98" s="139"/>
      <c r="J98" s="136"/>
      <c r="K98" s="136"/>
      <c r="L98" s="136"/>
      <c r="M98" s="136"/>
      <c r="N98" s="136"/>
      <c r="O98" s="136"/>
      <c r="P98" s="137"/>
      <c r="Q98" s="137"/>
    </row>
    <row r="99" spans="8:17" x14ac:dyDescent="0.25">
      <c r="H99" s="139"/>
      <c r="I99" s="139"/>
      <c r="J99" s="136"/>
      <c r="K99" s="136"/>
      <c r="L99" s="136"/>
      <c r="M99" s="136"/>
      <c r="N99" s="136"/>
      <c r="O99" s="136"/>
      <c r="P99" s="137"/>
      <c r="Q99" s="137"/>
    </row>
    <row r="100" spans="8:17" x14ac:dyDescent="0.25">
      <c r="H100" s="139"/>
      <c r="I100" s="139"/>
      <c r="J100" s="136"/>
      <c r="K100" s="136"/>
      <c r="L100" s="136"/>
      <c r="M100" s="136"/>
      <c r="N100" s="136"/>
      <c r="O100" s="136"/>
      <c r="P100" s="137"/>
      <c r="Q100" s="137"/>
    </row>
    <row r="101" spans="8:17" x14ac:dyDescent="0.25">
      <c r="H101" s="139"/>
      <c r="I101" s="139"/>
      <c r="J101" s="136"/>
      <c r="K101" s="136"/>
      <c r="L101" s="136"/>
      <c r="M101" s="136"/>
      <c r="N101" s="136"/>
      <c r="O101" s="136"/>
      <c r="P101" s="137"/>
      <c r="Q101" s="137"/>
    </row>
    <row r="102" spans="8:17" x14ac:dyDescent="0.25">
      <c r="H102" s="139"/>
      <c r="I102" s="139"/>
      <c r="J102" s="136"/>
      <c r="K102" s="136"/>
      <c r="L102" s="136"/>
      <c r="M102" s="136"/>
      <c r="N102" s="136"/>
      <c r="O102" s="136"/>
      <c r="P102" s="137"/>
      <c r="Q102" s="137"/>
    </row>
    <row r="103" spans="8:17" x14ac:dyDescent="0.25">
      <c r="H103" s="8"/>
      <c r="I103" s="8"/>
      <c r="J103" s="5"/>
      <c r="K103" s="5"/>
      <c r="L103" s="5"/>
      <c r="M103" s="5"/>
      <c r="N103" s="5"/>
      <c r="O103" s="5"/>
      <c r="P103" s="140"/>
      <c r="Q103" s="140"/>
    </row>
    <row r="104" spans="8:17" x14ac:dyDescent="0.25">
      <c r="H104" s="8"/>
      <c r="I104" s="8"/>
      <c r="J104" s="5"/>
      <c r="K104" s="5"/>
      <c r="L104" s="5"/>
      <c r="M104" s="5"/>
      <c r="N104" s="5"/>
      <c r="O104" s="5"/>
      <c r="P104" s="140"/>
      <c r="Q104" s="140"/>
    </row>
    <row r="105" spans="8:17" x14ac:dyDescent="0.25">
      <c r="H105" s="8"/>
      <c r="I105" s="8"/>
      <c r="J105" s="5"/>
      <c r="K105" s="5"/>
      <c r="L105" s="5"/>
      <c r="M105" s="5"/>
      <c r="N105" s="5"/>
      <c r="O105" s="5"/>
      <c r="P105" s="140"/>
      <c r="Q105" s="140"/>
    </row>
    <row r="106" spans="8:17" x14ac:dyDescent="0.25">
      <c r="H106" s="8"/>
      <c r="I106" s="8"/>
      <c r="J106" s="5"/>
      <c r="K106" s="5"/>
      <c r="L106" s="5"/>
      <c r="M106" s="5"/>
      <c r="N106" s="5"/>
      <c r="O106" s="5"/>
      <c r="P106" s="140"/>
      <c r="Q106" s="140"/>
    </row>
    <row r="107" spans="8:17" x14ac:dyDescent="0.25">
      <c r="H107" s="8"/>
      <c r="I107" s="8"/>
      <c r="J107" s="5"/>
      <c r="K107" s="5"/>
      <c r="L107" s="5"/>
      <c r="M107" s="5"/>
      <c r="N107" s="5"/>
      <c r="O107" s="5"/>
      <c r="P107" s="140"/>
      <c r="Q107" s="140"/>
    </row>
    <row r="108" spans="8:17" x14ac:dyDescent="0.25">
      <c r="H108" s="8"/>
      <c r="I108" s="8"/>
      <c r="J108" s="5"/>
      <c r="K108" s="5"/>
      <c r="L108" s="5"/>
      <c r="M108" s="5"/>
      <c r="N108" s="5"/>
      <c r="O108" s="5"/>
      <c r="P108" s="140"/>
      <c r="Q108" s="140"/>
    </row>
  </sheetData>
  <sortState xmlns:xlrd2="http://schemas.microsoft.com/office/spreadsheetml/2017/richdata2" ref="A8:AW34">
    <sortCondition ref="A8:A34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409"/>
  <sheetViews>
    <sheetView workbookViewId="0">
      <selection activeCell="T9" sqref="T9"/>
    </sheetView>
  </sheetViews>
  <sheetFormatPr baseColWidth="10" defaultColWidth="9.140625" defaultRowHeight="15" x14ac:dyDescent="0.25"/>
  <cols>
    <col min="1" max="1" width="7.7109375" style="1" customWidth="1"/>
    <col min="2" max="2" width="1.28515625" style="2" customWidth="1"/>
    <col min="3" max="3" width="22.140625" style="3" customWidth="1"/>
    <col min="4" max="5" width="0.85546875" style="4" customWidth="1"/>
    <col min="6" max="6" width="7.5703125" style="5" customWidth="1"/>
    <col min="7" max="7" width="5.7109375" style="5" customWidth="1"/>
    <col min="8" max="8" width="7.5703125" style="3" customWidth="1"/>
    <col min="9" max="9" width="5.7109375" style="3" customWidth="1"/>
    <col min="10" max="10" width="7.5703125" customWidth="1"/>
    <col min="11" max="11" width="5.7109375" customWidth="1"/>
    <col min="12" max="12" width="7.5703125" customWidth="1"/>
    <col min="13" max="13" width="5.7109375" customWidth="1"/>
    <col min="14" max="14" width="7.5703125" customWidth="1"/>
    <col min="15" max="15" width="5.7109375" customWidth="1"/>
    <col min="16" max="16" width="7.5703125" style="6" customWidth="1"/>
    <col min="17" max="17" width="5.7109375" style="6" customWidth="1"/>
    <col min="18" max="16384" width="9.140625" style="3"/>
  </cols>
  <sheetData>
    <row r="1" spans="1:49" ht="18" x14ac:dyDescent="0.25">
      <c r="A1" s="141" t="s">
        <v>4077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5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2.75" x14ac:dyDescent="0.25">
      <c r="A3" s="307" t="s">
        <v>1</v>
      </c>
      <c r="B3" s="308"/>
      <c r="C3" s="308"/>
      <c r="D3" s="145"/>
      <c r="E3" s="146"/>
      <c r="F3" s="309" t="s">
        <v>3</v>
      </c>
      <c r="G3" s="310"/>
      <c r="H3" s="305" t="s">
        <v>4068</v>
      </c>
      <c r="I3" s="305"/>
      <c r="J3" s="305" t="s">
        <v>4</v>
      </c>
      <c r="K3" s="305"/>
      <c r="L3" s="305" t="s">
        <v>4069</v>
      </c>
      <c r="M3" s="305"/>
      <c r="N3" s="305" t="s">
        <v>6</v>
      </c>
      <c r="O3" s="305"/>
      <c r="P3" s="305" t="s">
        <v>7</v>
      </c>
      <c r="Q3" s="306"/>
    </row>
    <row r="4" spans="1:49" ht="12.75" x14ac:dyDescent="0.25">
      <c r="A4" s="307"/>
      <c r="B4" s="147"/>
      <c r="C4" s="110" t="s">
        <v>10</v>
      </c>
      <c r="D4" s="148"/>
      <c r="E4" s="149"/>
      <c r="F4" s="309"/>
      <c r="G4" s="310"/>
      <c r="H4" s="305"/>
      <c r="I4" s="305"/>
      <c r="J4" s="305"/>
      <c r="K4" s="305"/>
      <c r="L4" s="305"/>
      <c r="M4" s="305"/>
      <c r="N4" s="305"/>
      <c r="O4" s="305"/>
      <c r="P4" s="305"/>
      <c r="Q4" s="306"/>
    </row>
    <row r="5" spans="1:49" ht="12.75" x14ac:dyDescent="0.25">
      <c r="A5" s="307"/>
      <c r="B5" s="147"/>
      <c r="C5" s="115"/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.0999999999999996" customHeight="1" thickBot="1" x14ac:dyDescent="0.3">
      <c r="A6" s="156"/>
      <c r="B6" s="157"/>
      <c r="C6" s="158"/>
      <c r="D6" s="159"/>
      <c r="E6" s="160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.0999999999999996" customHeight="1" x14ac:dyDescent="0.25">
      <c r="A7" s="165"/>
      <c r="B7" s="166"/>
      <c r="C7" s="167"/>
      <c r="D7" s="168"/>
      <c r="E7" s="169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8" customFormat="1" ht="12.75" x14ac:dyDescent="0.25">
      <c r="A8" s="265" t="s">
        <v>16</v>
      </c>
      <c r="B8" s="267"/>
      <c r="C8" s="253" t="s">
        <v>17</v>
      </c>
      <c r="D8" s="254"/>
      <c r="E8" s="255"/>
      <c r="F8" s="256">
        <v>55806.768736616694</v>
      </c>
      <c r="G8" s="257">
        <v>105</v>
      </c>
      <c r="H8" s="258">
        <v>0.54266528829961902</v>
      </c>
      <c r="I8" s="259">
        <v>49</v>
      </c>
      <c r="J8" s="260">
        <v>72.316707379457227</v>
      </c>
      <c r="K8" s="257">
        <v>121</v>
      </c>
      <c r="L8" s="261">
        <v>67.043483277895589</v>
      </c>
      <c r="M8" s="259">
        <v>57</v>
      </c>
      <c r="N8" s="260">
        <v>8.1878151775218928</v>
      </c>
      <c r="O8" s="257">
        <v>53</v>
      </c>
      <c r="P8" s="262">
        <v>944.57706794446767</v>
      </c>
      <c r="Q8" s="257">
        <v>38</v>
      </c>
      <c r="R8" s="26"/>
      <c r="S8" s="26"/>
      <c r="T8" s="26"/>
      <c r="U8" s="24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s="8" customFormat="1" ht="12.75" x14ac:dyDescent="0.25">
      <c r="A9" s="265" t="s">
        <v>60</v>
      </c>
      <c r="B9" s="268"/>
      <c r="C9" s="263" t="s">
        <v>61</v>
      </c>
      <c r="D9" s="254"/>
      <c r="E9" s="255"/>
      <c r="F9" s="256">
        <v>70180.448509194161</v>
      </c>
      <c r="G9" s="257">
        <v>82</v>
      </c>
      <c r="H9" s="264">
        <v>0.46103622424613833</v>
      </c>
      <c r="I9" s="259">
        <v>77</v>
      </c>
      <c r="J9" s="260">
        <v>73.677103667732993</v>
      </c>
      <c r="K9" s="257">
        <v>101</v>
      </c>
      <c r="L9" s="261">
        <v>49.377158007064082</v>
      </c>
      <c r="M9" s="259">
        <v>141</v>
      </c>
      <c r="N9" s="260">
        <v>7.0403700693298541</v>
      </c>
      <c r="O9" s="257">
        <v>93</v>
      </c>
      <c r="P9" s="262">
        <v>732.50727669535866</v>
      </c>
      <c r="Q9" s="257">
        <v>70</v>
      </c>
    </row>
    <row r="10" spans="1:49" s="8" customFormat="1" ht="12.75" x14ac:dyDescent="0.25">
      <c r="A10" s="265" t="s">
        <v>73</v>
      </c>
      <c r="B10" s="268"/>
      <c r="C10" s="263" t="s">
        <v>74</v>
      </c>
      <c r="D10" s="254"/>
      <c r="E10" s="255"/>
      <c r="F10" s="256">
        <v>31540.856531049252</v>
      </c>
      <c r="G10" s="257">
        <v>142</v>
      </c>
      <c r="H10" s="258">
        <v>0.4128954525725998</v>
      </c>
      <c r="I10" s="259">
        <v>103</v>
      </c>
      <c r="J10" s="260">
        <v>70.896932661038747</v>
      </c>
      <c r="K10" s="257">
        <v>151</v>
      </c>
      <c r="L10" s="261">
        <v>45.516358288846277</v>
      </c>
      <c r="M10" s="259">
        <v>154</v>
      </c>
      <c r="N10" s="260">
        <v>6.0990893834335482</v>
      </c>
      <c r="O10" s="257">
        <v>120</v>
      </c>
      <c r="P10" s="262">
        <v>646.05034319406946</v>
      </c>
      <c r="Q10" s="257">
        <v>84</v>
      </c>
    </row>
    <row r="11" spans="1:49" s="8" customFormat="1" ht="12.75" x14ac:dyDescent="0.25">
      <c r="A11" s="265" t="s">
        <v>99</v>
      </c>
      <c r="B11" s="267"/>
      <c r="C11" s="263" t="s">
        <v>100</v>
      </c>
      <c r="D11" s="254"/>
      <c r="E11" s="255"/>
      <c r="F11" s="256">
        <v>51593.747323340474</v>
      </c>
      <c r="G11" s="257">
        <v>113</v>
      </c>
      <c r="H11" s="258">
        <v>0.25345156917659956</v>
      </c>
      <c r="I11" s="259">
        <v>191</v>
      </c>
      <c r="J11" s="260">
        <v>66.219627442033229</v>
      </c>
      <c r="K11" s="257">
        <v>179</v>
      </c>
      <c r="L11" s="261">
        <v>33.961474299467234</v>
      </c>
      <c r="M11" s="259">
        <v>187</v>
      </c>
      <c r="N11" s="260">
        <v>5.5268568987220723</v>
      </c>
      <c r="O11" s="257">
        <v>151</v>
      </c>
      <c r="P11" s="262">
        <v>230.67196707928167</v>
      </c>
      <c r="Q11" s="257">
        <v>191</v>
      </c>
    </row>
    <row r="12" spans="1:49" s="8" customFormat="1" ht="12.75" x14ac:dyDescent="0.25">
      <c r="A12" s="265" t="s">
        <v>107</v>
      </c>
      <c r="B12" s="267"/>
      <c r="C12" s="278" t="s">
        <v>108</v>
      </c>
      <c r="D12" s="254"/>
      <c r="E12" s="255"/>
      <c r="F12" s="279">
        <v>47607.158458244114</v>
      </c>
      <c r="G12" s="280">
        <v>123</v>
      </c>
      <c r="H12" s="281">
        <v>0.34105023950541791</v>
      </c>
      <c r="I12" s="282">
        <v>155</v>
      </c>
      <c r="J12" s="283">
        <v>71.041870519104819</v>
      </c>
      <c r="K12" s="257">
        <v>148</v>
      </c>
      <c r="L12" s="261">
        <v>35.373724749525664</v>
      </c>
      <c r="M12" s="259">
        <v>186</v>
      </c>
      <c r="N12" s="260">
        <v>5.1938125649786864</v>
      </c>
      <c r="O12" s="257">
        <v>165</v>
      </c>
      <c r="P12" s="262">
        <v>473.25829102871029</v>
      </c>
      <c r="Q12" s="257">
        <v>129</v>
      </c>
    </row>
    <row r="13" spans="1:49" s="8" customFormat="1" ht="12.75" x14ac:dyDescent="0.25">
      <c r="A13" s="265" t="s">
        <v>155</v>
      </c>
      <c r="B13" s="268"/>
      <c r="C13" s="278" t="s">
        <v>156</v>
      </c>
      <c r="D13" s="254"/>
      <c r="E13" s="255"/>
      <c r="F13" s="279">
        <v>32535.770877944327</v>
      </c>
      <c r="G13" s="280">
        <v>139</v>
      </c>
      <c r="H13" s="281">
        <v>0.36640743525100677</v>
      </c>
      <c r="I13" s="282">
        <v>138</v>
      </c>
      <c r="J13" s="283">
        <v>70.728219250074517</v>
      </c>
      <c r="K13" s="257">
        <v>152</v>
      </c>
      <c r="L13" s="261">
        <v>36.331811353558805</v>
      </c>
      <c r="M13" s="259">
        <v>183</v>
      </c>
      <c r="N13" s="260">
        <v>5.6766877206151127</v>
      </c>
      <c r="O13" s="257">
        <v>144</v>
      </c>
      <c r="P13" s="262">
        <v>540.18093918860734</v>
      </c>
      <c r="Q13" s="257">
        <v>110</v>
      </c>
    </row>
    <row r="14" spans="1:49" s="8" customFormat="1" ht="12.75" x14ac:dyDescent="0.25">
      <c r="A14" s="265" t="s">
        <v>181</v>
      </c>
      <c r="B14" s="268"/>
      <c r="C14" s="278" t="s">
        <v>182</v>
      </c>
      <c r="D14" s="254"/>
      <c r="E14" s="255"/>
      <c r="F14" s="279">
        <v>108203.83083511777</v>
      </c>
      <c r="G14" s="280">
        <v>54</v>
      </c>
      <c r="H14" s="281">
        <v>0.47011892577744724</v>
      </c>
      <c r="I14" s="282">
        <v>71</v>
      </c>
      <c r="J14" s="283">
        <v>71.494524912643769</v>
      </c>
      <c r="K14" s="257">
        <v>138</v>
      </c>
      <c r="L14" s="261">
        <v>58.853791216471635</v>
      </c>
      <c r="M14" s="259">
        <v>93</v>
      </c>
      <c r="N14" s="260">
        <v>5.9923711677702647</v>
      </c>
      <c r="O14" s="257">
        <v>133</v>
      </c>
      <c r="P14" s="262">
        <v>827.89677650828116</v>
      </c>
      <c r="Q14" s="257">
        <v>57</v>
      </c>
    </row>
    <row r="15" spans="1:49" s="8" customFormat="1" ht="12.75" x14ac:dyDescent="0.25">
      <c r="A15" s="265" t="s">
        <v>199</v>
      </c>
      <c r="B15" s="267"/>
      <c r="C15" s="278" t="s">
        <v>200</v>
      </c>
      <c r="D15" s="254"/>
      <c r="E15" s="255"/>
      <c r="F15" s="279">
        <v>169779.99571734481</v>
      </c>
      <c r="G15" s="280">
        <v>28</v>
      </c>
      <c r="H15" s="281">
        <v>0.56254327046814612</v>
      </c>
      <c r="I15" s="282">
        <v>41</v>
      </c>
      <c r="J15" s="283">
        <v>74.782335279965849</v>
      </c>
      <c r="K15" s="257">
        <v>81</v>
      </c>
      <c r="L15" s="261">
        <v>70.550028825251573</v>
      </c>
      <c r="M15" s="259">
        <v>31</v>
      </c>
      <c r="N15" s="260">
        <v>9.2781112959142966</v>
      </c>
      <c r="O15" s="257">
        <v>29</v>
      </c>
      <c r="P15" s="262">
        <v>902.68146818433593</v>
      </c>
      <c r="Q15" s="257">
        <v>48</v>
      </c>
    </row>
    <row r="16" spans="1:49" s="8" customFormat="1" ht="12.75" x14ac:dyDescent="0.25">
      <c r="A16" s="265" t="s">
        <v>225</v>
      </c>
      <c r="B16" s="267"/>
      <c r="C16" s="278" t="s">
        <v>226</v>
      </c>
      <c r="D16" s="254"/>
      <c r="E16" s="255"/>
      <c r="F16" s="279">
        <v>6570.0000000000009</v>
      </c>
      <c r="G16" s="280">
        <v>193</v>
      </c>
      <c r="H16" s="281">
        <v>0.3692789520960143</v>
      </c>
      <c r="I16" s="282">
        <v>136</v>
      </c>
      <c r="J16" s="283">
        <v>63.796121849770429</v>
      </c>
      <c r="K16" s="257">
        <v>189</v>
      </c>
      <c r="L16" s="261">
        <v>44.911998464311665</v>
      </c>
      <c r="M16" s="259">
        <v>155</v>
      </c>
      <c r="N16" s="260">
        <v>7.1234671438119701</v>
      </c>
      <c r="O16" s="257">
        <v>89</v>
      </c>
      <c r="P16" s="262">
        <v>502.85278227933645</v>
      </c>
      <c r="Q16" s="257">
        <v>120</v>
      </c>
    </row>
    <row r="17" spans="1:49" s="8" customFormat="1" ht="12.75" x14ac:dyDescent="0.25">
      <c r="A17" s="265" t="s">
        <v>237</v>
      </c>
      <c r="B17" s="268"/>
      <c r="C17" s="278" t="s">
        <v>238</v>
      </c>
      <c r="D17" s="254"/>
      <c r="E17" s="255"/>
      <c r="F17" s="279">
        <v>13614.740899357603</v>
      </c>
      <c r="G17" s="280">
        <v>179</v>
      </c>
      <c r="H17" s="281">
        <v>0.31633689336482212</v>
      </c>
      <c r="I17" s="282">
        <v>174</v>
      </c>
      <c r="J17" s="283">
        <v>71.457696954161364</v>
      </c>
      <c r="K17" s="257">
        <v>139</v>
      </c>
      <c r="L17" s="261">
        <v>47.709258637544444</v>
      </c>
      <c r="M17" s="259">
        <v>145</v>
      </c>
      <c r="N17" s="260">
        <v>6.0658571000556032</v>
      </c>
      <c r="O17" s="257">
        <v>126</v>
      </c>
      <c r="P17" s="262">
        <v>301.19489326701972</v>
      </c>
      <c r="Q17" s="257">
        <v>178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</row>
    <row r="18" spans="1:49" s="8" customFormat="1" ht="12.75" x14ac:dyDescent="0.25">
      <c r="A18" s="265" t="s">
        <v>251</v>
      </c>
      <c r="B18" s="268"/>
      <c r="C18" s="278" t="s">
        <v>252</v>
      </c>
      <c r="D18" s="254"/>
      <c r="E18" s="255"/>
      <c r="F18" s="279">
        <v>7419.3254817987163</v>
      </c>
      <c r="G18" s="280">
        <v>189</v>
      </c>
      <c r="H18" s="281">
        <v>0.38904986368856409</v>
      </c>
      <c r="I18" s="282">
        <v>118</v>
      </c>
      <c r="J18" s="283">
        <v>71.363693822613726</v>
      </c>
      <c r="K18" s="257">
        <v>143</v>
      </c>
      <c r="L18" s="261">
        <v>53.487746129861875</v>
      </c>
      <c r="M18" s="259">
        <v>119</v>
      </c>
      <c r="N18" s="260">
        <v>5.6870028137181068</v>
      </c>
      <c r="O18" s="257">
        <v>143</v>
      </c>
      <c r="P18" s="262">
        <v>525.92544561516218</v>
      </c>
      <c r="Q18" s="257">
        <v>112</v>
      </c>
    </row>
    <row r="19" spans="1:49" s="8" customFormat="1" ht="12.75" x14ac:dyDescent="0.25">
      <c r="A19" s="265" t="s">
        <v>257</v>
      </c>
      <c r="B19" s="267"/>
      <c r="C19" s="278" t="s">
        <v>258</v>
      </c>
      <c r="D19" s="254"/>
      <c r="E19" s="255"/>
      <c r="F19" s="279">
        <v>28968.284796573873</v>
      </c>
      <c r="G19" s="280">
        <v>144</v>
      </c>
      <c r="H19" s="281">
        <v>0.453107932719228</v>
      </c>
      <c r="I19" s="282">
        <v>79</v>
      </c>
      <c r="J19" s="283">
        <v>70.952272241937322</v>
      </c>
      <c r="K19" s="257">
        <v>150</v>
      </c>
      <c r="L19" s="261">
        <v>52.674250981694783</v>
      </c>
      <c r="M19" s="259">
        <v>124</v>
      </c>
      <c r="N19" s="260">
        <v>7.5596085154914565</v>
      </c>
      <c r="O19" s="257">
        <v>70</v>
      </c>
      <c r="P19" s="262">
        <v>682.76083311929381</v>
      </c>
      <c r="Q19" s="257">
        <v>78</v>
      </c>
    </row>
    <row r="20" spans="1:49" s="8" customFormat="1" ht="12.75" x14ac:dyDescent="0.25">
      <c r="A20" s="265" t="s">
        <v>289</v>
      </c>
      <c r="B20" s="267"/>
      <c r="C20" s="278" t="s">
        <v>290</v>
      </c>
      <c r="D20" s="254"/>
      <c r="E20" s="255"/>
      <c r="F20" s="279">
        <v>46004.477516059953</v>
      </c>
      <c r="G20" s="280">
        <v>127</v>
      </c>
      <c r="H20" s="281">
        <v>0.40891465222798673</v>
      </c>
      <c r="I20" s="282">
        <v>104</v>
      </c>
      <c r="J20" s="283">
        <v>79.658824762546359</v>
      </c>
      <c r="K20" s="257">
        <v>18</v>
      </c>
      <c r="L20" s="261">
        <v>64.056368299954372</v>
      </c>
      <c r="M20" s="259">
        <v>70</v>
      </c>
      <c r="N20" s="260">
        <v>5.3817936320670645</v>
      </c>
      <c r="O20" s="257">
        <v>157</v>
      </c>
      <c r="P20" s="262">
        <v>495.27632595311826</v>
      </c>
      <c r="Q20" s="257">
        <v>124</v>
      </c>
    </row>
    <row r="21" spans="1:49" s="8" customFormat="1" ht="12.75" x14ac:dyDescent="0.25">
      <c r="A21" s="265" t="s">
        <v>313</v>
      </c>
      <c r="B21" s="268"/>
      <c r="C21" s="278" t="s">
        <v>314</v>
      </c>
      <c r="D21" s="254"/>
      <c r="E21" s="255"/>
      <c r="F21" s="279">
        <v>19420.591006423983</v>
      </c>
      <c r="G21" s="280">
        <v>170</v>
      </c>
      <c r="H21" s="281">
        <v>0.30596855323261879</v>
      </c>
      <c r="I21" s="282">
        <v>179</v>
      </c>
      <c r="J21" s="283">
        <v>75.039489413508107</v>
      </c>
      <c r="K21" s="257">
        <v>78</v>
      </c>
      <c r="L21" s="261">
        <v>38.34910835458151</v>
      </c>
      <c r="M21" s="259">
        <v>179</v>
      </c>
      <c r="N21" s="260">
        <v>4.8387475420466757</v>
      </c>
      <c r="O21" s="257">
        <v>181</v>
      </c>
      <c r="P21" s="262">
        <v>330.53227007836034</v>
      </c>
      <c r="Q21" s="257">
        <v>171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</row>
    <row r="22" spans="1:49" s="8" customFormat="1" ht="12.75" x14ac:dyDescent="0.25">
      <c r="A22" s="265" t="s">
        <v>320</v>
      </c>
      <c r="B22" s="268"/>
      <c r="C22" s="278" t="s">
        <v>321</v>
      </c>
      <c r="D22" s="254"/>
      <c r="E22" s="255"/>
      <c r="F22" s="279">
        <v>50566.946466809415</v>
      </c>
      <c r="G22" s="280">
        <v>120</v>
      </c>
      <c r="H22" s="281">
        <v>0.55730092075488447</v>
      </c>
      <c r="I22" s="282">
        <v>44</v>
      </c>
      <c r="J22" s="283">
        <v>78.619354634608413</v>
      </c>
      <c r="K22" s="257">
        <v>31</v>
      </c>
      <c r="L22" s="261">
        <v>61.554301789131401</v>
      </c>
      <c r="M22" s="259">
        <v>82</v>
      </c>
      <c r="N22" s="260">
        <v>7.8727853910750571</v>
      </c>
      <c r="O22" s="257">
        <v>62</v>
      </c>
      <c r="P22" s="262">
        <v>965.54391575562806</v>
      </c>
      <c r="Q22" s="257">
        <v>34</v>
      </c>
    </row>
    <row r="23" spans="1:49" s="8" customFormat="1" ht="12.75" x14ac:dyDescent="0.25">
      <c r="A23" s="265" t="s">
        <v>330</v>
      </c>
      <c r="B23" s="267"/>
      <c r="C23" s="278" t="s">
        <v>331</v>
      </c>
      <c r="D23" s="254"/>
      <c r="E23" s="255"/>
      <c r="F23" s="279">
        <v>7400.7323340471094</v>
      </c>
      <c r="G23" s="280">
        <v>190</v>
      </c>
      <c r="H23" s="281">
        <v>0.38825612358498623</v>
      </c>
      <c r="I23" s="282">
        <v>119</v>
      </c>
      <c r="J23" s="283">
        <v>73.066507723466543</v>
      </c>
      <c r="K23" s="257">
        <v>109</v>
      </c>
      <c r="L23" s="261">
        <v>46.840716189061858</v>
      </c>
      <c r="M23" s="259">
        <v>150</v>
      </c>
      <c r="N23" s="260">
        <v>6.2568527175311912</v>
      </c>
      <c r="O23" s="257">
        <v>114</v>
      </c>
      <c r="P23" s="262">
        <v>504.67648206333439</v>
      </c>
      <c r="Q23" s="257">
        <v>118</v>
      </c>
    </row>
    <row r="24" spans="1:49" s="8" customFormat="1" ht="12.75" x14ac:dyDescent="0.25">
      <c r="A24" s="265" t="s">
        <v>346</v>
      </c>
      <c r="B24" s="267"/>
      <c r="C24" s="278" t="s">
        <v>347</v>
      </c>
      <c r="D24" s="254"/>
      <c r="E24" s="255"/>
      <c r="F24" s="279">
        <v>59144.254817987152</v>
      </c>
      <c r="G24" s="280">
        <v>100</v>
      </c>
      <c r="H24" s="281">
        <v>0.42413544284582078</v>
      </c>
      <c r="I24" s="282">
        <v>96</v>
      </c>
      <c r="J24" s="283">
        <v>75.314497949338445</v>
      </c>
      <c r="K24" s="257">
        <v>73</v>
      </c>
      <c r="L24" s="261">
        <v>50.107182410861761</v>
      </c>
      <c r="M24" s="259">
        <v>138</v>
      </c>
      <c r="N24" s="260">
        <v>6.7973723742071668</v>
      </c>
      <c r="O24" s="257">
        <v>101</v>
      </c>
      <c r="P24" s="262">
        <v>569.08705623413243</v>
      </c>
      <c r="Q24" s="257">
        <v>98</v>
      </c>
    </row>
    <row r="25" spans="1:49" s="8" customFormat="1" ht="12.75" x14ac:dyDescent="0.25">
      <c r="A25" s="265" t="s">
        <v>380</v>
      </c>
      <c r="B25" s="268"/>
      <c r="C25" s="278" t="s">
        <v>381</v>
      </c>
      <c r="D25" s="254"/>
      <c r="E25" s="255"/>
      <c r="F25" s="279">
        <v>31562.895074946464</v>
      </c>
      <c r="G25" s="280">
        <v>141</v>
      </c>
      <c r="H25" s="281">
        <v>0.5744612305546335</v>
      </c>
      <c r="I25" s="282">
        <v>35</v>
      </c>
      <c r="J25" s="283">
        <v>79.274186108821212</v>
      </c>
      <c r="K25" s="257">
        <v>22</v>
      </c>
      <c r="L25" s="261">
        <v>64.392995020932119</v>
      </c>
      <c r="M25" s="259">
        <v>68</v>
      </c>
      <c r="N25" s="260">
        <v>8.7281965461426658</v>
      </c>
      <c r="O25" s="257">
        <v>42</v>
      </c>
      <c r="P25" s="262">
        <v>956.6622223734264</v>
      </c>
      <c r="Q25" s="257">
        <v>35</v>
      </c>
    </row>
    <row r="26" spans="1:49" s="8" customFormat="1" ht="12.75" x14ac:dyDescent="0.25">
      <c r="A26" s="265" t="s">
        <v>392</v>
      </c>
      <c r="B26" s="268"/>
      <c r="C26" s="278" t="s">
        <v>393</v>
      </c>
      <c r="D26" s="254"/>
      <c r="E26" s="255"/>
      <c r="F26" s="279">
        <v>51398.19057815845</v>
      </c>
      <c r="G26" s="280">
        <v>115</v>
      </c>
      <c r="H26" s="281">
        <v>0.40555962580593385</v>
      </c>
      <c r="I26" s="282">
        <v>107</v>
      </c>
      <c r="J26" s="283">
        <v>79.621003517813236</v>
      </c>
      <c r="K26" s="257">
        <v>19</v>
      </c>
      <c r="L26" s="261">
        <v>44.373689757062323</v>
      </c>
      <c r="M26" s="259">
        <v>159</v>
      </c>
      <c r="N26" s="260">
        <v>5.6077640631387782</v>
      </c>
      <c r="O26" s="257">
        <v>146</v>
      </c>
      <c r="P26" s="262">
        <v>558.62337502710341</v>
      </c>
      <c r="Q26" s="257">
        <v>103</v>
      </c>
    </row>
    <row r="27" spans="1:49" s="8" customFormat="1" ht="12.75" x14ac:dyDescent="0.25">
      <c r="A27" s="265" t="s">
        <v>413</v>
      </c>
      <c r="B27" s="267"/>
      <c r="C27" s="278" t="s">
        <v>414</v>
      </c>
      <c r="D27" s="254"/>
      <c r="E27" s="255"/>
      <c r="F27" s="279">
        <v>20564.749464668093</v>
      </c>
      <c r="G27" s="280">
        <v>162</v>
      </c>
      <c r="H27" s="281">
        <v>0.27613298173258255</v>
      </c>
      <c r="I27" s="282">
        <v>187</v>
      </c>
      <c r="J27" s="283">
        <v>72.802165924023768</v>
      </c>
      <c r="K27" s="257">
        <v>114</v>
      </c>
      <c r="L27" s="261">
        <v>40.852727637786785</v>
      </c>
      <c r="M27" s="259">
        <v>175</v>
      </c>
      <c r="N27" s="260">
        <v>5.0742753948626369</v>
      </c>
      <c r="O27" s="257">
        <v>169</v>
      </c>
      <c r="P27" s="262">
        <v>247.25185140168279</v>
      </c>
      <c r="Q27" s="257">
        <v>188</v>
      </c>
    </row>
    <row r="28" spans="1:49" s="8" customFormat="1" ht="12.75" x14ac:dyDescent="0.25">
      <c r="A28" s="265" t="s">
        <v>431</v>
      </c>
      <c r="B28" s="267"/>
      <c r="C28" s="278" t="s">
        <v>432</v>
      </c>
      <c r="D28" s="254"/>
      <c r="E28" s="255"/>
      <c r="F28" s="279">
        <v>9808.8394004282673</v>
      </c>
      <c r="G28" s="280">
        <v>185</v>
      </c>
      <c r="H28" s="281">
        <v>0.46545448462455125</v>
      </c>
      <c r="I28" s="282">
        <v>75</v>
      </c>
      <c r="J28" s="283">
        <v>79.03031518319159</v>
      </c>
      <c r="K28" s="257">
        <v>24</v>
      </c>
      <c r="L28" s="261">
        <v>61.220711135272971</v>
      </c>
      <c r="M28" s="259">
        <v>84</v>
      </c>
      <c r="N28" s="260">
        <v>7.2480836718742179</v>
      </c>
      <c r="O28" s="257">
        <v>82</v>
      </c>
      <c r="P28" s="262">
        <v>604.55469069673825</v>
      </c>
      <c r="Q28" s="257">
        <v>90</v>
      </c>
    </row>
    <row r="29" spans="1:49" s="8" customFormat="1" ht="12.75" x14ac:dyDescent="0.25">
      <c r="A29" s="265" t="s">
        <v>453</v>
      </c>
      <c r="B29" s="268"/>
      <c r="C29" s="278" t="s">
        <v>454</v>
      </c>
      <c r="D29" s="254"/>
      <c r="E29" s="255"/>
      <c r="F29" s="279">
        <v>26433.952890792287</v>
      </c>
      <c r="G29" s="280">
        <v>152</v>
      </c>
      <c r="H29" s="281">
        <v>0.32717429468472414</v>
      </c>
      <c r="I29" s="282">
        <v>164</v>
      </c>
      <c r="J29" s="283">
        <v>66.734036803045086</v>
      </c>
      <c r="K29" s="257">
        <v>177</v>
      </c>
      <c r="L29" s="261">
        <v>41.30722131764221</v>
      </c>
      <c r="M29" s="259">
        <v>172</v>
      </c>
      <c r="N29" s="260">
        <v>5.8964342165859325</v>
      </c>
      <c r="O29" s="257">
        <v>136</v>
      </c>
      <c r="P29" s="262">
        <v>394.53691920898348</v>
      </c>
      <c r="Q29" s="257">
        <v>155</v>
      </c>
    </row>
    <row r="30" spans="1:49" s="8" customFormat="1" ht="12.75" x14ac:dyDescent="0.25">
      <c r="A30" s="265" t="s">
        <v>475</v>
      </c>
      <c r="B30" s="268"/>
      <c r="C30" s="278" t="s">
        <v>476</v>
      </c>
      <c r="D30" s="254"/>
      <c r="E30" s="255"/>
      <c r="F30" s="279">
        <v>27309.657387580301</v>
      </c>
      <c r="G30" s="280">
        <v>149</v>
      </c>
      <c r="H30" s="281">
        <v>0.34197098107568891</v>
      </c>
      <c r="I30" s="282">
        <v>154</v>
      </c>
      <c r="J30" s="283">
        <v>75.8754885566523</v>
      </c>
      <c r="K30" s="257">
        <v>61</v>
      </c>
      <c r="L30" s="261">
        <v>44.867482152264763</v>
      </c>
      <c r="M30" s="259">
        <v>156</v>
      </c>
      <c r="N30" s="260">
        <v>5.2616433265891454</v>
      </c>
      <c r="O30" s="257">
        <v>161</v>
      </c>
      <c r="P30" s="262">
        <v>386.53171103901434</v>
      </c>
      <c r="Q30" s="257">
        <v>158</v>
      </c>
    </row>
    <row r="31" spans="1:49" s="8" customFormat="1" ht="12.75" x14ac:dyDescent="0.25">
      <c r="A31" s="265" t="s">
        <v>485</v>
      </c>
      <c r="B31" s="267"/>
      <c r="C31" s="278" t="s">
        <v>486</v>
      </c>
      <c r="D31" s="254"/>
      <c r="E31" s="255"/>
      <c r="F31" s="279">
        <v>17937.871520342615</v>
      </c>
      <c r="G31" s="280">
        <v>172</v>
      </c>
      <c r="H31" s="281">
        <v>0.42678473136720935</v>
      </c>
      <c r="I31" s="282">
        <v>93</v>
      </c>
      <c r="J31" s="283">
        <v>69.389795570319421</v>
      </c>
      <c r="K31" s="257">
        <v>165</v>
      </c>
      <c r="L31" s="261">
        <v>67.246787047157866</v>
      </c>
      <c r="M31" s="259">
        <v>55</v>
      </c>
      <c r="N31" s="260">
        <v>7.3169086921028885</v>
      </c>
      <c r="O31" s="257">
        <v>80</v>
      </c>
      <c r="P31" s="262">
        <v>541.72479388761803</v>
      </c>
      <c r="Q31" s="257">
        <v>109</v>
      </c>
    </row>
    <row r="32" spans="1:49" s="8" customFormat="1" ht="12.75" x14ac:dyDescent="0.25">
      <c r="A32" s="265" t="s">
        <v>507</v>
      </c>
      <c r="B32" s="267"/>
      <c r="C32" s="278" t="s">
        <v>508</v>
      </c>
      <c r="D32" s="254"/>
      <c r="E32" s="255"/>
      <c r="F32" s="279">
        <v>443566.16059957177</v>
      </c>
      <c r="G32" s="280">
        <v>9</v>
      </c>
      <c r="H32" s="281">
        <v>0.61522077507572104</v>
      </c>
      <c r="I32" s="282">
        <v>19</v>
      </c>
      <c r="J32" s="283">
        <v>78.701092099667235</v>
      </c>
      <c r="K32" s="257">
        <v>30</v>
      </c>
      <c r="L32" s="261">
        <v>70.518773718021606</v>
      </c>
      <c r="M32" s="259">
        <v>32</v>
      </c>
      <c r="N32" s="260">
        <v>9.5798127156002764</v>
      </c>
      <c r="O32" s="257">
        <v>22</v>
      </c>
      <c r="P32" s="262">
        <v>1066.7756135221769</v>
      </c>
      <c r="Q32" s="257">
        <v>20</v>
      </c>
    </row>
    <row r="33" spans="1:49" s="8" customFormat="1" ht="12.75" x14ac:dyDescent="0.25">
      <c r="A33" s="265" t="s">
        <v>527</v>
      </c>
      <c r="B33" s="268"/>
      <c r="C33" s="278" t="s">
        <v>528</v>
      </c>
      <c r="D33" s="254"/>
      <c r="E33" s="255"/>
      <c r="F33" s="279">
        <v>26893.190578158457</v>
      </c>
      <c r="G33" s="280">
        <v>150</v>
      </c>
      <c r="H33" s="281">
        <v>0.31432354562866255</v>
      </c>
      <c r="I33" s="282">
        <v>175</v>
      </c>
      <c r="J33" s="283">
        <v>74.25692610247107</v>
      </c>
      <c r="K33" s="257">
        <v>92</v>
      </c>
      <c r="L33" s="261">
        <v>43.491371890874852</v>
      </c>
      <c r="M33" s="259">
        <v>162</v>
      </c>
      <c r="N33" s="260">
        <v>5.5758326754724736</v>
      </c>
      <c r="O33" s="257">
        <v>149</v>
      </c>
      <c r="P33" s="262">
        <v>309.20025892749408</v>
      </c>
      <c r="Q33" s="257">
        <v>174</v>
      </c>
    </row>
    <row r="34" spans="1:49" s="8" customFormat="1" ht="12.75" x14ac:dyDescent="0.25">
      <c r="A34" s="265" t="s">
        <v>549</v>
      </c>
      <c r="B34" s="268"/>
      <c r="C34" s="278" t="s">
        <v>550</v>
      </c>
      <c r="D34" s="254"/>
      <c r="E34" s="255"/>
      <c r="F34" s="279">
        <v>53884.372591006424</v>
      </c>
      <c r="G34" s="280">
        <v>108</v>
      </c>
      <c r="H34" s="281">
        <v>0.33580783290492067</v>
      </c>
      <c r="I34" s="282">
        <v>159</v>
      </c>
      <c r="J34" s="283">
        <v>72.029275552492962</v>
      </c>
      <c r="K34" s="257">
        <v>129</v>
      </c>
      <c r="L34" s="261">
        <v>47.484054236006806</v>
      </c>
      <c r="M34" s="259">
        <v>149</v>
      </c>
      <c r="N34" s="260">
        <v>5.0132640065505676</v>
      </c>
      <c r="O34" s="257">
        <v>174</v>
      </c>
      <c r="P34" s="262">
        <v>398.30336695529718</v>
      </c>
      <c r="Q34" s="257">
        <v>154</v>
      </c>
    </row>
    <row r="35" spans="1:49" s="8" customFormat="1" ht="12.75" x14ac:dyDescent="0.25">
      <c r="A35" s="265" t="s">
        <v>569</v>
      </c>
      <c r="B35" s="267"/>
      <c r="C35" s="278" t="s">
        <v>570</v>
      </c>
      <c r="D35" s="254"/>
      <c r="E35" s="255"/>
      <c r="F35" s="279">
        <v>102553.61884368311</v>
      </c>
      <c r="G35" s="280">
        <v>58</v>
      </c>
      <c r="H35" s="281">
        <v>0.52131296636062496</v>
      </c>
      <c r="I35" s="282">
        <v>57</v>
      </c>
      <c r="J35" s="283">
        <v>72.293190151328403</v>
      </c>
      <c r="K35" s="257">
        <v>123</v>
      </c>
      <c r="L35" s="261">
        <v>74.040671035048874</v>
      </c>
      <c r="M35" s="259">
        <v>14</v>
      </c>
      <c r="N35" s="260">
        <v>8.7422458290559906</v>
      </c>
      <c r="O35" s="257">
        <v>41</v>
      </c>
      <c r="P35" s="262">
        <v>771.41758398922389</v>
      </c>
      <c r="Q35" s="257">
        <v>64</v>
      </c>
    </row>
    <row r="36" spans="1:49" s="8" customFormat="1" ht="12.75" x14ac:dyDescent="0.25">
      <c r="A36" s="265" t="s">
        <v>589</v>
      </c>
      <c r="B36" s="267"/>
      <c r="C36" s="278" t="s">
        <v>590</v>
      </c>
      <c r="D36" s="254"/>
      <c r="E36" s="255"/>
      <c r="F36" s="279">
        <v>158685.04068522487</v>
      </c>
      <c r="G36" s="280">
        <v>31</v>
      </c>
      <c r="H36" s="281">
        <v>0.42188278475983287</v>
      </c>
      <c r="I36" s="282">
        <v>100</v>
      </c>
      <c r="J36" s="283">
        <v>76.051728260699988</v>
      </c>
      <c r="K36" s="257">
        <v>58</v>
      </c>
      <c r="L36" s="261">
        <v>69.883239489545545</v>
      </c>
      <c r="M36" s="259">
        <v>37</v>
      </c>
      <c r="N36" s="260">
        <v>6.2367134224971625</v>
      </c>
      <c r="O36" s="257">
        <v>116</v>
      </c>
      <c r="P36" s="262">
        <v>500.54332728690946</v>
      </c>
      <c r="Q36" s="257">
        <v>121</v>
      </c>
    </row>
    <row r="37" spans="1:49" s="8" customFormat="1" ht="12.75" x14ac:dyDescent="0.25">
      <c r="A37" s="265" t="s">
        <v>631</v>
      </c>
      <c r="B37" s="268"/>
      <c r="C37" s="278" t="s">
        <v>632</v>
      </c>
      <c r="D37" s="254"/>
      <c r="E37" s="255"/>
      <c r="F37" s="279">
        <v>12196.820128479658</v>
      </c>
      <c r="G37" s="280">
        <v>181</v>
      </c>
      <c r="H37" s="281">
        <v>0.32310235359846218</v>
      </c>
      <c r="I37" s="282">
        <v>167</v>
      </c>
      <c r="J37" s="283">
        <v>55.231835231525714</v>
      </c>
      <c r="K37" s="257">
        <v>195</v>
      </c>
      <c r="L37" s="261">
        <v>53.205823569671161</v>
      </c>
      <c r="M37" s="259">
        <v>121</v>
      </c>
      <c r="N37" s="260">
        <v>6.3128723372781881</v>
      </c>
      <c r="O37" s="257">
        <v>112</v>
      </c>
      <c r="P37" s="262">
        <v>436.29346739550908</v>
      </c>
      <c r="Q37" s="257">
        <v>144</v>
      </c>
    </row>
    <row r="38" spans="1:49" s="8" customFormat="1" ht="12.75" x14ac:dyDescent="0.25">
      <c r="A38" s="265" t="s">
        <v>647</v>
      </c>
      <c r="B38" s="268"/>
      <c r="C38" s="278" t="s">
        <v>648</v>
      </c>
      <c r="D38" s="254"/>
      <c r="E38" s="255"/>
      <c r="F38" s="279">
        <v>28928.698072805131</v>
      </c>
      <c r="G38" s="280">
        <v>145</v>
      </c>
      <c r="H38" s="281">
        <v>0.35512818999328366</v>
      </c>
      <c r="I38" s="282">
        <v>145</v>
      </c>
      <c r="J38" s="283">
        <v>66.210322757281517</v>
      </c>
      <c r="K38" s="257">
        <v>180</v>
      </c>
      <c r="L38" s="261">
        <v>59.476618128080226</v>
      </c>
      <c r="M38" s="259">
        <v>91</v>
      </c>
      <c r="N38" s="260">
        <v>6.0916769612647395</v>
      </c>
      <c r="O38" s="257">
        <v>121</v>
      </c>
      <c r="P38" s="262">
        <v>414.11863176212523</v>
      </c>
      <c r="Q38" s="257">
        <v>151</v>
      </c>
    </row>
    <row r="39" spans="1:49" s="8" customFormat="1" ht="12.75" x14ac:dyDescent="0.25">
      <c r="A39" s="265" t="s">
        <v>683</v>
      </c>
      <c r="B39" s="267"/>
      <c r="C39" s="278" t="s">
        <v>684</v>
      </c>
      <c r="D39" s="254"/>
      <c r="E39" s="255"/>
      <c r="F39" s="279">
        <v>51252.8886509636</v>
      </c>
      <c r="G39" s="280">
        <v>116</v>
      </c>
      <c r="H39" s="281">
        <v>0.37205368202839911</v>
      </c>
      <c r="I39" s="282">
        <v>131</v>
      </c>
      <c r="J39" s="283">
        <v>71.960787342856548</v>
      </c>
      <c r="K39" s="257">
        <v>130</v>
      </c>
      <c r="L39" s="261">
        <v>71.691679650135129</v>
      </c>
      <c r="M39" s="259">
        <v>22</v>
      </c>
      <c r="N39" s="260">
        <v>5.6658119410917767</v>
      </c>
      <c r="O39" s="257">
        <v>145</v>
      </c>
      <c r="P39" s="262">
        <v>402.14621711957869</v>
      </c>
      <c r="Q39" s="257">
        <v>153</v>
      </c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</row>
    <row r="40" spans="1:49" s="8" customFormat="1" ht="12.75" x14ac:dyDescent="0.25">
      <c r="A40" s="265" t="s">
        <v>697</v>
      </c>
      <c r="B40" s="267"/>
      <c r="C40" s="278" t="s">
        <v>698</v>
      </c>
      <c r="D40" s="254"/>
      <c r="E40" s="255"/>
      <c r="F40" s="279">
        <v>52468.424643389524</v>
      </c>
      <c r="G40" s="280">
        <v>111</v>
      </c>
      <c r="H40" s="281">
        <v>0.34430351485060273</v>
      </c>
      <c r="I40" s="282">
        <v>153</v>
      </c>
      <c r="J40" s="283">
        <v>70.384366481149897</v>
      </c>
      <c r="K40" s="257">
        <v>155</v>
      </c>
      <c r="L40" s="261">
        <v>63.328383398342815</v>
      </c>
      <c r="M40" s="259">
        <v>72</v>
      </c>
      <c r="N40" s="260">
        <v>5.5802776328211117</v>
      </c>
      <c r="O40" s="257">
        <v>148</v>
      </c>
      <c r="P40" s="262">
        <v>358.94358805945637</v>
      </c>
      <c r="Q40" s="257">
        <v>165</v>
      </c>
    </row>
    <row r="41" spans="1:49" s="8" customFormat="1" ht="12.75" x14ac:dyDescent="0.25">
      <c r="A41" s="265" t="s">
        <v>721</v>
      </c>
      <c r="B41" s="268"/>
      <c r="C41" s="278" t="s">
        <v>722</v>
      </c>
      <c r="D41" s="254"/>
      <c r="E41" s="255"/>
      <c r="F41" s="279">
        <v>23197.734475374735</v>
      </c>
      <c r="G41" s="280">
        <v>158</v>
      </c>
      <c r="H41" s="281">
        <v>0.30448831902541473</v>
      </c>
      <c r="I41" s="282">
        <v>180</v>
      </c>
      <c r="J41" s="283">
        <v>64.301127057090682</v>
      </c>
      <c r="K41" s="257">
        <v>186</v>
      </c>
      <c r="L41" s="261">
        <v>61.790040477438133</v>
      </c>
      <c r="M41" s="259">
        <v>81</v>
      </c>
      <c r="N41" s="260">
        <v>6.0182702217880495</v>
      </c>
      <c r="O41" s="257">
        <v>128</v>
      </c>
      <c r="P41" s="262">
        <v>282.9663860798708</v>
      </c>
      <c r="Q41" s="257">
        <v>180</v>
      </c>
    </row>
    <row r="42" spans="1:49" s="8" customFormat="1" ht="12.75" x14ac:dyDescent="0.25">
      <c r="A42" s="265" t="s">
        <v>752</v>
      </c>
      <c r="B42" s="268"/>
      <c r="C42" s="278" t="s">
        <v>753</v>
      </c>
      <c r="D42" s="254"/>
      <c r="E42" s="255"/>
      <c r="F42" s="279">
        <v>1061359.1413276228</v>
      </c>
      <c r="G42" s="280">
        <v>2</v>
      </c>
      <c r="H42" s="281">
        <v>0.66933497919902951</v>
      </c>
      <c r="I42" s="282">
        <v>6</v>
      </c>
      <c r="J42" s="283">
        <v>78.303624596139102</v>
      </c>
      <c r="K42" s="257">
        <v>33</v>
      </c>
      <c r="L42" s="261">
        <v>79.365304488021849</v>
      </c>
      <c r="M42" s="259">
        <v>5</v>
      </c>
      <c r="N42" s="260">
        <v>11.077420720801534</v>
      </c>
      <c r="O42" s="257">
        <v>2</v>
      </c>
      <c r="P42" s="262">
        <v>1190.4660785102144</v>
      </c>
      <c r="Q42" s="257">
        <v>13</v>
      </c>
    </row>
    <row r="43" spans="1:49" s="8" customFormat="1" ht="12.75" x14ac:dyDescent="0.25">
      <c r="A43" s="265" t="s">
        <v>812</v>
      </c>
      <c r="B43" s="267"/>
      <c r="C43" s="278" t="s">
        <v>813</v>
      </c>
      <c r="D43" s="254"/>
      <c r="E43" s="255"/>
      <c r="F43" s="279">
        <v>61170.411134903639</v>
      </c>
      <c r="G43" s="280">
        <v>95</v>
      </c>
      <c r="H43" s="281">
        <v>0.62413334857347746</v>
      </c>
      <c r="I43" s="282">
        <v>16</v>
      </c>
      <c r="J43" s="283">
        <v>82.290922842617178</v>
      </c>
      <c r="K43" s="257">
        <v>3</v>
      </c>
      <c r="L43" s="261">
        <v>71.536715816605323</v>
      </c>
      <c r="M43" s="259">
        <v>23</v>
      </c>
      <c r="N43" s="260">
        <v>9.2847037460141806</v>
      </c>
      <c r="O43" s="257">
        <v>28</v>
      </c>
      <c r="P43" s="262">
        <v>1057.1317684595076</v>
      </c>
      <c r="Q43" s="257">
        <v>22</v>
      </c>
    </row>
    <row r="44" spans="1:49" s="8" customFormat="1" ht="12.75" x14ac:dyDescent="0.25">
      <c r="A44" s="265" t="s">
        <v>830</v>
      </c>
      <c r="B44" s="267"/>
      <c r="C44" s="278" t="s">
        <v>831</v>
      </c>
      <c r="D44" s="254"/>
      <c r="E44" s="255"/>
      <c r="F44" s="279">
        <v>44125.764453961456</v>
      </c>
      <c r="G44" s="280">
        <v>130</v>
      </c>
      <c r="H44" s="281">
        <v>0.61648684445787261</v>
      </c>
      <c r="I44" s="282">
        <v>18</v>
      </c>
      <c r="J44" s="283">
        <v>83.051114643287463</v>
      </c>
      <c r="K44" s="257">
        <v>2</v>
      </c>
      <c r="L44" s="261">
        <v>56.637818073030942</v>
      </c>
      <c r="M44" s="259">
        <v>103</v>
      </c>
      <c r="N44" s="260">
        <v>8.9703853938129203</v>
      </c>
      <c r="O44" s="257">
        <v>34</v>
      </c>
      <c r="P44" s="262">
        <v>1151.2172166365524</v>
      </c>
      <c r="Q44" s="257">
        <v>16</v>
      </c>
    </row>
    <row r="45" spans="1:49" s="8" customFormat="1" ht="12.75" x14ac:dyDescent="0.25">
      <c r="A45" s="265" t="s">
        <v>858</v>
      </c>
      <c r="B45" s="268"/>
      <c r="C45" s="278" t="s">
        <v>859</v>
      </c>
      <c r="D45" s="254"/>
      <c r="E45" s="255"/>
      <c r="F45" s="279">
        <v>35289.644539614565</v>
      </c>
      <c r="G45" s="280">
        <v>134</v>
      </c>
      <c r="H45" s="281">
        <v>0.56624380888617698</v>
      </c>
      <c r="I45" s="282">
        <v>39</v>
      </c>
      <c r="J45" s="283">
        <v>76.320191252826035</v>
      </c>
      <c r="K45" s="257">
        <v>56</v>
      </c>
      <c r="L45" s="261">
        <v>55.899024235997906</v>
      </c>
      <c r="M45" s="259">
        <v>107</v>
      </c>
      <c r="N45" s="260">
        <v>8.3447382968192354</v>
      </c>
      <c r="O45" s="257">
        <v>48</v>
      </c>
      <c r="P45" s="262">
        <v>1065.8280407702671</v>
      </c>
      <c r="Q45" s="257">
        <v>21</v>
      </c>
    </row>
    <row r="46" spans="1:49" s="8" customFormat="1" ht="12.75" x14ac:dyDescent="0.25">
      <c r="A46" s="265" t="s">
        <v>888</v>
      </c>
      <c r="B46" s="268"/>
      <c r="C46" s="278" t="s">
        <v>889</v>
      </c>
      <c r="D46" s="254"/>
      <c r="E46" s="255"/>
      <c r="F46" s="279">
        <v>102115.42398286938</v>
      </c>
      <c r="G46" s="280">
        <v>59</v>
      </c>
      <c r="H46" s="281">
        <v>0.588818268722751</v>
      </c>
      <c r="I46" s="282">
        <v>26</v>
      </c>
      <c r="J46" s="283">
        <v>78.944104632064963</v>
      </c>
      <c r="K46" s="257">
        <v>28</v>
      </c>
      <c r="L46" s="261">
        <v>66.472258861566019</v>
      </c>
      <c r="M46" s="259">
        <v>61</v>
      </c>
      <c r="N46" s="260">
        <v>8.3771901186682864</v>
      </c>
      <c r="O46" s="257">
        <v>47</v>
      </c>
      <c r="P46" s="262">
        <v>1043.7226408001038</v>
      </c>
      <c r="Q46" s="257">
        <v>24</v>
      </c>
    </row>
    <row r="47" spans="1:49" s="8" customFormat="1" ht="12.75" x14ac:dyDescent="0.25">
      <c r="A47" s="265" t="s">
        <v>929</v>
      </c>
      <c r="B47" s="267"/>
      <c r="C47" s="278" t="s">
        <v>930</v>
      </c>
      <c r="D47" s="254"/>
      <c r="E47" s="255"/>
      <c r="F47" s="279">
        <v>15660.057815845825</v>
      </c>
      <c r="G47" s="280">
        <v>175</v>
      </c>
      <c r="H47" s="281">
        <v>0.58157112313045156</v>
      </c>
      <c r="I47" s="282">
        <v>30</v>
      </c>
      <c r="J47" s="283">
        <v>79.328831951953518</v>
      </c>
      <c r="K47" s="257">
        <v>21</v>
      </c>
      <c r="L47" s="261">
        <v>55.774390339175596</v>
      </c>
      <c r="M47" s="259">
        <v>108</v>
      </c>
      <c r="N47" s="260">
        <v>8.1025268930062051</v>
      </c>
      <c r="O47" s="257">
        <v>56</v>
      </c>
      <c r="P47" s="262">
        <v>1111.2563117204634</v>
      </c>
      <c r="Q47" s="257">
        <v>19</v>
      </c>
    </row>
    <row r="48" spans="1:49" s="8" customFormat="1" ht="12.75" x14ac:dyDescent="0.25">
      <c r="A48" s="265" t="s">
        <v>947</v>
      </c>
      <c r="B48" s="267"/>
      <c r="C48" s="278" t="s">
        <v>948</v>
      </c>
      <c r="D48" s="254"/>
      <c r="E48" s="255"/>
      <c r="F48" s="279">
        <v>50989.794432548188</v>
      </c>
      <c r="G48" s="280">
        <v>117</v>
      </c>
      <c r="H48" s="281">
        <v>0.63093813112497055</v>
      </c>
      <c r="I48" s="282">
        <v>14</v>
      </c>
      <c r="J48" s="283">
        <v>76.685852907826799</v>
      </c>
      <c r="K48" s="257">
        <v>53</v>
      </c>
      <c r="L48" s="261">
        <v>75.913455847067326</v>
      </c>
      <c r="M48" s="259">
        <v>11</v>
      </c>
      <c r="N48" s="260">
        <v>9.6457256750216978</v>
      </c>
      <c r="O48" s="257">
        <v>20</v>
      </c>
      <c r="P48" s="262">
        <v>1144.7497178855147</v>
      </c>
      <c r="Q48" s="257">
        <v>18</v>
      </c>
    </row>
    <row r="49" spans="1:17" s="8" customFormat="1" ht="12.75" x14ac:dyDescent="0.25">
      <c r="A49" s="265" t="s">
        <v>961</v>
      </c>
      <c r="B49" s="268"/>
      <c r="C49" s="278" t="s">
        <v>962</v>
      </c>
      <c r="D49" s="254"/>
      <c r="E49" s="255"/>
      <c r="F49" s="279">
        <v>12448.214132762312</v>
      </c>
      <c r="G49" s="280">
        <v>180</v>
      </c>
      <c r="H49" s="281">
        <v>0.35794848623647851</v>
      </c>
      <c r="I49" s="282">
        <v>144</v>
      </c>
      <c r="J49" s="283">
        <v>83.434103489107031</v>
      </c>
      <c r="K49" s="257">
        <v>1</v>
      </c>
      <c r="L49" s="261">
        <v>36.844029074812994</v>
      </c>
      <c r="M49" s="259">
        <v>180</v>
      </c>
      <c r="N49" s="260">
        <v>6.0114011963074478</v>
      </c>
      <c r="O49" s="257">
        <v>129</v>
      </c>
      <c r="P49" s="262">
        <v>386.16456410889452</v>
      </c>
      <c r="Q49" s="257">
        <v>159</v>
      </c>
    </row>
    <row r="50" spans="1:17" s="8" customFormat="1" ht="12.75" x14ac:dyDescent="0.25">
      <c r="A50" s="265" t="s">
        <v>987</v>
      </c>
      <c r="B50" s="268"/>
      <c r="C50" s="278" t="s">
        <v>988</v>
      </c>
      <c r="D50" s="254"/>
      <c r="E50" s="255"/>
      <c r="F50" s="279">
        <v>311497.09421841544</v>
      </c>
      <c r="G50" s="280">
        <v>16</v>
      </c>
      <c r="H50" s="281">
        <v>0.48939599982384052</v>
      </c>
      <c r="I50" s="282">
        <v>66</v>
      </c>
      <c r="J50" s="283">
        <v>70.719289965858096</v>
      </c>
      <c r="K50" s="257">
        <v>153</v>
      </c>
      <c r="L50" s="261">
        <v>69.259339109819194</v>
      </c>
      <c r="M50" s="259">
        <v>42</v>
      </c>
      <c r="N50" s="260">
        <v>8.7577051210393879</v>
      </c>
      <c r="O50" s="257">
        <v>38</v>
      </c>
      <c r="P50" s="262">
        <v>685.91148417106331</v>
      </c>
      <c r="Q50" s="257">
        <v>77</v>
      </c>
    </row>
    <row r="51" spans="1:17" s="8" customFormat="1" ht="12.75" x14ac:dyDescent="0.25">
      <c r="A51" s="265" t="s">
        <v>1019</v>
      </c>
      <c r="B51" s="267"/>
      <c r="C51" s="278" t="s">
        <v>1020</v>
      </c>
      <c r="D51" s="254"/>
      <c r="E51" s="255"/>
      <c r="F51" s="279">
        <v>31087.237687366171</v>
      </c>
      <c r="G51" s="280">
        <v>143</v>
      </c>
      <c r="H51" s="281">
        <v>0.32931156793845462</v>
      </c>
      <c r="I51" s="282">
        <v>163</v>
      </c>
      <c r="J51" s="283">
        <v>79.140510475918006</v>
      </c>
      <c r="K51" s="257">
        <v>23</v>
      </c>
      <c r="L51" s="261">
        <v>56.274230825103167</v>
      </c>
      <c r="M51" s="259">
        <v>104</v>
      </c>
      <c r="N51" s="260">
        <v>5.0352272111276744</v>
      </c>
      <c r="O51" s="257">
        <v>171</v>
      </c>
      <c r="P51" s="262">
        <v>307.46064655336266</v>
      </c>
      <c r="Q51" s="257">
        <v>175</v>
      </c>
    </row>
    <row r="52" spans="1:17" s="8" customFormat="1" ht="12.75" x14ac:dyDescent="0.25">
      <c r="A52" s="265" t="s">
        <v>1033</v>
      </c>
      <c r="B52" s="267"/>
      <c r="C52" s="278" t="s">
        <v>1034</v>
      </c>
      <c r="D52" s="254"/>
      <c r="E52" s="255"/>
      <c r="F52" s="279">
        <v>9021.6316916488213</v>
      </c>
      <c r="G52" s="280">
        <v>186</v>
      </c>
      <c r="H52" s="281">
        <v>0.38278820362369809</v>
      </c>
      <c r="I52" s="282">
        <v>124</v>
      </c>
      <c r="J52" s="283">
        <v>73.216742459883775</v>
      </c>
      <c r="K52" s="257">
        <v>107</v>
      </c>
      <c r="L52" s="261">
        <v>45.764554168621103</v>
      </c>
      <c r="M52" s="259">
        <v>153</v>
      </c>
      <c r="N52" s="260">
        <v>5.9142427349615581</v>
      </c>
      <c r="O52" s="257">
        <v>135</v>
      </c>
      <c r="P52" s="262">
        <v>507.47686049509684</v>
      </c>
      <c r="Q52" s="257">
        <v>116</v>
      </c>
    </row>
    <row r="53" spans="1:17" s="8" customFormat="1" ht="12.75" x14ac:dyDescent="0.25">
      <c r="A53" s="265" t="s">
        <v>1043</v>
      </c>
      <c r="B53" s="268"/>
      <c r="C53" s="278" t="s">
        <v>1044</v>
      </c>
      <c r="D53" s="254"/>
      <c r="E53" s="255"/>
      <c r="F53" s="279">
        <v>107061.54901819711</v>
      </c>
      <c r="G53" s="280">
        <v>55</v>
      </c>
      <c r="H53" s="281">
        <v>0.38953009603970773</v>
      </c>
      <c r="I53" s="282">
        <v>116</v>
      </c>
      <c r="J53" s="283">
        <v>74.7355394430232</v>
      </c>
      <c r="K53" s="257">
        <v>83</v>
      </c>
      <c r="L53" s="261">
        <v>59.494835291961046</v>
      </c>
      <c r="M53" s="259">
        <v>90</v>
      </c>
      <c r="N53" s="260">
        <v>6.0089261693739964</v>
      </c>
      <c r="O53" s="257">
        <v>130</v>
      </c>
      <c r="P53" s="262">
        <v>453.54608133487943</v>
      </c>
      <c r="Q53" s="257">
        <v>139</v>
      </c>
    </row>
    <row r="54" spans="1:17" s="8" customFormat="1" ht="12.75" x14ac:dyDescent="0.25">
      <c r="A54" s="265" t="s">
        <v>1069</v>
      </c>
      <c r="B54" s="268"/>
      <c r="C54" s="278" t="s">
        <v>1070</v>
      </c>
      <c r="D54" s="254"/>
      <c r="E54" s="255"/>
      <c r="F54" s="279">
        <v>84625.672738521709</v>
      </c>
      <c r="G54" s="280">
        <v>71</v>
      </c>
      <c r="H54" s="281">
        <v>0.33257468560788417</v>
      </c>
      <c r="I54" s="282">
        <v>160</v>
      </c>
      <c r="J54" s="283">
        <v>77.483740339588593</v>
      </c>
      <c r="K54" s="257">
        <v>43</v>
      </c>
      <c r="L54" s="261">
        <v>51.859176232033384</v>
      </c>
      <c r="M54" s="259">
        <v>128</v>
      </c>
      <c r="N54" s="260">
        <v>4.9814690528991283</v>
      </c>
      <c r="O54" s="257">
        <v>177</v>
      </c>
      <c r="P54" s="262">
        <v>339.10844263284298</v>
      </c>
      <c r="Q54" s="257">
        <v>168</v>
      </c>
    </row>
    <row r="55" spans="1:17" s="8" customFormat="1" ht="12.75" x14ac:dyDescent="0.25">
      <c r="A55" s="265" t="s">
        <v>1092</v>
      </c>
      <c r="B55" s="267"/>
      <c r="C55" s="278" t="s">
        <v>1093</v>
      </c>
      <c r="D55" s="254"/>
      <c r="E55" s="255"/>
      <c r="F55" s="279">
        <v>61133.11349036402</v>
      </c>
      <c r="G55" s="280">
        <v>96</v>
      </c>
      <c r="H55" s="281">
        <v>0.42544900603570113</v>
      </c>
      <c r="I55" s="282">
        <v>95</v>
      </c>
      <c r="J55" s="283">
        <v>68.271578467418848</v>
      </c>
      <c r="K55" s="257">
        <v>169</v>
      </c>
      <c r="L55" s="261">
        <v>61.890480399335104</v>
      </c>
      <c r="M55" s="259">
        <v>80</v>
      </c>
      <c r="N55" s="260">
        <v>6.9269927576430037</v>
      </c>
      <c r="O55" s="257">
        <v>98</v>
      </c>
      <c r="P55" s="262">
        <v>591.81236333174684</v>
      </c>
      <c r="Q55" s="257">
        <v>92</v>
      </c>
    </row>
    <row r="56" spans="1:17" s="8" customFormat="1" ht="12.75" x14ac:dyDescent="0.25">
      <c r="A56" s="265" t="s">
        <v>1132</v>
      </c>
      <c r="B56" s="267"/>
      <c r="C56" s="278" t="s">
        <v>1133</v>
      </c>
      <c r="D56" s="254"/>
      <c r="E56" s="255"/>
      <c r="F56" s="279">
        <v>32464.087794432555</v>
      </c>
      <c r="G56" s="280">
        <v>140</v>
      </c>
      <c r="H56" s="281">
        <v>0.41744346365725982</v>
      </c>
      <c r="I56" s="282">
        <v>102</v>
      </c>
      <c r="J56" s="283">
        <v>59.857410169358097</v>
      </c>
      <c r="K56" s="257">
        <v>194</v>
      </c>
      <c r="L56" s="261">
        <v>66.498887456213495</v>
      </c>
      <c r="M56" s="259">
        <v>60</v>
      </c>
      <c r="N56" s="260">
        <v>7.3999767864065573</v>
      </c>
      <c r="O56" s="257">
        <v>75</v>
      </c>
      <c r="P56" s="262">
        <v>637.71211605524127</v>
      </c>
      <c r="Q56" s="257">
        <v>87</v>
      </c>
    </row>
    <row r="57" spans="1:17" s="8" customFormat="1" ht="12.75" x14ac:dyDescent="0.25">
      <c r="A57" s="265" t="s">
        <v>1150</v>
      </c>
      <c r="B57" s="268"/>
      <c r="C57" s="278" t="s">
        <v>1151</v>
      </c>
      <c r="D57" s="254"/>
      <c r="E57" s="255"/>
      <c r="F57" s="279">
        <v>10130.044967880089</v>
      </c>
      <c r="G57" s="280">
        <v>183</v>
      </c>
      <c r="H57" s="281">
        <v>0.43551852121097701</v>
      </c>
      <c r="I57" s="282">
        <v>86</v>
      </c>
      <c r="J57" s="283">
        <v>71.89862085801407</v>
      </c>
      <c r="K57" s="257">
        <v>132</v>
      </c>
      <c r="L57" s="261">
        <v>54.403137293870977</v>
      </c>
      <c r="M57" s="259">
        <v>117</v>
      </c>
      <c r="N57" s="260">
        <v>7.765199541854952</v>
      </c>
      <c r="O57" s="257">
        <v>65</v>
      </c>
      <c r="P57" s="262">
        <v>579.93876195992436</v>
      </c>
      <c r="Q57" s="257">
        <v>95</v>
      </c>
    </row>
    <row r="58" spans="1:17" s="8" customFormat="1" ht="12.75" x14ac:dyDescent="0.25">
      <c r="A58" s="265" t="s">
        <v>1172</v>
      </c>
      <c r="B58" s="268"/>
      <c r="C58" s="278" t="s">
        <v>1173</v>
      </c>
      <c r="D58" s="254"/>
      <c r="E58" s="255"/>
      <c r="F58" s="279">
        <v>10033.531049250534</v>
      </c>
      <c r="G58" s="280">
        <v>184</v>
      </c>
      <c r="H58" s="281">
        <v>0.38748797791947065</v>
      </c>
      <c r="I58" s="282">
        <v>120</v>
      </c>
      <c r="J58" s="283">
        <v>69.605273610150945</v>
      </c>
      <c r="K58" s="257">
        <v>164</v>
      </c>
      <c r="L58" s="261">
        <v>51.270408078154134</v>
      </c>
      <c r="M58" s="259">
        <v>133</v>
      </c>
      <c r="N58" s="260">
        <v>6.5638874216298948</v>
      </c>
      <c r="O58" s="257">
        <v>108</v>
      </c>
      <c r="P58" s="262">
        <v>500.14323050176245</v>
      </c>
      <c r="Q58" s="257">
        <v>122</v>
      </c>
    </row>
    <row r="59" spans="1:17" s="8" customFormat="1" ht="12.75" x14ac:dyDescent="0.25">
      <c r="A59" s="265" t="s">
        <v>1196</v>
      </c>
      <c r="B59" s="267"/>
      <c r="C59" s="278" t="s">
        <v>1197</v>
      </c>
      <c r="D59" s="254"/>
      <c r="E59" s="255"/>
      <c r="F59" s="279">
        <v>20070.815845824411</v>
      </c>
      <c r="G59" s="280">
        <v>163</v>
      </c>
      <c r="H59" s="281">
        <v>0.37538219965732156</v>
      </c>
      <c r="I59" s="282">
        <v>129</v>
      </c>
      <c r="J59" s="283">
        <v>77.890831586027332</v>
      </c>
      <c r="K59" s="257">
        <v>37</v>
      </c>
      <c r="L59" s="261">
        <v>50.660738821063916</v>
      </c>
      <c r="M59" s="259">
        <v>136</v>
      </c>
      <c r="N59" s="260">
        <v>5.7295648980206222</v>
      </c>
      <c r="O59" s="257">
        <v>140</v>
      </c>
      <c r="P59" s="262">
        <v>430.04355698031725</v>
      </c>
      <c r="Q59" s="257">
        <v>147</v>
      </c>
    </row>
    <row r="60" spans="1:17" s="8" customFormat="1" ht="12.75" x14ac:dyDescent="0.25">
      <c r="A60" s="265" t="s">
        <v>1222</v>
      </c>
      <c r="B60" s="267"/>
      <c r="C60" s="278" t="s">
        <v>1223</v>
      </c>
      <c r="D60" s="254"/>
      <c r="E60" s="255"/>
      <c r="F60" s="279">
        <v>19738.274089935756</v>
      </c>
      <c r="G60" s="280">
        <v>167</v>
      </c>
      <c r="H60" s="281">
        <v>0.31430795894944469</v>
      </c>
      <c r="I60" s="282">
        <v>176</v>
      </c>
      <c r="J60" s="283">
        <v>70.381986346850425</v>
      </c>
      <c r="K60" s="257">
        <v>156</v>
      </c>
      <c r="L60" s="261">
        <v>49.264415780582986</v>
      </c>
      <c r="M60" s="259">
        <v>142</v>
      </c>
      <c r="N60" s="260">
        <v>4.765100264110349</v>
      </c>
      <c r="O60" s="257">
        <v>184</v>
      </c>
      <c r="P60" s="262">
        <v>350.50672484857057</v>
      </c>
      <c r="Q60" s="257">
        <v>167</v>
      </c>
    </row>
    <row r="61" spans="1:17" s="8" customFormat="1" ht="12.75" x14ac:dyDescent="0.25">
      <c r="A61" s="265" t="s">
        <v>1241</v>
      </c>
      <c r="B61" s="268"/>
      <c r="C61" s="278" t="s">
        <v>1242</v>
      </c>
      <c r="D61" s="254"/>
      <c r="E61" s="255"/>
      <c r="F61" s="279">
        <v>394885.44539614557</v>
      </c>
      <c r="G61" s="280">
        <v>10</v>
      </c>
      <c r="H61" s="281">
        <v>0.535394003901843</v>
      </c>
      <c r="I61" s="282">
        <v>53</v>
      </c>
      <c r="J61" s="283">
        <v>74.357646280394576</v>
      </c>
      <c r="K61" s="257">
        <v>90</v>
      </c>
      <c r="L61" s="261">
        <v>66.165631087661481</v>
      </c>
      <c r="M61" s="259">
        <v>63</v>
      </c>
      <c r="N61" s="260">
        <v>7.9888285262237719</v>
      </c>
      <c r="O61" s="257">
        <v>59</v>
      </c>
      <c r="P61" s="262">
        <v>891.36312731774547</v>
      </c>
      <c r="Q61" s="257">
        <v>49</v>
      </c>
    </row>
    <row r="62" spans="1:17" s="8" customFormat="1" ht="12.75" x14ac:dyDescent="0.25">
      <c r="A62" s="265" t="s">
        <v>1266</v>
      </c>
      <c r="B62" s="268"/>
      <c r="C62" s="278" t="s">
        <v>1267</v>
      </c>
      <c r="D62" s="254"/>
      <c r="E62" s="255"/>
      <c r="F62" s="279">
        <v>78820.368308351171</v>
      </c>
      <c r="G62" s="280">
        <v>75</v>
      </c>
      <c r="H62" s="281">
        <v>0.35038197593107517</v>
      </c>
      <c r="I62" s="282">
        <v>149</v>
      </c>
      <c r="J62" s="283">
        <v>77.686527380209398</v>
      </c>
      <c r="K62" s="257">
        <v>40</v>
      </c>
      <c r="L62" s="261">
        <v>40.998784098057442</v>
      </c>
      <c r="M62" s="259">
        <v>173</v>
      </c>
      <c r="N62" s="260">
        <v>4.6796901565378759</v>
      </c>
      <c r="O62" s="257">
        <v>186</v>
      </c>
      <c r="P62" s="262">
        <v>453.77396535804576</v>
      </c>
      <c r="Q62" s="257">
        <v>138</v>
      </c>
    </row>
    <row r="63" spans="1:17" s="8" customFormat="1" ht="12.75" x14ac:dyDescent="0.25">
      <c r="A63" s="265" t="s">
        <v>1276</v>
      </c>
      <c r="B63" s="267"/>
      <c r="C63" s="278" t="s">
        <v>1277</v>
      </c>
      <c r="D63" s="254"/>
      <c r="E63" s="255"/>
      <c r="F63" s="279">
        <v>87843.807280513909</v>
      </c>
      <c r="G63" s="280">
        <v>67</v>
      </c>
      <c r="H63" s="281">
        <v>0.32296923444392561</v>
      </c>
      <c r="I63" s="282">
        <v>168</v>
      </c>
      <c r="J63" s="283">
        <v>71.896574510155048</v>
      </c>
      <c r="K63" s="257">
        <v>133</v>
      </c>
      <c r="L63" s="261">
        <v>47.822717544244831</v>
      </c>
      <c r="M63" s="259">
        <v>144</v>
      </c>
      <c r="N63" s="260">
        <v>4.8805803324338521</v>
      </c>
      <c r="O63" s="257">
        <v>180</v>
      </c>
      <c r="P63" s="262">
        <v>364.85364838416785</v>
      </c>
      <c r="Q63" s="257">
        <v>161</v>
      </c>
    </row>
    <row r="64" spans="1:17" s="8" customFormat="1" ht="12.75" x14ac:dyDescent="0.25">
      <c r="A64" s="265" t="s">
        <v>1302</v>
      </c>
      <c r="B64" s="267"/>
      <c r="C64" s="278" t="s">
        <v>1303</v>
      </c>
      <c r="D64" s="254"/>
      <c r="E64" s="255"/>
      <c r="F64" s="279">
        <v>143476.26552462525</v>
      </c>
      <c r="G64" s="280">
        <v>38</v>
      </c>
      <c r="H64" s="281">
        <v>0.36051007255192313</v>
      </c>
      <c r="I64" s="282">
        <v>142</v>
      </c>
      <c r="J64" s="283">
        <v>72.205558609908195</v>
      </c>
      <c r="K64" s="257">
        <v>126</v>
      </c>
      <c r="L64" s="261">
        <v>53.304749154161193</v>
      </c>
      <c r="M64" s="259">
        <v>120</v>
      </c>
      <c r="N64" s="260">
        <v>4.9305763508794129</v>
      </c>
      <c r="O64" s="257">
        <v>178</v>
      </c>
      <c r="P64" s="262">
        <v>463.2292347253437</v>
      </c>
      <c r="Q64" s="257">
        <v>137</v>
      </c>
    </row>
    <row r="65" spans="1:17" s="8" customFormat="1" ht="12.75" x14ac:dyDescent="0.25">
      <c r="A65" s="265" t="s">
        <v>1341</v>
      </c>
      <c r="B65" s="268"/>
      <c r="C65" s="278" t="s">
        <v>1342</v>
      </c>
      <c r="D65" s="254"/>
      <c r="E65" s="255"/>
      <c r="F65" s="279">
        <v>28919.102783725913</v>
      </c>
      <c r="G65" s="280">
        <v>146</v>
      </c>
      <c r="H65" s="281">
        <v>0.42210334870185229</v>
      </c>
      <c r="I65" s="282">
        <v>99</v>
      </c>
      <c r="J65" s="283">
        <v>71.661594064656995</v>
      </c>
      <c r="K65" s="257">
        <v>135</v>
      </c>
      <c r="L65" s="261">
        <v>46.740591987481665</v>
      </c>
      <c r="M65" s="259">
        <v>151</v>
      </c>
      <c r="N65" s="260">
        <v>6.2567114646792543</v>
      </c>
      <c r="O65" s="257">
        <v>115</v>
      </c>
      <c r="P65" s="262">
        <v>657.37881940149464</v>
      </c>
      <c r="Q65" s="257">
        <v>82</v>
      </c>
    </row>
    <row r="66" spans="1:17" s="8" customFormat="1" ht="12.75" x14ac:dyDescent="0.25">
      <c r="A66" s="265" t="s">
        <v>1359</v>
      </c>
      <c r="B66" s="268"/>
      <c r="C66" s="278" t="s">
        <v>1360</v>
      </c>
      <c r="D66" s="254"/>
      <c r="E66" s="255"/>
      <c r="F66" s="279">
        <v>124257.77516059959</v>
      </c>
      <c r="G66" s="280">
        <v>48</v>
      </c>
      <c r="H66" s="281">
        <v>0.35476566556050299</v>
      </c>
      <c r="I66" s="282">
        <v>146</v>
      </c>
      <c r="J66" s="283">
        <v>76.323532816382112</v>
      </c>
      <c r="K66" s="257">
        <v>55</v>
      </c>
      <c r="L66" s="261">
        <v>47.570044332150701</v>
      </c>
      <c r="M66" s="259">
        <v>147</v>
      </c>
      <c r="N66" s="260">
        <v>4.890198143610152</v>
      </c>
      <c r="O66" s="257">
        <v>179</v>
      </c>
      <c r="P66" s="262">
        <v>434.9084742346609</v>
      </c>
      <c r="Q66" s="257">
        <v>145</v>
      </c>
    </row>
    <row r="67" spans="1:17" s="8" customFormat="1" ht="12.75" x14ac:dyDescent="0.25">
      <c r="A67" s="265" t="s">
        <v>1390</v>
      </c>
      <c r="B67" s="267"/>
      <c r="C67" s="278" t="s">
        <v>1391</v>
      </c>
      <c r="D67" s="254"/>
      <c r="E67" s="255"/>
      <c r="F67" s="279">
        <v>94959.766595289053</v>
      </c>
      <c r="G67" s="280">
        <v>62</v>
      </c>
      <c r="H67" s="281">
        <v>0.3693433327883538</v>
      </c>
      <c r="I67" s="282">
        <v>135</v>
      </c>
      <c r="J67" s="283">
        <v>76.972203646930311</v>
      </c>
      <c r="K67" s="257">
        <v>47</v>
      </c>
      <c r="L67" s="261">
        <v>54.595974729095445</v>
      </c>
      <c r="M67" s="259">
        <v>116</v>
      </c>
      <c r="N67" s="260">
        <v>4.3825324533858074</v>
      </c>
      <c r="O67" s="257">
        <v>190</v>
      </c>
      <c r="P67" s="262">
        <v>490.01823342660742</v>
      </c>
      <c r="Q67" s="257">
        <v>125</v>
      </c>
    </row>
    <row r="68" spans="1:17" s="8" customFormat="1" ht="12.75" x14ac:dyDescent="0.25">
      <c r="A68" s="265" t="s">
        <v>1398</v>
      </c>
      <c r="B68" s="267"/>
      <c r="C68" s="278" t="s">
        <v>1399</v>
      </c>
      <c r="D68" s="254"/>
      <c r="E68" s="255"/>
      <c r="F68" s="279">
        <v>187367.64882226984</v>
      </c>
      <c r="G68" s="280">
        <v>27</v>
      </c>
      <c r="H68" s="281">
        <v>0.49439831941815704</v>
      </c>
      <c r="I68" s="282">
        <v>65</v>
      </c>
      <c r="J68" s="283">
        <v>75.506005522998365</v>
      </c>
      <c r="K68" s="257">
        <v>69</v>
      </c>
      <c r="L68" s="261">
        <v>56.158305529311164</v>
      </c>
      <c r="M68" s="259">
        <v>105</v>
      </c>
      <c r="N68" s="260">
        <v>7.0798691921398396</v>
      </c>
      <c r="O68" s="257">
        <v>92</v>
      </c>
      <c r="P68" s="262">
        <v>809.42916926071575</v>
      </c>
      <c r="Q68" s="257">
        <v>61</v>
      </c>
    </row>
    <row r="69" spans="1:17" s="8" customFormat="1" ht="12.75" x14ac:dyDescent="0.25">
      <c r="A69" s="265" t="s">
        <v>1423</v>
      </c>
      <c r="B69" s="268"/>
      <c r="C69" s="278" t="s">
        <v>1424</v>
      </c>
      <c r="D69" s="254"/>
      <c r="E69" s="255"/>
      <c r="F69" s="279">
        <v>139858.9892933619</v>
      </c>
      <c r="G69" s="280">
        <v>40</v>
      </c>
      <c r="H69" s="281">
        <v>0.3596976143894472</v>
      </c>
      <c r="I69" s="282">
        <v>143</v>
      </c>
      <c r="J69" s="283">
        <v>75.591466993791641</v>
      </c>
      <c r="K69" s="257">
        <v>67</v>
      </c>
      <c r="L69" s="261">
        <v>47.540537905667698</v>
      </c>
      <c r="M69" s="259">
        <v>148</v>
      </c>
      <c r="N69" s="260">
        <v>5.3532272466978723</v>
      </c>
      <c r="O69" s="257">
        <v>158</v>
      </c>
      <c r="P69" s="262">
        <v>429.46112439992118</v>
      </c>
      <c r="Q69" s="257">
        <v>148</v>
      </c>
    </row>
    <row r="70" spans="1:17" s="8" customFormat="1" ht="12.75" x14ac:dyDescent="0.25">
      <c r="A70" s="265" t="s">
        <v>1439</v>
      </c>
      <c r="B70" s="268"/>
      <c r="C70" s="278" t="s">
        <v>1440</v>
      </c>
      <c r="D70" s="254"/>
      <c r="E70" s="255"/>
      <c r="F70" s="279">
        <v>49248.71734475375</v>
      </c>
      <c r="G70" s="280">
        <v>122</v>
      </c>
      <c r="H70" s="281">
        <v>0.33897187702209669</v>
      </c>
      <c r="I70" s="282">
        <v>157</v>
      </c>
      <c r="J70" s="283">
        <v>70.045564284885046</v>
      </c>
      <c r="K70" s="257">
        <v>161</v>
      </c>
      <c r="L70" s="261">
        <v>43.464746976400761</v>
      </c>
      <c r="M70" s="259">
        <v>163</v>
      </c>
      <c r="N70" s="260">
        <v>4.6876233936965122</v>
      </c>
      <c r="O70" s="257">
        <v>185</v>
      </c>
      <c r="P70" s="262">
        <v>465.1426095654088</v>
      </c>
      <c r="Q70" s="257">
        <v>135</v>
      </c>
    </row>
    <row r="71" spans="1:17" s="8" customFormat="1" ht="12.75" x14ac:dyDescent="0.25">
      <c r="A71" s="265" t="s">
        <v>1455</v>
      </c>
      <c r="B71" s="267"/>
      <c r="C71" s="278" t="s">
        <v>1456</v>
      </c>
      <c r="D71" s="254"/>
      <c r="E71" s="255"/>
      <c r="F71" s="279">
        <v>47004.633832976448</v>
      </c>
      <c r="G71" s="280">
        <v>125</v>
      </c>
      <c r="H71" s="281">
        <v>0.37070480463948641</v>
      </c>
      <c r="I71" s="282">
        <v>132</v>
      </c>
      <c r="J71" s="283">
        <v>74.703678289559562</v>
      </c>
      <c r="K71" s="257">
        <v>84</v>
      </c>
      <c r="L71" s="261">
        <v>51.475678213760183</v>
      </c>
      <c r="M71" s="259">
        <v>130</v>
      </c>
      <c r="N71" s="260">
        <v>5.1552836848856387</v>
      </c>
      <c r="O71" s="257">
        <v>167</v>
      </c>
      <c r="P71" s="262">
        <v>469.65311859926123</v>
      </c>
      <c r="Q71" s="257">
        <v>132</v>
      </c>
    </row>
    <row r="72" spans="1:17" s="8" customFormat="1" ht="12.75" x14ac:dyDescent="0.25">
      <c r="A72" s="265" t="s">
        <v>1482</v>
      </c>
      <c r="B72" s="267"/>
      <c r="C72" s="278" t="s">
        <v>1483</v>
      </c>
      <c r="D72" s="254"/>
      <c r="E72" s="255"/>
      <c r="F72" s="279">
        <v>19668.207708779442</v>
      </c>
      <c r="G72" s="280">
        <v>168</v>
      </c>
      <c r="H72" s="281">
        <v>0.31259994862552415</v>
      </c>
      <c r="I72" s="282">
        <v>177</v>
      </c>
      <c r="J72" s="283">
        <v>66.58570201986052</v>
      </c>
      <c r="K72" s="257">
        <v>178</v>
      </c>
      <c r="L72" s="261">
        <v>43.11948954514321</v>
      </c>
      <c r="M72" s="259">
        <v>166</v>
      </c>
      <c r="N72" s="260">
        <v>4.8251858885900623</v>
      </c>
      <c r="O72" s="257">
        <v>182</v>
      </c>
      <c r="P72" s="262">
        <v>393.44471164241685</v>
      </c>
      <c r="Q72" s="257">
        <v>156</v>
      </c>
    </row>
    <row r="73" spans="1:17" s="8" customFormat="1" ht="12.75" x14ac:dyDescent="0.25">
      <c r="A73" s="265" t="s">
        <v>1491</v>
      </c>
      <c r="B73" s="268"/>
      <c r="C73" s="278" t="s">
        <v>1492</v>
      </c>
      <c r="D73" s="254"/>
      <c r="E73" s="255"/>
      <c r="F73" s="279">
        <v>39970.357601713062</v>
      </c>
      <c r="G73" s="280">
        <v>132</v>
      </c>
      <c r="H73" s="281">
        <v>0.39097616022984349</v>
      </c>
      <c r="I73" s="282">
        <v>115</v>
      </c>
      <c r="J73" s="283">
        <v>71.397563886917766</v>
      </c>
      <c r="K73" s="257">
        <v>141</v>
      </c>
      <c r="L73" s="261">
        <v>51.37688858325906</v>
      </c>
      <c r="M73" s="259">
        <v>131</v>
      </c>
      <c r="N73" s="260">
        <v>5.992443241872909</v>
      </c>
      <c r="O73" s="257">
        <v>132</v>
      </c>
      <c r="P73" s="262">
        <v>524.15951236014678</v>
      </c>
      <c r="Q73" s="257">
        <v>113</v>
      </c>
    </row>
    <row r="74" spans="1:17" s="8" customFormat="1" ht="12.75" x14ac:dyDescent="0.25">
      <c r="A74" s="265" t="s">
        <v>1531</v>
      </c>
      <c r="B74" s="267"/>
      <c r="C74" s="278" t="s">
        <v>1532</v>
      </c>
      <c r="D74" s="254"/>
      <c r="E74" s="255"/>
      <c r="F74" s="279">
        <v>484949.37473233411</v>
      </c>
      <c r="G74" s="280">
        <v>8</v>
      </c>
      <c r="H74" s="281">
        <v>0.66528858351010423</v>
      </c>
      <c r="I74" s="282">
        <v>7</v>
      </c>
      <c r="J74" s="283">
        <v>76.702969914805692</v>
      </c>
      <c r="K74" s="257">
        <v>51</v>
      </c>
      <c r="L74" s="261">
        <v>80.345818501485709</v>
      </c>
      <c r="M74" s="259">
        <v>3</v>
      </c>
      <c r="N74" s="260">
        <v>11.111159773029565</v>
      </c>
      <c r="O74" s="257">
        <v>1</v>
      </c>
      <c r="P74" s="262">
        <v>1195.4957099949288</v>
      </c>
      <c r="Q74" s="257">
        <v>12</v>
      </c>
    </row>
    <row r="75" spans="1:17" s="8" customFormat="1" ht="12.75" x14ac:dyDescent="0.25">
      <c r="A75" s="265" t="s">
        <v>1548</v>
      </c>
      <c r="B75" s="267"/>
      <c r="C75" s="278" t="s">
        <v>1549</v>
      </c>
      <c r="D75" s="254"/>
      <c r="E75" s="255"/>
      <c r="F75" s="279">
        <v>23096.070663811563</v>
      </c>
      <c r="G75" s="280">
        <v>159</v>
      </c>
      <c r="H75" s="281">
        <v>0.29765110209544271</v>
      </c>
      <c r="I75" s="282">
        <v>182</v>
      </c>
      <c r="J75" s="283">
        <v>60.613286593946469</v>
      </c>
      <c r="K75" s="257">
        <v>193</v>
      </c>
      <c r="L75" s="261">
        <v>61.133290009573393</v>
      </c>
      <c r="M75" s="259">
        <v>85</v>
      </c>
      <c r="N75" s="260">
        <v>5.0309793293213545</v>
      </c>
      <c r="O75" s="257">
        <v>172</v>
      </c>
      <c r="P75" s="262">
        <v>328.64107282957605</v>
      </c>
      <c r="Q75" s="257">
        <v>173</v>
      </c>
    </row>
    <row r="76" spans="1:17" s="8" customFormat="1" ht="12.75" x14ac:dyDescent="0.25">
      <c r="A76" s="265" t="s">
        <v>1564</v>
      </c>
      <c r="B76" s="268"/>
      <c r="C76" s="278" t="s">
        <v>1565</v>
      </c>
      <c r="D76" s="254"/>
      <c r="E76" s="255"/>
      <c r="F76" s="279">
        <v>53884.914346895072</v>
      </c>
      <c r="G76" s="280">
        <v>107</v>
      </c>
      <c r="H76" s="281">
        <v>0.39451511932314709</v>
      </c>
      <c r="I76" s="282">
        <v>112</v>
      </c>
      <c r="J76" s="283">
        <v>74.58923894662955</v>
      </c>
      <c r="K76" s="257">
        <v>86</v>
      </c>
      <c r="L76" s="261">
        <v>62.928474872721544</v>
      </c>
      <c r="M76" s="259">
        <v>77</v>
      </c>
      <c r="N76" s="260">
        <v>6.4858370303610799</v>
      </c>
      <c r="O76" s="257">
        <v>110</v>
      </c>
      <c r="P76" s="262">
        <v>436.88210174115892</v>
      </c>
      <c r="Q76" s="257">
        <v>143</v>
      </c>
    </row>
    <row r="77" spans="1:17" s="8" customFormat="1" ht="12.75" x14ac:dyDescent="0.25">
      <c r="A77" s="265" t="s">
        <v>1583</v>
      </c>
      <c r="B77" s="268"/>
      <c r="C77" s="278" t="s">
        <v>1584</v>
      </c>
      <c r="D77" s="254"/>
      <c r="E77" s="255"/>
      <c r="F77" s="279">
        <v>70888.271948608148</v>
      </c>
      <c r="G77" s="280">
        <v>81</v>
      </c>
      <c r="H77" s="281">
        <v>0.38933984639209385</v>
      </c>
      <c r="I77" s="282">
        <v>117</v>
      </c>
      <c r="J77" s="283">
        <v>73.151105419620066</v>
      </c>
      <c r="K77" s="257">
        <v>108</v>
      </c>
      <c r="L77" s="261">
        <v>58.716352279881932</v>
      </c>
      <c r="M77" s="259">
        <v>94</v>
      </c>
      <c r="N77" s="260">
        <v>6.1137554324165082</v>
      </c>
      <c r="O77" s="257">
        <v>118</v>
      </c>
      <c r="P77" s="262">
        <v>464.22533736074996</v>
      </c>
      <c r="Q77" s="257">
        <v>136</v>
      </c>
    </row>
    <row r="78" spans="1:17" s="8" customFormat="1" ht="12.75" x14ac:dyDescent="0.25">
      <c r="A78" s="265" t="s">
        <v>1601</v>
      </c>
      <c r="B78" s="267"/>
      <c r="C78" s="278" t="s">
        <v>1602</v>
      </c>
      <c r="D78" s="254"/>
      <c r="E78" s="255"/>
      <c r="F78" s="279">
        <v>34076.539614561028</v>
      </c>
      <c r="G78" s="280">
        <v>137</v>
      </c>
      <c r="H78" s="281">
        <v>0.25678679867286863</v>
      </c>
      <c r="I78" s="282">
        <v>190</v>
      </c>
      <c r="J78" s="283">
        <v>62.243036625924248</v>
      </c>
      <c r="K78" s="257">
        <v>191</v>
      </c>
      <c r="L78" s="261">
        <v>62.97574495883822</v>
      </c>
      <c r="M78" s="259">
        <v>75</v>
      </c>
      <c r="N78" s="260">
        <v>5.2178129810152631</v>
      </c>
      <c r="O78" s="257">
        <v>163</v>
      </c>
      <c r="P78" s="262">
        <v>207.71280474447408</v>
      </c>
      <c r="Q78" s="257">
        <v>193</v>
      </c>
    </row>
    <row r="79" spans="1:17" s="8" customFormat="1" ht="12.75" x14ac:dyDescent="0.25">
      <c r="A79" s="265" t="s">
        <v>1619</v>
      </c>
      <c r="B79" s="267"/>
      <c r="C79" s="278" t="s">
        <v>1620</v>
      </c>
      <c r="D79" s="254"/>
      <c r="E79" s="255"/>
      <c r="F79" s="279">
        <v>97607.130620985015</v>
      </c>
      <c r="G79" s="280">
        <v>60</v>
      </c>
      <c r="H79" s="281">
        <v>0.46822553661641408</v>
      </c>
      <c r="I79" s="282">
        <v>73</v>
      </c>
      <c r="J79" s="283">
        <v>75.806372447890624</v>
      </c>
      <c r="K79" s="257">
        <v>64</v>
      </c>
      <c r="L79" s="261">
        <v>69.100033972701524</v>
      </c>
      <c r="M79" s="259">
        <v>44</v>
      </c>
      <c r="N79" s="260">
        <v>7.4574286028305128</v>
      </c>
      <c r="O79" s="257">
        <v>74</v>
      </c>
      <c r="P79" s="262">
        <v>604.52235452375908</v>
      </c>
      <c r="Q79" s="257">
        <v>91</v>
      </c>
    </row>
    <row r="80" spans="1:17" s="8" customFormat="1" ht="12.75" x14ac:dyDescent="0.25">
      <c r="A80" s="265" t="s">
        <v>1635</v>
      </c>
      <c r="B80" s="268"/>
      <c r="C80" s="278" t="s">
        <v>1636</v>
      </c>
      <c r="D80" s="254"/>
      <c r="E80" s="255"/>
      <c r="F80" s="279">
        <v>75401.057815845823</v>
      </c>
      <c r="G80" s="280">
        <v>76</v>
      </c>
      <c r="H80" s="281">
        <v>0.3372282372057504</v>
      </c>
      <c r="I80" s="282">
        <v>158</v>
      </c>
      <c r="J80" s="283">
        <v>68.759644745572572</v>
      </c>
      <c r="K80" s="257">
        <v>167</v>
      </c>
      <c r="L80" s="261">
        <v>58.087099247748931</v>
      </c>
      <c r="M80" s="259">
        <v>100</v>
      </c>
      <c r="N80" s="260">
        <v>5.0083485042448688</v>
      </c>
      <c r="O80" s="257">
        <v>175</v>
      </c>
      <c r="P80" s="262">
        <v>392.79127229641568</v>
      </c>
      <c r="Q80" s="257">
        <v>157</v>
      </c>
    </row>
    <row r="81" spans="1:17" s="8" customFormat="1" ht="12.75" x14ac:dyDescent="0.25">
      <c r="A81" s="265" t="s">
        <v>1652</v>
      </c>
      <c r="B81" s="268"/>
      <c r="C81" s="278" t="s">
        <v>1653</v>
      </c>
      <c r="D81" s="254"/>
      <c r="E81" s="255"/>
      <c r="F81" s="279">
        <v>63483.398286937911</v>
      </c>
      <c r="G81" s="280">
        <v>91</v>
      </c>
      <c r="H81" s="281">
        <v>0.46336063981481773</v>
      </c>
      <c r="I81" s="282">
        <v>76</v>
      </c>
      <c r="J81" s="283">
        <v>68.421808703033861</v>
      </c>
      <c r="K81" s="257">
        <v>168</v>
      </c>
      <c r="L81" s="261">
        <v>72.325176705304798</v>
      </c>
      <c r="M81" s="259">
        <v>20</v>
      </c>
      <c r="N81" s="260">
        <v>6.9748957782166219</v>
      </c>
      <c r="O81" s="257">
        <v>96</v>
      </c>
      <c r="P81" s="262">
        <v>695.03398916075901</v>
      </c>
      <c r="Q81" s="257">
        <v>75</v>
      </c>
    </row>
    <row r="82" spans="1:17" s="8" customFormat="1" ht="12.75" x14ac:dyDescent="0.25">
      <c r="A82" s="265" t="s">
        <v>1669</v>
      </c>
      <c r="B82" s="267"/>
      <c r="C82" s="278" t="s">
        <v>1670</v>
      </c>
      <c r="D82" s="254"/>
      <c r="E82" s="255"/>
      <c r="F82" s="279">
        <v>160092.74571139831</v>
      </c>
      <c r="G82" s="280">
        <v>30</v>
      </c>
      <c r="H82" s="281">
        <v>0.45051159283270986</v>
      </c>
      <c r="I82" s="282">
        <v>80</v>
      </c>
      <c r="J82" s="283">
        <v>75.972738483910589</v>
      </c>
      <c r="K82" s="257">
        <v>60</v>
      </c>
      <c r="L82" s="261">
        <v>60.905603851247427</v>
      </c>
      <c r="M82" s="259">
        <v>87</v>
      </c>
      <c r="N82" s="260">
        <v>7.1199945556262918</v>
      </c>
      <c r="O82" s="257">
        <v>90</v>
      </c>
      <c r="P82" s="262">
        <v>590.40280920240832</v>
      </c>
      <c r="Q82" s="257">
        <v>93</v>
      </c>
    </row>
    <row r="83" spans="1:17" s="8" customFormat="1" ht="12.75" x14ac:dyDescent="0.25">
      <c r="A83" s="265" t="s">
        <v>1697</v>
      </c>
      <c r="B83" s="267"/>
      <c r="C83" s="278" t="s">
        <v>1698</v>
      </c>
      <c r="D83" s="254"/>
      <c r="E83" s="255"/>
      <c r="F83" s="279">
        <v>25218.053533190581</v>
      </c>
      <c r="G83" s="280">
        <v>155</v>
      </c>
      <c r="H83" s="281">
        <v>0.24839508922803816</v>
      </c>
      <c r="I83" s="282">
        <v>193</v>
      </c>
      <c r="J83" s="283">
        <v>63.798331488068278</v>
      </c>
      <c r="K83" s="257">
        <v>188</v>
      </c>
      <c r="L83" s="261">
        <v>51.021149522649921</v>
      </c>
      <c r="M83" s="259">
        <v>134</v>
      </c>
      <c r="N83" s="260">
        <v>4.382657849956173</v>
      </c>
      <c r="O83" s="257">
        <v>189</v>
      </c>
      <c r="P83" s="262">
        <v>226.78726094351649</v>
      </c>
      <c r="Q83" s="257">
        <v>192</v>
      </c>
    </row>
    <row r="84" spans="1:17" s="8" customFormat="1" ht="12.75" x14ac:dyDescent="0.25">
      <c r="A84" s="265" t="s">
        <v>1717</v>
      </c>
      <c r="B84" s="268"/>
      <c r="C84" s="278" t="s">
        <v>1718</v>
      </c>
      <c r="D84" s="254"/>
      <c r="E84" s="255"/>
      <c r="F84" s="279">
        <v>47431.777301927184</v>
      </c>
      <c r="G84" s="280">
        <v>124</v>
      </c>
      <c r="H84" s="281">
        <v>0.2423951288772824</v>
      </c>
      <c r="I84" s="282">
        <v>194</v>
      </c>
      <c r="J84" s="283">
        <v>62.622601608291241</v>
      </c>
      <c r="K84" s="257">
        <v>190</v>
      </c>
      <c r="L84" s="261">
        <v>54.656444346368687</v>
      </c>
      <c r="M84" s="259">
        <v>114</v>
      </c>
      <c r="N84" s="260">
        <v>3.8261313728392876</v>
      </c>
      <c r="O84" s="257">
        <v>194</v>
      </c>
      <c r="P84" s="262">
        <v>235.48445225112511</v>
      </c>
      <c r="Q84" s="257">
        <v>189</v>
      </c>
    </row>
    <row r="85" spans="1:17" s="8" customFormat="1" ht="12.75" x14ac:dyDescent="0.25">
      <c r="A85" s="265" t="s">
        <v>1731</v>
      </c>
      <c r="B85" s="268"/>
      <c r="C85" s="278" t="s">
        <v>1732</v>
      </c>
      <c r="D85" s="254"/>
      <c r="E85" s="255"/>
      <c r="F85" s="279">
        <v>88405.383297644541</v>
      </c>
      <c r="G85" s="280">
        <v>66</v>
      </c>
      <c r="H85" s="281">
        <v>0.34661605388837341</v>
      </c>
      <c r="I85" s="282">
        <v>151</v>
      </c>
      <c r="J85" s="283">
        <v>65.534169661433239</v>
      </c>
      <c r="K85" s="257">
        <v>184</v>
      </c>
      <c r="L85" s="261">
        <v>60.424365876857749</v>
      </c>
      <c r="M85" s="259">
        <v>88</v>
      </c>
      <c r="N85" s="260">
        <v>5.4457233487130079</v>
      </c>
      <c r="O85" s="257">
        <v>153</v>
      </c>
      <c r="P85" s="262">
        <v>420.7795308866236</v>
      </c>
      <c r="Q85" s="257">
        <v>149</v>
      </c>
    </row>
    <row r="86" spans="1:17" s="8" customFormat="1" ht="12.75" x14ac:dyDescent="0.25">
      <c r="A86" s="265" t="s">
        <v>1755</v>
      </c>
      <c r="B86" s="267"/>
      <c r="C86" s="278" t="s">
        <v>1756</v>
      </c>
      <c r="D86" s="254"/>
      <c r="E86" s="255"/>
      <c r="F86" s="279">
        <v>64803.177730192721</v>
      </c>
      <c r="G86" s="280">
        <v>89</v>
      </c>
      <c r="H86" s="281">
        <v>0.53802549264507049</v>
      </c>
      <c r="I86" s="282">
        <v>52</v>
      </c>
      <c r="J86" s="283">
        <v>76.804316850855614</v>
      </c>
      <c r="K86" s="257">
        <v>49</v>
      </c>
      <c r="L86" s="261">
        <v>70.698851255339122</v>
      </c>
      <c r="M86" s="259">
        <v>29</v>
      </c>
      <c r="N86" s="260">
        <v>8.1306539409038976</v>
      </c>
      <c r="O86" s="257">
        <v>55</v>
      </c>
      <c r="P86" s="262">
        <v>826.99874083984173</v>
      </c>
      <c r="Q86" s="257">
        <v>58</v>
      </c>
    </row>
    <row r="87" spans="1:17" s="8" customFormat="1" ht="12.75" x14ac:dyDescent="0.25">
      <c r="A87" s="265" t="s">
        <v>1772</v>
      </c>
      <c r="B87" s="267"/>
      <c r="C87" s="278" t="s">
        <v>1773</v>
      </c>
      <c r="D87" s="254"/>
      <c r="E87" s="255"/>
      <c r="F87" s="279">
        <v>138608.31049250538</v>
      </c>
      <c r="G87" s="280">
        <v>41</v>
      </c>
      <c r="H87" s="281">
        <v>0.42649871612420459</v>
      </c>
      <c r="I87" s="282">
        <v>94</v>
      </c>
      <c r="J87" s="283">
        <v>67.227369891135993</v>
      </c>
      <c r="K87" s="257">
        <v>175</v>
      </c>
      <c r="L87" s="261">
        <v>65.939560294773159</v>
      </c>
      <c r="M87" s="259">
        <v>64</v>
      </c>
      <c r="N87" s="260">
        <v>7.3999241865710355</v>
      </c>
      <c r="O87" s="257">
        <v>76</v>
      </c>
      <c r="P87" s="262">
        <v>567.85298264175992</v>
      </c>
      <c r="Q87" s="257">
        <v>100</v>
      </c>
    </row>
    <row r="88" spans="1:17" s="8" customFormat="1" ht="12.75" x14ac:dyDescent="0.25">
      <c r="A88" s="265" t="s">
        <v>1812</v>
      </c>
      <c r="B88" s="268"/>
      <c r="C88" s="278" t="s">
        <v>1813</v>
      </c>
      <c r="D88" s="254"/>
      <c r="E88" s="255"/>
      <c r="F88" s="279">
        <v>65464.792291220554</v>
      </c>
      <c r="G88" s="280">
        <v>88</v>
      </c>
      <c r="H88" s="281">
        <v>0.30872788779823385</v>
      </c>
      <c r="I88" s="282">
        <v>178</v>
      </c>
      <c r="J88" s="283">
        <v>74.952791474231347</v>
      </c>
      <c r="K88" s="257">
        <v>80</v>
      </c>
      <c r="L88" s="261">
        <v>58.462951536792623</v>
      </c>
      <c r="M88" s="259">
        <v>96</v>
      </c>
      <c r="N88" s="260">
        <v>5.1568878451000701</v>
      </c>
      <c r="O88" s="257">
        <v>166</v>
      </c>
      <c r="P88" s="262">
        <v>269.3534677367735</v>
      </c>
      <c r="Q88" s="257">
        <v>184</v>
      </c>
    </row>
    <row r="89" spans="1:17" s="8" customFormat="1" ht="12.75" x14ac:dyDescent="0.25">
      <c r="A89" s="265" t="s">
        <v>1826</v>
      </c>
      <c r="B89" s="268"/>
      <c r="C89" s="278" t="s">
        <v>1827</v>
      </c>
      <c r="D89" s="254"/>
      <c r="E89" s="255"/>
      <c r="F89" s="279">
        <v>60490.85010706637</v>
      </c>
      <c r="G89" s="280">
        <v>97</v>
      </c>
      <c r="H89" s="281">
        <v>0.32589443393241924</v>
      </c>
      <c r="I89" s="282">
        <v>166</v>
      </c>
      <c r="J89" s="283">
        <v>72.205219642936626</v>
      </c>
      <c r="K89" s="257">
        <v>127</v>
      </c>
      <c r="L89" s="261">
        <v>52.945912254516287</v>
      </c>
      <c r="M89" s="259">
        <v>123</v>
      </c>
      <c r="N89" s="260">
        <v>5.4446825968848653</v>
      </c>
      <c r="O89" s="257">
        <v>154</v>
      </c>
      <c r="P89" s="262">
        <v>329.17589154816045</v>
      </c>
      <c r="Q89" s="257">
        <v>172</v>
      </c>
    </row>
    <row r="90" spans="1:17" s="8" customFormat="1" ht="12.75" x14ac:dyDescent="0.25">
      <c r="A90" s="265" t="s">
        <v>1852</v>
      </c>
      <c r="B90" s="267"/>
      <c r="C90" s="278" t="s">
        <v>1853</v>
      </c>
      <c r="D90" s="254"/>
      <c r="E90" s="255"/>
      <c r="F90" s="279">
        <v>16280.69379014989</v>
      </c>
      <c r="G90" s="280">
        <v>174</v>
      </c>
      <c r="H90" s="281">
        <v>0.39540376362871554</v>
      </c>
      <c r="I90" s="282">
        <v>111</v>
      </c>
      <c r="J90" s="283">
        <v>64.82685028936568</v>
      </c>
      <c r="K90" s="257">
        <v>185</v>
      </c>
      <c r="L90" s="261">
        <v>52.020979523855111</v>
      </c>
      <c r="M90" s="259">
        <v>126</v>
      </c>
      <c r="N90" s="260">
        <v>7.114485403102929</v>
      </c>
      <c r="O90" s="257">
        <v>91</v>
      </c>
      <c r="P90" s="262">
        <v>555.28212942351058</v>
      </c>
      <c r="Q90" s="257">
        <v>104</v>
      </c>
    </row>
    <row r="91" spans="1:17" s="8" customFormat="1" ht="12.75" x14ac:dyDescent="0.25">
      <c r="A91" s="265" t="s">
        <v>1878</v>
      </c>
      <c r="B91" s="267"/>
      <c r="C91" s="278" t="s">
        <v>1879</v>
      </c>
      <c r="D91" s="254"/>
      <c r="E91" s="255"/>
      <c r="F91" s="279">
        <v>34730.650963597429</v>
      </c>
      <c r="G91" s="280">
        <v>135</v>
      </c>
      <c r="H91" s="281">
        <v>0.32063622026690175</v>
      </c>
      <c r="I91" s="282">
        <v>169</v>
      </c>
      <c r="J91" s="283">
        <v>66.042141862450634</v>
      </c>
      <c r="K91" s="257">
        <v>182</v>
      </c>
      <c r="L91" s="261">
        <v>58.679232557324781</v>
      </c>
      <c r="M91" s="259">
        <v>95</v>
      </c>
      <c r="N91" s="260">
        <v>5.0249822340030255</v>
      </c>
      <c r="O91" s="257">
        <v>173</v>
      </c>
      <c r="P91" s="262">
        <v>360.39748660414449</v>
      </c>
      <c r="Q91" s="257">
        <v>164</v>
      </c>
    </row>
    <row r="92" spans="1:17" s="8" customFormat="1" ht="12.75" x14ac:dyDescent="0.25">
      <c r="A92" s="265" t="s">
        <v>1900</v>
      </c>
      <c r="B92" s="268"/>
      <c r="C92" s="278" t="s">
        <v>1901</v>
      </c>
      <c r="D92" s="254"/>
      <c r="E92" s="255"/>
      <c r="F92" s="279">
        <v>19430.593147751602</v>
      </c>
      <c r="G92" s="280">
        <v>169</v>
      </c>
      <c r="H92" s="281">
        <v>0.4013760313858411</v>
      </c>
      <c r="I92" s="282">
        <v>108</v>
      </c>
      <c r="J92" s="283">
        <v>67.664242909056554</v>
      </c>
      <c r="K92" s="257">
        <v>172</v>
      </c>
      <c r="L92" s="261">
        <v>50.818100078767721</v>
      </c>
      <c r="M92" s="259">
        <v>135</v>
      </c>
      <c r="N92" s="260">
        <v>6.6269845316088603</v>
      </c>
      <c r="O92" s="257">
        <v>105</v>
      </c>
      <c r="P92" s="262">
        <v>574.33107104617307</v>
      </c>
      <c r="Q92" s="257">
        <v>96</v>
      </c>
    </row>
    <row r="93" spans="1:17" s="8" customFormat="1" ht="12.75" x14ac:dyDescent="0.25">
      <c r="A93" s="265" t="s">
        <v>1933</v>
      </c>
      <c r="B93" s="268"/>
      <c r="C93" s="278" t="s">
        <v>1934</v>
      </c>
      <c r="D93" s="254"/>
      <c r="E93" s="255"/>
      <c r="F93" s="279">
        <v>93219.431438972111</v>
      </c>
      <c r="G93" s="280">
        <v>63</v>
      </c>
      <c r="H93" s="281">
        <v>0.36393637351503955</v>
      </c>
      <c r="I93" s="282">
        <v>140</v>
      </c>
      <c r="J93" s="283">
        <v>71.610856359988432</v>
      </c>
      <c r="K93" s="257">
        <v>136</v>
      </c>
      <c r="L93" s="261">
        <v>58.422053463225396</v>
      </c>
      <c r="M93" s="259">
        <v>97</v>
      </c>
      <c r="N93" s="260">
        <v>5.3903300480705507</v>
      </c>
      <c r="O93" s="257">
        <v>156</v>
      </c>
      <c r="P93" s="262">
        <v>432.96608055315767</v>
      </c>
      <c r="Q93" s="257">
        <v>146</v>
      </c>
    </row>
    <row r="94" spans="1:17" s="8" customFormat="1" ht="12.75" x14ac:dyDescent="0.25">
      <c r="A94" s="265" t="s">
        <v>1976</v>
      </c>
      <c r="B94" s="267"/>
      <c r="C94" s="278" t="s">
        <v>1977</v>
      </c>
      <c r="D94" s="254"/>
      <c r="E94" s="255"/>
      <c r="F94" s="279">
        <v>310898.98411346535</v>
      </c>
      <c r="G94" s="280">
        <v>17</v>
      </c>
      <c r="H94" s="281">
        <v>0.52869319008585858</v>
      </c>
      <c r="I94" s="282">
        <v>55</v>
      </c>
      <c r="J94" s="283">
        <v>74.746127406278021</v>
      </c>
      <c r="K94" s="257">
        <v>82</v>
      </c>
      <c r="L94" s="261">
        <v>67.39952264670535</v>
      </c>
      <c r="M94" s="259">
        <v>53</v>
      </c>
      <c r="N94" s="260">
        <v>8.2587428770115139</v>
      </c>
      <c r="O94" s="257">
        <v>51</v>
      </c>
      <c r="P94" s="262">
        <v>828.52718495160445</v>
      </c>
      <c r="Q94" s="257">
        <v>56</v>
      </c>
    </row>
    <row r="95" spans="1:17" s="8" customFormat="1" ht="12.75" x14ac:dyDescent="0.25">
      <c r="A95" s="265" t="s">
        <v>2004</v>
      </c>
      <c r="B95" s="267"/>
      <c r="C95" s="278" t="s">
        <v>2005</v>
      </c>
      <c r="D95" s="254"/>
      <c r="E95" s="255"/>
      <c r="F95" s="279">
        <v>49622.383297644534</v>
      </c>
      <c r="G95" s="280">
        <v>121</v>
      </c>
      <c r="H95" s="281">
        <v>0.37543633672343885</v>
      </c>
      <c r="I95" s="282">
        <v>128</v>
      </c>
      <c r="J95" s="283">
        <v>74.319057414113715</v>
      </c>
      <c r="K95" s="257">
        <v>91</v>
      </c>
      <c r="L95" s="261">
        <v>54.624273484418431</v>
      </c>
      <c r="M95" s="259">
        <v>115</v>
      </c>
      <c r="N95" s="260">
        <v>5.2476938823009522</v>
      </c>
      <c r="O95" s="257">
        <v>162</v>
      </c>
      <c r="P95" s="262">
        <v>470.76194763284707</v>
      </c>
      <c r="Q95" s="257">
        <v>131</v>
      </c>
    </row>
    <row r="96" spans="1:17" s="8" customFormat="1" ht="12.75" x14ac:dyDescent="0.25">
      <c r="A96" s="265" t="s">
        <v>2022</v>
      </c>
      <c r="B96" s="268"/>
      <c r="C96" s="278" t="s">
        <v>2023</v>
      </c>
      <c r="D96" s="254"/>
      <c r="E96" s="255"/>
      <c r="F96" s="279">
        <v>44277.567451820127</v>
      </c>
      <c r="G96" s="280">
        <v>129</v>
      </c>
      <c r="H96" s="281">
        <v>0.38504506653289827</v>
      </c>
      <c r="I96" s="282">
        <v>122</v>
      </c>
      <c r="J96" s="283">
        <v>67.787348902193685</v>
      </c>
      <c r="K96" s="257">
        <v>171</v>
      </c>
      <c r="L96" s="261">
        <v>52.231795254078385</v>
      </c>
      <c r="M96" s="259">
        <v>125</v>
      </c>
      <c r="N96" s="260">
        <v>5.8106993198594639</v>
      </c>
      <c r="O96" s="257">
        <v>138</v>
      </c>
      <c r="P96" s="262">
        <v>548.75271354497499</v>
      </c>
      <c r="Q96" s="257">
        <v>108</v>
      </c>
    </row>
    <row r="97" spans="1:17" s="8" customFormat="1" ht="12.75" x14ac:dyDescent="0.25">
      <c r="A97" s="265" t="s">
        <v>2042</v>
      </c>
      <c r="B97" s="268"/>
      <c r="C97" s="278" t="s">
        <v>2043</v>
      </c>
      <c r="D97" s="254"/>
      <c r="E97" s="255"/>
      <c r="F97" s="279">
        <v>19965.935760171305</v>
      </c>
      <c r="G97" s="280">
        <v>164</v>
      </c>
      <c r="H97" s="281">
        <v>0.31845746720016677</v>
      </c>
      <c r="I97" s="282">
        <v>172</v>
      </c>
      <c r="J97" s="283">
        <v>75.696037472359137</v>
      </c>
      <c r="K97" s="257">
        <v>65</v>
      </c>
      <c r="L97" s="261">
        <v>43.225930323171745</v>
      </c>
      <c r="M97" s="259">
        <v>165</v>
      </c>
      <c r="N97" s="260">
        <v>4.9961818307446224</v>
      </c>
      <c r="O97" s="257">
        <v>176</v>
      </c>
      <c r="P97" s="262">
        <v>337.06800508076151</v>
      </c>
      <c r="Q97" s="257">
        <v>169</v>
      </c>
    </row>
    <row r="98" spans="1:17" s="8" customFormat="1" ht="12.75" x14ac:dyDescent="0.25">
      <c r="A98" s="265" t="s">
        <v>2051</v>
      </c>
      <c r="B98" s="267"/>
      <c r="C98" s="278" t="s">
        <v>2052</v>
      </c>
      <c r="D98" s="254"/>
      <c r="E98" s="255"/>
      <c r="F98" s="279">
        <v>64725.937901498924</v>
      </c>
      <c r="G98" s="280">
        <v>90</v>
      </c>
      <c r="H98" s="281">
        <v>0.37805391721142145</v>
      </c>
      <c r="I98" s="282">
        <v>126</v>
      </c>
      <c r="J98" s="283">
        <v>74.558382082644997</v>
      </c>
      <c r="K98" s="257">
        <v>87</v>
      </c>
      <c r="L98" s="261">
        <v>49.459881746355379</v>
      </c>
      <c r="M98" s="259">
        <v>140</v>
      </c>
      <c r="N98" s="260">
        <v>5.5949286537834038</v>
      </c>
      <c r="O98" s="257">
        <v>147</v>
      </c>
      <c r="P98" s="262">
        <v>478.53521730095207</v>
      </c>
      <c r="Q98" s="257">
        <v>128</v>
      </c>
    </row>
    <row r="99" spans="1:17" s="8" customFormat="1" ht="12.75" x14ac:dyDescent="0.25">
      <c r="A99" s="265" t="s">
        <v>2074</v>
      </c>
      <c r="B99" s="267"/>
      <c r="C99" s="278" t="s">
        <v>2075</v>
      </c>
      <c r="D99" s="254"/>
      <c r="E99" s="255"/>
      <c r="F99" s="279">
        <v>146278.42850419349</v>
      </c>
      <c r="G99" s="280">
        <v>35</v>
      </c>
      <c r="H99" s="281">
        <v>0.49995970187832417</v>
      </c>
      <c r="I99" s="282">
        <v>63</v>
      </c>
      <c r="J99" s="283">
        <v>73.242077927568175</v>
      </c>
      <c r="K99" s="257">
        <v>105</v>
      </c>
      <c r="L99" s="261">
        <v>58.137010691245727</v>
      </c>
      <c r="M99" s="259">
        <v>98</v>
      </c>
      <c r="N99" s="260">
        <v>7.7314710944828953</v>
      </c>
      <c r="O99" s="257">
        <v>66</v>
      </c>
      <c r="P99" s="262">
        <v>812.4702573194603</v>
      </c>
      <c r="Q99" s="257">
        <v>59</v>
      </c>
    </row>
    <row r="100" spans="1:17" s="8" customFormat="1" ht="12.75" x14ac:dyDescent="0.25">
      <c r="A100" s="265" t="s">
        <v>2096</v>
      </c>
      <c r="B100" s="268"/>
      <c r="C100" s="278" t="s">
        <v>2097</v>
      </c>
      <c r="D100" s="254"/>
      <c r="E100" s="255"/>
      <c r="F100" s="279">
        <v>33557.22240248762</v>
      </c>
      <c r="G100" s="280">
        <v>138</v>
      </c>
      <c r="H100" s="281">
        <v>0.32936503516825683</v>
      </c>
      <c r="I100" s="282">
        <v>162</v>
      </c>
      <c r="J100" s="283">
        <v>67.09377999231846</v>
      </c>
      <c r="K100" s="257">
        <v>176</v>
      </c>
      <c r="L100" s="261">
        <v>40.888473895282345</v>
      </c>
      <c r="M100" s="259">
        <v>174</v>
      </c>
      <c r="N100" s="260">
        <v>5.1039739997022773</v>
      </c>
      <c r="O100" s="257">
        <v>168</v>
      </c>
      <c r="P100" s="262">
        <v>442.01286622150343</v>
      </c>
      <c r="Q100" s="257">
        <v>141</v>
      </c>
    </row>
    <row r="101" spans="1:17" s="8" customFormat="1" ht="12.75" x14ac:dyDescent="0.25">
      <c r="A101" s="265" t="s">
        <v>2108</v>
      </c>
      <c r="B101" s="268"/>
      <c r="C101" s="278" t="s">
        <v>2109</v>
      </c>
      <c r="D101" s="254"/>
      <c r="E101" s="255"/>
      <c r="F101" s="279">
        <v>63003.976445396147</v>
      </c>
      <c r="G101" s="280">
        <v>93</v>
      </c>
      <c r="H101" s="281">
        <v>0.27313445048064955</v>
      </c>
      <c r="I101" s="282">
        <v>188</v>
      </c>
      <c r="J101" s="283">
        <v>71.85915594374903</v>
      </c>
      <c r="K101" s="257">
        <v>134</v>
      </c>
      <c r="L101" s="261">
        <v>36.655152497798895</v>
      </c>
      <c r="M101" s="259">
        <v>181</v>
      </c>
      <c r="N101" s="260">
        <v>3.3512618781226786</v>
      </c>
      <c r="O101" s="257">
        <v>195</v>
      </c>
      <c r="P101" s="262">
        <v>356.39362122380646</v>
      </c>
      <c r="Q101" s="257">
        <v>166</v>
      </c>
    </row>
    <row r="102" spans="1:17" s="8" customFormat="1" ht="12.75" x14ac:dyDescent="0.25">
      <c r="A102" s="265" t="s">
        <v>2118</v>
      </c>
      <c r="B102" s="267"/>
      <c r="C102" s="278" t="s">
        <v>2119</v>
      </c>
      <c r="D102" s="254"/>
      <c r="E102" s="255"/>
      <c r="F102" s="279">
        <v>26859.75160599572</v>
      </c>
      <c r="G102" s="280">
        <v>151</v>
      </c>
      <c r="H102" s="281">
        <v>0.38725006237958093</v>
      </c>
      <c r="I102" s="282">
        <v>121</v>
      </c>
      <c r="J102" s="283">
        <v>71.347115280870369</v>
      </c>
      <c r="K102" s="257">
        <v>144</v>
      </c>
      <c r="L102" s="261">
        <v>32.27818686463818</v>
      </c>
      <c r="M102" s="259">
        <v>189</v>
      </c>
      <c r="N102" s="260">
        <v>5.7955743444449199</v>
      </c>
      <c r="O102" s="257">
        <v>139</v>
      </c>
      <c r="P102" s="262">
        <v>649.92189029547671</v>
      </c>
      <c r="Q102" s="257">
        <v>83</v>
      </c>
    </row>
    <row r="103" spans="1:17" s="8" customFormat="1" ht="12.75" x14ac:dyDescent="0.25">
      <c r="A103" s="265" t="s">
        <v>2130</v>
      </c>
      <c r="B103" s="267"/>
      <c r="C103" s="278" t="s">
        <v>2131</v>
      </c>
      <c r="D103" s="254"/>
      <c r="E103" s="255"/>
      <c r="F103" s="279">
        <v>28437.310492505356</v>
      </c>
      <c r="G103" s="280">
        <v>148</v>
      </c>
      <c r="H103" s="281">
        <v>0.42238597410905399</v>
      </c>
      <c r="I103" s="282">
        <v>98</v>
      </c>
      <c r="J103" s="283">
        <v>71.203725760939705</v>
      </c>
      <c r="K103" s="257">
        <v>145</v>
      </c>
      <c r="L103" s="261">
        <v>51.923900816896463</v>
      </c>
      <c r="M103" s="259">
        <v>127</v>
      </c>
      <c r="N103" s="260">
        <v>7.3468807435227435</v>
      </c>
      <c r="O103" s="257">
        <v>77</v>
      </c>
      <c r="P103" s="262">
        <v>570.61871570235166</v>
      </c>
      <c r="Q103" s="257">
        <v>97</v>
      </c>
    </row>
    <row r="104" spans="1:17" s="8" customFormat="1" ht="12.75" x14ac:dyDescent="0.25">
      <c r="A104" s="265" t="s">
        <v>2145</v>
      </c>
      <c r="B104" s="268"/>
      <c r="C104" s="278" t="s">
        <v>2146</v>
      </c>
      <c r="D104" s="254"/>
      <c r="E104" s="255"/>
      <c r="F104" s="279">
        <v>24211.987152034264</v>
      </c>
      <c r="G104" s="280">
        <v>156</v>
      </c>
      <c r="H104" s="281">
        <v>0.30066852991931475</v>
      </c>
      <c r="I104" s="282">
        <v>181</v>
      </c>
      <c r="J104" s="283">
        <v>73.063977188762053</v>
      </c>
      <c r="K104" s="257">
        <v>110</v>
      </c>
      <c r="L104" s="261">
        <v>55.302502270792871</v>
      </c>
      <c r="M104" s="259">
        <v>112</v>
      </c>
      <c r="N104" s="260">
        <v>5.0712214361114336</v>
      </c>
      <c r="O104" s="257">
        <v>170</v>
      </c>
      <c r="P104" s="262">
        <v>269.33070598629564</v>
      </c>
      <c r="Q104" s="257">
        <v>185</v>
      </c>
    </row>
    <row r="105" spans="1:17" s="8" customFormat="1" ht="12.75" x14ac:dyDescent="0.25">
      <c r="A105" s="265" t="s">
        <v>2165</v>
      </c>
      <c r="B105" s="268"/>
      <c r="C105" s="278" t="s">
        <v>2166</v>
      </c>
      <c r="D105" s="254"/>
      <c r="E105" s="255"/>
      <c r="F105" s="279">
        <v>391502.37687366165</v>
      </c>
      <c r="G105" s="280">
        <v>11</v>
      </c>
      <c r="H105" s="281">
        <v>0.63970167278467915</v>
      </c>
      <c r="I105" s="282">
        <v>11</v>
      </c>
      <c r="J105" s="283">
        <v>79.762896367723528</v>
      </c>
      <c r="K105" s="257">
        <v>17</v>
      </c>
      <c r="L105" s="261">
        <v>77.834468581791782</v>
      </c>
      <c r="M105" s="259">
        <v>9</v>
      </c>
      <c r="N105" s="260">
        <v>10.733790982164676</v>
      </c>
      <c r="O105" s="257">
        <v>4</v>
      </c>
      <c r="P105" s="262">
        <v>1045.3096932182366</v>
      </c>
      <c r="Q105" s="257">
        <v>23</v>
      </c>
    </row>
    <row r="106" spans="1:17" s="8" customFormat="1" ht="12.75" x14ac:dyDescent="0.25">
      <c r="A106" s="265" t="s">
        <v>2193</v>
      </c>
      <c r="B106" s="267"/>
      <c r="C106" s="278" t="s">
        <v>2194</v>
      </c>
      <c r="D106" s="254"/>
      <c r="E106" s="255"/>
      <c r="F106" s="279">
        <v>232567.93790149898</v>
      </c>
      <c r="G106" s="280">
        <v>23</v>
      </c>
      <c r="H106" s="281">
        <v>0.58832352616093997</v>
      </c>
      <c r="I106" s="282">
        <v>27</v>
      </c>
      <c r="J106" s="283">
        <v>80.731518993148512</v>
      </c>
      <c r="K106" s="257">
        <v>8</v>
      </c>
      <c r="L106" s="261">
        <v>67.775433014648542</v>
      </c>
      <c r="M106" s="259">
        <v>52</v>
      </c>
      <c r="N106" s="260">
        <v>9.7430617009935734</v>
      </c>
      <c r="O106" s="257">
        <v>17</v>
      </c>
      <c r="P106" s="262">
        <v>912.6674540895649</v>
      </c>
      <c r="Q106" s="257">
        <v>44</v>
      </c>
    </row>
    <row r="107" spans="1:17" s="8" customFormat="1" ht="12.75" x14ac:dyDescent="0.25">
      <c r="A107" s="265" t="s">
        <v>2215</v>
      </c>
      <c r="B107" s="267"/>
      <c r="C107" s="278" t="s">
        <v>2216</v>
      </c>
      <c r="D107" s="254"/>
      <c r="E107" s="255"/>
      <c r="F107" s="279">
        <v>63045.69379014989</v>
      </c>
      <c r="G107" s="280">
        <v>92</v>
      </c>
      <c r="H107" s="281">
        <v>0.61256228206165353</v>
      </c>
      <c r="I107" s="282">
        <v>20</v>
      </c>
      <c r="J107" s="283">
        <v>80.472533701813248</v>
      </c>
      <c r="K107" s="257">
        <v>11</v>
      </c>
      <c r="L107" s="261">
        <v>71.065503254052743</v>
      </c>
      <c r="M107" s="259">
        <v>26</v>
      </c>
      <c r="N107" s="260">
        <v>9.9679994037358544</v>
      </c>
      <c r="O107" s="257">
        <v>13</v>
      </c>
      <c r="P107" s="262">
        <v>993.51261489566173</v>
      </c>
      <c r="Q107" s="257">
        <v>28</v>
      </c>
    </row>
    <row r="108" spans="1:17" s="8" customFormat="1" ht="12.75" x14ac:dyDescent="0.25">
      <c r="A108" s="265" t="s">
        <v>2226</v>
      </c>
      <c r="B108" s="268"/>
      <c r="C108" s="278" t="s">
        <v>2227</v>
      </c>
      <c r="D108" s="254"/>
      <c r="E108" s="255"/>
      <c r="F108" s="279">
        <v>10811.059957173446</v>
      </c>
      <c r="G108" s="280">
        <v>182</v>
      </c>
      <c r="H108" s="281">
        <v>0.60755571170231815</v>
      </c>
      <c r="I108" s="282">
        <v>22</v>
      </c>
      <c r="J108" s="283">
        <v>80.831362194941534</v>
      </c>
      <c r="K108" s="257">
        <v>7</v>
      </c>
      <c r="L108" s="261">
        <v>81.740162115342017</v>
      </c>
      <c r="M108" s="259">
        <v>1</v>
      </c>
      <c r="N108" s="260">
        <v>9.2542105717125622</v>
      </c>
      <c r="O108" s="257">
        <v>30</v>
      </c>
      <c r="P108" s="262">
        <v>941.93021419137142</v>
      </c>
      <c r="Q108" s="257">
        <v>39</v>
      </c>
    </row>
    <row r="109" spans="1:17" s="8" customFormat="1" ht="12.75" x14ac:dyDescent="0.25">
      <c r="A109" s="265" t="s">
        <v>2236</v>
      </c>
      <c r="B109" s="268"/>
      <c r="C109" s="278" t="s">
        <v>2237</v>
      </c>
      <c r="D109" s="254"/>
      <c r="E109" s="255"/>
      <c r="F109" s="279">
        <v>145320.92719486079</v>
      </c>
      <c r="G109" s="280">
        <v>36</v>
      </c>
      <c r="H109" s="281">
        <v>0.5740909585771663</v>
      </c>
      <c r="I109" s="282">
        <v>36</v>
      </c>
      <c r="J109" s="283">
        <v>75.988525644595541</v>
      </c>
      <c r="K109" s="257">
        <v>59</v>
      </c>
      <c r="L109" s="261">
        <v>71.192734548160331</v>
      </c>
      <c r="M109" s="259">
        <v>25</v>
      </c>
      <c r="N109" s="260">
        <v>9.7315580258595418</v>
      </c>
      <c r="O109" s="257">
        <v>18</v>
      </c>
      <c r="P109" s="262">
        <v>905.33194253701242</v>
      </c>
      <c r="Q109" s="257">
        <v>46</v>
      </c>
    </row>
    <row r="110" spans="1:17" s="8" customFormat="1" ht="12.75" x14ac:dyDescent="0.25">
      <c r="A110" s="265" t="s">
        <v>2255</v>
      </c>
      <c r="B110" s="267"/>
      <c r="C110" s="278" t="s">
        <v>2256</v>
      </c>
      <c r="D110" s="254"/>
      <c r="E110" s="255"/>
      <c r="F110" s="279">
        <v>532995.85653104924</v>
      </c>
      <c r="G110" s="280">
        <v>6</v>
      </c>
      <c r="H110" s="281">
        <v>0.57612615574724557</v>
      </c>
      <c r="I110" s="282">
        <v>34</v>
      </c>
      <c r="J110" s="283">
        <v>72.651261768441799</v>
      </c>
      <c r="K110" s="257">
        <v>116</v>
      </c>
      <c r="L110" s="261">
        <v>75.389850677543294</v>
      </c>
      <c r="M110" s="259">
        <v>12</v>
      </c>
      <c r="N110" s="260">
        <v>10.089129415824726</v>
      </c>
      <c r="O110" s="257">
        <v>10</v>
      </c>
      <c r="P110" s="262">
        <v>929.70490175912903</v>
      </c>
      <c r="Q110" s="257">
        <v>42</v>
      </c>
    </row>
    <row r="111" spans="1:17" s="8" customFormat="1" ht="12.75" x14ac:dyDescent="0.25">
      <c r="A111" s="265" t="s">
        <v>2310</v>
      </c>
      <c r="B111" s="267"/>
      <c r="C111" s="278" t="s">
        <v>2311</v>
      </c>
      <c r="D111" s="254"/>
      <c r="E111" s="255"/>
      <c r="F111" s="279">
        <v>51989.783725910063</v>
      </c>
      <c r="G111" s="280">
        <v>112</v>
      </c>
      <c r="H111" s="281">
        <v>0.45385311051305816</v>
      </c>
      <c r="I111" s="282">
        <v>78</v>
      </c>
      <c r="J111" s="283">
        <v>72.227801609429292</v>
      </c>
      <c r="K111" s="257">
        <v>125</v>
      </c>
      <c r="L111" s="261">
        <v>61.503486188046445</v>
      </c>
      <c r="M111" s="259">
        <v>83</v>
      </c>
      <c r="N111" s="260">
        <v>7.6995121963617263</v>
      </c>
      <c r="O111" s="257">
        <v>68</v>
      </c>
      <c r="P111" s="262">
        <v>614.16545017613316</v>
      </c>
      <c r="Q111" s="257">
        <v>88</v>
      </c>
    </row>
    <row r="112" spans="1:17" s="8" customFormat="1" ht="12.75" x14ac:dyDescent="0.25">
      <c r="A112" s="265" t="s">
        <v>2339</v>
      </c>
      <c r="B112" s="268"/>
      <c r="C112" s="278" t="s">
        <v>2340</v>
      </c>
      <c r="D112" s="254"/>
      <c r="E112" s="255"/>
      <c r="F112" s="279">
        <v>192640.41970021412</v>
      </c>
      <c r="G112" s="280">
        <v>26</v>
      </c>
      <c r="H112" s="281">
        <v>0.47864803296130337</v>
      </c>
      <c r="I112" s="282">
        <v>68</v>
      </c>
      <c r="J112" s="283">
        <v>75.468144533128083</v>
      </c>
      <c r="K112" s="257">
        <v>71</v>
      </c>
      <c r="L112" s="261">
        <v>57.991268130690841</v>
      </c>
      <c r="M112" s="259">
        <v>101</v>
      </c>
      <c r="N112" s="260">
        <v>7.4912299090055479</v>
      </c>
      <c r="O112" s="257">
        <v>72</v>
      </c>
      <c r="P112" s="262">
        <v>701.59104570233626</v>
      </c>
      <c r="Q112" s="257">
        <v>74</v>
      </c>
    </row>
    <row r="113" spans="1:17" s="8" customFormat="1" ht="12.75" x14ac:dyDescent="0.25">
      <c r="A113" s="265" t="s">
        <v>2353</v>
      </c>
      <c r="B113" s="268"/>
      <c r="C113" s="278" t="s">
        <v>2354</v>
      </c>
      <c r="D113" s="254"/>
      <c r="E113" s="255"/>
      <c r="F113" s="279">
        <v>74942.233404710918</v>
      </c>
      <c r="G113" s="280">
        <v>78</v>
      </c>
      <c r="H113" s="281">
        <v>0.50063654418435832</v>
      </c>
      <c r="I113" s="282">
        <v>61</v>
      </c>
      <c r="J113" s="283">
        <v>71.087439286598922</v>
      </c>
      <c r="K113" s="257">
        <v>147</v>
      </c>
      <c r="L113" s="261">
        <v>67.299428494505037</v>
      </c>
      <c r="M113" s="259">
        <v>54</v>
      </c>
      <c r="N113" s="260">
        <v>8.4677207749038192</v>
      </c>
      <c r="O113" s="257">
        <v>44</v>
      </c>
      <c r="P113" s="262">
        <v>751.31331031020204</v>
      </c>
      <c r="Q113" s="257">
        <v>68</v>
      </c>
    </row>
    <row r="114" spans="1:17" s="8" customFormat="1" ht="12.75" x14ac:dyDescent="0.25">
      <c r="A114" s="265" t="s">
        <v>2421</v>
      </c>
      <c r="B114" s="267"/>
      <c r="C114" s="278" t="s">
        <v>2422</v>
      </c>
      <c r="D114" s="254"/>
      <c r="E114" s="255"/>
      <c r="F114" s="279">
        <v>17083.728051391863</v>
      </c>
      <c r="G114" s="280">
        <v>173</v>
      </c>
      <c r="H114" s="281">
        <v>0.43147186072387111</v>
      </c>
      <c r="I114" s="282">
        <v>88</v>
      </c>
      <c r="J114" s="283">
        <v>69.796043887657035</v>
      </c>
      <c r="K114" s="257">
        <v>162</v>
      </c>
      <c r="L114" s="261">
        <v>63.503115970462439</v>
      </c>
      <c r="M114" s="259">
        <v>71</v>
      </c>
      <c r="N114" s="260">
        <v>7.526199758551444</v>
      </c>
      <c r="O114" s="257">
        <v>71</v>
      </c>
      <c r="P114" s="262">
        <v>559.08213123111523</v>
      </c>
      <c r="Q114" s="257">
        <v>102</v>
      </c>
    </row>
    <row r="115" spans="1:17" s="8" customFormat="1" ht="12.75" x14ac:dyDescent="0.25">
      <c r="A115" s="265" t="s">
        <v>2431</v>
      </c>
      <c r="B115" s="267"/>
      <c r="C115" s="278" t="s">
        <v>2432</v>
      </c>
      <c r="D115" s="254"/>
      <c r="E115" s="255"/>
      <c r="F115" s="279">
        <v>273478.84154175594</v>
      </c>
      <c r="G115" s="280">
        <v>19</v>
      </c>
      <c r="H115" s="281">
        <v>0.39384720278434465</v>
      </c>
      <c r="I115" s="282">
        <v>113</v>
      </c>
      <c r="J115" s="283">
        <v>74.017054641781741</v>
      </c>
      <c r="K115" s="257">
        <v>97</v>
      </c>
      <c r="L115" s="261">
        <v>51.304715784982584</v>
      </c>
      <c r="M115" s="259">
        <v>132</v>
      </c>
      <c r="N115" s="260">
        <v>6.7851810687598624</v>
      </c>
      <c r="O115" s="257">
        <v>103</v>
      </c>
      <c r="P115" s="262">
        <v>469.33949190234671</v>
      </c>
      <c r="Q115" s="257">
        <v>134</v>
      </c>
    </row>
    <row r="116" spans="1:17" s="8" customFormat="1" ht="12.75" x14ac:dyDescent="0.25">
      <c r="A116" s="265" t="s">
        <v>2451</v>
      </c>
      <c r="B116" s="268"/>
      <c r="C116" s="278" t="s">
        <v>2452</v>
      </c>
      <c r="D116" s="254"/>
      <c r="E116" s="255"/>
      <c r="F116" s="279">
        <v>93037.197002141329</v>
      </c>
      <c r="G116" s="280">
        <v>64</v>
      </c>
      <c r="H116" s="281">
        <v>0.47745788873110379</v>
      </c>
      <c r="I116" s="282">
        <v>70</v>
      </c>
      <c r="J116" s="283">
        <v>74.210915676947181</v>
      </c>
      <c r="K116" s="257">
        <v>94</v>
      </c>
      <c r="L116" s="261">
        <v>63.313208219602373</v>
      </c>
      <c r="M116" s="259">
        <v>73</v>
      </c>
      <c r="N116" s="260">
        <v>7.6269175272771781</v>
      </c>
      <c r="O116" s="257">
        <v>69</v>
      </c>
      <c r="P116" s="262">
        <v>676.78494324869894</v>
      </c>
      <c r="Q116" s="257">
        <v>80</v>
      </c>
    </row>
    <row r="117" spans="1:17" s="8" customFormat="1" ht="12.75" x14ac:dyDescent="0.25">
      <c r="A117" s="265" t="s">
        <v>2468</v>
      </c>
      <c r="B117" s="268"/>
      <c r="C117" s="278" t="s">
        <v>2469</v>
      </c>
      <c r="D117" s="254"/>
      <c r="E117" s="255"/>
      <c r="F117" s="279">
        <v>34588.537473233402</v>
      </c>
      <c r="G117" s="280">
        <v>136</v>
      </c>
      <c r="H117" s="281">
        <v>0.63686016334485152</v>
      </c>
      <c r="I117" s="282">
        <v>12</v>
      </c>
      <c r="J117" s="283">
        <v>76.739691525798278</v>
      </c>
      <c r="K117" s="257">
        <v>50</v>
      </c>
      <c r="L117" s="261">
        <v>69.297309200857626</v>
      </c>
      <c r="M117" s="259">
        <v>41</v>
      </c>
      <c r="N117" s="260">
        <v>9.8730243659229711</v>
      </c>
      <c r="O117" s="257">
        <v>14</v>
      </c>
      <c r="P117" s="262">
        <v>1211.3713677045598</v>
      </c>
      <c r="Q117" s="257">
        <v>10</v>
      </c>
    </row>
    <row r="118" spans="1:17" s="8" customFormat="1" ht="12.75" x14ac:dyDescent="0.25">
      <c r="A118" s="265" t="s">
        <v>2488</v>
      </c>
      <c r="B118" s="267"/>
      <c r="C118" s="278" t="s">
        <v>2489</v>
      </c>
      <c r="D118" s="254"/>
      <c r="E118" s="255"/>
      <c r="F118" s="279">
        <v>52647.406852248409</v>
      </c>
      <c r="G118" s="280">
        <v>110</v>
      </c>
      <c r="H118" s="281">
        <v>0.51028443526600165</v>
      </c>
      <c r="I118" s="282">
        <v>58</v>
      </c>
      <c r="J118" s="283">
        <v>72.30965108394885</v>
      </c>
      <c r="K118" s="257">
        <v>122</v>
      </c>
      <c r="L118" s="261">
        <v>67.882658458438641</v>
      </c>
      <c r="M118" s="259">
        <v>49</v>
      </c>
      <c r="N118" s="260">
        <v>8.5049874292896348</v>
      </c>
      <c r="O118" s="257">
        <v>43</v>
      </c>
      <c r="P118" s="262">
        <v>768.70446340370529</v>
      </c>
      <c r="Q118" s="257">
        <v>65</v>
      </c>
    </row>
    <row r="119" spans="1:17" s="8" customFormat="1" ht="12.75" x14ac:dyDescent="0.25">
      <c r="A119" s="265" t="s">
        <v>2510</v>
      </c>
      <c r="B119" s="267"/>
      <c r="C119" s="278" t="s">
        <v>2511</v>
      </c>
      <c r="D119" s="254"/>
      <c r="E119" s="255"/>
      <c r="F119" s="279">
        <v>1021618.6937901499</v>
      </c>
      <c r="G119" s="280">
        <v>3</v>
      </c>
      <c r="H119" s="281">
        <v>0.63991459603216827</v>
      </c>
      <c r="I119" s="282">
        <v>10</v>
      </c>
      <c r="J119" s="283">
        <v>79.35068280564262</v>
      </c>
      <c r="K119" s="257">
        <v>20</v>
      </c>
      <c r="L119" s="261">
        <v>68.702309728069977</v>
      </c>
      <c r="M119" s="259">
        <v>45</v>
      </c>
      <c r="N119" s="260">
        <v>10.042371719868465</v>
      </c>
      <c r="O119" s="257">
        <v>11</v>
      </c>
      <c r="P119" s="262">
        <v>1164.1759589518542</v>
      </c>
      <c r="Q119" s="257">
        <v>15</v>
      </c>
    </row>
    <row r="120" spans="1:17" s="8" customFormat="1" ht="12.75" x14ac:dyDescent="0.25">
      <c r="A120" s="265" t="s">
        <v>2533</v>
      </c>
      <c r="B120" s="268"/>
      <c r="C120" s="278" t="s">
        <v>2534</v>
      </c>
      <c r="D120" s="254"/>
      <c r="E120" s="255"/>
      <c r="F120" s="279">
        <v>119730.84796573878</v>
      </c>
      <c r="G120" s="280">
        <v>50</v>
      </c>
      <c r="H120" s="281">
        <v>0.58492781147870476</v>
      </c>
      <c r="I120" s="282">
        <v>28</v>
      </c>
      <c r="J120" s="283">
        <v>77.779986487289165</v>
      </c>
      <c r="K120" s="257">
        <v>38</v>
      </c>
      <c r="L120" s="261">
        <v>69.610538196627161</v>
      </c>
      <c r="M120" s="259">
        <v>40</v>
      </c>
      <c r="N120" s="260">
        <v>8.7566995487969947</v>
      </c>
      <c r="O120" s="257">
        <v>39</v>
      </c>
      <c r="P120" s="262">
        <v>995.30848402327342</v>
      </c>
      <c r="Q120" s="257">
        <v>27</v>
      </c>
    </row>
    <row r="121" spans="1:17" s="8" customFormat="1" ht="12.75" x14ac:dyDescent="0.25">
      <c r="A121" s="265" t="s">
        <v>2551</v>
      </c>
      <c r="B121" s="268"/>
      <c r="C121" s="278" t="s">
        <v>2552</v>
      </c>
      <c r="D121" s="254"/>
      <c r="E121" s="255"/>
      <c r="F121" s="279">
        <v>14367.513918629549</v>
      </c>
      <c r="G121" s="280">
        <v>176</v>
      </c>
      <c r="H121" s="281">
        <v>0.2949982613622435</v>
      </c>
      <c r="I121" s="282">
        <v>183</v>
      </c>
      <c r="J121" s="283">
        <v>79.00694239782743</v>
      </c>
      <c r="K121" s="257">
        <v>26</v>
      </c>
      <c r="L121" s="261">
        <v>31.853994221432764</v>
      </c>
      <c r="M121" s="259">
        <v>190</v>
      </c>
      <c r="N121" s="260">
        <v>5.2057923666288426</v>
      </c>
      <c r="O121" s="257">
        <v>164</v>
      </c>
      <c r="P121" s="262">
        <v>289.34903400378624</v>
      </c>
      <c r="Q121" s="257">
        <v>179</v>
      </c>
    </row>
    <row r="122" spans="1:17" s="8" customFormat="1" ht="12.75" x14ac:dyDescent="0.25">
      <c r="A122" s="265" t="s">
        <v>2564</v>
      </c>
      <c r="B122" s="267"/>
      <c r="C122" s="278" t="s">
        <v>2565</v>
      </c>
      <c r="D122" s="254"/>
      <c r="E122" s="255"/>
      <c r="F122" s="279">
        <v>87631.496788008561</v>
      </c>
      <c r="G122" s="280">
        <v>68</v>
      </c>
      <c r="H122" s="281">
        <v>0.55869364614673056</v>
      </c>
      <c r="I122" s="282">
        <v>42</v>
      </c>
      <c r="J122" s="283">
        <v>78.718423736278652</v>
      </c>
      <c r="K122" s="257">
        <v>29</v>
      </c>
      <c r="L122" s="261">
        <v>67.81583002421219</v>
      </c>
      <c r="M122" s="259">
        <v>50</v>
      </c>
      <c r="N122" s="260">
        <v>7.893776951847669</v>
      </c>
      <c r="O122" s="257">
        <v>61</v>
      </c>
      <c r="P122" s="262">
        <v>925.02348123647005</v>
      </c>
      <c r="Q122" s="257">
        <v>43</v>
      </c>
    </row>
    <row r="123" spans="1:17" s="8" customFormat="1" ht="12.75" x14ac:dyDescent="0.25">
      <c r="A123" s="265" t="s">
        <v>2571</v>
      </c>
      <c r="B123" s="267"/>
      <c r="C123" s="278" t="s">
        <v>2572</v>
      </c>
      <c r="D123" s="254"/>
      <c r="E123" s="255"/>
      <c r="F123" s="279">
        <v>26141.481798715206</v>
      </c>
      <c r="G123" s="280">
        <v>153</v>
      </c>
      <c r="H123" s="281">
        <v>0.21955269163204988</v>
      </c>
      <c r="I123" s="282">
        <v>195</v>
      </c>
      <c r="J123" s="283">
        <v>72.229172259695488</v>
      </c>
      <c r="K123" s="257">
        <v>124</v>
      </c>
      <c r="L123" s="261">
        <v>41.392379824653105</v>
      </c>
      <c r="M123" s="259">
        <v>171</v>
      </c>
      <c r="N123" s="260">
        <v>3.9366338011940623</v>
      </c>
      <c r="O123" s="257">
        <v>192</v>
      </c>
      <c r="P123" s="262">
        <v>167.79846762964016</v>
      </c>
      <c r="Q123" s="257">
        <v>195</v>
      </c>
    </row>
    <row r="124" spans="1:17" s="8" customFormat="1" ht="12.75" x14ac:dyDescent="0.25">
      <c r="A124" s="265" t="s">
        <v>2580</v>
      </c>
      <c r="B124" s="268"/>
      <c r="C124" s="278" t="s">
        <v>2581</v>
      </c>
      <c r="D124" s="254"/>
      <c r="E124" s="255"/>
      <c r="F124" s="279">
        <v>83747.858672376868</v>
      </c>
      <c r="G124" s="280">
        <v>72</v>
      </c>
      <c r="H124" s="281">
        <v>0.27832294971046789</v>
      </c>
      <c r="I124" s="282">
        <v>186</v>
      </c>
      <c r="J124" s="283">
        <v>75.510759906162718</v>
      </c>
      <c r="K124" s="257">
        <v>68</v>
      </c>
      <c r="L124" s="261">
        <v>39.336192283419763</v>
      </c>
      <c r="M124" s="259">
        <v>176</v>
      </c>
      <c r="N124" s="260">
        <v>4.3724445968337919</v>
      </c>
      <c r="O124" s="257">
        <v>191</v>
      </c>
      <c r="P124" s="262">
        <v>271.48648445755214</v>
      </c>
      <c r="Q124" s="257">
        <v>183</v>
      </c>
    </row>
    <row r="125" spans="1:17" s="8" customFormat="1" ht="12.75" x14ac:dyDescent="0.25">
      <c r="A125" s="265" t="s">
        <v>2602</v>
      </c>
      <c r="B125" s="268"/>
      <c r="C125" s="278" t="s">
        <v>2603</v>
      </c>
      <c r="D125" s="254"/>
      <c r="E125" s="255"/>
      <c r="F125" s="279">
        <v>104900.28265524624</v>
      </c>
      <c r="G125" s="280">
        <v>56</v>
      </c>
      <c r="H125" s="281">
        <v>0.57922443766549025</v>
      </c>
      <c r="I125" s="282">
        <v>31</v>
      </c>
      <c r="J125" s="283">
        <v>81.45123259402412</v>
      </c>
      <c r="K125" s="257">
        <v>5</v>
      </c>
      <c r="L125" s="261">
        <v>68.65118246690642</v>
      </c>
      <c r="M125" s="259">
        <v>46</v>
      </c>
      <c r="N125" s="260">
        <v>8.4612332984283238</v>
      </c>
      <c r="O125" s="257">
        <v>45</v>
      </c>
      <c r="P125" s="262">
        <v>932.17716991955831</v>
      </c>
      <c r="Q125" s="257">
        <v>41</v>
      </c>
    </row>
    <row r="126" spans="1:17" s="8" customFormat="1" ht="12.75" x14ac:dyDescent="0.25">
      <c r="A126" s="265" t="s">
        <v>2614</v>
      </c>
      <c r="B126" s="267"/>
      <c r="C126" s="278" t="s">
        <v>2615</v>
      </c>
      <c r="D126" s="254"/>
      <c r="E126" s="255"/>
      <c r="F126" s="279">
        <v>85884.657387580315</v>
      </c>
      <c r="G126" s="280">
        <v>70</v>
      </c>
      <c r="H126" s="281">
        <v>0.39285593577729766</v>
      </c>
      <c r="I126" s="282">
        <v>114</v>
      </c>
      <c r="J126" s="283">
        <v>75.084457027859571</v>
      </c>
      <c r="K126" s="257">
        <v>77</v>
      </c>
      <c r="L126" s="261">
        <v>43.459181416950777</v>
      </c>
      <c r="M126" s="259">
        <v>164</v>
      </c>
      <c r="N126" s="260">
        <v>5.7148785720985122</v>
      </c>
      <c r="O126" s="257">
        <v>141</v>
      </c>
      <c r="P126" s="262">
        <v>552.26061946941229</v>
      </c>
      <c r="Q126" s="257">
        <v>106</v>
      </c>
    </row>
    <row r="127" spans="1:17" s="8" customFormat="1" ht="12.75" x14ac:dyDescent="0.25">
      <c r="A127" s="265" t="s">
        <v>2642</v>
      </c>
      <c r="B127" s="267"/>
      <c r="C127" s="278" t="s">
        <v>2643</v>
      </c>
      <c r="D127" s="254"/>
      <c r="E127" s="255"/>
      <c r="F127" s="279">
        <v>157501.70449678801</v>
      </c>
      <c r="G127" s="280">
        <v>32</v>
      </c>
      <c r="H127" s="281">
        <v>0.28632748315696016</v>
      </c>
      <c r="I127" s="282">
        <v>184</v>
      </c>
      <c r="J127" s="283">
        <v>75.282057663286594</v>
      </c>
      <c r="K127" s="257">
        <v>75</v>
      </c>
      <c r="L127" s="261">
        <v>43.512491648228178</v>
      </c>
      <c r="M127" s="259">
        <v>161</v>
      </c>
      <c r="N127" s="260">
        <v>3.9337196748564001</v>
      </c>
      <c r="O127" s="257">
        <v>193</v>
      </c>
      <c r="P127" s="262">
        <v>305.03045888060842</v>
      </c>
      <c r="Q127" s="257">
        <v>176</v>
      </c>
    </row>
    <row r="128" spans="1:17" s="8" customFormat="1" ht="12.75" x14ac:dyDescent="0.25">
      <c r="A128" s="265" t="s">
        <v>2660</v>
      </c>
      <c r="B128" s="268"/>
      <c r="C128" s="278" t="s">
        <v>2661</v>
      </c>
      <c r="D128" s="254"/>
      <c r="E128" s="255"/>
      <c r="F128" s="279">
        <v>55868.509635974311</v>
      </c>
      <c r="G128" s="280">
        <v>104</v>
      </c>
      <c r="H128" s="281">
        <v>0.3523732084391426</v>
      </c>
      <c r="I128" s="282">
        <v>147</v>
      </c>
      <c r="J128" s="283">
        <v>76.964197160892951</v>
      </c>
      <c r="K128" s="257">
        <v>48</v>
      </c>
      <c r="L128" s="261">
        <v>43.51747241903432</v>
      </c>
      <c r="M128" s="259">
        <v>160</v>
      </c>
      <c r="N128" s="260">
        <v>5.5051703947411932</v>
      </c>
      <c r="O128" s="257">
        <v>152</v>
      </c>
      <c r="P128" s="262">
        <v>404.5564977902028</v>
      </c>
      <c r="Q128" s="257">
        <v>152</v>
      </c>
    </row>
    <row r="129" spans="1:17" s="8" customFormat="1" ht="12.75" x14ac:dyDescent="0.25">
      <c r="A129" s="265" t="s">
        <v>2677</v>
      </c>
      <c r="B129" s="268"/>
      <c r="C129" s="278" t="s">
        <v>2678</v>
      </c>
      <c r="D129" s="254"/>
      <c r="E129" s="255"/>
      <c r="F129" s="279">
        <v>28810.511777301923</v>
      </c>
      <c r="G129" s="280">
        <v>147</v>
      </c>
      <c r="H129" s="281">
        <v>0.37239779074417934</v>
      </c>
      <c r="I129" s="282">
        <v>130</v>
      </c>
      <c r="J129" s="283">
        <v>73.987018923484953</v>
      </c>
      <c r="K129" s="257">
        <v>98</v>
      </c>
      <c r="L129" s="261">
        <v>38.927782261979736</v>
      </c>
      <c r="M129" s="259">
        <v>178</v>
      </c>
      <c r="N129" s="260">
        <v>5.275362899161796</v>
      </c>
      <c r="O129" s="257">
        <v>160</v>
      </c>
      <c r="P129" s="262">
        <v>540.15273740541602</v>
      </c>
      <c r="Q129" s="257">
        <v>111</v>
      </c>
    </row>
    <row r="130" spans="1:17" s="8" customFormat="1" ht="12.75" x14ac:dyDescent="0.25">
      <c r="A130" s="265" t="s">
        <v>2686</v>
      </c>
      <c r="B130" s="267"/>
      <c r="C130" s="278" t="s">
        <v>2687</v>
      </c>
      <c r="D130" s="254"/>
      <c r="E130" s="255"/>
      <c r="F130" s="279">
        <v>121819.74518201285</v>
      </c>
      <c r="G130" s="280">
        <v>49</v>
      </c>
      <c r="H130" s="281">
        <v>0.50023355771089284</v>
      </c>
      <c r="I130" s="282">
        <v>62</v>
      </c>
      <c r="J130" s="283">
        <v>77.255919435880145</v>
      </c>
      <c r="K130" s="257">
        <v>44</v>
      </c>
      <c r="L130" s="261">
        <v>49.802321705408808</v>
      </c>
      <c r="M130" s="259">
        <v>139</v>
      </c>
      <c r="N130" s="260">
        <v>6.5107489119170889</v>
      </c>
      <c r="O130" s="257">
        <v>109</v>
      </c>
      <c r="P130" s="262">
        <v>906.61671000758895</v>
      </c>
      <c r="Q130" s="257">
        <v>45</v>
      </c>
    </row>
    <row r="131" spans="1:17" s="8" customFormat="1" ht="12.75" x14ac:dyDescent="0.25">
      <c r="A131" s="265" t="s">
        <v>2696</v>
      </c>
      <c r="B131" s="267"/>
      <c r="C131" s="278" t="s">
        <v>2697</v>
      </c>
      <c r="D131" s="254"/>
      <c r="E131" s="255"/>
      <c r="F131" s="279">
        <v>851583.3147751604</v>
      </c>
      <c r="G131" s="280">
        <v>5</v>
      </c>
      <c r="H131" s="281">
        <v>0.57817632743065361</v>
      </c>
      <c r="I131" s="282">
        <v>32</v>
      </c>
      <c r="J131" s="283">
        <v>80.49887728704276</v>
      </c>
      <c r="K131" s="257">
        <v>10</v>
      </c>
      <c r="L131" s="261">
        <v>73.784058357493237</v>
      </c>
      <c r="M131" s="259">
        <v>16</v>
      </c>
      <c r="N131" s="260">
        <v>9.5509616147086422</v>
      </c>
      <c r="O131" s="257">
        <v>24</v>
      </c>
      <c r="P131" s="262">
        <v>846.61488684264032</v>
      </c>
      <c r="Q131" s="257">
        <v>52</v>
      </c>
    </row>
    <row r="132" spans="1:17" s="8" customFormat="1" ht="12.75" x14ac:dyDescent="0.25">
      <c r="A132" s="265" t="s">
        <v>2737</v>
      </c>
      <c r="B132" s="268"/>
      <c r="C132" s="278" t="s">
        <v>2738</v>
      </c>
      <c r="D132" s="254"/>
      <c r="E132" s="255"/>
      <c r="F132" s="279">
        <v>103628.29978586725</v>
      </c>
      <c r="G132" s="280">
        <v>57</v>
      </c>
      <c r="H132" s="281">
        <v>0.42300821979699699</v>
      </c>
      <c r="I132" s="282">
        <v>97</v>
      </c>
      <c r="J132" s="283">
        <v>71.447032187955656</v>
      </c>
      <c r="K132" s="257">
        <v>140</v>
      </c>
      <c r="L132" s="261">
        <v>54.165425739993474</v>
      </c>
      <c r="M132" s="259">
        <v>118</v>
      </c>
      <c r="N132" s="260">
        <v>7.3353405706376176</v>
      </c>
      <c r="O132" s="257">
        <v>78</v>
      </c>
      <c r="P132" s="262">
        <v>559.5266308956036</v>
      </c>
      <c r="Q132" s="257">
        <v>101</v>
      </c>
    </row>
    <row r="133" spans="1:17" s="8" customFormat="1" ht="12.75" x14ac:dyDescent="0.25">
      <c r="A133" s="265" t="s">
        <v>2751</v>
      </c>
      <c r="B133" s="268"/>
      <c r="C133" s="278" t="s">
        <v>2752</v>
      </c>
      <c r="D133" s="254"/>
      <c r="E133" s="255"/>
      <c r="F133" s="279">
        <v>309056.08779443259</v>
      </c>
      <c r="G133" s="280">
        <v>18</v>
      </c>
      <c r="H133" s="281">
        <v>0.47756577122582405</v>
      </c>
      <c r="I133" s="282">
        <v>69</v>
      </c>
      <c r="J133" s="283">
        <v>75.591781209329284</v>
      </c>
      <c r="K133" s="257">
        <v>66</v>
      </c>
      <c r="L133" s="261">
        <v>60.110635659590756</v>
      </c>
      <c r="M133" s="259">
        <v>89</v>
      </c>
      <c r="N133" s="260">
        <v>7.330399408070182</v>
      </c>
      <c r="O133" s="257">
        <v>79</v>
      </c>
      <c r="P133" s="262">
        <v>693.07901587639992</v>
      </c>
      <c r="Q133" s="257">
        <v>76</v>
      </c>
    </row>
    <row r="134" spans="1:17" s="8" customFormat="1" ht="12.75" x14ac:dyDescent="0.25">
      <c r="A134" s="265" t="s">
        <v>2777</v>
      </c>
      <c r="B134" s="267"/>
      <c r="C134" s="278" t="s">
        <v>2778</v>
      </c>
      <c r="D134" s="254"/>
      <c r="E134" s="255"/>
      <c r="F134" s="279">
        <v>9188544.5160599574</v>
      </c>
      <c r="G134" s="280">
        <v>1</v>
      </c>
      <c r="H134" s="281">
        <v>0.72551287150101063</v>
      </c>
      <c r="I134" s="282">
        <v>1</v>
      </c>
      <c r="J134" s="283">
        <v>79.97371716195272</v>
      </c>
      <c r="K134" s="257">
        <v>14</v>
      </c>
      <c r="L134" s="261">
        <v>75.959898113738703</v>
      </c>
      <c r="M134" s="259">
        <v>10</v>
      </c>
      <c r="N134" s="260">
        <v>10.622858024695649</v>
      </c>
      <c r="O134" s="257">
        <v>5</v>
      </c>
      <c r="P134" s="262">
        <v>1530.5322258363985</v>
      </c>
      <c r="Q134" s="257">
        <v>1</v>
      </c>
    </row>
    <row r="135" spans="1:17" s="8" customFormat="1" ht="12.75" x14ac:dyDescent="0.25">
      <c r="A135" s="265" t="s">
        <v>2860</v>
      </c>
      <c r="B135" s="267"/>
      <c r="C135" s="278" t="s">
        <v>2861</v>
      </c>
      <c r="D135" s="254"/>
      <c r="E135" s="255"/>
      <c r="F135" s="279">
        <v>152274.14775160601</v>
      </c>
      <c r="G135" s="280">
        <v>33</v>
      </c>
      <c r="H135" s="281">
        <v>0.6307042959772875</v>
      </c>
      <c r="I135" s="282">
        <v>15</v>
      </c>
      <c r="J135" s="283">
        <v>81.305076969255722</v>
      </c>
      <c r="K135" s="257">
        <v>6</v>
      </c>
      <c r="L135" s="261">
        <v>69.987269737812824</v>
      </c>
      <c r="M135" s="259">
        <v>36</v>
      </c>
      <c r="N135" s="260">
        <v>8.8870927171788825</v>
      </c>
      <c r="O135" s="257">
        <v>36</v>
      </c>
      <c r="P135" s="262">
        <v>1150.0608658684532</v>
      </c>
      <c r="Q135" s="257">
        <v>17</v>
      </c>
    </row>
    <row r="136" spans="1:17" s="8" customFormat="1" ht="12.75" x14ac:dyDescent="0.25">
      <c r="A136" s="265" t="s">
        <v>2872</v>
      </c>
      <c r="B136" s="268"/>
      <c r="C136" s="278" t="s">
        <v>2873</v>
      </c>
      <c r="D136" s="254"/>
      <c r="E136" s="255"/>
      <c r="F136" s="279">
        <v>6589.6059957173456</v>
      </c>
      <c r="G136" s="280">
        <v>192</v>
      </c>
      <c r="H136" s="281">
        <v>0.38451857822437574</v>
      </c>
      <c r="I136" s="282">
        <v>123</v>
      </c>
      <c r="J136" s="283">
        <v>70.317336348091345</v>
      </c>
      <c r="K136" s="257">
        <v>159</v>
      </c>
      <c r="L136" s="261">
        <v>48.874877687700639</v>
      </c>
      <c r="M136" s="259">
        <v>143</v>
      </c>
      <c r="N136" s="260">
        <v>7.0092791239761638</v>
      </c>
      <c r="O136" s="257">
        <v>95</v>
      </c>
      <c r="P136" s="262">
        <v>473.19588870911252</v>
      </c>
      <c r="Q136" s="257">
        <v>130</v>
      </c>
    </row>
    <row r="137" spans="1:17" s="8" customFormat="1" ht="12.75" x14ac:dyDescent="0.25">
      <c r="A137" s="265" t="s">
        <v>2884</v>
      </c>
      <c r="B137" s="268"/>
      <c r="C137" s="278" t="s">
        <v>2885</v>
      </c>
      <c r="D137" s="254"/>
      <c r="E137" s="255"/>
      <c r="F137" s="279">
        <v>14112.997858672377</v>
      </c>
      <c r="G137" s="280">
        <v>177</v>
      </c>
      <c r="H137" s="281">
        <v>0.56844190194485933</v>
      </c>
      <c r="I137" s="282">
        <v>38</v>
      </c>
      <c r="J137" s="283">
        <v>75.853237326836052</v>
      </c>
      <c r="K137" s="257">
        <v>62</v>
      </c>
      <c r="L137" s="261">
        <v>64.273219505479702</v>
      </c>
      <c r="M137" s="259">
        <v>69</v>
      </c>
      <c r="N137" s="260">
        <v>8.0533487636647916</v>
      </c>
      <c r="O137" s="257">
        <v>58</v>
      </c>
      <c r="P137" s="262">
        <v>1039.1084910138084</v>
      </c>
      <c r="Q137" s="257">
        <v>25</v>
      </c>
    </row>
    <row r="138" spans="1:17" s="8" customFormat="1" ht="12.75" x14ac:dyDescent="0.25">
      <c r="A138" s="265" t="s">
        <v>2899</v>
      </c>
      <c r="B138" s="267"/>
      <c r="C138" s="278" t="s">
        <v>2900</v>
      </c>
      <c r="D138" s="254"/>
      <c r="E138" s="255"/>
      <c r="F138" s="279">
        <v>253013.61027837262</v>
      </c>
      <c r="G138" s="280">
        <v>20</v>
      </c>
      <c r="H138" s="281">
        <v>0.68456218064837693</v>
      </c>
      <c r="I138" s="282">
        <v>4</v>
      </c>
      <c r="J138" s="283">
        <v>80.025368554775824</v>
      </c>
      <c r="K138" s="257">
        <v>13</v>
      </c>
      <c r="L138" s="261">
        <v>80.14324619117221</v>
      </c>
      <c r="M138" s="259">
        <v>4</v>
      </c>
      <c r="N138" s="260">
        <v>9.7304652264261851</v>
      </c>
      <c r="O138" s="257">
        <v>19</v>
      </c>
      <c r="P138" s="262">
        <v>1323.8586660377807</v>
      </c>
      <c r="Q138" s="257">
        <v>6</v>
      </c>
    </row>
    <row r="139" spans="1:17" s="8" customFormat="1" ht="12.75" x14ac:dyDescent="0.25">
      <c r="A139" s="265" t="s">
        <v>2930</v>
      </c>
      <c r="B139" s="267"/>
      <c r="C139" s="278" t="s">
        <v>2931</v>
      </c>
      <c r="D139" s="254"/>
      <c r="E139" s="255"/>
      <c r="F139" s="279">
        <v>197262.59314775161</v>
      </c>
      <c r="G139" s="280">
        <v>24</v>
      </c>
      <c r="H139" s="281">
        <v>0.63224561923362799</v>
      </c>
      <c r="I139" s="282">
        <v>13</v>
      </c>
      <c r="J139" s="283">
        <v>79.883421133390456</v>
      </c>
      <c r="K139" s="257">
        <v>15</v>
      </c>
      <c r="L139" s="261">
        <v>69.825287423685381</v>
      </c>
      <c r="M139" s="259">
        <v>38</v>
      </c>
      <c r="N139" s="260">
        <v>8.7948511499435824</v>
      </c>
      <c r="O139" s="257">
        <v>37</v>
      </c>
      <c r="P139" s="262">
        <v>1196.2695890043035</v>
      </c>
      <c r="Q139" s="257">
        <v>11</v>
      </c>
    </row>
    <row r="140" spans="1:17" s="8" customFormat="1" ht="12.75" x14ac:dyDescent="0.25">
      <c r="A140" s="265" t="s">
        <v>2955</v>
      </c>
      <c r="B140" s="268"/>
      <c r="C140" s="278" t="s">
        <v>2956</v>
      </c>
      <c r="D140" s="254"/>
      <c r="E140" s="255"/>
      <c r="F140" s="279">
        <v>75144.027837259084</v>
      </c>
      <c r="G140" s="280">
        <v>77</v>
      </c>
      <c r="H140" s="281">
        <v>0.55193283142041238</v>
      </c>
      <c r="I140" s="282">
        <v>45</v>
      </c>
      <c r="J140" s="283">
        <v>72.752101060944938</v>
      </c>
      <c r="K140" s="257">
        <v>115</v>
      </c>
      <c r="L140" s="261">
        <v>64.663532789104437</v>
      </c>
      <c r="M140" s="259">
        <v>67</v>
      </c>
      <c r="N140" s="260">
        <v>9.06592242018937</v>
      </c>
      <c r="O140" s="257">
        <v>31</v>
      </c>
      <c r="P140" s="262">
        <v>940.32279339250772</v>
      </c>
      <c r="Q140" s="257">
        <v>40</v>
      </c>
    </row>
    <row r="141" spans="1:17" s="8" customFormat="1" ht="12.75" x14ac:dyDescent="0.25">
      <c r="A141" s="265" t="s">
        <v>3019</v>
      </c>
      <c r="B141" s="268"/>
      <c r="C141" s="278" t="s">
        <v>3020</v>
      </c>
      <c r="D141" s="254"/>
      <c r="E141" s="255"/>
      <c r="F141" s="279">
        <v>233097.46466809418</v>
      </c>
      <c r="G141" s="280">
        <v>22</v>
      </c>
      <c r="H141" s="281">
        <v>0.65096255194939756</v>
      </c>
      <c r="I141" s="282">
        <v>8</v>
      </c>
      <c r="J141" s="283">
        <v>77.526793419067872</v>
      </c>
      <c r="K141" s="257">
        <v>42</v>
      </c>
      <c r="L141" s="261">
        <v>71.786452277570078</v>
      </c>
      <c r="M141" s="259">
        <v>21</v>
      </c>
      <c r="N141" s="260">
        <v>10.263144579860038</v>
      </c>
      <c r="O141" s="257">
        <v>9</v>
      </c>
      <c r="P141" s="262">
        <v>1222.441841336522</v>
      </c>
      <c r="Q141" s="257">
        <v>9</v>
      </c>
    </row>
    <row r="142" spans="1:17" s="8" customFormat="1" ht="12.75" x14ac:dyDescent="0.25">
      <c r="A142" s="265" t="s">
        <v>3044</v>
      </c>
      <c r="B142" s="267"/>
      <c r="C142" s="278" t="s">
        <v>3045</v>
      </c>
      <c r="D142" s="254"/>
      <c r="E142" s="255"/>
      <c r="F142" s="279">
        <v>21539.126338329759</v>
      </c>
      <c r="G142" s="280">
        <v>161</v>
      </c>
      <c r="H142" s="281">
        <v>0.57702007433688129</v>
      </c>
      <c r="I142" s="282">
        <v>33</v>
      </c>
      <c r="J142" s="283">
        <v>80.607234952626698</v>
      </c>
      <c r="K142" s="257">
        <v>9</v>
      </c>
      <c r="L142" s="261">
        <v>55.991825718539616</v>
      </c>
      <c r="M142" s="259">
        <v>106</v>
      </c>
      <c r="N142" s="260">
        <v>9.0470067869070547</v>
      </c>
      <c r="O142" s="257">
        <v>32</v>
      </c>
      <c r="P142" s="262">
        <v>990.89934595648697</v>
      </c>
      <c r="Q142" s="257">
        <v>29</v>
      </c>
    </row>
    <row r="143" spans="1:17" s="8" customFormat="1" ht="12.75" x14ac:dyDescent="0.25">
      <c r="A143" s="265" t="s">
        <v>3058</v>
      </c>
      <c r="B143" s="267"/>
      <c r="C143" s="278" t="s">
        <v>3059</v>
      </c>
      <c r="D143" s="254"/>
      <c r="E143" s="255"/>
      <c r="F143" s="279">
        <v>23551.732334047112</v>
      </c>
      <c r="G143" s="280">
        <v>157</v>
      </c>
      <c r="H143" s="281">
        <v>0.44663914851207931</v>
      </c>
      <c r="I143" s="282">
        <v>82</v>
      </c>
      <c r="J143" s="283">
        <v>75.456079389731812</v>
      </c>
      <c r="K143" s="257">
        <v>72</v>
      </c>
      <c r="L143" s="261">
        <v>54.820910093383397</v>
      </c>
      <c r="M143" s="259">
        <v>113</v>
      </c>
      <c r="N143" s="260">
        <v>8.3292262451010064</v>
      </c>
      <c r="O143" s="257">
        <v>49</v>
      </c>
      <c r="P143" s="262">
        <v>555.19386524508047</v>
      </c>
      <c r="Q143" s="257">
        <v>105</v>
      </c>
    </row>
    <row r="144" spans="1:17" s="8" customFormat="1" ht="12.75" x14ac:dyDescent="0.25">
      <c r="A144" s="265" t="s">
        <v>3124</v>
      </c>
      <c r="B144" s="268"/>
      <c r="C144" s="278" t="s">
        <v>3125</v>
      </c>
      <c r="D144" s="254"/>
      <c r="E144" s="255"/>
      <c r="F144" s="279">
        <v>524436.74089935771</v>
      </c>
      <c r="G144" s="280">
        <v>7</v>
      </c>
      <c r="H144" s="281">
        <v>0.56380771692093823</v>
      </c>
      <c r="I144" s="282">
        <v>40</v>
      </c>
      <c r="J144" s="283">
        <v>74.193448390100173</v>
      </c>
      <c r="K144" s="257">
        <v>95</v>
      </c>
      <c r="L144" s="261">
        <v>55.669689045976952</v>
      </c>
      <c r="M144" s="259">
        <v>109</v>
      </c>
      <c r="N144" s="260">
        <v>10.03002610644806</v>
      </c>
      <c r="O144" s="257">
        <v>12</v>
      </c>
      <c r="P144" s="262">
        <v>983.61092594015099</v>
      </c>
      <c r="Q144" s="257">
        <v>31</v>
      </c>
    </row>
    <row r="145" spans="1:49" s="8" customFormat="1" ht="12.75" x14ac:dyDescent="0.25">
      <c r="A145" s="265" t="s">
        <v>3146</v>
      </c>
      <c r="B145" s="268"/>
      <c r="C145" s="278" t="s">
        <v>3147</v>
      </c>
      <c r="D145" s="254"/>
      <c r="E145" s="255"/>
      <c r="F145" s="279">
        <v>125262.82869379016</v>
      </c>
      <c r="G145" s="280">
        <v>47</v>
      </c>
      <c r="H145" s="281">
        <v>0.43577930905374596</v>
      </c>
      <c r="I145" s="282">
        <v>85</v>
      </c>
      <c r="J145" s="283">
        <v>74.247743482122544</v>
      </c>
      <c r="K145" s="257">
        <v>93</v>
      </c>
      <c r="L145" s="261">
        <v>35.588062906211015</v>
      </c>
      <c r="M145" s="259">
        <v>184</v>
      </c>
      <c r="N145" s="260">
        <v>8.0616804623114522</v>
      </c>
      <c r="O145" s="257">
        <v>57</v>
      </c>
      <c r="P145" s="262">
        <v>662.37643560507354</v>
      </c>
      <c r="Q145" s="257">
        <v>81</v>
      </c>
    </row>
    <row r="146" spans="1:49" s="8" customFormat="1" ht="12.75" x14ac:dyDescent="0.25">
      <c r="A146" s="265" t="s">
        <v>3159</v>
      </c>
      <c r="B146" s="267"/>
      <c r="C146" s="278" t="s">
        <v>3160</v>
      </c>
      <c r="D146" s="254"/>
      <c r="E146" s="255"/>
      <c r="F146" s="279">
        <v>67391.693790149904</v>
      </c>
      <c r="G146" s="280">
        <v>86</v>
      </c>
      <c r="H146" s="281">
        <v>0.36353866955143238</v>
      </c>
      <c r="I146" s="282">
        <v>141</v>
      </c>
      <c r="J146" s="283">
        <v>71.935572042506479</v>
      </c>
      <c r="K146" s="257">
        <v>131</v>
      </c>
      <c r="L146" s="261">
        <v>35.409482120823142</v>
      </c>
      <c r="M146" s="259">
        <v>185</v>
      </c>
      <c r="N146" s="260">
        <v>6.0727637448592056</v>
      </c>
      <c r="O146" s="257">
        <v>124</v>
      </c>
      <c r="P146" s="262">
        <v>498.81826161080187</v>
      </c>
      <c r="Q146" s="257">
        <v>123</v>
      </c>
    </row>
    <row r="147" spans="1:49" s="8" customFormat="1" ht="12.75" x14ac:dyDescent="0.25">
      <c r="A147" s="265" t="s">
        <v>3171</v>
      </c>
      <c r="B147" s="267"/>
      <c r="C147" s="278" t="s">
        <v>3172</v>
      </c>
      <c r="D147" s="254"/>
      <c r="E147" s="255"/>
      <c r="F147" s="279">
        <v>67487.914346895079</v>
      </c>
      <c r="G147" s="280">
        <v>85</v>
      </c>
      <c r="H147" s="281">
        <v>0.35160249548356526</v>
      </c>
      <c r="I147" s="282">
        <v>148</v>
      </c>
      <c r="J147" s="283">
        <v>69.326951361010671</v>
      </c>
      <c r="K147" s="257">
        <v>166</v>
      </c>
      <c r="L147" s="261">
        <v>30.977357548909058</v>
      </c>
      <c r="M147" s="259">
        <v>191</v>
      </c>
      <c r="N147" s="260">
        <v>6.0685335228938921</v>
      </c>
      <c r="O147" s="257">
        <v>125</v>
      </c>
      <c r="P147" s="262">
        <v>510.26824384568573</v>
      </c>
      <c r="Q147" s="257">
        <v>115</v>
      </c>
    </row>
    <row r="148" spans="1:49" s="8" customFormat="1" ht="12.75" x14ac:dyDescent="0.25">
      <c r="A148" s="265" t="s">
        <v>3180</v>
      </c>
      <c r="B148" s="268"/>
      <c r="C148" s="278" t="s">
        <v>3181</v>
      </c>
      <c r="D148" s="254"/>
      <c r="E148" s="255"/>
      <c r="F148" s="279">
        <v>69622.434689507485</v>
      </c>
      <c r="G148" s="280">
        <v>83</v>
      </c>
      <c r="H148" s="281">
        <v>0.37739834568746922</v>
      </c>
      <c r="I148" s="282">
        <v>127</v>
      </c>
      <c r="J148" s="283">
        <v>75.037419253324046</v>
      </c>
      <c r="K148" s="257">
        <v>79</v>
      </c>
      <c r="L148" s="261">
        <v>36.483558845312203</v>
      </c>
      <c r="M148" s="259">
        <v>182</v>
      </c>
      <c r="N148" s="260">
        <v>6.7871381150143062</v>
      </c>
      <c r="O148" s="257">
        <v>102</v>
      </c>
      <c r="P148" s="262">
        <v>478.85705217812961</v>
      </c>
      <c r="Q148" s="257">
        <v>127</v>
      </c>
    </row>
    <row r="149" spans="1:49" s="79" customFormat="1" ht="12.75" x14ac:dyDescent="0.25">
      <c r="A149" s="265" t="s">
        <v>3204</v>
      </c>
      <c r="B149" s="268"/>
      <c r="C149" s="278" t="s">
        <v>3205</v>
      </c>
      <c r="D149" s="254"/>
      <c r="E149" s="255"/>
      <c r="F149" s="279">
        <v>66480.304068522484</v>
      </c>
      <c r="G149" s="280">
        <v>87</v>
      </c>
      <c r="H149" s="281">
        <v>0.40005791539381341</v>
      </c>
      <c r="I149" s="282">
        <v>109</v>
      </c>
      <c r="J149" s="283">
        <v>70.192449850337439</v>
      </c>
      <c r="K149" s="257">
        <v>160</v>
      </c>
      <c r="L149" s="261">
        <v>42.033302406699725</v>
      </c>
      <c r="M149" s="259">
        <v>169</v>
      </c>
      <c r="N149" s="260">
        <v>7.0133588945241607</v>
      </c>
      <c r="O149" s="257">
        <v>94</v>
      </c>
      <c r="P149" s="262">
        <v>568.40796502965384</v>
      </c>
      <c r="Q149" s="257">
        <v>99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s="8" customFormat="1" ht="12.75" x14ac:dyDescent="0.25">
      <c r="A150" s="265" t="s">
        <v>3217</v>
      </c>
      <c r="B150" s="267"/>
      <c r="C150" s="278" t="s">
        <v>3218</v>
      </c>
      <c r="D150" s="254"/>
      <c r="E150" s="255"/>
      <c r="F150" s="279">
        <v>56099.334437455393</v>
      </c>
      <c r="G150" s="280">
        <v>103</v>
      </c>
      <c r="H150" s="281">
        <v>0.31982443951132244</v>
      </c>
      <c r="I150" s="282">
        <v>170</v>
      </c>
      <c r="J150" s="283">
        <v>76.524353604864018</v>
      </c>
      <c r="K150" s="257">
        <v>54</v>
      </c>
      <c r="L150" s="261">
        <v>22.781871431060782</v>
      </c>
      <c r="M150" s="259">
        <v>194</v>
      </c>
      <c r="N150" s="260">
        <v>5.5570578185520292</v>
      </c>
      <c r="O150" s="257">
        <v>150</v>
      </c>
      <c r="P150" s="262">
        <v>417.48648918479915</v>
      </c>
      <c r="Q150" s="257">
        <v>150</v>
      </c>
    </row>
    <row r="151" spans="1:49" s="8" customFormat="1" ht="12.75" x14ac:dyDescent="0.25">
      <c r="A151" s="265" t="s">
        <v>3230</v>
      </c>
      <c r="B151" s="269"/>
      <c r="C151" s="278" t="s">
        <v>3231</v>
      </c>
      <c r="D151" s="254"/>
      <c r="E151" s="255"/>
      <c r="F151" s="279">
        <v>8005.5600480212261</v>
      </c>
      <c r="G151" s="280">
        <v>188</v>
      </c>
      <c r="H151" s="281">
        <v>0.39893466647989345</v>
      </c>
      <c r="I151" s="282">
        <v>110</v>
      </c>
      <c r="J151" s="283">
        <v>78.081242381075882</v>
      </c>
      <c r="K151" s="257">
        <v>34</v>
      </c>
      <c r="L151" s="261">
        <v>27.331687299154346</v>
      </c>
      <c r="M151" s="259">
        <v>193</v>
      </c>
      <c r="N151" s="260">
        <v>5.7148736882353202</v>
      </c>
      <c r="O151" s="257">
        <v>142</v>
      </c>
      <c r="P151" s="262">
        <v>679.44298356232878</v>
      </c>
      <c r="Q151" s="257">
        <v>79</v>
      </c>
    </row>
    <row r="152" spans="1:49" s="8" customFormat="1" ht="12.75" x14ac:dyDescent="0.25">
      <c r="A152" s="265" t="s">
        <v>3241</v>
      </c>
      <c r="B152" s="267"/>
      <c r="C152" s="278" t="s">
        <v>3242</v>
      </c>
      <c r="D152" s="254"/>
      <c r="E152" s="255"/>
      <c r="F152" s="279">
        <v>113293.37473233404</v>
      </c>
      <c r="G152" s="280">
        <v>53</v>
      </c>
      <c r="H152" s="281">
        <v>0.61846243909341025</v>
      </c>
      <c r="I152" s="282">
        <v>17</v>
      </c>
      <c r="J152" s="283">
        <v>73.020794669504738</v>
      </c>
      <c r="K152" s="257">
        <v>113</v>
      </c>
      <c r="L152" s="261">
        <v>65.371689648756671</v>
      </c>
      <c r="M152" s="259">
        <v>66</v>
      </c>
      <c r="N152" s="260">
        <v>9.6360291407522052</v>
      </c>
      <c r="O152" s="257">
        <v>21</v>
      </c>
      <c r="P152" s="262">
        <v>1248.0539430282124</v>
      </c>
      <c r="Q152" s="257">
        <v>8</v>
      </c>
    </row>
    <row r="153" spans="1:49" s="8" customFormat="1" ht="12.75" x14ac:dyDescent="0.25">
      <c r="A153" s="265" t="s">
        <v>3251</v>
      </c>
      <c r="B153" s="268"/>
      <c r="C153" s="278" t="s">
        <v>3252</v>
      </c>
      <c r="D153" s="254"/>
      <c r="E153" s="255"/>
      <c r="F153" s="279">
        <v>19811.204318710832</v>
      </c>
      <c r="G153" s="280">
        <v>166</v>
      </c>
      <c r="H153" s="281">
        <v>0.59453883898234527</v>
      </c>
      <c r="I153" s="282">
        <v>24</v>
      </c>
      <c r="J153" s="283">
        <v>75.240653168228576</v>
      </c>
      <c r="K153" s="257">
        <v>76</v>
      </c>
      <c r="L153" s="261">
        <v>61.053205430385155</v>
      </c>
      <c r="M153" s="259">
        <v>86</v>
      </c>
      <c r="N153" s="260">
        <v>7.8450929467045585</v>
      </c>
      <c r="O153" s="257">
        <v>64</v>
      </c>
      <c r="P153" s="262">
        <v>1248.5062985366553</v>
      </c>
      <c r="Q153" s="257">
        <v>7</v>
      </c>
    </row>
    <row r="154" spans="1:49" s="8" customFormat="1" ht="12.75" x14ac:dyDescent="0.25">
      <c r="A154" s="265" t="s">
        <v>3261</v>
      </c>
      <c r="B154" s="268"/>
      <c r="C154" s="278" t="s">
        <v>3262</v>
      </c>
      <c r="D154" s="254"/>
      <c r="E154" s="255"/>
      <c r="F154" s="279">
        <v>13746.809421841543</v>
      </c>
      <c r="G154" s="280">
        <v>178</v>
      </c>
      <c r="H154" s="281">
        <v>0.64439008878589488</v>
      </c>
      <c r="I154" s="282">
        <v>9</v>
      </c>
      <c r="J154" s="283">
        <v>81.753351264345298</v>
      </c>
      <c r="K154" s="257">
        <v>4</v>
      </c>
      <c r="L154" s="261">
        <v>53.033208032806215</v>
      </c>
      <c r="M154" s="259">
        <v>122</v>
      </c>
      <c r="N154" s="260">
        <v>8.7443361974826637</v>
      </c>
      <c r="O154" s="257">
        <v>40</v>
      </c>
      <c r="P154" s="262">
        <v>1404.235252918784</v>
      </c>
      <c r="Q154" s="257">
        <v>4</v>
      </c>
    </row>
    <row r="155" spans="1:49" s="8" customFormat="1" ht="12.75" x14ac:dyDescent="0.25">
      <c r="A155" s="265" t="s">
        <v>3271</v>
      </c>
      <c r="B155" s="267"/>
      <c r="C155" s="278" t="s">
        <v>3272</v>
      </c>
      <c r="D155" s="254"/>
      <c r="E155" s="255"/>
      <c r="F155" s="279">
        <v>85938.372591006424</v>
      </c>
      <c r="G155" s="280">
        <v>69</v>
      </c>
      <c r="H155" s="281">
        <v>0.69323998907309092</v>
      </c>
      <c r="I155" s="282">
        <v>2</v>
      </c>
      <c r="J155" s="283">
        <v>77.751468063719329</v>
      </c>
      <c r="K155" s="257">
        <v>39</v>
      </c>
      <c r="L155" s="261">
        <v>74.458320731507584</v>
      </c>
      <c r="M155" s="259">
        <v>13</v>
      </c>
      <c r="N155" s="260">
        <v>10.416291820553056</v>
      </c>
      <c r="O155" s="257">
        <v>6</v>
      </c>
      <c r="P155" s="262">
        <v>1424.6703694477351</v>
      </c>
      <c r="Q155" s="257">
        <v>3</v>
      </c>
    </row>
    <row r="156" spans="1:49" s="8" customFormat="1" ht="12.75" x14ac:dyDescent="0.25">
      <c r="A156" s="265" t="s">
        <v>3284</v>
      </c>
      <c r="B156" s="267"/>
      <c r="C156" s="278" t="s">
        <v>3285</v>
      </c>
      <c r="D156" s="254"/>
      <c r="E156" s="255"/>
      <c r="F156" s="279">
        <v>22748.291220556748</v>
      </c>
      <c r="G156" s="280">
        <v>160</v>
      </c>
      <c r="H156" s="281">
        <v>0.53086997718604423</v>
      </c>
      <c r="I156" s="282">
        <v>54</v>
      </c>
      <c r="J156" s="283">
        <v>79.020805729129719</v>
      </c>
      <c r="K156" s="257">
        <v>25</v>
      </c>
      <c r="L156" s="261">
        <v>70.104854219581753</v>
      </c>
      <c r="M156" s="259">
        <v>35</v>
      </c>
      <c r="N156" s="260">
        <v>8.327379025158125</v>
      </c>
      <c r="O156" s="257">
        <v>50</v>
      </c>
      <c r="P156" s="262">
        <v>756.55978833940173</v>
      </c>
      <c r="Q156" s="257">
        <v>67</v>
      </c>
    </row>
    <row r="157" spans="1:49" s="8" customFormat="1" ht="12.75" x14ac:dyDescent="0.25">
      <c r="A157" s="265" t="s">
        <v>3308</v>
      </c>
      <c r="B157" s="268"/>
      <c r="C157" s="278" t="s">
        <v>3309</v>
      </c>
      <c r="D157" s="254"/>
      <c r="E157" s="255"/>
      <c r="F157" s="279">
        <v>73895.36616702356</v>
      </c>
      <c r="G157" s="280">
        <v>79</v>
      </c>
      <c r="H157" s="281">
        <v>0.68580838257618648</v>
      </c>
      <c r="I157" s="282">
        <v>3</v>
      </c>
      <c r="J157" s="283">
        <v>78.071294014007549</v>
      </c>
      <c r="K157" s="257">
        <v>36</v>
      </c>
      <c r="L157" s="261">
        <v>72.651980541615174</v>
      </c>
      <c r="M157" s="259">
        <v>19</v>
      </c>
      <c r="N157" s="260">
        <v>10.773259147184596</v>
      </c>
      <c r="O157" s="257">
        <v>3</v>
      </c>
      <c r="P157" s="262">
        <v>1361.6678433240509</v>
      </c>
      <c r="Q157" s="257">
        <v>5</v>
      </c>
    </row>
    <row r="158" spans="1:49" s="8" customFormat="1" ht="12.75" x14ac:dyDescent="0.25">
      <c r="A158" s="265" t="s">
        <v>3318</v>
      </c>
      <c r="B158" s="268"/>
      <c r="C158" s="278" t="s">
        <v>3319</v>
      </c>
      <c r="D158" s="254"/>
      <c r="E158" s="255"/>
      <c r="F158" s="279">
        <v>142543.09635974301</v>
      </c>
      <c r="G158" s="280">
        <v>39</v>
      </c>
      <c r="H158" s="281">
        <v>0.54553387203643311</v>
      </c>
      <c r="I158" s="282">
        <v>47</v>
      </c>
      <c r="J158" s="283">
        <v>74.643548477263934</v>
      </c>
      <c r="K158" s="257">
        <v>85</v>
      </c>
      <c r="L158" s="261">
        <v>79.276524769161611</v>
      </c>
      <c r="M158" s="259">
        <v>6</v>
      </c>
      <c r="N158" s="260">
        <v>9.7507824865585562</v>
      </c>
      <c r="O158" s="257">
        <v>16</v>
      </c>
      <c r="P158" s="262">
        <v>761.0013931533</v>
      </c>
      <c r="Q158" s="257">
        <v>66</v>
      </c>
    </row>
    <row r="159" spans="1:49" s="8" customFormat="1" ht="12.75" x14ac:dyDescent="0.25">
      <c r="A159" s="265" t="s">
        <v>3344</v>
      </c>
      <c r="B159" s="267"/>
      <c r="C159" s="278" t="s">
        <v>3345</v>
      </c>
      <c r="D159" s="254"/>
      <c r="E159" s="255"/>
      <c r="F159" s="279">
        <v>50930.556745182017</v>
      </c>
      <c r="G159" s="280">
        <v>118</v>
      </c>
      <c r="H159" s="281">
        <v>0.36996854518791078</v>
      </c>
      <c r="I159" s="282">
        <v>134</v>
      </c>
      <c r="J159" s="283">
        <v>72.321350208609417</v>
      </c>
      <c r="K159" s="257">
        <v>120</v>
      </c>
      <c r="L159" s="261">
        <v>81.506650620056945</v>
      </c>
      <c r="M159" s="259">
        <v>2</v>
      </c>
      <c r="N159" s="260">
        <v>7.9314734247450493</v>
      </c>
      <c r="O159" s="257">
        <v>60</v>
      </c>
      <c r="P159" s="262">
        <v>301.79069310715033</v>
      </c>
      <c r="Q159" s="257">
        <v>177</v>
      </c>
    </row>
    <row r="160" spans="1:49" s="8" customFormat="1" ht="12.75" x14ac:dyDescent="0.25">
      <c r="A160" s="265" t="s">
        <v>3361</v>
      </c>
      <c r="B160" s="267"/>
      <c r="C160" s="278" t="s">
        <v>3362</v>
      </c>
      <c r="D160" s="254"/>
      <c r="E160" s="255"/>
      <c r="F160" s="279">
        <v>96952.548179871519</v>
      </c>
      <c r="G160" s="280">
        <v>61</v>
      </c>
      <c r="H160" s="281">
        <v>0.42782213065429037</v>
      </c>
      <c r="I160" s="282">
        <v>92</v>
      </c>
      <c r="J160" s="283">
        <v>70.323480302174957</v>
      </c>
      <c r="K160" s="257">
        <v>158</v>
      </c>
      <c r="L160" s="261">
        <v>47.64449521868481</v>
      </c>
      <c r="M160" s="259">
        <v>146</v>
      </c>
      <c r="N160" s="260">
        <v>7.1489524672459144</v>
      </c>
      <c r="O160" s="257">
        <v>87</v>
      </c>
      <c r="P160" s="262">
        <v>638.16773170254396</v>
      </c>
      <c r="Q160" s="257">
        <v>86</v>
      </c>
    </row>
    <row r="161" spans="1:17" s="8" customFormat="1" ht="12.75" x14ac:dyDescent="0.25">
      <c r="A161" s="265" t="s">
        <v>3381</v>
      </c>
      <c r="B161" s="268"/>
      <c r="C161" s="278" t="s">
        <v>3382</v>
      </c>
      <c r="D161" s="254"/>
      <c r="E161" s="255"/>
      <c r="F161" s="279">
        <v>855792.32119914342</v>
      </c>
      <c r="G161" s="280">
        <v>4</v>
      </c>
      <c r="H161" s="281">
        <v>0.56893675120805975</v>
      </c>
      <c r="I161" s="282">
        <v>37</v>
      </c>
      <c r="J161" s="283">
        <v>78.965504710065233</v>
      </c>
      <c r="K161" s="257">
        <v>27</v>
      </c>
      <c r="L161" s="261">
        <v>66.628839267861167</v>
      </c>
      <c r="M161" s="259">
        <v>59</v>
      </c>
      <c r="N161" s="260">
        <v>8.9736206584159426</v>
      </c>
      <c r="O161" s="257">
        <v>33</v>
      </c>
      <c r="P161" s="262">
        <v>904.9368767430459</v>
      </c>
      <c r="Q161" s="257">
        <v>47</v>
      </c>
    </row>
    <row r="162" spans="1:17" s="8" customFormat="1" ht="12.75" x14ac:dyDescent="0.25">
      <c r="A162" s="265" t="s">
        <v>3402</v>
      </c>
      <c r="B162" s="268"/>
      <c r="C162" s="278" t="s">
        <v>3403</v>
      </c>
      <c r="D162" s="254"/>
      <c r="E162" s="255"/>
      <c r="F162" s="279">
        <v>129528.55032119913</v>
      </c>
      <c r="G162" s="280">
        <v>46</v>
      </c>
      <c r="H162" s="281">
        <v>0.24981413331914834</v>
      </c>
      <c r="I162" s="282">
        <v>192</v>
      </c>
      <c r="J162" s="283">
        <v>68.101263868326328</v>
      </c>
      <c r="K162" s="257">
        <v>170</v>
      </c>
      <c r="L162" s="261">
        <v>39.144507496096438</v>
      </c>
      <c r="M162" s="259">
        <v>177</v>
      </c>
      <c r="N162" s="260">
        <v>4.4162619693881391</v>
      </c>
      <c r="O162" s="257">
        <v>188</v>
      </c>
      <c r="P162" s="262">
        <v>234.20366546336052</v>
      </c>
      <c r="Q162" s="257">
        <v>190</v>
      </c>
    </row>
    <row r="163" spans="1:17" s="8" customFormat="1" ht="12.75" x14ac:dyDescent="0.25">
      <c r="A163" s="265" t="s">
        <v>3423</v>
      </c>
      <c r="B163" s="267"/>
      <c r="C163" s="278" t="s">
        <v>3424</v>
      </c>
      <c r="D163" s="254"/>
      <c r="E163" s="255"/>
      <c r="F163" s="279">
        <v>117386.99143468951</v>
      </c>
      <c r="G163" s="280">
        <v>51</v>
      </c>
      <c r="H163" s="281">
        <v>0.26483999769420191</v>
      </c>
      <c r="I163" s="282">
        <v>189</v>
      </c>
      <c r="J163" s="283">
        <v>65.86848943524123</v>
      </c>
      <c r="K163" s="257">
        <v>183</v>
      </c>
      <c r="L163" s="261">
        <v>50.513907076685598</v>
      </c>
      <c r="M163" s="259">
        <v>137</v>
      </c>
      <c r="N163" s="260">
        <v>4.5478758241460353</v>
      </c>
      <c r="O163" s="257">
        <v>187</v>
      </c>
      <c r="P163" s="262">
        <v>250.01583973906705</v>
      </c>
      <c r="Q163" s="257">
        <v>187</v>
      </c>
    </row>
    <row r="164" spans="1:17" s="8" customFormat="1" ht="12.75" x14ac:dyDescent="0.25">
      <c r="A164" s="265" t="s">
        <v>3441</v>
      </c>
      <c r="B164" s="267"/>
      <c r="C164" s="278" t="s">
        <v>3442</v>
      </c>
      <c r="D164" s="254"/>
      <c r="E164" s="255"/>
      <c r="F164" s="279">
        <v>148904.98072805139</v>
      </c>
      <c r="G164" s="280">
        <v>34</v>
      </c>
      <c r="H164" s="281">
        <v>0.43188436346497294</v>
      </c>
      <c r="I164" s="282">
        <v>87</v>
      </c>
      <c r="J164" s="283">
        <v>74.495178425821138</v>
      </c>
      <c r="K164" s="257">
        <v>88</v>
      </c>
      <c r="L164" s="261">
        <v>58.881777644424517</v>
      </c>
      <c r="M164" s="259">
        <v>92</v>
      </c>
      <c r="N164" s="260">
        <v>6.0430581200988822</v>
      </c>
      <c r="O164" s="257">
        <v>127</v>
      </c>
      <c r="P164" s="262">
        <v>608.88113272599799</v>
      </c>
      <c r="Q164" s="257">
        <v>89</v>
      </c>
    </row>
    <row r="165" spans="1:17" s="8" customFormat="1" ht="12.75" x14ac:dyDescent="0.25">
      <c r="A165" s="265" t="s">
        <v>3463</v>
      </c>
      <c r="B165" s="268"/>
      <c r="C165" s="278" t="s">
        <v>3464</v>
      </c>
      <c r="D165" s="254"/>
      <c r="E165" s="255"/>
      <c r="F165" s="279">
        <v>138371.68308351177</v>
      </c>
      <c r="G165" s="280">
        <v>42</v>
      </c>
      <c r="H165" s="281">
        <v>0.54765632852582202</v>
      </c>
      <c r="I165" s="282">
        <v>46</v>
      </c>
      <c r="J165" s="283">
        <v>80.195163804310184</v>
      </c>
      <c r="K165" s="257">
        <v>12</v>
      </c>
      <c r="L165" s="261">
        <v>62.505789958715148</v>
      </c>
      <c r="M165" s="259">
        <v>79</v>
      </c>
      <c r="N165" s="260">
        <v>7.8485601394571303</v>
      </c>
      <c r="O165" s="257">
        <v>63</v>
      </c>
      <c r="P165" s="262">
        <v>888.00097140025616</v>
      </c>
      <c r="Q165" s="257">
        <v>50</v>
      </c>
    </row>
    <row r="166" spans="1:17" s="8" customFormat="1" ht="12.75" x14ac:dyDescent="0.25">
      <c r="A166" s="265" t="s">
        <v>3479</v>
      </c>
      <c r="B166" s="268"/>
      <c r="C166" s="278" t="s">
        <v>3480</v>
      </c>
      <c r="D166" s="254"/>
      <c r="E166" s="255"/>
      <c r="F166" s="279">
        <v>328441.41327623121</v>
      </c>
      <c r="G166" s="280">
        <v>13</v>
      </c>
      <c r="H166" s="281">
        <v>0.54219001519148491</v>
      </c>
      <c r="I166" s="282">
        <v>51</v>
      </c>
      <c r="J166" s="283">
        <v>79.831776372044018</v>
      </c>
      <c r="K166" s="257">
        <v>16</v>
      </c>
      <c r="L166" s="261">
        <v>68.177849469609285</v>
      </c>
      <c r="M166" s="259">
        <v>47</v>
      </c>
      <c r="N166" s="260">
        <v>8.3919728172110162</v>
      </c>
      <c r="O166" s="257">
        <v>46</v>
      </c>
      <c r="P166" s="262">
        <v>799.19681582197586</v>
      </c>
      <c r="Q166" s="257">
        <v>63</v>
      </c>
    </row>
    <row r="167" spans="1:17" s="8" customFormat="1" ht="12.75" x14ac:dyDescent="0.25">
      <c r="A167" s="265" t="s">
        <v>3495</v>
      </c>
      <c r="B167" s="267"/>
      <c r="C167" s="278" t="s">
        <v>3496</v>
      </c>
      <c r="D167" s="254"/>
      <c r="E167" s="255"/>
      <c r="F167" s="279">
        <v>133505.51605995718</v>
      </c>
      <c r="G167" s="280">
        <v>44</v>
      </c>
      <c r="H167" s="281">
        <v>0.58452114196370553</v>
      </c>
      <c r="I167" s="282">
        <v>29</v>
      </c>
      <c r="J167" s="283">
        <v>77.233747044931448</v>
      </c>
      <c r="K167" s="257">
        <v>45</v>
      </c>
      <c r="L167" s="261">
        <v>66.678921589645952</v>
      </c>
      <c r="M167" s="259">
        <v>58</v>
      </c>
      <c r="N167" s="260">
        <v>9.578210637658426</v>
      </c>
      <c r="O167" s="257">
        <v>23</v>
      </c>
      <c r="P167" s="262">
        <v>970.68076856499772</v>
      </c>
      <c r="Q167" s="257">
        <v>32</v>
      </c>
    </row>
    <row r="168" spans="1:17" s="8" customFormat="1" ht="12.75" x14ac:dyDescent="0.25">
      <c r="A168" s="265" t="s">
        <v>3509</v>
      </c>
      <c r="B168" s="267"/>
      <c r="C168" s="278" t="s">
        <v>3510</v>
      </c>
      <c r="D168" s="254"/>
      <c r="E168" s="255"/>
      <c r="F168" s="279">
        <v>83526.54175588864</v>
      </c>
      <c r="G168" s="280">
        <v>73</v>
      </c>
      <c r="H168" s="281">
        <v>0.4673117040014661</v>
      </c>
      <c r="I168" s="282">
        <v>74</v>
      </c>
      <c r="J168" s="283">
        <v>72.528964920427029</v>
      </c>
      <c r="K168" s="257">
        <v>119</v>
      </c>
      <c r="L168" s="261">
        <v>58.094338763292711</v>
      </c>
      <c r="M168" s="259">
        <v>99</v>
      </c>
      <c r="N168" s="260">
        <v>7.2427271449384794</v>
      </c>
      <c r="O168" s="257">
        <v>83</v>
      </c>
      <c r="P168" s="262">
        <v>707.97476062174292</v>
      </c>
      <c r="Q168" s="257">
        <v>73</v>
      </c>
    </row>
    <row r="169" spans="1:17" s="8" customFormat="1" ht="12.75" x14ac:dyDescent="0.25">
      <c r="A169" s="265" t="s">
        <v>3525</v>
      </c>
      <c r="B169" s="268"/>
      <c r="C169" s="278" t="s">
        <v>3526</v>
      </c>
      <c r="D169" s="254"/>
      <c r="E169" s="255"/>
      <c r="F169" s="279">
        <v>240640.35760171301</v>
      </c>
      <c r="G169" s="280">
        <v>21</v>
      </c>
      <c r="H169" s="281">
        <v>0.54255907730854747</v>
      </c>
      <c r="I169" s="282">
        <v>50</v>
      </c>
      <c r="J169" s="283">
        <v>70.379089389350668</v>
      </c>
      <c r="K169" s="257">
        <v>157</v>
      </c>
      <c r="L169" s="261">
        <v>77.933817585818787</v>
      </c>
      <c r="M169" s="259">
        <v>8</v>
      </c>
      <c r="N169" s="260">
        <v>9.4831362813939606</v>
      </c>
      <c r="O169" s="257">
        <v>25</v>
      </c>
      <c r="P169" s="262">
        <v>836.61424717458851</v>
      </c>
      <c r="Q169" s="257">
        <v>53</v>
      </c>
    </row>
    <row r="170" spans="1:17" s="8" customFormat="1" ht="12.75" x14ac:dyDescent="0.25">
      <c r="A170" s="265" t="s">
        <v>3555</v>
      </c>
      <c r="B170" s="268"/>
      <c r="C170" s="278" t="s">
        <v>3556</v>
      </c>
      <c r="D170" s="254"/>
      <c r="E170" s="255"/>
      <c r="F170" s="279">
        <v>115953.29550321199</v>
      </c>
      <c r="G170" s="280">
        <v>52</v>
      </c>
      <c r="H170" s="281">
        <v>0.31910205312456441</v>
      </c>
      <c r="I170" s="282">
        <v>171</v>
      </c>
      <c r="J170" s="283">
        <v>67.491672351347773</v>
      </c>
      <c r="K170" s="257">
        <v>173</v>
      </c>
      <c r="L170" s="261">
        <v>67.215370297386272</v>
      </c>
      <c r="M170" s="259">
        <v>56</v>
      </c>
      <c r="N170" s="260">
        <v>6.3475673459831654</v>
      </c>
      <c r="O170" s="257">
        <v>111</v>
      </c>
      <c r="P170" s="262">
        <v>278.76617916065629</v>
      </c>
      <c r="Q170" s="257">
        <v>181</v>
      </c>
    </row>
    <row r="171" spans="1:17" s="8" customFormat="1" ht="12.75" x14ac:dyDescent="0.25">
      <c r="A171" s="265" t="s">
        <v>3585</v>
      </c>
      <c r="B171" s="267"/>
      <c r="C171" s="278" t="s">
        <v>3586</v>
      </c>
      <c r="D171" s="254"/>
      <c r="E171" s="255"/>
      <c r="F171" s="279">
        <v>92802.779443254811</v>
      </c>
      <c r="G171" s="280">
        <v>65</v>
      </c>
      <c r="H171" s="281">
        <v>0.34043529700681319</v>
      </c>
      <c r="I171" s="282">
        <v>156</v>
      </c>
      <c r="J171" s="283">
        <v>66.054574882221416</v>
      </c>
      <c r="K171" s="257">
        <v>181</v>
      </c>
      <c r="L171" s="261">
        <v>65.581624060584289</v>
      </c>
      <c r="M171" s="259">
        <v>65</v>
      </c>
      <c r="N171" s="260">
        <v>5.9214760088327809</v>
      </c>
      <c r="O171" s="257">
        <v>134</v>
      </c>
      <c r="P171" s="262">
        <v>360.78948401580021</v>
      </c>
      <c r="Q171" s="257">
        <v>163</v>
      </c>
    </row>
    <row r="172" spans="1:17" s="8" customFormat="1" ht="12.75" x14ac:dyDescent="0.25">
      <c r="A172" s="265" t="s">
        <v>3607</v>
      </c>
      <c r="B172" s="267"/>
      <c r="C172" s="278" t="s">
        <v>3608</v>
      </c>
      <c r="D172" s="254"/>
      <c r="E172" s="255"/>
      <c r="F172" s="279">
        <v>130859.91220556745</v>
      </c>
      <c r="G172" s="280">
        <v>45</v>
      </c>
      <c r="H172" s="281">
        <v>0.3451840287277349</v>
      </c>
      <c r="I172" s="282">
        <v>152</v>
      </c>
      <c r="J172" s="283">
        <v>73.839740593270207</v>
      </c>
      <c r="K172" s="257">
        <v>100</v>
      </c>
      <c r="L172" s="261">
        <v>71.523335849772636</v>
      </c>
      <c r="M172" s="259">
        <v>24</v>
      </c>
      <c r="N172" s="260">
        <v>7.1973503743532623</v>
      </c>
      <c r="O172" s="257">
        <v>84</v>
      </c>
      <c r="P172" s="262">
        <v>273.87840495275088</v>
      </c>
      <c r="Q172" s="257">
        <v>182</v>
      </c>
    </row>
    <row r="173" spans="1:17" s="8" customFormat="1" ht="12.75" x14ac:dyDescent="0.25">
      <c r="A173" s="265" t="s">
        <v>3623</v>
      </c>
      <c r="B173" s="268"/>
      <c r="C173" s="278" t="s">
        <v>3624</v>
      </c>
      <c r="D173" s="254"/>
      <c r="E173" s="255"/>
      <c r="F173" s="279">
        <v>71415.299785867232</v>
      </c>
      <c r="G173" s="280">
        <v>80</v>
      </c>
      <c r="H173" s="281">
        <v>0.3793361365562477</v>
      </c>
      <c r="I173" s="282">
        <v>125</v>
      </c>
      <c r="J173" s="283">
        <v>78.375674324555348</v>
      </c>
      <c r="K173" s="257">
        <v>32</v>
      </c>
      <c r="L173" s="261">
        <v>73.232582272884017</v>
      </c>
      <c r="M173" s="259">
        <v>18</v>
      </c>
      <c r="N173" s="260">
        <v>6.8501574319070988</v>
      </c>
      <c r="O173" s="257">
        <v>100</v>
      </c>
      <c r="P173" s="262">
        <v>331.37187588615507</v>
      </c>
      <c r="Q173" s="257">
        <v>170</v>
      </c>
    </row>
    <row r="174" spans="1:17" s="8" customFormat="1" ht="12.75" x14ac:dyDescent="0.25">
      <c r="A174" s="265" t="s">
        <v>3634</v>
      </c>
      <c r="B174" s="268"/>
      <c r="C174" s="278" t="s">
        <v>3635</v>
      </c>
      <c r="D174" s="254"/>
      <c r="E174" s="255"/>
      <c r="F174" s="279">
        <v>53008.552462526764</v>
      </c>
      <c r="G174" s="280">
        <v>109</v>
      </c>
      <c r="H174" s="281">
        <v>0.317619644629901</v>
      </c>
      <c r="I174" s="282">
        <v>173</v>
      </c>
      <c r="J174" s="283">
        <v>71.38025432468352</v>
      </c>
      <c r="K174" s="257">
        <v>142</v>
      </c>
      <c r="L174" s="261">
        <v>68.087372885787786</v>
      </c>
      <c r="M174" s="259">
        <v>48</v>
      </c>
      <c r="N174" s="260">
        <v>6.1031251703175116</v>
      </c>
      <c r="O174" s="257">
        <v>119</v>
      </c>
      <c r="P174" s="262">
        <v>259.94482616200702</v>
      </c>
      <c r="Q174" s="257">
        <v>186</v>
      </c>
    </row>
    <row r="175" spans="1:17" s="8" customFormat="1" ht="12.75" x14ac:dyDescent="0.25">
      <c r="A175" s="265" t="s">
        <v>3652</v>
      </c>
      <c r="B175" s="267"/>
      <c r="C175" s="278" t="s">
        <v>3653</v>
      </c>
      <c r="D175" s="254"/>
      <c r="E175" s="255"/>
      <c r="F175" s="279">
        <v>46414.451820128488</v>
      </c>
      <c r="G175" s="280">
        <v>126</v>
      </c>
      <c r="H175" s="281">
        <v>0.4308279332896825</v>
      </c>
      <c r="I175" s="282">
        <v>90</v>
      </c>
      <c r="J175" s="283">
        <v>75.83393134515174</v>
      </c>
      <c r="K175" s="257">
        <v>63</v>
      </c>
      <c r="L175" s="261">
        <v>69.685940652919697</v>
      </c>
      <c r="M175" s="259">
        <v>39</v>
      </c>
      <c r="N175" s="260">
        <v>7.1468167967604224</v>
      </c>
      <c r="O175" s="257">
        <v>88</v>
      </c>
      <c r="P175" s="262">
        <v>489.20297416182291</v>
      </c>
      <c r="Q175" s="257">
        <v>126</v>
      </c>
    </row>
    <row r="176" spans="1:17" s="8" customFormat="1" ht="12.75" x14ac:dyDescent="0.25">
      <c r="A176" s="265" t="s">
        <v>3670</v>
      </c>
      <c r="B176" s="267"/>
      <c r="C176" s="278" t="s">
        <v>3671</v>
      </c>
      <c r="D176" s="254"/>
      <c r="E176" s="255"/>
      <c r="F176" s="279">
        <v>69084.563169164889</v>
      </c>
      <c r="G176" s="280">
        <v>84</v>
      </c>
      <c r="H176" s="281">
        <v>0.42942049264437326</v>
      </c>
      <c r="I176" s="282">
        <v>91</v>
      </c>
      <c r="J176" s="283">
        <v>72.551688315749686</v>
      </c>
      <c r="K176" s="257">
        <v>117</v>
      </c>
      <c r="L176" s="261">
        <v>70.425467283805133</v>
      </c>
      <c r="M176" s="259">
        <v>34</v>
      </c>
      <c r="N176" s="260">
        <v>7.3086165589943404</v>
      </c>
      <c r="O176" s="257">
        <v>81</v>
      </c>
      <c r="P176" s="262">
        <v>506.20355931181416</v>
      </c>
      <c r="Q176" s="257">
        <v>117</v>
      </c>
    </row>
    <row r="177" spans="1:49" s="8" customFormat="1" ht="12.75" x14ac:dyDescent="0.25">
      <c r="A177" s="265" t="s">
        <v>3688</v>
      </c>
      <c r="B177" s="268"/>
      <c r="C177" s="278" t="s">
        <v>3689</v>
      </c>
      <c r="D177" s="254"/>
      <c r="E177" s="255"/>
      <c r="F177" s="279">
        <v>18412.582441113489</v>
      </c>
      <c r="G177" s="280">
        <v>171</v>
      </c>
      <c r="H177" s="281">
        <v>0.28031193172688512</v>
      </c>
      <c r="I177" s="282">
        <v>185</v>
      </c>
      <c r="J177" s="283">
        <v>73.886106288518917</v>
      </c>
      <c r="K177" s="257">
        <v>99</v>
      </c>
      <c r="L177" s="261">
        <v>66.307155852921667</v>
      </c>
      <c r="M177" s="259">
        <v>62</v>
      </c>
      <c r="N177" s="260">
        <v>5.4249595298047586</v>
      </c>
      <c r="O177" s="257">
        <v>155</v>
      </c>
      <c r="P177" s="262">
        <v>196.96451327874382</v>
      </c>
      <c r="Q177" s="257">
        <v>194</v>
      </c>
    </row>
    <row r="178" spans="1:49" s="8" customFormat="1" ht="12.75" x14ac:dyDescent="0.25">
      <c r="A178" s="265" t="s">
        <v>3698</v>
      </c>
      <c r="B178" s="268"/>
      <c r="C178" s="278" t="s">
        <v>3699</v>
      </c>
      <c r="D178" s="254"/>
      <c r="E178" s="255"/>
      <c r="F178" s="279">
        <v>59768.980728051392</v>
      </c>
      <c r="G178" s="280">
        <v>99</v>
      </c>
      <c r="H178" s="281">
        <v>0.4998848826467574</v>
      </c>
      <c r="I178" s="282">
        <v>64</v>
      </c>
      <c r="J178" s="283">
        <v>63.825791682318666</v>
      </c>
      <c r="K178" s="257">
        <v>187</v>
      </c>
      <c r="L178" s="261">
        <v>70.963080591934883</v>
      </c>
      <c r="M178" s="259">
        <v>27</v>
      </c>
      <c r="N178" s="260">
        <v>7.1848972198429015</v>
      </c>
      <c r="O178" s="257">
        <v>85</v>
      </c>
      <c r="P178" s="262">
        <v>952.26980224234353</v>
      </c>
      <c r="Q178" s="257">
        <v>37</v>
      </c>
    </row>
    <row r="179" spans="1:49" s="8" customFormat="1" ht="12.75" x14ac:dyDescent="0.25">
      <c r="A179" s="265" t="s">
        <v>3710</v>
      </c>
      <c r="B179" s="267"/>
      <c r="C179" s="278" t="s">
        <v>3711</v>
      </c>
      <c r="D179" s="254"/>
      <c r="E179" s="255"/>
      <c r="F179" s="279">
        <v>312957.59019210003</v>
      </c>
      <c r="G179" s="280">
        <v>15</v>
      </c>
      <c r="H179" s="281">
        <v>0.55864923904576613</v>
      </c>
      <c r="I179" s="282">
        <v>43</v>
      </c>
      <c r="J179" s="283">
        <v>73.613334863695272</v>
      </c>
      <c r="K179" s="257">
        <v>102</v>
      </c>
      <c r="L179" s="261">
        <v>78.502717515810261</v>
      </c>
      <c r="M179" s="259">
        <v>7</v>
      </c>
      <c r="N179" s="260">
        <v>9.8228861115314317</v>
      </c>
      <c r="O179" s="257">
        <v>15</v>
      </c>
      <c r="P179" s="262">
        <v>831.46538747363172</v>
      </c>
      <c r="Q179" s="257">
        <v>55</v>
      </c>
    </row>
    <row r="180" spans="1:49" s="8" customFormat="1" ht="12.75" x14ac:dyDescent="0.25">
      <c r="A180" s="265" t="s">
        <v>3720</v>
      </c>
      <c r="B180" s="267"/>
      <c r="C180" s="278" t="s">
        <v>3721</v>
      </c>
      <c r="D180" s="254"/>
      <c r="E180" s="255"/>
      <c r="F180" s="279">
        <v>59820.546440042832</v>
      </c>
      <c r="G180" s="280">
        <v>98</v>
      </c>
      <c r="H180" s="281">
        <v>0.40768040552759449</v>
      </c>
      <c r="I180" s="282">
        <v>106</v>
      </c>
      <c r="J180" s="283">
        <v>73.052960449131206</v>
      </c>
      <c r="K180" s="257">
        <v>111</v>
      </c>
      <c r="L180" s="261">
        <v>67.794571428914153</v>
      </c>
      <c r="M180" s="259">
        <v>51</v>
      </c>
      <c r="N180" s="260">
        <v>6.6264690998606897</v>
      </c>
      <c r="O180" s="257">
        <v>106</v>
      </c>
      <c r="P180" s="262">
        <v>469.44968575429527</v>
      </c>
      <c r="Q180" s="257">
        <v>133</v>
      </c>
    </row>
    <row r="181" spans="1:49" s="8" customFormat="1" ht="12.75" x14ac:dyDescent="0.25">
      <c r="A181" s="265" t="s">
        <v>3742</v>
      </c>
      <c r="B181" s="268"/>
      <c r="C181" s="278" t="s">
        <v>3743</v>
      </c>
      <c r="D181" s="254"/>
      <c r="E181" s="255"/>
      <c r="F181" s="279">
        <v>39469.955032119913</v>
      </c>
      <c r="G181" s="280">
        <v>133</v>
      </c>
      <c r="H181" s="281">
        <v>0.37051538396891676</v>
      </c>
      <c r="I181" s="282">
        <v>133</v>
      </c>
      <c r="J181" s="283">
        <v>75.468674127089386</v>
      </c>
      <c r="K181" s="257">
        <v>70</v>
      </c>
      <c r="L181" s="261">
        <v>70.476730346080117</v>
      </c>
      <c r="M181" s="259">
        <v>33</v>
      </c>
      <c r="N181" s="260">
        <v>5.998465422137194</v>
      </c>
      <c r="O181" s="257">
        <v>131</v>
      </c>
      <c r="P181" s="262">
        <v>361.54348320479227</v>
      </c>
      <c r="Q181" s="257">
        <v>162</v>
      </c>
    </row>
    <row r="182" spans="1:49" s="8" customFormat="1" ht="12.75" x14ac:dyDescent="0.25">
      <c r="A182" s="265" t="s">
        <v>3760</v>
      </c>
      <c r="B182" s="268"/>
      <c r="C182" s="278" t="s">
        <v>3761</v>
      </c>
      <c r="D182" s="254"/>
      <c r="E182" s="255"/>
      <c r="F182" s="279">
        <v>143704.94432548177</v>
      </c>
      <c r="G182" s="280">
        <v>37</v>
      </c>
      <c r="H182" s="281">
        <v>0.48825333700065232</v>
      </c>
      <c r="I182" s="282">
        <v>67</v>
      </c>
      <c r="J182" s="283">
        <v>73.218420480436038</v>
      </c>
      <c r="K182" s="257">
        <v>106</v>
      </c>
      <c r="L182" s="261">
        <v>55.614669987281729</v>
      </c>
      <c r="M182" s="259">
        <v>110</v>
      </c>
      <c r="N182" s="260">
        <v>6.904237603811116</v>
      </c>
      <c r="O182" s="257">
        <v>99</v>
      </c>
      <c r="P182" s="262">
        <v>833.49996842600706</v>
      </c>
      <c r="Q182" s="257">
        <v>54</v>
      </c>
    </row>
    <row r="183" spans="1:49" s="8" customFormat="1" ht="12.75" x14ac:dyDescent="0.25">
      <c r="A183" s="265" t="s">
        <v>3774</v>
      </c>
      <c r="B183" s="267"/>
      <c r="C183" s="278" t="s">
        <v>3775</v>
      </c>
      <c r="D183" s="254"/>
      <c r="E183" s="255"/>
      <c r="F183" s="279">
        <v>58452.59100642398</v>
      </c>
      <c r="G183" s="280">
        <v>101</v>
      </c>
      <c r="H183" s="281">
        <v>0.41952273520293487</v>
      </c>
      <c r="I183" s="282">
        <v>101</v>
      </c>
      <c r="J183" s="283">
        <v>71.03505703029974</v>
      </c>
      <c r="K183" s="257">
        <v>149</v>
      </c>
      <c r="L183" s="261">
        <v>41.731049425704477</v>
      </c>
      <c r="M183" s="259">
        <v>170</v>
      </c>
      <c r="N183" s="260">
        <v>5.817770547501226</v>
      </c>
      <c r="O183" s="257">
        <v>137</v>
      </c>
      <c r="P183" s="262">
        <v>725.3478025055739</v>
      </c>
      <c r="Q183" s="257">
        <v>72</v>
      </c>
    </row>
    <row r="184" spans="1:49" s="8" customFormat="1" ht="12.75" x14ac:dyDescent="0.25">
      <c r="A184" s="265" t="s">
        <v>3785</v>
      </c>
      <c r="B184" s="267"/>
      <c r="C184" s="278" t="s">
        <v>3786</v>
      </c>
      <c r="D184" s="254"/>
      <c r="E184" s="255"/>
      <c r="F184" s="279">
        <v>40647.197002141329</v>
      </c>
      <c r="G184" s="280">
        <v>131</v>
      </c>
      <c r="H184" s="281">
        <v>0.3308643046497059</v>
      </c>
      <c r="I184" s="282">
        <v>161</v>
      </c>
      <c r="J184" s="283">
        <v>74.47113677482767</v>
      </c>
      <c r="K184" s="257">
        <v>89</v>
      </c>
      <c r="L184" s="261">
        <v>33.264129214121233</v>
      </c>
      <c r="M184" s="259">
        <v>188</v>
      </c>
      <c r="N184" s="260">
        <v>4.7995626541309511</v>
      </c>
      <c r="O184" s="257">
        <v>183</v>
      </c>
      <c r="P184" s="262">
        <v>443.50102925593382</v>
      </c>
      <c r="Q184" s="257">
        <v>140</v>
      </c>
    </row>
    <row r="185" spans="1:49" s="8" customFormat="1" ht="12.75" x14ac:dyDescent="0.25">
      <c r="A185" s="265" t="s">
        <v>3796</v>
      </c>
      <c r="B185" s="268"/>
      <c r="C185" s="278" t="s">
        <v>3797</v>
      </c>
      <c r="D185" s="254"/>
      <c r="E185" s="255"/>
      <c r="F185" s="279">
        <v>25484.149892933619</v>
      </c>
      <c r="G185" s="280">
        <v>154</v>
      </c>
      <c r="H185" s="281">
        <v>0.40830991598501654</v>
      </c>
      <c r="I185" s="282">
        <v>105</v>
      </c>
      <c r="J185" s="283">
        <v>76.157216433790211</v>
      </c>
      <c r="K185" s="257">
        <v>57</v>
      </c>
      <c r="L185" s="261">
        <v>42.832736575561725</v>
      </c>
      <c r="M185" s="259">
        <v>167</v>
      </c>
      <c r="N185" s="260">
        <v>6.0750891236029236</v>
      </c>
      <c r="O185" s="257">
        <v>123</v>
      </c>
      <c r="P185" s="262">
        <v>583.04311254927472</v>
      </c>
      <c r="Q185" s="257">
        <v>94</v>
      </c>
    </row>
    <row r="186" spans="1:49" s="8" customFormat="1" ht="12.75" x14ac:dyDescent="0.25">
      <c r="A186" s="265" t="s">
        <v>3810</v>
      </c>
      <c r="B186" s="268"/>
      <c r="C186" s="278" t="s">
        <v>3811</v>
      </c>
      <c r="D186" s="254"/>
      <c r="E186" s="255"/>
      <c r="F186" s="279">
        <v>82744.008565310505</v>
      </c>
      <c r="G186" s="280">
        <v>74</v>
      </c>
      <c r="H186" s="281">
        <v>0.3642846231550731</v>
      </c>
      <c r="I186" s="282">
        <v>139</v>
      </c>
      <c r="J186" s="283">
        <v>71.139450145235571</v>
      </c>
      <c r="K186" s="257">
        <v>146</v>
      </c>
      <c r="L186" s="261">
        <v>44.38508423297494</v>
      </c>
      <c r="M186" s="259">
        <v>158</v>
      </c>
      <c r="N186" s="260">
        <v>5.2954761517863203</v>
      </c>
      <c r="O186" s="257">
        <v>159</v>
      </c>
      <c r="P186" s="262">
        <v>503.80340179154337</v>
      </c>
      <c r="Q186" s="257">
        <v>119</v>
      </c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</row>
    <row r="187" spans="1:49" s="8" customFormat="1" ht="12.75" x14ac:dyDescent="0.25">
      <c r="A187" s="265" t="s">
        <v>3834</v>
      </c>
      <c r="B187" s="267"/>
      <c r="C187" s="278" t="s">
        <v>3835</v>
      </c>
      <c r="D187" s="254"/>
      <c r="E187" s="255"/>
      <c r="F187" s="279">
        <v>50745.869379014977</v>
      </c>
      <c r="G187" s="280">
        <v>119</v>
      </c>
      <c r="H187" s="281">
        <v>0.44676891991103607</v>
      </c>
      <c r="I187" s="282">
        <v>81</v>
      </c>
      <c r="J187" s="283">
        <v>71.538426912074755</v>
      </c>
      <c r="K187" s="257">
        <v>137</v>
      </c>
      <c r="L187" s="261">
        <v>46.485330954615421</v>
      </c>
      <c r="M187" s="259">
        <v>152</v>
      </c>
      <c r="N187" s="260">
        <v>6.6722538286954389</v>
      </c>
      <c r="O187" s="257">
        <v>104</v>
      </c>
      <c r="P187" s="262">
        <v>744.62121399968248</v>
      </c>
      <c r="Q187" s="257">
        <v>69</v>
      </c>
    </row>
    <row r="188" spans="1:49" s="8" customFormat="1" ht="12.75" x14ac:dyDescent="0.25">
      <c r="A188" s="265" t="s">
        <v>3846</v>
      </c>
      <c r="B188" s="267"/>
      <c r="C188" s="278" t="s">
        <v>3847</v>
      </c>
      <c r="D188" s="254"/>
      <c r="E188" s="255"/>
      <c r="F188" s="279">
        <v>45619.098501070664</v>
      </c>
      <c r="G188" s="280">
        <v>128</v>
      </c>
      <c r="H188" s="281">
        <v>0.43875531362626013</v>
      </c>
      <c r="I188" s="282">
        <v>83</v>
      </c>
      <c r="J188" s="283">
        <v>75.286498526358429</v>
      </c>
      <c r="K188" s="257">
        <v>74</v>
      </c>
      <c r="L188" s="261">
        <v>42.80087742141464</v>
      </c>
      <c r="M188" s="259">
        <v>168</v>
      </c>
      <c r="N188" s="260">
        <v>6.07944032047868</v>
      </c>
      <c r="O188" s="257">
        <v>122</v>
      </c>
      <c r="P188" s="262">
        <v>726.68489834544027</v>
      </c>
      <c r="Q188" s="257">
        <v>71</v>
      </c>
    </row>
    <row r="189" spans="1:49" s="8" customFormat="1" ht="12.75" x14ac:dyDescent="0.25">
      <c r="A189" s="265" t="s">
        <v>3866</v>
      </c>
      <c r="B189" s="268"/>
      <c r="C189" s="278" t="s">
        <v>3867</v>
      </c>
      <c r="D189" s="254"/>
      <c r="E189" s="255"/>
      <c r="F189" s="279">
        <v>134216.3062098501</v>
      </c>
      <c r="G189" s="280">
        <v>43</v>
      </c>
      <c r="H189" s="281">
        <v>0.46839804692259279</v>
      </c>
      <c r="I189" s="282">
        <v>72</v>
      </c>
      <c r="J189" s="283">
        <v>73.597127258843642</v>
      </c>
      <c r="K189" s="257">
        <v>103</v>
      </c>
      <c r="L189" s="261">
        <v>51.818519744384965</v>
      </c>
      <c r="M189" s="259">
        <v>129</v>
      </c>
      <c r="N189" s="260">
        <v>6.2726278344616579</v>
      </c>
      <c r="O189" s="257">
        <v>113</v>
      </c>
      <c r="P189" s="262">
        <v>809.14638997769373</v>
      </c>
      <c r="Q189" s="257">
        <v>62</v>
      </c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</row>
    <row r="190" spans="1:49" s="8" customFormat="1" ht="12.75" x14ac:dyDescent="0.25">
      <c r="A190" s="265" t="s">
        <v>3886</v>
      </c>
      <c r="B190" s="268"/>
      <c r="C190" s="278" t="s">
        <v>3887</v>
      </c>
      <c r="D190" s="254"/>
      <c r="E190" s="255"/>
      <c r="F190" s="279">
        <v>195847.60813704497</v>
      </c>
      <c r="G190" s="280">
        <v>25</v>
      </c>
      <c r="H190" s="281">
        <v>0.6075130169300178</v>
      </c>
      <c r="I190" s="282">
        <v>23</v>
      </c>
      <c r="J190" s="283">
        <v>72.534276642380334</v>
      </c>
      <c r="K190" s="257">
        <v>118</v>
      </c>
      <c r="L190" s="261">
        <v>70.555680129931204</v>
      </c>
      <c r="M190" s="259">
        <v>30</v>
      </c>
      <c r="N190" s="260">
        <v>9.303299370375246</v>
      </c>
      <c r="O190" s="257">
        <v>27</v>
      </c>
      <c r="P190" s="262">
        <v>1177.56283069286</v>
      </c>
      <c r="Q190" s="257">
        <v>14</v>
      </c>
    </row>
    <row r="191" spans="1:49" s="8" customFormat="1" ht="12.75" x14ac:dyDescent="0.25">
      <c r="A191" s="265" t="s">
        <v>3914</v>
      </c>
      <c r="B191" s="267"/>
      <c r="C191" s="278" t="s">
        <v>3915</v>
      </c>
      <c r="D191" s="254"/>
      <c r="E191" s="255"/>
      <c r="F191" s="279">
        <v>62310.241970021423</v>
      </c>
      <c r="G191" s="280">
        <v>94</v>
      </c>
      <c r="H191" s="281">
        <v>0.50556720047022219</v>
      </c>
      <c r="I191" s="282">
        <v>60</v>
      </c>
      <c r="J191" s="283">
        <v>69.6255931326655</v>
      </c>
      <c r="K191" s="257">
        <v>163</v>
      </c>
      <c r="L191" s="261">
        <v>57.462137868205389</v>
      </c>
      <c r="M191" s="259">
        <v>102</v>
      </c>
      <c r="N191" s="260">
        <v>7.1813963140549273</v>
      </c>
      <c r="O191" s="257">
        <v>86</v>
      </c>
      <c r="P191" s="262">
        <v>952.75474400174517</v>
      </c>
      <c r="Q191" s="257">
        <v>36</v>
      </c>
    </row>
    <row r="192" spans="1:49" s="8" customFormat="1" ht="12.75" x14ac:dyDescent="0.25">
      <c r="A192" s="265" t="s">
        <v>3928</v>
      </c>
      <c r="B192" s="267"/>
      <c r="C192" s="278" t="s">
        <v>3929</v>
      </c>
      <c r="D192" s="254"/>
      <c r="E192" s="255"/>
      <c r="F192" s="279">
        <v>326372.52676659531</v>
      </c>
      <c r="G192" s="280">
        <v>14</v>
      </c>
      <c r="H192" s="281">
        <v>0.60787284103689965</v>
      </c>
      <c r="I192" s="282">
        <v>21</v>
      </c>
      <c r="J192" s="283">
        <v>76.692491497349252</v>
      </c>
      <c r="K192" s="257">
        <v>52</v>
      </c>
      <c r="L192" s="261">
        <v>73.56152114182548</v>
      </c>
      <c r="M192" s="259">
        <v>17</v>
      </c>
      <c r="N192" s="260">
        <v>10.355544207907649</v>
      </c>
      <c r="O192" s="257">
        <v>7</v>
      </c>
      <c r="P192" s="262">
        <v>1000.3258387852309</v>
      </c>
      <c r="Q192" s="257">
        <v>26</v>
      </c>
    </row>
    <row r="193" spans="1:49" s="8" customFormat="1" ht="12.75" x14ac:dyDescent="0.25">
      <c r="A193" s="265" t="s">
        <v>3951</v>
      </c>
      <c r="B193" s="268"/>
      <c r="C193" s="278" t="s">
        <v>3952</v>
      </c>
      <c r="D193" s="254"/>
      <c r="E193" s="255"/>
      <c r="F193" s="279">
        <v>6551.5524625267662</v>
      </c>
      <c r="G193" s="280">
        <v>194</v>
      </c>
      <c r="H193" s="281">
        <v>0.36767445315709701</v>
      </c>
      <c r="I193" s="282">
        <v>137</v>
      </c>
      <c r="J193" s="283">
        <v>70.462216963368434</v>
      </c>
      <c r="K193" s="257">
        <v>154</v>
      </c>
      <c r="L193" s="261">
        <v>63.021556271614266</v>
      </c>
      <c r="M193" s="259">
        <v>74</v>
      </c>
      <c r="N193" s="260">
        <v>6.942333010611029</v>
      </c>
      <c r="O193" s="257">
        <v>97</v>
      </c>
      <c r="P193" s="262">
        <v>373.47565775649451</v>
      </c>
      <c r="Q193" s="257">
        <v>160</v>
      </c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</row>
    <row r="194" spans="1:49" s="8" customFormat="1" ht="12.75" x14ac:dyDescent="0.25">
      <c r="A194" s="265" t="s">
        <v>3965</v>
      </c>
      <c r="B194" s="268"/>
      <c r="C194" s="278" t="s">
        <v>3966</v>
      </c>
      <c r="D194" s="254"/>
      <c r="E194" s="255"/>
      <c r="F194" s="279">
        <v>8995.7815845824407</v>
      </c>
      <c r="G194" s="280">
        <v>187</v>
      </c>
      <c r="H194" s="281">
        <v>0.68027353149490155</v>
      </c>
      <c r="I194" s="282">
        <v>5</v>
      </c>
      <c r="J194" s="283">
        <v>74.169926130968022</v>
      </c>
      <c r="K194" s="257">
        <v>96</v>
      </c>
      <c r="L194" s="261">
        <v>69.256922613537057</v>
      </c>
      <c r="M194" s="259">
        <v>43</v>
      </c>
      <c r="N194" s="260">
        <v>10.322424283309413</v>
      </c>
      <c r="O194" s="257">
        <v>8</v>
      </c>
      <c r="P194" s="262">
        <v>1503.7583210486214</v>
      </c>
      <c r="Q194" s="257">
        <v>2</v>
      </c>
    </row>
    <row r="195" spans="1:49" s="8" customFormat="1" ht="12.75" x14ac:dyDescent="0.25">
      <c r="A195" s="265" t="s">
        <v>3973</v>
      </c>
      <c r="B195" s="267"/>
      <c r="C195" s="278" t="s">
        <v>3974</v>
      </c>
      <c r="D195" s="254"/>
      <c r="E195" s="255"/>
      <c r="F195" s="279">
        <v>6652.9614561027847</v>
      </c>
      <c r="G195" s="280">
        <v>191</v>
      </c>
      <c r="H195" s="281">
        <v>0.43083122803973489</v>
      </c>
      <c r="I195" s="282">
        <v>89</v>
      </c>
      <c r="J195" s="283">
        <v>77.684423970286574</v>
      </c>
      <c r="K195" s="257">
        <v>41</v>
      </c>
      <c r="L195" s="261">
        <v>74.008911832540264</v>
      </c>
      <c r="M195" s="259">
        <v>15</v>
      </c>
      <c r="N195" s="260">
        <v>7.7036178802717332</v>
      </c>
      <c r="O195" s="257">
        <v>67</v>
      </c>
      <c r="P195" s="262">
        <v>439.71612255403016</v>
      </c>
      <c r="Q195" s="257">
        <v>142</v>
      </c>
    </row>
    <row r="196" spans="1:49" s="8" customFormat="1" ht="12.75" x14ac:dyDescent="0.25">
      <c r="A196" s="265" t="s">
        <v>3993</v>
      </c>
      <c r="B196" s="267"/>
      <c r="C196" s="278" t="s">
        <v>3994</v>
      </c>
      <c r="D196" s="254"/>
      <c r="E196" s="255"/>
      <c r="F196" s="279">
        <v>163070.46252676661</v>
      </c>
      <c r="G196" s="280">
        <v>29</v>
      </c>
      <c r="H196" s="281">
        <v>0.59013472763824071</v>
      </c>
      <c r="I196" s="282">
        <v>25</v>
      </c>
      <c r="J196" s="283">
        <v>77.091519427373072</v>
      </c>
      <c r="K196" s="257">
        <v>46</v>
      </c>
      <c r="L196" s="261">
        <v>70.950623040977092</v>
      </c>
      <c r="M196" s="259">
        <v>28</v>
      </c>
      <c r="N196" s="260">
        <v>9.3658599718535172</v>
      </c>
      <c r="O196" s="257">
        <v>26</v>
      </c>
      <c r="P196" s="262">
        <v>984.05543687242448</v>
      </c>
      <c r="Q196" s="257">
        <v>30</v>
      </c>
    </row>
    <row r="197" spans="1:49" s="8" customFormat="1" ht="12.75" x14ac:dyDescent="0.25">
      <c r="A197" s="265" t="s">
        <v>4007</v>
      </c>
      <c r="B197" s="268"/>
      <c r="C197" s="278" t="s">
        <v>4008</v>
      </c>
      <c r="D197" s="254"/>
      <c r="E197" s="255"/>
      <c r="F197" s="279">
        <v>19831.560749018558</v>
      </c>
      <c r="G197" s="280">
        <v>165</v>
      </c>
      <c r="H197" s="281">
        <v>0.54422894624976281</v>
      </c>
      <c r="I197" s="282">
        <v>48</v>
      </c>
      <c r="J197" s="283">
        <v>73.038087785308619</v>
      </c>
      <c r="K197" s="257">
        <v>112</v>
      </c>
      <c r="L197" s="261">
        <v>62.705445895773501</v>
      </c>
      <c r="M197" s="259">
        <v>78</v>
      </c>
      <c r="N197" s="260">
        <v>8.1731811189632264</v>
      </c>
      <c r="O197" s="257">
        <v>54</v>
      </c>
      <c r="P197" s="262">
        <v>970.4935242884759</v>
      </c>
      <c r="Q197" s="257">
        <v>33</v>
      </c>
    </row>
    <row r="198" spans="1:49" s="8" customFormat="1" ht="12.75" x14ac:dyDescent="0.25">
      <c r="A198" s="265" t="s">
        <v>4015</v>
      </c>
      <c r="B198" s="268"/>
      <c r="C198" s="278" t="s">
        <v>4016</v>
      </c>
      <c r="D198" s="254"/>
      <c r="E198" s="255"/>
      <c r="F198" s="279">
        <v>54683.655246252674</v>
      </c>
      <c r="G198" s="280">
        <v>106</v>
      </c>
      <c r="H198" s="281">
        <v>0.50908735999327392</v>
      </c>
      <c r="I198" s="282">
        <v>59</v>
      </c>
      <c r="J198" s="283">
        <v>72.103300637852271</v>
      </c>
      <c r="K198" s="257">
        <v>128</v>
      </c>
      <c r="L198" s="261">
        <v>62.943868360468713</v>
      </c>
      <c r="M198" s="259">
        <v>76</v>
      </c>
      <c r="N198" s="260">
        <v>8.2098646392199566</v>
      </c>
      <c r="O198" s="257">
        <v>52</v>
      </c>
      <c r="P198" s="262">
        <v>812.20718051649828</v>
      </c>
      <c r="Q198" s="257">
        <v>60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s="8" customFormat="1" ht="12.75" x14ac:dyDescent="0.25">
      <c r="A199" s="265" t="s">
        <v>4026</v>
      </c>
      <c r="B199" s="267"/>
      <c r="C199" s="278" t="s">
        <v>4027</v>
      </c>
      <c r="D199" s="254"/>
      <c r="E199" s="255"/>
      <c r="F199" s="279">
        <v>368063.0124576196</v>
      </c>
      <c r="G199" s="280">
        <v>12</v>
      </c>
      <c r="H199" s="281">
        <v>0.52348384059550512</v>
      </c>
      <c r="I199" s="282">
        <v>56</v>
      </c>
      <c r="J199" s="283">
        <v>73.402265507188318</v>
      </c>
      <c r="K199" s="257">
        <v>104</v>
      </c>
      <c r="L199" s="261">
        <v>55.509859987859869</v>
      </c>
      <c r="M199" s="259">
        <v>111</v>
      </c>
      <c r="N199" s="260">
        <v>8.9258661698886854</v>
      </c>
      <c r="O199" s="257">
        <v>35</v>
      </c>
      <c r="P199" s="262">
        <v>865.52478946143549</v>
      </c>
      <c r="Q199" s="257">
        <v>51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s="8" customFormat="1" ht="12.75" x14ac:dyDescent="0.25">
      <c r="A200" s="265" t="s">
        <v>4042</v>
      </c>
      <c r="B200" s="267"/>
      <c r="C200" s="278" t="s">
        <v>4043</v>
      </c>
      <c r="D200" s="254"/>
      <c r="E200" s="255"/>
      <c r="F200" s="279">
        <v>51577.946466809415</v>
      </c>
      <c r="G200" s="280">
        <v>114</v>
      </c>
      <c r="H200" s="281">
        <v>0.32639540870573197</v>
      </c>
      <c r="I200" s="282">
        <v>165</v>
      </c>
      <c r="J200" s="283">
        <v>60.883415128449727</v>
      </c>
      <c r="K200" s="257">
        <v>192</v>
      </c>
      <c r="L200" s="261">
        <v>28.232614549027048</v>
      </c>
      <c r="M200" s="259">
        <v>192</v>
      </c>
      <c r="N200" s="260">
        <v>6.1502362239263659</v>
      </c>
      <c r="O200" s="257">
        <v>117</v>
      </c>
      <c r="P200" s="262">
        <v>522.32504357482753</v>
      </c>
      <c r="Q200" s="257">
        <v>114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s="8" customFormat="1" ht="12.75" x14ac:dyDescent="0.25">
      <c r="A201" s="265" t="s">
        <v>4052</v>
      </c>
      <c r="B201" s="268"/>
      <c r="C201" s="278" t="s">
        <v>4053</v>
      </c>
      <c r="D201" s="254"/>
      <c r="E201" s="255"/>
      <c r="F201" s="279">
        <v>56940.301589339295</v>
      </c>
      <c r="G201" s="280">
        <v>102</v>
      </c>
      <c r="H201" s="281">
        <v>0.43860530397535774</v>
      </c>
      <c r="I201" s="282">
        <v>84</v>
      </c>
      <c r="J201" s="283">
        <v>78.072253244904061</v>
      </c>
      <c r="K201" s="257">
        <v>35</v>
      </c>
      <c r="L201" s="261">
        <v>44.601045717232175</v>
      </c>
      <c r="M201" s="259">
        <v>157</v>
      </c>
      <c r="N201" s="260">
        <v>6.5723317651163002</v>
      </c>
      <c r="O201" s="257">
        <v>107</v>
      </c>
      <c r="P201" s="262">
        <v>642.33543798983578</v>
      </c>
      <c r="Q201" s="257">
        <v>85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s="8" customFormat="1" ht="12.75" x14ac:dyDescent="0.25">
      <c r="A202" s="265" t="s">
        <v>4064</v>
      </c>
      <c r="B202" s="268"/>
      <c r="C202" s="278" t="s">
        <v>4065</v>
      </c>
      <c r="D202" s="254"/>
      <c r="E202" s="255"/>
      <c r="F202" s="279">
        <v>3681.0920770877942</v>
      </c>
      <c r="G202" s="280">
        <v>195</v>
      </c>
      <c r="H202" s="281">
        <v>0.34842682235896677</v>
      </c>
      <c r="I202" s="282">
        <v>150</v>
      </c>
      <c r="J202" s="283">
        <v>67.273621986388349</v>
      </c>
      <c r="K202" s="257">
        <v>174</v>
      </c>
      <c r="L202" s="261">
        <v>20.543648233179454</v>
      </c>
      <c r="M202" s="259">
        <v>195</v>
      </c>
      <c r="N202" s="260">
        <v>7.4704213943298248</v>
      </c>
      <c r="O202" s="257">
        <v>73</v>
      </c>
      <c r="P202" s="262">
        <v>551.69133081112841</v>
      </c>
      <c r="Q202" s="257">
        <v>107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2.75" x14ac:dyDescent="0.25">
      <c r="A203" s="266"/>
      <c r="B203" s="270"/>
      <c r="C203" s="284"/>
      <c r="D203" s="215"/>
      <c r="E203" s="216"/>
      <c r="F203" s="285"/>
      <c r="G203" s="286"/>
      <c r="H203" s="287"/>
      <c r="I203" s="288"/>
      <c r="J203" s="289"/>
      <c r="K203" s="218"/>
      <c r="L203" s="222"/>
      <c r="M203" s="220"/>
      <c r="N203" s="221"/>
      <c r="O203" s="218"/>
      <c r="P203" s="223"/>
      <c r="Q203" s="218"/>
    </row>
    <row r="204" spans="1:49" x14ac:dyDescent="0.25">
      <c r="A204" s="107" t="s">
        <v>4079</v>
      </c>
      <c r="B204" s="107"/>
      <c r="C204" s="116"/>
      <c r="D204" s="116"/>
      <c r="E204" s="116"/>
      <c r="F204" s="290"/>
      <c r="G204" s="290"/>
      <c r="H204" s="139"/>
      <c r="I204" s="139"/>
      <c r="J204" s="136"/>
      <c r="K204" s="136"/>
      <c r="L204" s="136"/>
      <c r="M204" s="136"/>
      <c r="N204" s="136"/>
      <c r="O204" s="136"/>
      <c r="P204" s="137"/>
      <c r="Q204" s="137"/>
    </row>
    <row r="205" spans="1:49" x14ac:dyDescent="0.25">
      <c r="A205" s="109" t="s">
        <v>4075</v>
      </c>
      <c r="B205" s="107"/>
      <c r="C205" s="116"/>
      <c r="D205" s="116"/>
      <c r="E205" s="116"/>
      <c r="F205" s="290"/>
      <c r="G205" s="290"/>
      <c r="H205" s="139"/>
      <c r="I205" s="139"/>
      <c r="J205" s="136"/>
      <c r="K205" s="136"/>
      <c r="L205" s="136"/>
      <c r="M205" s="136"/>
      <c r="N205" s="136"/>
      <c r="O205" s="136"/>
      <c r="P205" s="137"/>
      <c r="Q205" s="137"/>
    </row>
    <row r="206" spans="1:49" x14ac:dyDescent="0.25">
      <c r="A206" s="3"/>
      <c r="B206" s="107"/>
      <c r="C206" s="116"/>
      <c r="D206" s="116"/>
      <c r="E206" s="116"/>
      <c r="F206" s="290"/>
      <c r="G206" s="290"/>
      <c r="H206" s="139"/>
      <c r="I206" s="139"/>
      <c r="J206" s="136"/>
      <c r="K206" s="136"/>
      <c r="L206" s="136"/>
      <c r="M206" s="136"/>
      <c r="N206" s="136"/>
      <c r="O206" s="136"/>
      <c r="P206" s="137"/>
      <c r="Q206" s="137"/>
    </row>
    <row r="207" spans="1:49" x14ac:dyDescent="0.25">
      <c r="A207" s="3"/>
      <c r="B207" s="107"/>
      <c r="C207" s="8"/>
      <c r="D207" s="116"/>
      <c r="E207" s="116"/>
      <c r="H207" s="139"/>
      <c r="I207" s="139"/>
      <c r="J207" s="136"/>
      <c r="K207" s="136"/>
      <c r="L207" s="136"/>
      <c r="M207" s="136"/>
      <c r="N207" s="136"/>
      <c r="O207" s="136"/>
      <c r="P207" s="137"/>
      <c r="Q207" s="137"/>
    </row>
    <row r="208" spans="1:49" x14ac:dyDescent="0.25">
      <c r="A208" s="3"/>
      <c r="B208" s="107"/>
      <c r="C208" s="8"/>
      <c r="D208" s="116"/>
      <c r="E208" s="116"/>
      <c r="H208" s="139"/>
      <c r="I208" s="139"/>
      <c r="J208" s="136"/>
      <c r="K208" s="136"/>
      <c r="L208" s="136"/>
      <c r="M208" s="136"/>
      <c r="N208" s="136"/>
      <c r="O208" s="136"/>
      <c r="P208" s="137"/>
      <c r="Q208" s="137"/>
    </row>
    <row r="209" spans="1:17" ht="12.75" x14ac:dyDescent="0.25">
      <c r="A209" s="307" t="s">
        <v>1</v>
      </c>
      <c r="B209" s="308"/>
      <c r="C209" s="308"/>
      <c r="D209" s="145"/>
      <c r="E209" s="146"/>
      <c r="F209" s="309" t="s">
        <v>3</v>
      </c>
      <c r="G209" s="310"/>
      <c r="H209" s="305" t="s">
        <v>4068</v>
      </c>
      <c r="I209" s="305"/>
      <c r="J209" s="305" t="s">
        <v>4</v>
      </c>
      <c r="K209" s="305"/>
      <c r="L209" s="305" t="s">
        <v>4069</v>
      </c>
      <c r="M209" s="305"/>
      <c r="N209" s="305" t="s">
        <v>6</v>
      </c>
      <c r="O209" s="305"/>
      <c r="P209" s="305" t="s">
        <v>7</v>
      </c>
      <c r="Q209" s="306"/>
    </row>
    <row r="210" spans="1:17" ht="12.75" x14ac:dyDescent="0.25">
      <c r="A210" s="307"/>
      <c r="B210" s="147"/>
      <c r="C210" s="110" t="s">
        <v>10</v>
      </c>
      <c r="D210" s="148"/>
      <c r="E210" s="149"/>
      <c r="F210" s="309"/>
      <c r="G210" s="310"/>
      <c r="H210" s="305"/>
      <c r="I210" s="305"/>
      <c r="J210" s="305"/>
      <c r="K210" s="305"/>
      <c r="L210" s="305"/>
      <c r="M210" s="305"/>
      <c r="N210" s="305"/>
      <c r="O210" s="305"/>
      <c r="P210" s="305"/>
      <c r="Q210" s="306"/>
    </row>
    <row r="211" spans="1:17" ht="12.75" x14ac:dyDescent="0.25">
      <c r="A211" s="307"/>
      <c r="B211" s="147"/>
      <c r="C211" s="115"/>
      <c r="D211" s="148"/>
      <c r="E211" s="149"/>
      <c r="F211" s="150" t="s">
        <v>4070</v>
      </c>
      <c r="G211" s="151" t="s">
        <v>4071</v>
      </c>
      <c r="H211" s="152" t="s">
        <v>9</v>
      </c>
      <c r="I211" s="151" t="s">
        <v>4071</v>
      </c>
      <c r="J211" s="153" t="s">
        <v>4072</v>
      </c>
      <c r="K211" s="151" t="s">
        <v>4071</v>
      </c>
      <c r="L211" s="153" t="s">
        <v>4073</v>
      </c>
      <c r="M211" s="151" t="s">
        <v>4071</v>
      </c>
      <c r="N211" s="153" t="s">
        <v>4072</v>
      </c>
      <c r="O211" s="151" t="s">
        <v>4071</v>
      </c>
      <c r="P211" s="154" t="s">
        <v>4074</v>
      </c>
      <c r="Q211" s="155" t="s">
        <v>4071</v>
      </c>
    </row>
    <row r="212" spans="1:17" ht="13.5" thickBot="1" x14ac:dyDescent="0.3">
      <c r="A212" s="156"/>
      <c r="B212" s="157"/>
      <c r="C212" s="158"/>
      <c r="D212" s="159"/>
      <c r="E212" s="160"/>
      <c r="F212" s="161"/>
      <c r="G212" s="162"/>
      <c r="H212" s="161"/>
      <c r="I212" s="162"/>
      <c r="J212" s="163"/>
      <c r="K212" s="162"/>
      <c r="L212" s="163"/>
      <c r="M212" s="162"/>
      <c r="N212" s="163"/>
      <c r="O212" s="162"/>
      <c r="P212" s="164"/>
      <c r="Q212" s="162"/>
    </row>
    <row r="213" spans="1:17" ht="12.75" x14ac:dyDescent="0.25">
      <c r="A213" s="165"/>
      <c r="B213" s="166"/>
      <c r="C213" s="167"/>
      <c r="D213" s="168"/>
      <c r="E213" s="169"/>
      <c r="F213" s="165"/>
      <c r="G213" s="170"/>
      <c r="H213" s="165"/>
      <c r="I213" s="170"/>
      <c r="J213" s="171"/>
      <c r="K213" s="170"/>
      <c r="L213" s="171"/>
      <c r="M213" s="170"/>
      <c r="N213" s="171"/>
      <c r="O213" s="170"/>
      <c r="P213" s="172"/>
      <c r="Q213" s="170"/>
    </row>
    <row r="214" spans="1:17" ht="12.75" x14ac:dyDescent="0.25">
      <c r="A214" s="265" t="s">
        <v>2777</v>
      </c>
      <c r="B214" s="267"/>
      <c r="C214" s="263" t="s">
        <v>2778</v>
      </c>
      <c r="D214" s="254"/>
      <c r="E214" s="255"/>
      <c r="F214" s="256">
        <v>9188544.5160599574</v>
      </c>
      <c r="G214" s="257">
        <v>1</v>
      </c>
      <c r="H214" s="258">
        <v>0.72551287150101063</v>
      </c>
      <c r="I214" s="259">
        <v>1</v>
      </c>
      <c r="J214" s="260">
        <v>79.97371716195272</v>
      </c>
      <c r="K214" s="257">
        <v>14</v>
      </c>
      <c r="L214" s="261">
        <v>75.959898113738703</v>
      </c>
      <c r="M214" s="259">
        <v>10</v>
      </c>
      <c r="N214" s="260">
        <v>10.622858024695649</v>
      </c>
      <c r="O214" s="257">
        <v>5</v>
      </c>
      <c r="P214" s="262">
        <v>1530.5322258363985</v>
      </c>
      <c r="Q214" s="257">
        <v>1</v>
      </c>
    </row>
    <row r="215" spans="1:17" ht="12.75" x14ac:dyDescent="0.25">
      <c r="A215" s="265" t="s">
        <v>3271</v>
      </c>
      <c r="B215" s="267"/>
      <c r="C215" s="263" t="s">
        <v>3272</v>
      </c>
      <c r="D215" s="254"/>
      <c r="E215" s="255"/>
      <c r="F215" s="256">
        <v>85938.372591006424</v>
      </c>
      <c r="G215" s="257">
        <v>69</v>
      </c>
      <c r="H215" s="258">
        <v>0.69323998907309092</v>
      </c>
      <c r="I215" s="259">
        <v>2</v>
      </c>
      <c r="J215" s="260">
        <v>77.751468063719329</v>
      </c>
      <c r="K215" s="257">
        <v>39</v>
      </c>
      <c r="L215" s="261">
        <v>74.458320731507584</v>
      </c>
      <c r="M215" s="259">
        <v>13</v>
      </c>
      <c r="N215" s="260">
        <v>10.416291820553056</v>
      </c>
      <c r="O215" s="257">
        <v>6</v>
      </c>
      <c r="P215" s="262">
        <v>1424.6703694477351</v>
      </c>
      <c r="Q215" s="257">
        <v>3</v>
      </c>
    </row>
    <row r="216" spans="1:17" ht="12.75" x14ac:dyDescent="0.25">
      <c r="A216" s="265" t="s">
        <v>3308</v>
      </c>
      <c r="B216" s="268"/>
      <c r="C216" s="263" t="s">
        <v>3309</v>
      </c>
      <c r="D216" s="254"/>
      <c r="E216" s="255"/>
      <c r="F216" s="256">
        <v>73895.36616702356</v>
      </c>
      <c r="G216" s="257">
        <v>79</v>
      </c>
      <c r="H216" s="258">
        <v>0.68580838257618648</v>
      </c>
      <c r="I216" s="259">
        <v>3</v>
      </c>
      <c r="J216" s="260">
        <v>78.071294014007549</v>
      </c>
      <c r="K216" s="257">
        <v>36</v>
      </c>
      <c r="L216" s="261">
        <v>72.651980541615174</v>
      </c>
      <c r="M216" s="259">
        <v>19</v>
      </c>
      <c r="N216" s="260">
        <v>10.773259147184596</v>
      </c>
      <c r="O216" s="257">
        <v>3</v>
      </c>
      <c r="P216" s="262">
        <v>1361.6678433240509</v>
      </c>
      <c r="Q216" s="257">
        <v>5</v>
      </c>
    </row>
    <row r="217" spans="1:17" ht="12.75" x14ac:dyDescent="0.25">
      <c r="A217" s="265" t="s">
        <v>2899</v>
      </c>
      <c r="B217" s="267"/>
      <c r="C217" s="263" t="s">
        <v>2900</v>
      </c>
      <c r="D217" s="254"/>
      <c r="E217" s="255"/>
      <c r="F217" s="256">
        <v>253013.61027837262</v>
      </c>
      <c r="G217" s="257">
        <v>20</v>
      </c>
      <c r="H217" s="258">
        <v>0.68456218064837693</v>
      </c>
      <c r="I217" s="259">
        <v>4</v>
      </c>
      <c r="J217" s="260">
        <v>80.025368554775824</v>
      </c>
      <c r="K217" s="257">
        <v>13</v>
      </c>
      <c r="L217" s="261">
        <v>80.14324619117221</v>
      </c>
      <c r="M217" s="259">
        <v>4</v>
      </c>
      <c r="N217" s="260">
        <v>9.7304652264261851</v>
      </c>
      <c r="O217" s="257">
        <v>19</v>
      </c>
      <c r="P217" s="262">
        <v>1323.8586660377807</v>
      </c>
      <c r="Q217" s="257">
        <v>6</v>
      </c>
    </row>
    <row r="218" spans="1:17" ht="12.75" x14ac:dyDescent="0.25">
      <c r="A218" s="265" t="s">
        <v>3965</v>
      </c>
      <c r="B218" s="268"/>
      <c r="C218" s="263" t="s">
        <v>3966</v>
      </c>
      <c r="D218" s="254"/>
      <c r="E218" s="255"/>
      <c r="F218" s="256">
        <v>8995.7815845824407</v>
      </c>
      <c r="G218" s="257">
        <v>187</v>
      </c>
      <c r="H218" s="258">
        <v>0.68027353149490155</v>
      </c>
      <c r="I218" s="259">
        <v>5</v>
      </c>
      <c r="J218" s="260">
        <v>74.169926130968022</v>
      </c>
      <c r="K218" s="257">
        <v>96</v>
      </c>
      <c r="L218" s="261">
        <v>69.256922613537057</v>
      </c>
      <c r="M218" s="259">
        <v>43</v>
      </c>
      <c r="N218" s="260">
        <v>10.322424283309413</v>
      </c>
      <c r="O218" s="257">
        <v>8</v>
      </c>
      <c r="P218" s="262">
        <v>1503.7583210486214</v>
      </c>
      <c r="Q218" s="257">
        <v>2</v>
      </c>
    </row>
    <row r="219" spans="1:17" ht="12.75" x14ac:dyDescent="0.25">
      <c r="A219" s="265" t="s">
        <v>752</v>
      </c>
      <c r="B219" s="268"/>
      <c r="C219" s="263" t="s">
        <v>753</v>
      </c>
      <c r="D219" s="254"/>
      <c r="E219" s="255"/>
      <c r="F219" s="256">
        <v>1061359.1413276228</v>
      </c>
      <c r="G219" s="257">
        <v>2</v>
      </c>
      <c r="H219" s="258">
        <v>0.66933497919902951</v>
      </c>
      <c r="I219" s="259">
        <v>6</v>
      </c>
      <c r="J219" s="260">
        <v>78.303624596139102</v>
      </c>
      <c r="K219" s="257">
        <v>33</v>
      </c>
      <c r="L219" s="261">
        <v>79.365304488021849</v>
      </c>
      <c r="M219" s="259">
        <v>5</v>
      </c>
      <c r="N219" s="260">
        <v>11.077420720801534</v>
      </c>
      <c r="O219" s="257">
        <v>2</v>
      </c>
      <c r="P219" s="262">
        <v>1190.4660785102144</v>
      </c>
      <c r="Q219" s="257">
        <v>13</v>
      </c>
    </row>
    <row r="220" spans="1:17" ht="12.75" x14ac:dyDescent="0.25">
      <c r="A220" s="265" t="s">
        <v>1531</v>
      </c>
      <c r="B220" s="267"/>
      <c r="C220" s="263" t="s">
        <v>1532</v>
      </c>
      <c r="D220" s="254"/>
      <c r="E220" s="255"/>
      <c r="F220" s="256">
        <v>484949.37473233411</v>
      </c>
      <c r="G220" s="257">
        <v>8</v>
      </c>
      <c r="H220" s="258">
        <v>0.66528858351010423</v>
      </c>
      <c r="I220" s="259">
        <v>7</v>
      </c>
      <c r="J220" s="260">
        <v>76.702969914805692</v>
      </c>
      <c r="K220" s="257">
        <v>51</v>
      </c>
      <c r="L220" s="261">
        <v>80.345818501485709</v>
      </c>
      <c r="M220" s="259">
        <v>3</v>
      </c>
      <c r="N220" s="260">
        <v>11.111159773029565</v>
      </c>
      <c r="O220" s="257">
        <v>1</v>
      </c>
      <c r="P220" s="262">
        <v>1195.4957099949288</v>
      </c>
      <c r="Q220" s="257">
        <v>12</v>
      </c>
    </row>
    <row r="221" spans="1:17" ht="12.75" x14ac:dyDescent="0.25">
      <c r="A221" s="265" t="s">
        <v>3019</v>
      </c>
      <c r="B221" s="268"/>
      <c r="C221" s="263" t="s">
        <v>3020</v>
      </c>
      <c r="D221" s="254"/>
      <c r="E221" s="255"/>
      <c r="F221" s="256">
        <v>233097.46466809418</v>
      </c>
      <c r="G221" s="257">
        <v>22</v>
      </c>
      <c r="H221" s="258">
        <v>0.65096255194939756</v>
      </c>
      <c r="I221" s="259">
        <v>8</v>
      </c>
      <c r="J221" s="260">
        <v>77.526793419067872</v>
      </c>
      <c r="K221" s="257">
        <v>42</v>
      </c>
      <c r="L221" s="261">
        <v>71.786452277570078</v>
      </c>
      <c r="M221" s="259">
        <v>21</v>
      </c>
      <c r="N221" s="260">
        <v>10.263144579860038</v>
      </c>
      <c r="O221" s="257">
        <v>9</v>
      </c>
      <c r="P221" s="262">
        <v>1222.441841336522</v>
      </c>
      <c r="Q221" s="257">
        <v>9</v>
      </c>
    </row>
    <row r="222" spans="1:17" ht="12.75" x14ac:dyDescent="0.25">
      <c r="A222" s="265" t="s">
        <v>3261</v>
      </c>
      <c r="B222" s="268"/>
      <c r="C222" s="263" t="s">
        <v>3262</v>
      </c>
      <c r="D222" s="254"/>
      <c r="E222" s="255"/>
      <c r="F222" s="256">
        <v>13746.809421841543</v>
      </c>
      <c r="G222" s="257">
        <v>178</v>
      </c>
      <c r="H222" s="258">
        <v>0.64439008878589488</v>
      </c>
      <c r="I222" s="259">
        <v>9</v>
      </c>
      <c r="J222" s="260">
        <v>81.753351264345298</v>
      </c>
      <c r="K222" s="257">
        <v>4</v>
      </c>
      <c r="L222" s="261">
        <v>53.033208032806215</v>
      </c>
      <c r="M222" s="259">
        <v>122</v>
      </c>
      <c r="N222" s="260">
        <v>8.7443361974826637</v>
      </c>
      <c r="O222" s="257">
        <v>40</v>
      </c>
      <c r="P222" s="262">
        <v>1404.235252918784</v>
      </c>
      <c r="Q222" s="257">
        <v>4</v>
      </c>
    </row>
    <row r="223" spans="1:17" ht="12.75" x14ac:dyDescent="0.25">
      <c r="A223" s="265" t="s">
        <v>2510</v>
      </c>
      <c r="B223" s="267"/>
      <c r="C223" s="263" t="s">
        <v>2511</v>
      </c>
      <c r="D223" s="254"/>
      <c r="E223" s="255"/>
      <c r="F223" s="256">
        <v>1021618.6937901499</v>
      </c>
      <c r="G223" s="257">
        <v>3</v>
      </c>
      <c r="H223" s="258">
        <v>0.63991459603216827</v>
      </c>
      <c r="I223" s="259">
        <v>10</v>
      </c>
      <c r="J223" s="260">
        <v>79.35068280564262</v>
      </c>
      <c r="K223" s="257">
        <v>20</v>
      </c>
      <c r="L223" s="261">
        <v>68.702309728069977</v>
      </c>
      <c r="M223" s="259">
        <v>45</v>
      </c>
      <c r="N223" s="260">
        <v>10.042371719868465</v>
      </c>
      <c r="O223" s="257">
        <v>11</v>
      </c>
      <c r="P223" s="262">
        <v>1164.1759589518542</v>
      </c>
      <c r="Q223" s="257">
        <v>15</v>
      </c>
    </row>
    <row r="224" spans="1:17" ht="12.75" x14ac:dyDescent="0.25">
      <c r="A224" s="265" t="s">
        <v>2165</v>
      </c>
      <c r="B224" s="268"/>
      <c r="C224" s="263" t="s">
        <v>2166</v>
      </c>
      <c r="D224" s="254"/>
      <c r="E224" s="255"/>
      <c r="F224" s="256">
        <v>391502.37687366165</v>
      </c>
      <c r="G224" s="257">
        <v>11</v>
      </c>
      <c r="H224" s="258">
        <v>0.63970167278467915</v>
      </c>
      <c r="I224" s="259">
        <v>11</v>
      </c>
      <c r="J224" s="260">
        <v>79.762896367723528</v>
      </c>
      <c r="K224" s="257">
        <v>17</v>
      </c>
      <c r="L224" s="261">
        <v>77.834468581791782</v>
      </c>
      <c r="M224" s="259">
        <v>9</v>
      </c>
      <c r="N224" s="260">
        <v>10.733790982164676</v>
      </c>
      <c r="O224" s="257">
        <v>4</v>
      </c>
      <c r="P224" s="262">
        <v>1045.3096932182366</v>
      </c>
      <c r="Q224" s="257">
        <v>23</v>
      </c>
    </row>
    <row r="225" spans="1:17" ht="12.75" x14ac:dyDescent="0.25">
      <c r="A225" s="265" t="s">
        <v>2468</v>
      </c>
      <c r="B225" s="268"/>
      <c r="C225" s="263" t="s">
        <v>2469</v>
      </c>
      <c r="D225" s="254"/>
      <c r="E225" s="255"/>
      <c r="F225" s="256">
        <v>34588.537473233402</v>
      </c>
      <c r="G225" s="257">
        <v>136</v>
      </c>
      <c r="H225" s="258">
        <v>0.63686016334485152</v>
      </c>
      <c r="I225" s="259">
        <v>12</v>
      </c>
      <c r="J225" s="260">
        <v>76.739691525798278</v>
      </c>
      <c r="K225" s="257">
        <v>50</v>
      </c>
      <c r="L225" s="261">
        <v>69.297309200857626</v>
      </c>
      <c r="M225" s="259">
        <v>41</v>
      </c>
      <c r="N225" s="260">
        <v>9.8730243659229711</v>
      </c>
      <c r="O225" s="257">
        <v>14</v>
      </c>
      <c r="P225" s="262">
        <v>1211.3713677045598</v>
      </c>
      <c r="Q225" s="257">
        <v>10</v>
      </c>
    </row>
    <row r="226" spans="1:17" ht="12.75" x14ac:dyDescent="0.25">
      <c r="A226" s="265" t="s">
        <v>2930</v>
      </c>
      <c r="B226" s="267"/>
      <c r="C226" s="263" t="s">
        <v>2931</v>
      </c>
      <c r="D226" s="254"/>
      <c r="E226" s="255"/>
      <c r="F226" s="256">
        <v>197262.59314775161</v>
      </c>
      <c r="G226" s="257">
        <v>24</v>
      </c>
      <c r="H226" s="258">
        <v>0.63224561923362799</v>
      </c>
      <c r="I226" s="259">
        <v>13</v>
      </c>
      <c r="J226" s="260">
        <v>79.883421133390456</v>
      </c>
      <c r="K226" s="257">
        <v>15</v>
      </c>
      <c r="L226" s="261">
        <v>69.825287423685381</v>
      </c>
      <c r="M226" s="259">
        <v>38</v>
      </c>
      <c r="N226" s="260">
        <v>8.7948511499435824</v>
      </c>
      <c r="O226" s="257">
        <v>37</v>
      </c>
      <c r="P226" s="262">
        <v>1196.2695890043035</v>
      </c>
      <c r="Q226" s="257">
        <v>11</v>
      </c>
    </row>
    <row r="227" spans="1:17" ht="12.75" x14ac:dyDescent="0.25">
      <c r="A227" s="265" t="s">
        <v>947</v>
      </c>
      <c r="B227" s="267"/>
      <c r="C227" s="263" t="s">
        <v>948</v>
      </c>
      <c r="D227" s="254"/>
      <c r="E227" s="255"/>
      <c r="F227" s="256">
        <v>50989.794432548188</v>
      </c>
      <c r="G227" s="257">
        <v>117</v>
      </c>
      <c r="H227" s="258">
        <v>0.63093813112497055</v>
      </c>
      <c r="I227" s="259">
        <v>14</v>
      </c>
      <c r="J227" s="260">
        <v>76.685852907826799</v>
      </c>
      <c r="K227" s="257">
        <v>53</v>
      </c>
      <c r="L227" s="261">
        <v>75.913455847067326</v>
      </c>
      <c r="M227" s="259">
        <v>11</v>
      </c>
      <c r="N227" s="260">
        <v>9.6457256750216978</v>
      </c>
      <c r="O227" s="257">
        <v>20</v>
      </c>
      <c r="P227" s="262">
        <v>1144.7497178855147</v>
      </c>
      <c r="Q227" s="257">
        <v>18</v>
      </c>
    </row>
    <row r="228" spans="1:17" ht="12.75" x14ac:dyDescent="0.25">
      <c r="A228" s="265" t="s">
        <v>2860</v>
      </c>
      <c r="B228" s="267"/>
      <c r="C228" s="263" t="s">
        <v>2861</v>
      </c>
      <c r="D228" s="254"/>
      <c r="E228" s="255"/>
      <c r="F228" s="256">
        <v>152274.14775160601</v>
      </c>
      <c r="G228" s="257">
        <v>33</v>
      </c>
      <c r="H228" s="258">
        <v>0.6307042959772875</v>
      </c>
      <c r="I228" s="259">
        <v>15</v>
      </c>
      <c r="J228" s="260">
        <v>81.305076969255722</v>
      </c>
      <c r="K228" s="257">
        <v>6</v>
      </c>
      <c r="L228" s="261">
        <v>69.987269737812824</v>
      </c>
      <c r="M228" s="259">
        <v>36</v>
      </c>
      <c r="N228" s="260">
        <v>8.8870927171788825</v>
      </c>
      <c r="O228" s="257">
        <v>36</v>
      </c>
      <c r="P228" s="262">
        <v>1150.0608658684532</v>
      </c>
      <c r="Q228" s="257">
        <v>17</v>
      </c>
    </row>
    <row r="229" spans="1:17" ht="12.75" x14ac:dyDescent="0.25">
      <c r="A229" s="265" t="s">
        <v>812</v>
      </c>
      <c r="B229" s="267"/>
      <c r="C229" s="263" t="s">
        <v>813</v>
      </c>
      <c r="D229" s="254"/>
      <c r="E229" s="255"/>
      <c r="F229" s="256">
        <v>61170.411134903639</v>
      </c>
      <c r="G229" s="257">
        <v>95</v>
      </c>
      <c r="H229" s="258">
        <v>0.62413334857347746</v>
      </c>
      <c r="I229" s="259">
        <v>16</v>
      </c>
      <c r="J229" s="260">
        <v>82.290922842617178</v>
      </c>
      <c r="K229" s="257">
        <v>3</v>
      </c>
      <c r="L229" s="261">
        <v>71.536715816605323</v>
      </c>
      <c r="M229" s="259">
        <v>23</v>
      </c>
      <c r="N229" s="260">
        <v>9.2847037460141806</v>
      </c>
      <c r="O229" s="257">
        <v>28</v>
      </c>
      <c r="P229" s="262">
        <v>1057.1317684595076</v>
      </c>
      <c r="Q229" s="257">
        <v>22</v>
      </c>
    </row>
    <row r="230" spans="1:17" ht="12.75" x14ac:dyDescent="0.25">
      <c r="A230" s="265" t="s">
        <v>3241</v>
      </c>
      <c r="B230" s="267"/>
      <c r="C230" s="263" t="s">
        <v>3242</v>
      </c>
      <c r="D230" s="254"/>
      <c r="E230" s="255"/>
      <c r="F230" s="256">
        <v>113293.37473233404</v>
      </c>
      <c r="G230" s="257">
        <v>53</v>
      </c>
      <c r="H230" s="258">
        <v>0.61846243909341025</v>
      </c>
      <c r="I230" s="259">
        <v>17</v>
      </c>
      <c r="J230" s="260">
        <v>73.020794669504738</v>
      </c>
      <c r="K230" s="257">
        <v>113</v>
      </c>
      <c r="L230" s="261">
        <v>65.371689648756671</v>
      </c>
      <c r="M230" s="259">
        <v>66</v>
      </c>
      <c r="N230" s="260">
        <v>9.6360291407522052</v>
      </c>
      <c r="O230" s="257">
        <v>21</v>
      </c>
      <c r="P230" s="262">
        <v>1248.0539430282124</v>
      </c>
      <c r="Q230" s="257">
        <v>8</v>
      </c>
    </row>
    <row r="231" spans="1:17" ht="12.75" x14ac:dyDescent="0.25">
      <c r="A231" s="265" t="s">
        <v>830</v>
      </c>
      <c r="B231" s="267"/>
      <c r="C231" s="263" t="s">
        <v>831</v>
      </c>
      <c r="D231" s="254"/>
      <c r="E231" s="255"/>
      <c r="F231" s="256">
        <v>44125.764453961456</v>
      </c>
      <c r="G231" s="257">
        <v>130</v>
      </c>
      <c r="H231" s="258">
        <v>0.61648684445787261</v>
      </c>
      <c r="I231" s="259">
        <v>18</v>
      </c>
      <c r="J231" s="260">
        <v>83.051114643287463</v>
      </c>
      <c r="K231" s="257">
        <v>2</v>
      </c>
      <c r="L231" s="261">
        <v>56.637818073030942</v>
      </c>
      <c r="M231" s="259">
        <v>103</v>
      </c>
      <c r="N231" s="260">
        <v>8.9703853938129203</v>
      </c>
      <c r="O231" s="257">
        <v>34</v>
      </c>
      <c r="P231" s="262">
        <v>1151.2172166365524</v>
      </c>
      <c r="Q231" s="257">
        <v>16</v>
      </c>
    </row>
    <row r="232" spans="1:17" ht="12.75" x14ac:dyDescent="0.25">
      <c r="A232" s="265" t="s">
        <v>507</v>
      </c>
      <c r="B232" s="267"/>
      <c r="C232" s="263" t="s">
        <v>508</v>
      </c>
      <c r="D232" s="254"/>
      <c r="E232" s="255"/>
      <c r="F232" s="256">
        <v>443566.16059957177</v>
      </c>
      <c r="G232" s="257">
        <v>9</v>
      </c>
      <c r="H232" s="258">
        <v>0.61522077507572104</v>
      </c>
      <c r="I232" s="259">
        <v>19</v>
      </c>
      <c r="J232" s="260">
        <v>78.701092099667235</v>
      </c>
      <c r="K232" s="257">
        <v>30</v>
      </c>
      <c r="L232" s="261">
        <v>70.518773718021606</v>
      </c>
      <c r="M232" s="259">
        <v>32</v>
      </c>
      <c r="N232" s="260">
        <v>9.5798127156002764</v>
      </c>
      <c r="O232" s="257">
        <v>22</v>
      </c>
      <c r="P232" s="262">
        <v>1066.7756135221769</v>
      </c>
      <c r="Q232" s="257">
        <v>20</v>
      </c>
    </row>
    <row r="233" spans="1:17" ht="12.75" x14ac:dyDescent="0.25">
      <c r="A233" s="265" t="s">
        <v>2215</v>
      </c>
      <c r="B233" s="267"/>
      <c r="C233" s="263" t="s">
        <v>2216</v>
      </c>
      <c r="D233" s="254"/>
      <c r="E233" s="255"/>
      <c r="F233" s="256">
        <v>63045.69379014989</v>
      </c>
      <c r="G233" s="257">
        <v>92</v>
      </c>
      <c r="H233" s="258">
        <v>0.61256228206165353</v>
      </c>
      <c r="I233" s="259">
        <v>20</v>
      </c>
      <c r="J233" s="260">
        <v>80.472533701813248</v>
      </c>
      <c r="K233" s="257">
        <v>11</v>
      </c>
      <c r="L233" s="261">
        <v>71.065503254052743</v>
      </c>
      <c r="M233" s="259">
        <v>26</v>
      </c>
      <c r="N233" s="260">
        <v>9.9679994037358544</v>
      </c>
      <c r="O233" s="257">
        <v>13</v>
      </c>
      <c r="P233" s="262">
        <v>993.51261489566173</v>
      </c>
      <c r="Q233" s="257">
        <v>28</v>
      </c>
    </row>
    <row r="234" spans="1:17" ht="12.75" x14ac:dyDescent="0.25">
      <c r="A234" s="265" t="s">
        <v>3928</v>
      </c>
      <c r="B234" s="267"/>
      <c r="C234" s="263" t="s">
        <v>3929</v>
      </c>
      <c r="D234" s="254"/>
      <c r="E234" s="255"/>
      <c r="F234" s="256">
        <v>326372.52676659531</v>
      </c>
      <c r="G234" s="257">
        <v>14</v>
      </c>
      <c r="H234" s="258">
        <v>0.60787284103689965</v>
      </c>
      <c r="I234" s="259">
        <v>21</v>
      </c>
      <c r="J234" s="260">
        <v>76.692491497349252</v>
      </c>
      <c r="K234" s="257">
        <v>52</v>
      </c>
      <c r="L234" s="261">
        <v>73.56152114182548</v>
      </c>
      <c r="M234" s="259">
        <v>17</v>
      </c>
      <c r="N234" s="260">
        <v>10.355544207907649</v>
      </c>
      <c r="O234" s="257">
        <v>7</v>
      </c>
      <c r="P234" s="262">
        <v>1000.3258387852309</v>
      </c>
      <c r="Q234" s="257">
        <v>26</v>
      </c>
    </row>
    <row r="235" spans="1:17" ht="12.75" x14ac:dyDescent="0.25">
      <c r="A235" s="265" t="s">
        <v>2226</v>
      </c>
      <c r="B235" s="268"/>
      <c r="C235" s="263" t="s">
        <v>2227</v>
      </c>
      <c r="D235" s="254"/>
      <c r="E235" s="255"/>
      <c r="F235" s="256">
        <v>10811.059957173446</v>
      </c>
      <c r="G235" s="257">
        <v>182</v>
      </c>
      <c r="H235" s="258">
        <v>0.60755571170231815</v>
      </c>
      <c r="I235" s="259">
        <v>22</v>
      </c>
      <c r="J235" s="260">
        <v>80.831362194941534</v>
      </c>
      <c r="K235" s="257">
        <v>7</v>
      </c>
      <c r="L235" s="261">
        <v>81.740162115342017</v>
      </c>
      <c r="M235" s="259">
        <v>1</v>
      </c>
      <c r="N235" s="260">
        <v>9.2542105717125622</v>
      </c>
      <c r="O235" s="257">
        <v>30</v>
      </c>
      <c r="P235" s="262">
        <v>941.93021419137142</v>
      </c>
      <c r="Q235" s="257">
        <v>39</v>
      </c>
    </row>
    <row r="236" spans="1:17" ht="12.75" x14ac:dyDescent="0.25">
      <c r="A236" s="265" t="s">
        <v>3886</v>
      </c>
      <c r="B236" s="268"/>
      <c r="C236" s="263" t="s">
        <v>3887</v>
      </c>
      <c r="D236" s="254"/>
      <c r="E236" s="255"/>
      <c r="F236" s="256">
        <v>195847.60813704497</v>
      </c>
      <c r="G236" s="257">
        <v>25</v>
      </c>
      <c r="H236" s="258">
        <v>0.6075130169300178</v>
      </c>
      <c r="I236" s="259">
        <v>23</v>
      </c>
      <c r="J236" s="260">
        <v>72.534276642380334</v>
      </c>
      <c r="K236" s="257">
        <v>118</v>
      </c>
      <c r="L236" s="261">
        <v>70.555680129931204</v>
      </c>
      <c r="M236" s="259">
        <v>30</v>
      </c>
      <c r="N236" s="260">
        <v>9.303299370375246</v>
      </c>
      <c r="O236" s="257">
        <v>27</v>
      </c>
      <c r="P236" s="262">
        <v>1177.56283069286</v>
      </c>
      <c r="Q236" s="257">
        <v>14</v>
      </c>
    </row>
    <row r="237" spans="1:17" ht="12.75" x14ac:dyDescent="0.25">
      <c r="A237" s="265" t="s">
        <v>3251</v>
      </c>
      <c r="B237" s="268"/>
      <c r="C237" s="263" t="s">
        <v>3252</v>
      </c>
      <c r="D237" s="254"/>
      <c r="E237" s="255"/>
      <c r="F237" s="256">
        <v>19811.204318710832</v>
      </c>
      <c r="G237" s="257">
        <v>166</v>
      </c>
      <c r="H237" s="258">
        <v>0.59453883898234527</v>
      </c>
      <c r="I237" s="259">
        <v>24</v>
      </c>
      <c r="J237" s="260">
        <v>75.240653168228576</v>
      </c>
      <c r="K237" s="257">
        <v>76</v>
      </c>
      <c r="L237" s="261">
        <v>61.053205430385155</v>
      </c>
      <c r="M237" s="259">
        <v>86</v>
      </c>
      <c r="N237" s="260">
        <v>7.8450929467045585</v>
      </c>
      <c r="O237" s="257">
        <v>64</v>
      </c>
      <c r="P237" s="262">
        <v>1248.5062985366553</v>
      </c>
      <c r="Q237" s="257">
        <v>7</v>
      </c>
    </row>
    <row r="238" spans="1:17" ht="12.75" x14ac:dyDescent="0.25">
      <c r="A238" s="265" t="s">
        <v>3993</v>
      </c>
      <c r="B238" s="267"/>
      <c r="C238" s="263" t="s">
        <v>3994</v>
      </c>
      <c r="D238" s="254"/>
      <c r="E238" s="255"/>
      <c r="F238" s="256">
        <v>163070.46252676661</v>
      </c>
      <c r="G238" s="257">
        <v>29</v>
      </c>
      <c r="H238" s="258">
        <v>0.59013472763824071</v>
      </c>
      <c r="I238" s="259">
        <v>25</v>
      </c>
      <c r="J238" s="260">
        <v>77.091519427373072</v>
      </c>
      <c r="K238" s="257">
        <v>46</v>
      </c>
      <c r="L238" s="261">
        <v>70.950623040977092</v>
      </c>
      <c r="M238" s="259">
        <v>28</v>
      </c>
      <c r="N238" s="260">
        <v>9.3658599718535172</v>
      </c>
      <c r="O238" s="257">
        <v>26</v>
      </c>
      <c r="P238" s="262">
        <v>984.05543687242448</v>
      </c>
      <c r="Q238" s="257">
        <v>30</v>
      </c>
    </row>
    <row r="239" spans="1:17" ht="12.75" x14ac:dyDescent="0.25">
      <c r="A239" s="265" t="s">
        <v>888</v>
      </c>
      <c r="B239" s="268"/>
      <c r="C239" s="263" t="s">
        <v>889</v>
      </c>
      <c r="D239" s="254"/>
      <c r="E239" s="255"/>
      <c r="F239" s="256">
        <v>102115.42398286938</v>
      </c>
      <c r="G239" s="257">
        <v>59</v>
      </c>
      <c r="H239" s="258">
        <v>0.588818268722751</v>
      </c>
      <c r="I239" s="259">
        <v>26</v>
      </c>
      <c r="J239" s="260">
        <v>78.944104632064963</v>
      </c>
      <c r="K239" s="257">
        <v>28</v>
      </c>
      <c r="L239" s="261">
        <v>66.472258861566019</v>
      </c>
      <c r="M239" s="259">
        <v>61</v>
      </c>
      <c r="N239" s="260">
        <v>8.3771901186682864</v>
      </c>
      <c r="O239" s="257">
        <v>47</v>
      </c>
      <c r="P239" s="262">
        <v>1043.7226408001038</v>
      </c>
      <c r="Q239" s="257">
        <v>24</v>
      </c>
    </row>
    <row r="240" spans="1:17" ht="12.75" x14ac:dyDescent="0.25">
      <c r="A240" s="265" t="s">
        <v>2193</v>
      </c>
      <c r="B240" s="267"/>
      <c r="C240" s="263" t="s">
        <v>2194</v>
      </c>
      <c r="D240" s="254"/>
      <c r="E240" s="255"/>
      <c r="F240" s="256">
        <v>232567.93790149898</v>
      </c>
      <c r="G240" s="257">
        <v>23</v>
      </c>
      <c r="H240" s="258">
        <v>0.58832352616093997</v>
      </c>
      <c r="I240" s="259">
        <v>27</v>
      </c>
      <c r="J240" s="260">
        <v>80.731518993148512</v>
      </c>
      <c r="K240" s="257">
        <v>8</v>
      </c>
      <c r="L240" s="261">
        <v>67.775433014648542</v>
      </c>
      <c r="M240" s="259">
        <v>52</v>
      </c>
      <c r="N240" s="260">
        <v>9.7430617009935734</v>
      </c>
      <c r="O240" s="257">
        <v>17</v>
      </c>
      <c r="P240" s="262">
        <v>912.6674540895649</v>
      </c>
      <c r="Q240" s="257">
        <v>44</v>
      </c>
    </row>
    <row r="241" spans="1:17" ht="12.75" x14ac:dyDescent="0.25">
      <c r="A241" s="265" t="s">
        <v>2533</v>
      </c>
      <c r="B241" s="268"/>
      <c r="C241" s="263" t="s">
        <v>2534</v>
      </c>
      <c r="D241" s="254"/>
      <c r="E241" s="255"/>
      <c r="F241" s="256">
        <v>119730.84796573878</v>
      </c>
      <c r="G241" s="257">
        <v>50</v>
      </c>
      <c r="H241" s="258">
        <v>0.58492781147870476</v>
      </c>
      <c r="I241" s="259">
        <v>28</v>
      </c>
      <c r="J241" s="260">
        <v>77.779986487289165</v>
      </c>
      <c r="K241" s="257">
        <v>38</v>
      </c>
      <c r="L241" s="261">
        <v>69.610538196627161</v>
      </c>
      <c r="M241" s="259">
        <v>40</v>
      </c>
      <c r="N241" s="260">
        <v>8.7566995487969947</v>
      </c>
      <c r="O241" s="257">
        <v>39</v>
      </c>
      <c r="P241" s="262">
        <v>995.30848402327342</v>
      </c>
      <c r="Q241" s="257">
        <v>27</v>
      </c>
    </row>
    <row r="242" spans="1:17" ht="12.75" x14ac:dyDescent="0.25">
      <c r="A242" s="265" t="s">
        <v>3495</v>
      </c>
      <c r="B242" s="267"/>
      <c r="C242" s="263" t="s">
        <v>3496</v>
      </c>
      <c r="D242" s="254"/>
      <c r="E242" s="255"/>
      <c r="F242" s="256">
        <v>133505.51605995718</v>
      </c>
      <c r="G242" s="257">
        <v>44</v>
      </c>
      <c r="H242" s="258">
        <v>0.58452114196370553</v>
      </c>
      <c r="I242" s="259">
        <v>29</v>
      </c>
      <c r="J242" s="260">
        <v>77.233747044931448</v>
      </c>
      <c r="K242" s="257">
        <v>45</v>
      </c>
      <c r="L242" s="261">
        <v>66.678921589645952</v>
      </c>
      <c r="M242" s="259">
        <v>58</v>
      </c>
      <c r="N242" s="260">
        <v>9.578210637658426</v>
      </c>
      <c r="O242" s="257">
        <v>23</v>
      </c>
      <c r="P242" s="262">
        <v>970.68076856499772</v>
      </c>
      <c r="Q242" s="257">
        <v>32</v>
      </c>
    </row>
    <row r="243" spans="1:17" ht="12.75" x14ac:dyDescent="0.25">
      <c r="A243" s="265" t="s">
        <v>929</v>
      </c>
      <c r="B243" s="267"/>
      <c r="C243" s="263" t="s">
        <v>930</v>
      </c>
      <c r="D243" s="254"/>
      <c r="E243" s="255"/>
      <c r="F243" s="256">
        <v>15660.057815845825</v>
      </c>
      <c r="G243" s="257">
        <v>175</v>
      </c>
      <c r="H243" s="258">
        <v>0.58157112313045156</v>
      </c>
      <c r="I243" s="259">
        <v>30</v>
      </c>
      <c r="J243" s="260">
        <v>79.328831951953518</v>
      </c>
      <c r="K243" s="257">
        <v>21</v>
      </c>
      <c r="L243" s="261">
        <v>55.774390339175596</v>
      </c>
      <c r="M243" s="259">
        <v>108</v>
      </c>
      <c r="N243" s="260">
        <v>8.1025268930062051</v>
      </c>
      <c r="O243" s="257">
        <v>56</v>
      </c>
      <c r="P243" s="262">
        <v>1111.2563117204634</v>
      </c>
      <c r="Q243" s="257">
        <v>19</v>
      </c>
    </row>
    <row r="244" spans="1:17" ht="12.75" x14ac:dyDescent="0.25">
      <c r="A244" s="265" t="s">
        <v>2602</v>
      </c>
      <c r="B244" s="268"/>
      <c r="C244" s="263" t="s">
        <v>2603</v>
      </c>
      <c r="D244" s="254"/>
      <c r="E244" s="255"/>
      <c r="F244" s="256">
        <v>104900.28265524624</v>
      </c>
      <c r="G244" s="257">
        <v>56</v>
      </c>
      <c r="H244" s="258">
        <v>0.57922443766549025</v>
      </c>
      <c r="I244" s="259">
        <v>31</v>
      </c>
      <c r="J244" s="260">
        <v>81.45123259402412</v>
      </c>
      <c r="K244" s="257">
        <v>5</v>
      </c>
      <c r="L244" s="261">
        <v>68.65118246690642</v>
      </c>
      <c r="M244" s="259">
        <v>46</v>
      </c>
      <c r="N244" s="260">
        <v>8.4612332984283238</v>
      </c>
      <c r="O244" s="257">
        <v>45</v>
      </c>
      <c r="P244" s="262">
        <v>932.17716991955831</v>
      </c>
      <c r="Q244" s="257">
        <v>41</v>
      </c>
    </row>
    <row r="245" spans="1:17" ht="12.75" x14ac:dyDescent="0.25">
      <c r="A245" s="265" t="s">
        <v>2696</v>
      </c>
      <c r="B245" s="267"/>
      <c r="C245" s="263" t="s">
        <v>2697</v>
      </c>
      <c r="D245" s="254"/>
      <c r="E245" s="255"/>
      <c r="F245" s="256">
        <v>851583.3147751604</v>
      </c>
      <c r="G245" s="257">
        <v>5</v>
      </c>
      <c r="H245" s="258">
        <v>0.57817632743065361</v>
      </c>
      <c r="I245" s="259">
        <v>32</v>
      </c>
      <c r="J245" s="260">
        <v>80.49887728704276</v>
      </c>
      <c r="K245" s="257">
        <v>10</v>
      </c>
      <c r="L245" s="261">
        <v>73.784058357493237</v>
      </c>
      <c r="M245" s="259">
        <v>16</v>
      </c>
      <c r="N245" s="260">
        <v>9.5509616147086422</v>
      </c>
      <c r="O245" s="257">
        <v>24</v>
      </c>
      <c r="P245" s="262">
        <v>846.61488684264032</v>
      </c>
      <c r="Q245" s="257">
        <v>52</v>
      </c>
    </row>
    <row r="246" spans="1:17" ht="12.75" x14ac:dyDescent="0.25">
      <c r="A246" s="265" t="s">
        <v>3044</v>
      </c>
      <c r="B246" s="267"/>
      <c r="C246" s="263" t="s">
        <v>3045</v>
      </c>
      <c r="D246" s="254"/>
      <c r="E246" s="255"/>
      <c r="F246" s="256">
        <v>21539.126338329759</v>
      </c>
      <c r="G246" s="257">
        <v>161</v>
      </c>
      <c r="H246" s="258">
        <v>0.57702007433688129</v>
      </c>
      <c r="I246" s="259">
        <v>33</v>
      </c>
      <c r="J246" s="260">
        <v>80.607234952626698</v>
      </c>
      <c r="K246" s="257">
        <v>9</v>
      </c>
      <c r="L246" s="261">
        <v>55.991825718539616</v>
      </c>
      <c r="M246" s="259">
        <v>106</v>
      </c>
      <c r="N246" s="260">
        <v>9.0470067869070547</v>
      </c>
      <c r="O246" s="257">
        <v>32</v>
      </c>
      <c r="P246" s="262">
        <v>990.89934595648697</v>
      </c>
      <c r="Q246" s="257">
        <v>29</v>
      </c>
    </row>
    <row r="247" spans="1:17" ht="12.75" x14ac:dyDescent="0.25">
      <c r="A247" s="265" t="s">
        <v>2255</v>
      </c>
      <c r="B247" s="267"/>
      <c r="C247" s="263" t="s">
        <v>2256</v>
      </c>
      <c r="D247" s="254"/>
      <c r="E247" s="255"/>
      <c r="F247" s="256">
        <v>532995.85653104924</v>
      </c>
      <c r="G247" s="257">
        <v>6</v>
      </c>
      <c r="H247" s="258">
        <v>0.57612615574724557</v>
      </c>
      <c r="I247" s="259">
        <v>34</v>
      </c>
      <c r="J247" s="260">
        <v>72.651261768441799</v>
      </c>
      <c r="K247" s="257">
        <v>116</v>
      </c>
      <c r="L247" s="261">
        <v>75.389850677543294</v>
      </c>
      <c r="M247" s="259">
        <v>12</v>
      </c>
      <c r="N247" s="260">
        <v>10.089129415824726</v>
      </c>
      <c r="O247" s="257">
        <v>10</v>
      </c>
      <c r="P247" s="262">
        <v>929.70490175912903</v>
      </c>
      <c r="Q247" s="257">
        <v>42</v>
      </c>
    </row>
    <row r="248" spans="1:17" ht="12.75" x14ac:dyDescent="0.25">
      <c r="A248" s="265" t="s">
        <v>380</v>
      </c>
      <c r="B248" s="268"/>
      <c r="C248" s="263" t="s">
        <v>381</v>
      </c>
      <c r="D248" s="254"/>
      <c r="E248" s="255"/>
      <c r="F248" s="256">
        <v>31562.895074946464</v>
      </c>
      <c r="G248" s="257">
        <v>141</v>
      </c>
      <c r="H248" s="258">
        <v>0.5744612305546335</v>
      </c>
      <c r="I248" s="259">
        <v>35</v>
      </c>
      <c r="J248" s="260">
        <v>79.274186108821212</v>
      </c>
      <c r="K248" s="257">
        <v>22</v>
      </c>
      <c r="L248" s="261">
        <v>64.392995020932119</v>
      </c>
      <c r="M248" s="259">
        <v>68</v>
      </c>
      <c r="N248" s="260">
        <v>8.7281965461426658</v>
      </c>
      <c r="O248" s="257">
        <v>42</v>
      </c>
      <c r="P248" s="262">
        <v>956.6622223734264</v>
      </c>
      <c r="Q248" s="257">
        <v>35</v>
      </c>
    </row>
    <row r="249" spans="1:17" ht="12.75" x14ac:dyDescent="0.25">
      <c r="A249" s="265" t="s">
        <v>2236</v>
      </c>
      <c r="B249" s="268"/>
      <c r="C249" s="263" t="s">
        <v>2237</v>
      </c>
      <c r="D249" s="254"/>
      <c r="E249" s="255"/>
      <c r="F249" s="256">
        <v>145320.92719486079</v>
      </c>
      <c r="G249" s="257">
        <v>36</v>
      </c>
      <c r="H249" s="258">
        <v>0.5740909585771663</v>
      </c>
      <c r="I249" s="259">
        <v>36</v>
      </c>
      <c r="J249" s="260">
        <v>75.988525644595541</v>
      </c>
      <c r="K249" s="257">
        <v>59</v>
      </c>
      <c r="L249" s="261">
        <v>71.192734548160331</v>
      </c>
      <c r="M249" s="259">
        <v>25</v>
      </c>
      <c r="N249" s="260">
        <v>9.7315580258595418</v>
      </c>
      <c r="O249" s="257">
        <v>18</v>
      </c>
      <c r="P249" s="262">
        <v>905.33194253701242</v>
      </c>
      <c r="Q249" s="257">
        <v>46</v>
      </c>
    </row>
    <row r="250" spans="1:17" ht="12.75" x14ac:dyDescent="0.25">
      <c r="A250" s="265" t="s">
        <v>3381</v>
      </c>
      <c r="B250" s="268"/>
      <c r="C250" s="263" t="s">
        <v>3382</v>
      </c>
      <c r="D250" s="254"/>
      <c r="E250" s="255"/>
      <c r="F250" s="256">
        <v>855792.32119914342</v>
      </c>
      <c r="G250" s="257">
        <v>4</v>
      </c>
      <c r="H250" s="258">
        <v>0.56893675120805975</v>
      </c>
      <c r="I250" s="259">
        <v>37</v>
      </c>
      <c r="J250" s="260">
        <v>78.965504710065233</v>
      </c>
      <c r="K250" s="257">
        <v>27</v>
      </c>
      <c r="L250" s="261">
        <v>66.628839267861167</v>
      </c>
      <c r="M250" s="259">
        <v>59</v>
      </c>
      <c r="N250" s="260">
        <v>8.9736206584159426</v>
      </c>
      <c r="O250" s="257">
        <v>33</v>
      </c>
      <c r="P250" s="262">
        <v>904.9368767430459</v>
      </c>
      <c r="Q250" s="257">
        <v>47</v>
      </c>
    </row>
    <row r="251" spans="1:17" ht="12.75" x14ac:dyDescent="0.25">
      <c r="A251" s="265" t="s">
        <v>2884</v>
      </c>
      <c r="B251" s="268"/>
      <c r="C251" s="263" t="s">
        <v>2885</v>
      </c>
      <c r="D251" s="254"/>
      <c r="E251" s="255"/>
      <c r="F251" s="256">
        <v>14112.997858672377</v>
      </c>
      <c r="G251" s="257">
        <v>177</v>
      </c>
      <c r="H251" s="258">
        <v>0.56844190194485933</v>
      </c>
      <c r="I251" s="259">
        <v>38</v>
      </c>
      <c r="J251" s="260">
        <v>75.853237326836052</v>
      </c>
      <c r="K251" s="257">
        <v>62</v>
      </c>
      <c r="L251" s="261">
        <v>64.273219505479702</v>
      </c>
      <c r="M251" s="259">
        <v>69</v>
      </c>
      <c r="N251" s="260">
        <v>8.0533487636647916</v>
      </c>
      <c r="O251" s="257">
        <v>58</v>
      </c>
      <c r="P251" s="262">
        <v>1039.1084910138084</v>
      </c>
      <c r="Q251" s="257">
        <v>25</v>
      </c>
    </row>
    <row r="252" spans="1:17" ht="12.75" x14ac:dyDescent="0.25">
      <c r="A252" s="265" t="s">
        <v>858</v>
      </c>
      <c r="B252" s="268"/>
      <c r="C252" s="263" t="s">
        <v>859</v>
      </c>
      <c r="D252" s="254"/>
      <c r="E252" s="255"/>
      <c r="F252" s="256">
        <v>35289.644539614565</v>
      </c>
      <c r="G252" s="257">
        <v>134</v>
      </c>
      <c r="H252" s="258">
        <v>0.56624380888617698</v>
      </c>
      <c r="I252" s="259">
        <v>39</v>
      </c>
      <c r="J252" s="260">
        <v>76.320191252826035</v>
      </c>
      <c r="K252" s="257">
        <v>56</v>
      </c>
      <c r="L252" s="261">
        <v>55.899024235997906</v>
      </c>
      <c r="M252" s="259">
        <v>107</v>
      </c>
      <c r="N252" s="260">
        <v>8.3447382968192354</v>
      </c>
      <c r="O252" s="257">
        <v>48</v>
      </c>
      <c r="P252" s="262">
        <v>1065.8280407702671</v>
      </c>
      <c r="Q252" s="257">
        <v>21</v>
      </c>
    </row>
    <row r="253" spans="1:17" ht="12.75" x14ac:dyDescent="0.25">
      <c r="A253" s="265" t="s">
        <v>3124</v>
      </c>
      <c r="B253" s="268"/>
      <c r="C253" s="263" t="s">
        <v>3125</v>
      </c>
      <c r="D253" s="254"/>
      <c r="E253" s="255"/>
      <c r="F253" s="256">
        <v>524436.74089935771</v>
      </c>
      <c r="G253" s="257">
        <v>7</v>
      </c>
      <c r="H253" s="258">
        <v>0.56380771692093823</v>
      </c>
      <c r="I253" s="259">
        <v>40</v>
      </c>
      <c r="J253" s="260">
        <v>74.193448390100173</v>
      </c>
      <c r="K253" s="257">
        <v>95</v>
      </c>
      <c r="L253" s="261">
        <v>55.669689045976952</v>
      </c>
      <c r="M253" s="259">
        <v>109</v>
      </c>
      <c r="N253" s="260">
        <v>10.03002610644806</v>
      </c>
      <c r="O253" s="257">
        <v>12</v>
      </c>
      <c r="P253" s="262">
        <v>983.61092594015099</v>
      </c>
      <c r="Q253" s="257">
        <v>31</v>
      </c>
    </row>
    <row r="254" spans="1:17" ht="12.75" x14ac:dyDescent="0.25">
      <c r="A254" s="265" t="s">
        <v>199</v>
      </c>
      <c r="B254" s="267"/>
      <c r="C254" s="263" t="s">
        <v>200</v>
      </c>
      <c r="D254" s="254"/>
      <c r="E254" s="255"/>
      <c r="F254" s="256">
        <v>169779.99571734481</v>
      </c>
      <c r="G254" s="257">
        <v>28</v>
      </c>
      <c r="H254" s="258">
        <v>0.56254327046814612</v>
      </c>
      <c r="I254" s="259">
        <v>41</v>
      </c>
      <c r="J254" s="260">
        <v>74.782335279965849</v>
      </c>
      <c r="K254" s="257">
        <v>81</v>
      </c>
      <c r="L254" s="261">
        <v>70.550028825251573</v>
      </c>
      <c r="M254" s="259">
        <v>31</v>
      </c>
      <c r="N254" s="260">
        <v>9.2781112959142966</v>
      </c>
      <c r="O254" s="257">
        <v>29</v>
      </c>
      <c r="P254" s="262">
        <v>902.68146818433593</v>
      </c>
      <c r="Q254" s="257">
        <v>48</v>
      </c>
    </row>
    <row r="255" spans="1:17" ht="12.75" x14ac:dyDescent="0.25">
      <c r="A255" s="265" t="s">
        <v>2564</v>
      </c>
      <c r="B255" s="267"/>
      <c r="C255" s="263" t="s">
        <v>2565</v>
      </c>
      <c r="D255" s="254"/>
      <c r="E255" s="255"/>
      <c r="F255" s="256">
        <v>87631.496788008561</v>
      </c>
      <c r="G255" s="257">
        <v>68</v>
      </c>
      <c r="H255" s="258">
        <v>0.55869364614673056</v>
      </c>
      <c r="I255" s="259">
        <v>42</v>
      </c>
      <c r="J255" s="260">
        <v>78.718423736278652</v>
      </c>
      <c r="K255" s="257">
        <v>29</v>
      </c>
      <c r="L255" s="261">
        <v>67.81583002421219</v>
      </c>
      <c r="M255" s="259">
        <v>50</v>
      </c>
      <c r="N255" s="260">
        <v>7.893776951847669</v>
      </c>
      <c r="O255" s="257">
        <v>61</v>
      </c>
      <c r="P255" s="262">
        <v>925.02348123647005</v>
      </c>
      <c r="Q255" s="257">
        <v>43</v>
      </c>
    </row>
    <row r="256" spans="1:17" ht="12.75" x14ac:dyDescent="0.25">
      <c r="A256" s="265" t="s">
        <v>3710</v>
      </c>
      <c r="B256" s="267"/>
      <c r="C256" s="263" t="s">
        <v>3711</v>
      </c>
      <c r="D256" s="254"/>
      <c r="E256" s="255"/>
      <c r="F256" s="256">
        <v>312957.59019210003</v>
      </c>
      <c r="G256" s="257">
        <v>15</v>
      </c>
      <c r="H256" s="258">
        <v>0.55864923904576613</v>
      </c>
      <c r="I256" s="259">
        <v>43</v>
      </c>
      <c r="J256" s="260">
        <v>73.613334863695272</v>
      </c>
      <c r="K256" s="257">
        <v>102</v>
      </c>
      <c r="L256" s="261">
        <v>78.502717515810261</v>
      </c>
      <c r="M256" s="259">
        <v>7</v>
      </c>
      <c r="N256" s="260">
        <v>9.8228861115314317</v>
      </c>
      <c r="O256" s="257">
        <v>15</v>
      </c>
      <c r="P256" s="262">
        <v>831.46538747363172</v>
      </c>
      <c r="Q256" s="257">
        <v>55</v>
      </c>
    </row>
    <row r="257" spans="1:17" ht="12.75" x14ac:dyDescent="0.25">
      <c r="A257" s="265" t="s">
        <v>320</v>
      </c>
      <c r="B257" s="268"/>
      <c r="C257" s="263" t="s">
        <v>321</v>
      </c>
      <c r="D257" s="254"/>
      <c r="E257" s="255"/>
      <c r="F257" s="256">
        <v>50566.946466809415</v>
      </c>
      <c r="G257" s="257">
        <v>120</v>
      </c>
      <c r="H257" s="258">
        <v>0.55730092075488447</v>
      </c>
      <c r="I257" s="259">
        <v>44</v>
      </c>
      <c r="J257" s="260">
        <v>78.619354634608413</v>
      </c>
      <c r="K257" s="257">
        <v>31</v>
      </c>
      <c r="L257" s="261">
        <v>61.554301789131401</v>
      </c>
      <c r="M257" s="259">
        <v>82</v>
      </c>
      <c r="N257" s="260">
        <v>7.8727853910750571</v>
      </c>
      <c r="O257" s="257">
        <v>62</v>
      </c>
      <c r="P257" s="262">
        <v>965.54391575562806</v>
      </c>
      <c r="Q257" s="257">
        <v>34</v>
      </c>
    </row>
    <row r="258" spans="1:17" ht="12.75" x14ac:dyDescent="0.25">
      <c r="A258" s="265" t="s">
        <v>2955</v>
      </c>
      <c r="B258" s="268"/>
      <c r="C258" s="263" t="s">
        <v>2956</v>
      </c>
      <c r="D258" s="254"/>
      <c r="E258" s="255"/>
      <c r="F258" s="256">
        <v>75144.027837259084</v>
      </c>
      <c r="G258" s="257">
        <v>77</v>
      </c>
      <c r="H258" s="258">
        <v>0.55193283142041238</v>
      </c>
      <c r="I258" s="259">
        <v>45</v>
      </c>
      <c r="J258" s="260">
        <v>72.752101060944938</v>
      </c>
      <c r="K258" s="257">
        <v>115</v>
      </c>
      <c r="L258" s="261">
        <v>64.663532789104437</v>
      </c>
      <c r="M258" s="259">
        <v>67</v>
      </c>
      <c r="N258" s="260">
        <v>9.06592242018937</v>
      </c>
      <c r="O258" s="257">
        <v>31</v>
      </c>
      <c r="P258" s="262">
        <v>940.32279339250772</v>
      </c>
      <c r="Q258" s="257">
        <v>40</v>
      </c>
    </row>
    <row r="259" spans="1:17" ht="12.75" x14ac:dyDescent="0.25">
      <c r="A259" s="265" t="s">
        <v>3463</v>
      </c>
      <c r="B259" s="268"/>
      <c r="C259" s="263" t="s">
        <v>3464</v>
      </c>
      <c r="D259" s="254"/>
      <c r="E259" s="255"/>
      <c r="F259" s="256">
        <v>138371.68308351177</v>
      </c>
      <c r="G259" s="257">
        <v>42</v>
      </c>
      <c r="H259" s="258">
        <v>0.54765632852582202</v>
      </c>
      <c r="I259" s="259">
        <v>46</v>
      </c>
      <c r="J259" s="260">
        <v>80.195163804310184</v>
      </c>
      <c r="K259" s="257">
        <v>12</v>
      </c>
      <c r="L259" s="261">
        <v>62.505789958715148</v>
      </c>
      <c r="M259" s="259">
        <v>79</v>
      </c>
      <c r="N259" s="260">
        <v>7.8485601394571303</v>
      </c>
      <c r="O259" s="257">
        <v>63</v>
      </c>
      <c r="P259" s="262">
        <v>888.00097140025616</v>
      </c>
      <c r="Q259" s="257">
        <v>50</v>
      </c>
    </row>
    <row r="260" spans="1:17" ht="12.75" x14ac:dyDescent="0.25">
      <c r="A260" s="265" t="s">
        <v>3318</v>
      </c>
      <c r="B260" s="268"/>
      <c r="C260" s="263" t="s">
        <v>3319</v>
      </c>
      <c r="D260" s="254"/>
      <c r="E260" s="255"/>
      <c r="F260" s="256">
        <v>142543.09635974301</v>
      </c>
      <c r="G260" s="257">
        <v>39</v>
      </c>
      <c r="H260" s="258">
        <v>0.54553387203643311</v>
      </c>
      <c r="I260" s="259">
        <v>47</v>
      </c>
      <c r="J260" s="260">
        <v>74.643548477263934</v>
      </c>
      <c r="K260" s="257">
        <v>85</v>
      </c>
      <c r="L260" s="261">
        <v>79.276524769161611</v>
      </c>
      <c r="M260" s="259">
        <v>6</v>
      </c>
      <c r="N260" s="260">
        <v>9.7507824865585562</v>
      </c>
      <c r="O260" s="257">
        <v>16</v>
      </c>
      <c r="P260" s="262">
        <v>761.0013931533</v>
      </c>
      <c r="Q260" s="257">
        <v>66</v>
      </c>
    </row>
    <row r="261" spans="1:17" ht="12.75" x14ac:dyDescent="0.25">
      <c r="A261" s="265" t="s">
        <v>4007</v>
      </c>
      <c r="B261" s="268"/>
      <c r="C261" s="263" t="s">
        <v>4008</v>
      </c>
      <c r="D261" s="254"/>
      <c r="E261" s="255"/>
      <c r="F261" s="256">
        <v>19831.560749018558</v>
      </c>
      <c r="G261" s="257">
        <v>165</v>
      </c>
      <c r="H261" s="258">
        <v>0.54422894624976281</v>
      </c>
      <c r="I261" s="259">
        <v>48</v>
      </c>
      <c r="J261" s="260">
        <v>73.038087785308619</v>
      </c>
      <c r="K261" s="257">
        <v>112</v>
      </c>
      <c r="L261" s="261">
        <v>62.705445895773501</v>
      </c>
      <c r="M261" s="259">
        <v>78</v>
      </c>
      <c r="N261" s="260">
        <v>8.1731811189632264</v>
      </c>
      <c r="O261" s="257">
        <v>54</v>
      </c>
      <c r="P261" s="262">
        <v>970.4935242884759</v>
      </c>
      <c r="Q261" s="257">
        <v>33</v>
      </c>
    </row>
    <row r="262" spans="1:17" ht="12.75" x14ac:dyDescent="0.25">
      <c r="A262" s="265" t="s">
        <v>16</v>
      </c>
      <c r="B262" s="267"/>
      <c r="C262" s="253" t="s">
        <v>17</v>
      </c>
      <c r="D262" s="254"/>
      <c r="E262" s="255"/>
      <c r="F262" s="256">
        <v>55806.768736616694</v>
      </c>
      <c r="G262" s="257">
        <v>105</v>
      </c>
      <c r="H262" s="258">
        <v>0.54266528829961902</v>
      </c>
      <c r="I262" s="259">
        <v>49</v>
      </c>
      <c r="J262" s="260">
        <v>72.316707379457227</v>
      </c>
      <c r="K262" s="257">
        <v>121</v>
      </c>
      <c r="L262" s="261">
        <v>67.043483277895589</v>
      </c>
      <c r="M262" s="259">
        <v>57</v>
      </c>
      <c r="N262" s="260">
        <v>8.1878151775218928</v>
      </c>
      <c r="O262" s="257">
        <v>53</v>
      </c>
      <c r="P262" s="262">
        <v>944.57706794446767</v>
      </c>
      <c r="Q262" s="257">
        <v>38</v>
      </c>
    </row>
    <row r="263" spans="1:17" ht="12.75" x14ac:dyDescent="0.25">
      <c r="A263" s="265" t="s">
        <v>3525</v>
      </c>
      <c r="B263" s="268"/>
      <c r="C263" s="263" t="s">
        <v>3526</v>
      </c>
      <c r="D263" s="254"/>
      <c r="E263" s="255"/>
      <c r="F263" s="256">
        <v>240640.35760171301</v>
      </c>
      <c r="G263" s="257">
        <v>21</v>
      </c>
      <c r="H263" s="258">
        <v>0.54255907730854747</v>
      </c>
      <c r="I263" s="259">
        <v>50</v>
      </c>
      <c r="J263" s="260">
        <v>70.379089389350668</v>
      </c>
      <c r="K263" s="257">
        <v>157</v>
      </c>
      <c r="L263" s="261">
        <v>77.933817585818787</v>
      </c>
      <c r="M263" s="259">
        <v>8</v>
      </c>
      <c r="N263" s="260">
        <v>9.4831362813939606</v>
      </c>
      <c r="O263" s="257">
        <v>25</v>
      </c>
      <c r="P263" s="262">
        <v>836.61424717458851</v>
      </c>
      <c r="Q263" s="257">
        <v>53</v>
      </c>
    </row>
    <row r="264" spans="1:17" ht="12.75" x14ac:dyDescent="0.25">
      <c r="A264" s="265" t="s">
        <v>3479</v>
      </c>
      <c r="B264" s="268"/>
      <c r="C264" s="263" t="s">
        <v>3480</v>
      </c>
      <c r="D264" s="254"/>
      <c r="E264" s="255"/>
      <c r="F264" s="256">
        <v>328441.41327623121</v>
      </c>
      <c r="G264" s="257">
        <v>13</v>
      </c>
      <c r="H264" s="258">
        <v>0.54219001519148491</v>
      </c>
      <c r="I264" s="259">
        <v>51</v>
      </c>
      <c r="J264" s="260">
        <v>79.831776372044018</v>
      </c>
      <c r="K264" s="257">
        <v>16</v>
      </c>
      <c r="L264" s="261">
        <v>68.177849469609285</v>
      </c>
      <c r="M264" s="259">
        <v>47</v>
      </c>
      <c r="N264" s="260">
        <v>8.3919728172110162</v>
      </c>
      <c r="O264" s="257">
        <v>46</v>
      </c>
      <c r="P264" s="262">
        <v>799.19681582197586</v>
      </c>
      <c r="Q264" s="257">
        <v>63</v>
      </c>
    </row>
    <row r="265" spans="1:17" ht="12.75" x14ac:dyDescent="0.25">
      <c r="A265" s="265" t="s">
        <v>1755</v>
      </c>
      <c r="B265" s="267"/>
      <c r="C265" s="263" t="s">
        <v>1756</v>
      </c>
      <c r="D265" s="254"/>
      <c r="E265" s="255"/>
      <c r="F265" s="256">
        <v>64803.177730192721</v>
      </c>
      <c r="G265" s="257">
        <v>89</v>
      </c>
      <c r="H265" s="258">
        <v>0.53802549264507049</v>
      </c>
      <c r="I265" s="259">
        <v>52</v>
      </c>
      <c r="J265" s="260">
        <v>76.804316850855614</v>
      </c>
      <c r="K265" s="257">
        <v>49</v>
      </c>
      <c r="L265" s="261">
        <v>70.698851255339122</v>
      </c>
      <c r="M265" s="259">
        <v>29</v>
      </c>
      <c r="N265" s="260">
        <v>8.1306539409038976</v>
      </c>
      <c r="O265" s="257">
        <v>55</v>
      </c>
      <c r="P265" s="262">
        <v>826.99874083984173</v>
      </c>
      <c r="Q265" s="257">
        <v>58</v>
      </c>
    </row>
    <row r="266" spans="1:17" ht="12.75" x14ac:dyDescent="0.25">
      <c r="A266" s="265" t="s">
        <v>1241</v>
      </c>
      <c r="B266" s="268"/>
      <c r="C266" s="263" t="s">
        <v>1242</v>
      </c>
      <c r="D266" s="254"/>
      <c r="E266" s="255"/>
      <c r="F266" s="256">
        <v>394885.44539614557</v>
      </c>
      <c r="G266" s="257">
        <v>10</v>
      </c>
      <c r="H266" s="258">
        <v>0.535394003901843</v>
      </c>
      <c r="I266" s="259">
        <v>53</v>
      </c>
      <c r="J266" s="260">
        <v>74.357646280394576</v>
      </c>
      <c r="K266" s="257">
        <v>90</v>
      </c>
      <c r="L266" s="261">
        <v>66.165631087661481</v>
      </c>
      <c r="M266" s="259">
        <v>63</v>
      </c>
      <c r="N266" s="260">
        <v>7.9888285262237719</v>
      </c>
      <c r="O266" s="257">
        <v>59</v>
      </c>
      <c r="P266" s="262">
        <v>891.36312731774547</v>
      </c>
      <c r="Q266" s="257">
        <v>49</v>
      </c>
    </row>
    <row r="267" spans="1:17" ht="12.75" x14ac:dyDescent="0.25">
      <c r="A267" s="265" t="s">
        <v>3284</v>
      </c>
      <c r="B267" s="267"/>
      <c r="C267" s="263" t="s">
        <v>3285</v>
      </c>
      <c r="D267" s="254"/>
      <c r="E267" s="255"/>
      <c r="F267" s="256">
        <v>22748.291220556748</v>
      </c>
      <c r="G267" s="257">
        <v>160</v>
      </c>
      <c r="H267" s="258">
        <v>0.53086997718604423</v>
      </c>
      <c r="I267" s="259">
        <v>54</v>
      </c>
      <c r="J267" s="260">
        <v>79.020805729129719</v>
      </c>
      <c r="K267" s="257">
        <v>25</v>
      </c>
      <c r="L267" s="261">
        <v>70.104854219581753</v>
      </c>
      <c r="M267" s="259">
        <v>35</v>
      </c>
      <c r="N267" s="260">
        <v>8.327379025158125</v>
      </c>
      <c r="O267" s="257">
        <v>50</v>
      </c>
      <c r="P267" s="262">
        <v>756.55978833940173</v>
      </c>
      <c r="Q267" s="257">
        <v>67</v>
      </c>
    </row>
    <row r="268" spans="1:17" ht="12.75" x14ac:dyDescent="0.25">
      <c r="A268" s="265" t="s">
        <v>1976</v>
      </c>
      <c r="B268" s="267"/>
      <c r="C268" s="263" t="s">
        <v>1977</v>
      </c>
      <c r="D268" s="254"/>
      <c r="E268" s="255"/>
      <c r="F268" s="256">
        <v>310898.98411346535</v>
      </c>
      <c r="G268" s="257">
        <v>17</v>
      </c>
      <c r="H268" s="258">
        <v>0.52869319008585858</v>
      </c>
      <c r="I268" s="259">
        <v>55</v>
      </c>
      <c r="J268" s="260">
        <v>74.746127406278021</v>
      </c>
      <c r="K268" s="257">
        <v>82</v>
      </c>
      <c r="L268" s="261">
        <v>67.39952264670535</v>
      </c>
      <c r="M268" s="259">
        <v>53</v>
      </c>
      <c r="N268" s="260">
        <v>8.2587428770115139</v>
      </c>
      <c r="O268" s="257">
        <v>51</v>
      </c>
      <c r="P268" s="262">
        <v>828.52718495160445</v>
      </c>
      <c r="Q268" s="257">
        <v>56</v>
      </c>
    </row>
    <row r="269" spans="1:17" ht="12.75" x14ac:dyDescent="0.25">
      <c r="A269" s="265" t="s">
        <v>4026</v>
      </c>
      <c r="B269" s="267"/>
      <c r="C269" s="263" t="s">
        <v>4027</v>
      </c>
      <c r="D269" s="254"/>
      <c r="E269" s="255"/>
      <c r="F269" s="256">
        <v>368063.0124576196</v>
      </c>
      <c r="G269" s="257">
        <v>12</v>
      </c>
      <c r="H269" s="258">
        <v>0.52348384059550512</v>
      </c>
      <c r="I269" s="259">
        <v>56</v>
      </c>
      <c r="J269" s="260">
        <v>73.402265507188318</v>
      </c>
      <c r="K269" s="257">
        <v>104</v>
      </c>
      <c r="L269" s="261">
        <v>55.509859987859869</v>
      </c>
      <c r="M269" s="259">
        <v>111</v>
      </c>
      <c r="N269" s="260">
        <v>8.9258661698886854</v>
      </c>
      <c r="O269" s="257">
        <v>35</v>
      </c>
      <c r="P269" s="262">
        <v>865.52478946143549</v>
      </c>
      <c r="Q269" s="257">
        <v>51</v>
      </c>
    </row>
    <row r="270" spans="1:17" ht="12.75" x14ac:dyDescent="0.25">
      <c r="A270" s="265" t="s">
        <v>569</v>
      </c>
      <c r="B270" s="267"/>
      <c r="C270" s="263" t="s">
        <v>570</v>
      </c>
      <c r="D270" s="254"/>
      <c r="E270" s="255"/>
      <c r="F270" s="256">
        <v>102553.61884368311</v>
      </c>
      <c r="G270" s="257">
        <v>58</v>
      </c>
      <c r="H270" s="258">
        <v>0.52131296636062496</v>
      </c>
      <c r="I270" s="259">
        <v>57</v>
      </c>
      <c r="J270" s="260">
        <v>72.293190151328403</v>
      </c>
      <c r="K270" s="257">
        <v>123</v>
      </c>
      <c r="L270" s="261">
        <v>74.040671035048874</v>
      </c>
      <c r="M270" s="259">
        <v>14</v>
      </c>
      <c r="N270" s="260">
        <v>8.7422458290559906</v>
      </c>
      <c r="O270" s="257">
        <v>41</v>
      </c>
      <c r="P270" s="262">
        <v>771.41758398922389</v>
      </c>
      <c r="Q270" s="257">
        <v>64</v>
      </c>
    </row>
    <row r="271" spans="1:17" ht="12.75" x14ac:dyDescent="0.25">
      <c r="A271" s="265" t="s">
        <v>2488</v>
      </c>
      <c r="B271" s="267"/>
      <c r="C271" s="263" t="s">
        <v>2489</v>
      </c>
      <c r="D271" s="254"/>
      <c r="E271" s="255"/>
      <c r="F271" s="256">
        <v>52647.406852248409</v>
      </c>
      <c r="G271" s="257">
        <v>110</v>
      </c>
      <c r="H271" s="258">
        <v>0.51028443526600165</v>
      </c>
      <c r="I271" s="259">
        <v>58</v>
      </c>
      <c r="J271" s="260">
        <v>72.30965108394885</v>
      </c>
      <c r="K271" s="257">
        <v>122</v>
      </c>
      <c r="L271" s="261">
        <v>67.882658458438641</v>
      </c>
      <c r="M271" s="259">
        <v>49</v>
      </c>
      <c r="N271" s="260">
        <v>8.5049874292896348</v>
      </c>
      <c r="O271" s="257">
        <v>43</v>
      </c>
      <c r="P271" s="262">
        <v>768.70446340370529</v>
      </c>
      <c r="Q271" s="257">
        <v>65</v>
      </c>
    </row>
    <row r="272" spans="1:17" ht="12.75" x14ac:dyDescent="0.25">
      <c r="A272" s="265" t="s">
        <v>4015</v>
      </c>
      <c r="B272" s="268"/>
      <c r="C272" s="263" t="s">
        <v>4016</v>
      </c>
      <c r="D272" s="254"/>
      <c r="E272" s="255"/>
      <c r="F272" s="256">
        <v>54683.655246252674</v>
      </c>
      <c r="G272" s="257">
        <v>106</v>
      </c>
      <c r="H272" s="258">
        <v>0.50908735999327392</v>
      </c>
      <c r="I272" s="259">
        <v>59</v>
      </c>
      <c r="J272" s="260">
        <v>72.103300637852271</v>
      </c>
      <c r="K272" s="257">
        <v>128</v>
      </c>
      <c r="L272" s="261">
        <v>62.943868360468713</v>
      </c>
      <c r="M272" s="259">
        <v>76</v>
      </c>
      <c r="N272" s="260">
        <v>8.2098646392199566</v>
      </c>
      <c r="O272" s="257">
        <v>52</v>
      </c>
      <c r="P272" s="262">
        <v>812.20718051649828</v>
      </c>
      <c r="Q272" s="257">
        <v>60</v>
      </c>
    </row>
    <row r="273" spans="1:17" ht="12.75" x14ac:dyDescent="0.25">
      <c r="A273" s="265" t="s">
        <v>3914</v>
      </c>
      <c r="B273" s="267"/>
      <c r="C273" s="263" t="s">
        <v>3915</v>
      </c>
      <c r="D273" s="254"/>
      <c r="E273" s="255"/>
      <c r="F273" s="256">
        <v>62310.241970021423</v>
      </c>
      <c r="G273" s="257">
        <v>94</v>
      </c>
      <c r="H273" s="258">
        <v>0.50556720047022219</v>
      </c>
      <c r="I273" s="259">
        <v>60</v>
      </c>
      <c r="J273" s="260">
        <v>69.6255931326655</v>
      </c>
      <c r="K273" s="257">
        <v>163</v>
      </c>
      <c r="L273" s="261">
        <v>57.462137868205389</v>
      </c>
      <c r="M273" s="259">
        <v>102</v>
      </c>
      <c r="N273" s="260">
        <v>7.1813963140549273</v>
      </c>
      <c r="O273" s="257">
        <v>86</v>
      </c>
      <c r="P273" s="262">
        <v>952.75474400174517</v>
      </c>
      <c r="Q273" s="257">
        <v>36</v>
      </c>
    </row>
    <row r="274" spans="1:17" ht="12.75" x14ac:dyDescent="0.25">
      <c r="A274" s="265" t="s">
        <v>2353</v>
      </c>
      <c r="B274" s="268"/>
      <c r="C274" s="263" t="s">
        <v>2354</v>
      </c>
      <c r="D274" s="254"/>
      <c r="E274" s="255"/>
      <c r="F274" s="256">
        <v>74942.233404710918</v>
      </c>
      <c r="G274" s="257">
        <v>78</v>
      </c>
      <c r="H274" s="258">
        <v>0.50063654418435832</v>
      </c>
      <c r="I274" s="259">
        <v>61</v>
      </c>
      <c r="J274" s="260">
        <v>71.087439286598922</v>
      </c>
      <c r="K274" s="257">
        <v>147</v>
      </c>
      <c r="L274" s="261">
        <v>67.299428494505037</v>
      </c>
      <c r="M274" s="259">
        <v>54</v>
      </c>
      <c r="N274" s="260">
        <v>8.4677207749038192</v>
      </c>
      <c r="O274" s="257">
        <v>44</v>
      </c>
      <c r="P274" s="262">
        <v>751.31331031020204</v>
      </c>
      <c r="Q274" s="257">
        <v>68</v>
      </c>
    </row>
    <row r="275" spans="1:17" ht="12.75" x14ac:dyDescent="0.25">
      <c r="A275" s="265" t="s">
        <v>2686</v>
      </c>
      <c r="B275" s="267"/>
      <c r="C275" s="263" t="s">
        <v>2687</v>
      </c>
      <c r="D275" s="254"/>
      <c r="E275" s="255"/>
      <c r="F275" s="256">
        <v>121819.74518201285</v>
      </c>
      <c r="G275" s="257">
        <v>49</v>
      </c>
      <c r="H275" s="258">
        <v>0.50023355771089284</v>
      </c>
      <c r="I275" s="259">
        <v>62</v>
      </c>
      <c r="J275" s="260">
        <v>77.255919435880145</v>
      </c>
      <c r="K275" s="257">
        <v>44</v>
      </c>
      <c r="L275" s="261">
        <v>49.802321705408808</v>
      </c>
      <c r="M275" s="259">
        <v>139</v>
      </c>
      <c r="N275" s="260">
        <v>6.5107489119170889</v>
      </c>
      <c r="O275" s="257">
        <v>109</v>
      </c>
      <c r="P275" s="262">
        <v>906.61671000758895</v>
      </c>
      <c r="Q275" s="257">
        <v>45</v>
      </c>
    </row>
    <row r="276" spans="1:17" ht="12.75" x14ac:dyDescent="0.25">
      <c r="A276" s="265" t="s">
        <v>2074</v>
      </c>
      <c r="B276" s="267"/>
      <c r="C276" s="263" t="s">
        <v>2075</v>
      </c>
      <c r="D276" s="254"/>
      <c r="E276" s="255"/>
      <c r="F276" s="256">
        <v>146278.42850419349</v>
      </c>
      <c r="G276" s="257">
        <v>35</v>
      </c>
      <c r="H276" s="258">
        <v>0.49995970187832417</v>
      </c>
      <c r="I276" s="259">
        <v>63</v>
      </c>
      <c r="J276" s="260">
        <v>73.242077927568175</v>
      </c>
      <c r="K276" s="257">
        <v>105</v>
      </c>
      <c r="L276" s="261">
        <v>58.137010691245727</v>
      </c>
      <c r="M276" s="259">
        <v>98</v>
      </c>
      <c r="N276" s="260">
        <v>7.7314710944828953</v>
      </c>
      <c r="O276" s="257">
        <v>66</v>
      </c>
      <c r="P276" s="262">
        <v>812.4702573194603</v>
      </c>
      <c r="Q276" s="257">
        <v>59</v>
      </c>
    </row>
    <row r="277" spans="1:17" ht="12.75" x14ac:dyDescent="0.25">
      <c r="A277" s="265" t="s">
        <v>3698</v>
      </c>
      <c r="B277" s="268"/>
      <c r="C277" s="263" t="s">
        <v>3699</v>
      </c>
      <c r="D277" s="254"/>
      <c r="E277" s="255"/>
      <c r="F277" s="256">
        <v>59768.980728051392</v>
      </c>
      <c r="G277" s="257">
        <v>99</v>
      </c>
      <c r="H277" s="258">
        <v>0.4998848826467574</v>
      </c>
      <c r="I277" s="259">
        <v>64</v>
      </c>
      <c r="J277" s="260">
        <v>63.825791682318666</v>
      </c>
      <c r="K277" s="257">
        <v>187</v>
      </c>
      <c r="L277" s="261">
        <v>70.963080591934883</v>
      </c>
      <c r="M277" s="259">
        <v>27</v>
      </c>
      <c r="N277" s="260">
        <v>7.1848972198429015</v>
      </c>
      <c r="O277" s="257">
        <v>85</v>
      </c>
      <c r="P277" s="262">
        <v>952.26980224234353</v>
      </c>
      <c r="Q277" s="257">
        <v>37</v>
      </c>
    </row>
    <row r="278" spans="1:17" ht="12.75" x14ac:dyDescent="0.25">
      <c r="A278" s="265" t="s">
        <v>1398</v>
      </c>
      <c r="B278" s="267"/>
      <c r="C278" s="263" t="s">
        <v>1399</v>
      </c>
      <c r="D278" s="254"/>
      <c r="E278" s="255"/>
      <c r="F278" s="256">
        <v>187367.64882226984</v>
      </c>
      <c r="G278" s="257">
        <v>27</v>
      </c>
      <c r="H278" s="258">
        <v>0.49439831941815704</v>
      </c>
      <c r="I278" s="259">
        <v>65</v>
      </c>
      <c r="J278" s="260">
        <v>75.506005522998365</v>
      </c>
      <c r="K278" s="257">
        <v>69</v>
      </c>
      <c r="L278" s="261">
        <v>56.158305529311164</v>
      </c>
      <c r="M278" s="259">
        <v>105</v>
      </c>
      <c r="N278" s="260">
        <v>7.0798691921398396</v>
      </c>
      <c r="O278" s="257">
        <v>92</v>
      </c>
      <c r="P278" s="262">
        <v>809.42916926071575</v>
      </c>
      <c r="Q278" s="257">
        <v>61</v>
      </c>
    </row>
    <row r="279" spans="1:17" ht="12.75" x14ac:dyDescent="0.25">
      <c r="A279" s="265" t="s">
        <v>987</v>
      </c>
      <c r="B279" s="268"/>
      <c r="C279" s="263" t="s">
        <v>988</v>
      </c>
      <c r="D279" s="254"/>
      <c r="E279" s="255"/>
      <c r="F279" s="256">
        <v>311497.09421841544</v>
      </c>
      <c r="G279" s="257">
        <v>16</v>
      </c>
      <c r="H279" s="258">
        <v>0.48939599982384052</v>
      </c>
      <c r="I279" s="259">
        <v>66</v>
      </c>
      <c r="J279" s="260">
        <v>70.719289965858096</v>
      </c>
      <c r="K279" s="257">
        <v>153</v>
      </c>
      <c r="L279" s="261">
        <v>69.259339109819194</v>
      </c>
      <c r="M279" s="259">
        <v>42</v>
      </c>
      <c r="N279" s="260">
        <v>8.7577051210393879</v>
      </c>
      <c r="O279" s="257">
        <v>38</v>
      </c>
      <c r="P279" s="262">
        <v>685.91148417106331</v>
      </c>
      <c r="Q279" s="257">
        <v>77</v>
      </c>
    </row>
    <row r="280" spans="1:17" ht="12.75" x14ac:dyDescent="0.25">
      <c r="A280" s="265" t="s">
        <v>3760</v>
      </c>
      <c r="B280" s="268"/>
      <c r="C280" s="263" t="s">
        <v>3761</v>
      </c>
      <c r="D280" s="254"/>
      <c r="E280" s="255"/>
      <c r="F280" s="256">
        <v>143704.94432548177</v>
      </c>
      <c r="G280" s="257">
        <v>37</v>
      </c>
      <c r="H280" s="258">
        <v>0.48825333700065232</v>
      </c>
      <c r="I280" s="259">
        <v>67</v>
      </c>
      <c r="J280" s="260">
        <v>73.218420480436038</v>
      </c>
      <c r="K280" s="257">
        <v>106</v>
      </c>
      <c r="L280" s="261">
        <v>55.614669987281729</v>
      </c>
      <c r="M280" s="259">
        <v>110</v>
      </c>
      <c r="N280" s="260">
        <v>6.904237603811116</v>
      </c>
      <c r="O280" s="257">
        <v>99</v>
      </c>
      <c r="P280" s="262">
        <v>833.49996842600706</v>
      </c>
      <c r="Q280" s="257">
        <v>54</v>
      </c>
    </row>
    <row r="281" spans="1:17" ht="12.75" x14ac:dyDescent="0.25">
      <c r="A281" s="265" t="s">
        <v>2339</v>
      </c>
      <c r="B281" s="268"/>
      <c r="C281" s="263" t="s">
        <v>2340</v>
      </c>
      <c r="D281" s="254"/>
      <c r="E281" s="255"/>
      <c r="F281" s="256">
        <v>192640.41970021412</v>
      </c>
      <c r="G281" s="257">
        <v>26</v>
      </c>
      <c r="H281" s="258">
        <v>0.47864803296130337</v>
      </c>
      <c r="I281" s="259">
        <v>68</v>
      </c>
      <c r="J281" s="260">
        <v>75.468144533128083</v>
      </c>
      <c r="K281" s="257">
        <v>71</v>
      </c>
      <c r="L281" s="261">
        <v>57.991268130690841</v>
      </c>
      <c r="M281" s="259">
        <v>101</v>
      </c>
      <c r="N281" s="260">
        <v>7.4912299090055479</v>
      </c>
      <c r="O281" s="257">
        <v>72</v>
      </c>
      <c r="P281" s="262">
        <v>701.59104570233626</v>
      </c>
      <c r="Q281" s="257">
        <v>74</v>
      </c>
    </row>
    <row r="282" spans="1:17" ht="12.75" x14ac:dyDescent="0.25">
      <c r="A282" s="265" t="s">
        <v>2751</v>
      </c>
      <c r="B282" s="268"/>
      <c r="C282" s="263" t="s">
        <v>2752</v>
      </c>
      <c r="D282" s="254"/>
      <c r="E282" s="255"/>
      <c r="F282" s="256">
        <v>309056.08779443259</v>
      </c>
      <c r="G282" s="257">
        <v>18</v>
      </c>
      <c r="H282" s="258">
        <v>0.47756577122582405</v>
      </c>
      <c r="I282" s="259">
        <v>69</v>
      </c>
      <c r="J282" s="260">
        <v>75.591781209329284</v>
      </c>
      <c r="K282" s="257">
        <v>66</v>
      </c>
      <c r="L282" s="261">
        <v>60.110635659590756</v>
      </c>
      <c r="M282" s="259">
        <v>89</v>
      </c>
      <c r="N282" s="260">
        <v>7.330399408070182</v>
      </c>
      <c r="O282" s="257">
        <v>79</v>
      </c>
      <c r="P282" s="262">
        <v>693.07901587639992</v>
      </c>
      <c r="Q282" s="257">
        <v>76</v>
      </c>
    </row>
    <row r="283" spans="1:17" ht="12.75" x14ac:dyDescent="0.25">
      <c r="A283" s="265" t="s">
        <v>2451</v>
      </c>
      <c r="B283" s="268"/>
      <c r="C283" s="263" t="s">
        <v>2452</v>
      </c>
      <c r="D283" s="254"/>
      <c r="E283" s="255"/>
      <c r="F283" s="256">
        <v>93037.197002141329</v>
      </c>
      <c r="G283" s="257">
        <v>64</v>
      </c>
      <c r="H283" s="258">
        <v>0.47745788873110379</v>
      </c>
      <c r="I283" s="259">
        <v>70</v>
      </c>
      <c r="J283" s="260">
        <v>74.210915676947181</v>
      </c>
      <c r="K283" s="257">
        <v>94</v>
      </c>
      <c r="L283" s="261">
        <v>63.313208219602373</v>
      </c>
      <c r="M283" s="259">
        <v>73</v>
      </c>
      <c r="N283" s="260">
        <v>7.6269175272771781</v>
      </c>
      <c r="O283" s="257">
        <v>69</v>
      </c>
      <c r="P283" s="262">
        <v>676.78494324869894</v>
      </c>
      <c r="Q283" s="257">
        <v>80</v>
      </c>
    </row>
    <row r="284" spans="1:17" ht="12.75" x14ac:dyDescent="0.25">
      <c r="A284" s="265" t="s">
        <v>181</v>
      </c>
      <c r="B284" s="268"/>
      <c r="C284" s="263" t="s">
        <v>182</v>
      </c>
      <c r="D284" s="254"/>
      <c r="E284" s="255"/>
      <c r="F284" s="256">
        <v>108203.83083511777</v>
      </c>
      <c r="G284" s="257">
        <v>54</v>
      </c>
      <c r="H284" s="258">
        <v>0.47011892577744724</v>
      </c>
      <c r="I284" s="259">
        <v>71</v>
      </c>
      <c r="J284" s="260">
        <v>71.494524912643769</v>
      </c>
      <c r="K284" s="257">
        <v>138</v>
      </c>
      <c r="L284" s="261">
        <v>58.853791216471635</v>
      </c>
      <c r="M284" s="259">
        <v>93</v>
      </c>
      <c r="N284" s="260">
        <v>5.9923711677702647</v>
      </c>
      <c r="O284" s="257">
        <v>133</v>
      </c>
      <c r="P284" s="262">
        <v>827.89677650828116</v>
      </c>
      <c r="Q284" s="257">
        <v>57</v>
      </c>
    </row>
    <row r="285" spans="1:17" ht="12.75" x14ac:dyDescent="0.25">
      <c r="A285" s="265" t="s">
        <v>3866</v>
      </c>
      <c r="B285" s="268"/>
      <c r="C285" s="263" t="s">
        <v>3867</v>
      </c>
      <c r="D285" s="254"/>
      <c r="E285" s="255"/>
      <c r="F285" s="256">
        <v>134216.3062098501</v>
      </c>
      <c r="G285" s="257">
        <v>43</v>
      </c>
      <c r="H285" s="258">
        <v>0.46839804692259279</v>
      </c>
      <c r="I285" s="259">
        <v>72</v>
      </c>
      <c r="J285" s="260">
        <v>73.597127258843642</v>
      </c>
      <c r="K285" s="257">
        <v>103</v>
      </c>
      <c r="L285" s="261">
        <v>51.818519744384965</v>
      </c>
      <c r="M285" s="259">
        <v>129</v>
      </c>
      <c r="N285" s="260">
        <v>6.2726278344616579</v>
      </c>
      <c r="O285" s="257">
        <v>113</v>
      </c>
      <c r="P285" s="262">
        <v>809.14638997769373</v>
      </c>
      <c r="Q285" s="257">
        <v>62</v>
      </c>
    </row>
    <row r="286" spans="1:17" ht="12.75" x14ac:dyDescent="0.25">
      <c r="A286" s="265" t="s">
        <v>1619</v>
      </c>
      <c r="B286" s="267"/>
      <c r="C286" s="263" t="s">
        <v>1620</v>
      </c>
      <c r="D286" s="254"/>
      <c r="E286" s="255"/>
      <c r="F286" s="256">
        <v>97607.130620985015</v>
      </c>
      <c r="G286" s="257">
        <v>60</v>
      </c>
      <c r="H286" s="258">
        <v>0.46822553661641408</v>
      </c>
      <c r="I286" s="259">
        <v>73</v>
      </c>
      <c r="J286" s="260">
        <v>75.806372447890624</v>
      </c>
      <c r="K286" s="257">
        <v>64</v>
      </c>
      <c r="L286" s="261">
        <v>69.100033972701524</v>
      </c>
      <c r="M286" s="259">
        <v>44</v>
      </c>
      <c r="N286" s="260">
        <v>7.4574286028305128</v>
      </c>
      <c r="O286" s="257">
        <v>74</v>
      </c>
      <c r="P286" s="262">
        <v>604.52235452375908</v>
      </c>
      <c r="Q286" s="257">
        <v>91</v>
      </c>
    </row>
    <row r="287" spans="1:17" ht="12.75" x14ac:dyDescent="0.25">
      <c r="A287" s="265" t="s">
        <v>3509</v>
      </c>
      <c r="B287" s="267"/>
      <c r="C287" s="263" t="s">
        <v>3510</v>
      </c>
      <c r="D287" s="254"/>
      <c r="E287" s="255"/>
      <c r="F287" s="256">
        <v>83526.54175588864</v>
      </c>
      <c r="G287" s="257">
        <v>73</v>
      </c>
      <c r="H287" s="258">
        <v>0.4673117040014661</v>
      </c>
      <c r="I287" s="259">
        <v>74</v>
      </c>
      <c r="J287" s="260">
        <v>72.528964920427029</v>
      </c>
      <c r="K287" s="257">
        <v>119</v>
      </c>
      <c r="L287" s="261">
        <v>58.094338763292711</v>
      </c>
      <c r="M287" s="259">
        <v>99</v>
      </c>
      <c r="N287" s="260">
        <v>7.2427271449384794</v>
      </c>
      <c r="O287" s="257">
        <v>83</v>
      </c>
      <c r="P287" s="262">
        <v>707.97476062174292</v>
      </c>
      <c r="Q287" s="257">
        <v>73</v>
      </c>
    </row>
    <row r="288" spans="1:17" ht="12.75" x14ac:dyDescent="0.25">
      <c r="A288" s="265" t="s">
        <v>431</v>
      </c>
      <c r="B288" s="267"/>
      <c r="C288" s="263" t="s">
        <v>432</v>
      </c>
      <c r="D288" s="254"/>
      <c r="E288" s="255"/>
      <c r="F288" s="256">
        <v>9808.8394004282673</v>
      </c>
      <c r="G288" s="257">
        <v>185</v>
      </c>
      <c r="H288" s="258">
        <v>0.46545448462455125</v>
      </c>
      <c r="I288" s="259">
        <v>75</v>
      </c>
      <c r="J288" s="260">
        <v>79.03031518319159</v>
      </c>
      <c r="K288" s="257">
        <v>24</v>
      </c>
      <c r="L288" s="261">
        <v>61.220711135272971</v>
      </c>
      <c r="M288" s="259">
        <v>84</v>
      </c>
      <c r="N288" s="260">
        <v>7.2480836718742179</v>
      </c>
      <c r="O288" s="257">
        <v>82</v>
      </c>
      <c r="P288" s="262">
        <v>604.55469069673825</v>
      </c>
      <c r="Q288" s="257">
        <v>90</v>
      </c>
    </row>
    <row r="289" spans="1:17" ht="12.75" x14ac:dyDescent="0.25">
      <c r="A289" s="265" t="s">
        <v>1652</v>
      </c>
      <c r="B289" s="268"/>
      <c r="C289" s="263" t="s">
        <v>1653</v>
      </c>
      <c r="D289" s="254"/>
      <c r="E289" s="255"/>
      <c r="F289" s="256">
        <v>63483.398286937911</v>
      </c>
      <c r="G289" s="257">
        <v>91</v>
      </c>
      <c r="H289" s="258">
        <v>0.46336063981481773</v>
      </c>
      <c r="I289" s="259">
        <v>76</v>
      </c>
      <c r="J289" s="260">
        <v>68.421808703033861</v>
      </c>
      <c r="K289" s="257">
        <v>168</v>
      </c>
      <c r="L289" s="261">
        <v>72.325176705304798</v>
      </c>
      <c r="M289" s="259">
        <v>20</v>
      </c>
      <c r="N289" s="260">
        <v>6.9748957782166219</v>
      </c>
      <c r="O289" s="257">
        <v>96</v>
      </c>
      <c r="P289" s="262">
        <v>695.03398916075901</v>
      </c>
      <c r="Q289" s="257">
        <v>75</v>
      </c>
    </row>
    <row r="290" spans="1:17" ht="12.75" x14ac:dyDescent="0.25">
      <c r="A290" s="265" t="s">
        <v>60</v>
      </c>
      <c r="B290" s="268"/>
      <c r="C290" s="263" t="s">
        <v>61</v>
      </c>
      <c r="D290" s="254"/>
      <c r="E290" s="255"/>
      <c r="F290" s="256">
        <v>70180.448509194161</v>
      </c>
      <c r="G290" s="257">
        <v>82</v>
      </c>
      <c r="H290" s="264">
        <v>0.46103622424613833</v>
      </c>
      <c r="I290" s="259">
        <v>77</v>
      </c>
      <c r="J290" s="260">
        <v>73.677103667732993</v>
      </c>
      <c r="K290" s="257">
        <v>101</v>
      </c>
      <c r="L290" s="261">
        <v>49.377158007064082</v>
      </c>
      <c r="M290" s="259">
        <v>141</v>
      </c>
      <c r="N290" s="260">
        <v>7.0403700693298541</v>
      </c>
      <c r="O290" s="257">
        <v>93</v>
      </c>
      <c r="P290" s="262">
        <v>732.50727669535866</v>
      </c>
      <c r="Q290" s="257">
        <v>70</v>
      </c>
    </row>
    <row r="291" spans="1:17" ht="12.75" x14ac:dyDescent="0.25">
      <c r="A291" s="265" t="s">
        <v>2310</v>
      </c>
      <c r="B291" s="267"/>
      <c r="C291" s="263" t="s">
        <v>2311</v>
      </c>
      <c r="D291" s="254"/>
      <c r="E291" s="255"/>
      <c r="F291" s="256">
        <v>51989.783725910063</v>
      </c>
      <c r="G291" s="257">
        <v>112</v>
      </c>
      <c r="H291" s="258">
        <v>0.45385311051305816</v>
      </c>
      <c r="I291" s="259">
        <v>78</v>
      </c>
      <c r="J291" s="260">
        <v>72.227801609429292</v>
      </c>
      <c r="K291" s="257">
        <v>125</v>
      </c>
      <c r="L291" s="261">
        <v>61.503486188046445</v>
      </c>
      <c r="M291" s="259">
        <v>83</v>
      </c>
      <c r="N291" s="260">
        <v>7.6995121963617263</v>
      </c>
      <c r="O291" s="257">
        <v>68</v>
      </c>
      <c r="P291" s="262">
        <v>614.16545017613316</v>
      </c>
      <c r="Q291" s="257">
        <v>88</v>
      </c>
    </row>
    <row r="292" spans="1:17" ht="12.75" x14ac:dyDescent="0.25">
      <c r="A292" s="265" t="s">
        <v>257</v>
      </c>
      <c r="B292" s="267"/>
      <c r="C292" s="263" t="s">
        <v>258</v>
      </c>
      <c r="D292" s="254"/>
      <c r="E292" s="255"/>
      <c r="F292" s="256">
        <v>28968.284796573873</v>
      </c>
      <c r="G292" s="257">
        <v>144</v>
      </c>
      <c r="H292" s="258">
        <v>0.453107932719228</v>
      </c>
      <c r="I292" s="259">
        <v>79</v>
      </c>
      <c r="J292" s="260">
        <v>70.952272241937322</v>
      </c>
      <c r="K292" s="257">
        <v>150</v>
      </c>
      <c r="L292" s="261">
        <v>52.674250981694783</v>
      </c>
      <c r="M292" s="259">
        <v>124</v>
      </c>
      <c r="N292" s="260">
        <v>7.5596085154914565</v>
      </c>
      <c r="O292" s="257">
        <v>70</v>
      </c>
      <c r="P292" s="262">
        <v>682.76083311929381</v>
      </c>
      <c r="Q292" s="257">
        <v>78</v>
      </c>
    </row>
    <row r="293" spans="1:17" ht="12.75" x14ac:dyDescent="0.25">
      <c r="A293" s="265" t="s">
        <v>1669</v>
      </c>
      <c r="B293" s="267"/>
      <c r="C293" s="263" t="s">
        <v>1670</v>
      </c>
      <c r="D293" s="254"/>
      <c r="E293" s="255"/>
      <c r="F293" s="256">
        <v>160092.74571139831</v>
      </c>
      <c r="G293" s="257">
        <v>30</v>
      </c>
      <c r="H293" s="258">
        <v>0.45051159283270986</v>
      </c>
      <c r="I293" s="259">
        <v>80</v>
      </c>
      <c r="J293" s="260">
        <v>75.972738483910589</v>
      </c>
      <c r="K293" s="257">
        <v>60</v>
      </c>
      <c r="L293" s="261">
        <v>60.905603851247427</v>
      </c>
      <c r="M293" s="259">
        <v>87</v>
      </c>
      <c r="N293" s="260">
        <v>7.1199945556262918</v>
      </c>
      <c r="O293" s="257">
        <v>90</v>
      </c>
      <c r="P293" s="262">
        <v>590.40280920240832</v>
      </c>
      <c r="Q293" s="257">
        <v>93</v>
      </c>
    </row>
    <row r="294" spans="1:17" ht="12.75" x14ac:dyDescent="0.25">
      <c r="A294" s="265" t="s">
        <v>3834</v>
      </c>
      <c r="B294" s="267"/>
      <c r="C294" s="263" t="s">
        <v>3835</v>
      </c>
      <c r="D294" s="254"/>
      <c r="E294" s="255"/>
      <c r="F294" s="256">
        <v>50745.869379014977</v>
      </c>
      <c r="G294" s="257">
        <v>119</v>
      </c>
      <c r="H294" s="258">
        <v>0.44676891991103607</v>
      </c>
      <c r="I294" s="259">
        <v>81</v>
      </c>
      <c r="J294" s="260">
        <v>71.538426912074755</v>
      </c>
      <c r="K294" s="257">
        <v>137</v>
      </c>
      <c r="L294" s="261">
        <v>46.485330954615421</v>
      </c>
      <c r="M294" s="259">
        <v>152</v>
      </c>
      <c r="N294" s="260">
        <v>6.6722538286954389</v>
      </c>
      <c r="O294" s="257">
        <v>104</v>
      </c>
      <c r="P294" s="262">
        <v>744.62121399968248</v>
      </c>
      <c r="Q294" s="257">
        <v>69</v>
      </c>
    </row>
    <row r="295" spans="1:17" ht="12.75" x14ac:dyDescent="0.25">
      <c r="A295" s="265" t="s">
        <v>3058</v>
      </c>
      <c r="B295" s="267"/>
      <c r="C295" s="263" t="s">
        <v>3059</v>
      </c>
      <c r="D295" s="254"/>
      <c r="E295" s="255"/>
      <c r="F295" s="256">
        <v>23551.732334047112</v>
      </c>
      <c r="G295" s="257">
        <v>157</v>
      </c>
      <c r="H295" s="258">
        <v>0.44663914851207931</v>
      </c>
      <c r="I295" s="259">
        <v>82</v>
      </c>
      <c r="J295" s="260">
        <v>75.456079389731812</v>
      </c>
      <c r="K295" s="257">
        <v>72</v>
      </c>
      <c r="L295" s="261">
        <v>54.820910093383397</v>
      </c>
      <c r="M295" s="259">
        <v>113</v>
      </c>
      <c r="N295" s="260">
        <v>8.3292262451010064</v>
      </c>
      <c r="O295" s="257">
        <v>49</v>
      </c>
      <c r="P295" s="262">
        <v>555.19386524508047</v>
      </c>
      <c r="Q295" s="257">
        <v>105</v>
      </c>
    </row>
    <row r="296" spans="1:17" ht="12.75" x14ac:dyDescent="0.25">
      <c r="A296" s="265" t="s">
        <v>3846</v>
      </c>
      <c r="B296" s="267"/>
      <c r="C296" s="263" t="s">
        <v>3847</v>
      </c>
      <c r="D296" s="254"/>
      <c r="E296" s="255"/>
      <c r="F296" s="256">
        <v>45619.098501070664</v>
      </c>
      <c r="G296" s="257">
        <v>128</v>
      </c>
      <c r="H296" s="258">
        <v>0.43875531362626013</v>
      </c>
      <c r="I296" s="259">
        <v>83</v>
      </c>
      <c r="J296" s="260">
        <v>75.286498526358429</v>
      </c>
      <c r="K296" s="257">
        <v>74</v>
      </c>
      <c r="L296" s="261">
        <v>42.80087742141464</v>
      </c>
      <c r="M296" s="259">
        <v>168</v>
      </c>
      <c r="N296" s="260">
        <v>6.07944032047868</v>
      </c>
      <c r="O296" s="257">
        <v>122</v>
      </c>
      <c r="P296" s="262">
        <v>726.68489834544027</v>
      </c>
      <c r="Q296" s="257">
        <v>71</v>
      </c>
    </row>
    <row r="297" spans="1:17" ht="12.75" x14ac:dyDescent="0.25">
      <c r="A297" s="265" t="s">
        <v>4052</v>
      </c>
      <c r="B297" s="268"/>
      <c r="C297" s="263" t="s">
        <v>4053</v>
      </c>
      <c r="D297" s="254"/>
      <c r="E297" s="255"/>
      <c r="F297" s="256">
        <v>56940.301589339295</v>
      </c>
      <c r="G297" s="257">
        <v>102</v>
      </c>
      <c r="H297" s="258">
        <v>0.43860530397535774</v>
      </c>
      <c r="I297" s="259">
        <v>84</v>
      </c>
      <c r="J297" s="260">
        <v>78.072253244904061</v>
      </c>
      <c r="K297" s="257">
        <v>35</v>
      </c>
      <c r="L297" s="261">
        <v>44.601045717232175</v>
      </c>
      <c r="M297" s="259">
        <v>157</v>
      </c>
      <c r="N297" s="260">
        <v>6.5723317651163002</v>
      </c>
      <c r="O297" s="257">
        <v>107</v>
      </c>
      <c r="P297" s="262">
        <v>642.33543798983578</v>
      </c>
      <c r="Q297" s="257">
        <v>85</v>
      </c>
    </row>
    <row r="298" spans="1:17" ht="12.75" x14ac:dyDescent="0.25">
      <c r="A298" s="265" t="s">
        <v>3146</v>
      </c>
      <c r="B298" s="268"/>
      <c r="C298" s="263" t="s">
        <v>3147</v>
      </c>
      <c r="D298" s="254"/>
      <c r="E298" s="255"/>
      <c r="F298" s="256">
        <v>125262.82869379016</v>
      </c>
      <c r="G298" s="257">
        <v>47</v>
      </c>
      <c r="H298" s="258">
        <v>0.43577930905374596</v>
      </c>
      <c r="I298" s="259">
        <v>85</v>
      </c>
      <c r="J298" s="260">
        <v>74.247743482122544</v>
      </c>
      <c r="K298" s="257">
        <v>93</v>
      </c>
      <c r="L298" s="261">
        <v>35.588062906211015</v>
      </c>
      <c r="M298" s="259">
        <v>184</v>
      </c>
      <c r="N298" s="260">
        <v>8.0616804623114522</v>
      </c>
      <c r="O298" s="257">
        <v>57</v>
      </c>
      <c r="P298" s="262">
        <v>662.37643560507354</v>
      </c>
      <c r="Q298" s="257">
        <v>81</v>
      </c>
    </row>
    <row r="299" spans="1:17" ht="12.75" x14ac:dyDescent="0.25">
      <c r="A299" s="265" t="s">
        <v>1150</v>
      </c>
      <c r="B299" s="268"/>
      <c r="C299" s="263" t="s">
        <v>1151</v>
      </c>
      <c r="D299" s="254"/>
      <c r="E299" s="255"/>
      <c r="F299" s="256">
        <v>10130.044967880089</v>
      </c>
      <c r="G299" s="257">
        <v>183</v>
      </c>
      <c r="H299" s="258">
        <v>0.43551852121097701</v>
      </c>
      <c r="I299" s="259">
        <v>86</v>
      </c>
      <c r="J299" s="260">
        <v>71.89862085801407</v>
      </c>
      <c r="K299" s="257">
        <v>132</v>
      </c>
      <c r="L299" s="261">
        <v>54.403137293870977</v>
      </c>
      <c r="M299" s="259">
        <v>117</v>
      </c>
      <c r="N299" s="260">
        <v>7.765199541854952</v>
      </c>
      <c r="O299" s="257">
        <v>65</v>
      </c>
      <c r="P299" s="262">
        <v>579.93876195992436</v>
      </c>
      <c r="Q299" s="257">
        <v>95</v>
      </c>
    </row>
    <row r="300" spans="1:17" ht="12.75" x14ac:dyDescent="0.25">
      <c r="A300" s="265" t="s">
        <v>3441</v>
      </c>
      <c r="B300" s="267"/>
      <c r="C300" s="263" t="s">
        <v>3442</v>
      </c>
      <c r="D300" s="254"/>
      <c r="E300" s="255"/>
      <c r="F300" s="256">
        <v>148904.98072805139</v>
      </c>
      <c r="G300" s="257">
        <v>34</v>
      </c>
      <c r="H300" s="258">
        <v>0.43188436346497294</v>
      </c>
      <c r="I300" s="259">
        <v>87</v>
      </c>
      <c r="J300" s="260">
        <v>74.495178425821138</v>
      </c>
      <c r="K300" s="257">
        <v>88</v>
      </c>
      <c r="L300" s="261">
        <v>58.881777644424517</v>
      </c>
      <c r="M300" s="259">
        <v>92</v>
      </c>
      <c r="N300" s="260">
        <v>6.0430581200988822</v>
      </c>
      <c r="O300" s="257">
        <v>127</v>
      </c>
      <c r="P300" s="262">
        <v>608.88113272599799</v>
      </c>
      <c r="Q300" s="257">
        <v>89</v>
      </c>
    </row>
    <row r="301" spans="1:17" ht="12.75" x14ac:dyDescent="0.25">
      <c r="A301" s="265" t="s">
        <v>2421</v>
      </c>
      <c r="B301" s="267"/>
      <c r="C301" s="263" t="s">
        <v>2422</v>
      </c>
      <c r="D301" s="254"/>
      <c r="E301" s="255"/>
      <c r="F301" s="256">
        <v>17083.728051391863</v>
      </c>
      <c r="G301" s="257">
        <v>173</v>
      </c>
      <c r="H301" s="258">
        <v>0.43147186072387111</v>
      </c>
      <c r="I301" s="259">
        <v>88</v>
      </c>
      <c r="J301" s="260">
        <v>69.796043887657035</v>
      </c>
      <c r="K301" s="257">
        <v>162</v>
      </c>
      <c r="L301" s="261">
        <v>63.503115970462439</v>
      </c>
      <c r="M301" s="259">
        <v>71</v>
      </c>
      <c r="N301" s="260">
        <v>7.526199758551444</v>
      </c>
      <c r="O301" s="257">
        <v>71</v>
      </c>
      <c r="P301" s="262">
        <v>559.08213123111523</v>
      </c>
      <c r="Q301" s="257">
        <v>102</v>
      </c>
    </row>
    <row r="302" spans="1:17" ht="12.75" x14ac:dyDescent="0.25">
      <c r="A302" s="265" t="s">
        <v>3973</v>
      </c>
      <c r="B302" s="267"/>
      <c r="C302" s="263" t="s">
        <v>3974</v>
      </c>
      <c r="D302" s="254"/>
      <c r="E302" s="255"/>
      <c r="F302" s="256">
        <v>6652.9614561027847</v>
      </c>
      <c r="G302" s="257">
        <v>191</v>
      </c>
      <c r="H302" s="258">
        <v>0.43083122803973489</v>
      </c>
      <c r="I302" s="259">
        <v>89</v>
      </c>
      <c r="J302" s="260">
        <v>77.684423970286574</v>
      </c>
      <c r="K302" s="257">
        <v>41</v>
      </c>
      <c r="L302" s="261">
        <v>74.008911832540264</v>
      </c>
      <c r="M302" s="259">
        <v>15</v>
      </c>
      <c r="N302" s="260">
        <v>7.7036178802717332</v>
      </c>
      <c r="O302" s="257">
        <v>67</v>
      </c>
      <c r="P302" s="262">
        <v>439.71612255403016</v>
      </c>
      <c r="Q302" s="257">
        <v>142</v>
      </c>
    </row>
    <row r="303" spans="1:17" ht="12.75" x14ac:dyDescent="0.25">
      <c r="A303" s="265" t="s">
        <v>3652</v>
      </c>
      <c r="B303" s="267"/>
      <c r="C303" s="263" t="s">
        <v>3653</v>
      </c>
      <c r="D303" s="254"/>
      <c r="E303" s="255"/>
      <c r="F303" s="256">
        <v>46414.451820128488</v>
      </c>
      <c r="G303" s="257">
        <v>126</v>
      </c>
      <c r="H303" s="258">
        <v>0.4308279332896825</v>
      </c>
      <c r="I303" s="259">
        <v>90</v>
      </c>
      <c r="J303" s="260">
        <v>75.83393134515174</v>
      </c>
      <c r="K303" s="257">
        <v>63</v>
      </c>
      <c r="L303" s="261">
        <v>69.685940652919697</v>
      </c>
      <c r="M303" s="259">
        <v>39</v>
      </c>
      <c r="N303" s="260">
        <v>7.1468167967604224</v>
      </c>
      <c r="O303" s="257">
        <v>88</v>
      </c>
      <c r="P303" s="262">
        <v>489.20297416182291</v>
      </c>
      <c r="Q303" s="257">
        <v>126</v>
      </c>
    </row>
    <row r="304" spans="1:17" ht="12.75" x14ac:dyDescent="0.25">
      <c r="A304" s="265" t="s">
        <v>3670</v>
      </c>
      <c r="B304" s="267"/>
      <c r="C304" s="263" t="s">
        <v>3671</v>
      </c>
      <c r="D304" s="254"/>
      <c r="E304" s="255"/>
      <c r="F304" s="256">
        <v>69084.563169164889</v>
      </c>
      <c r="G304" s="257">
        <v>84</v>
      </c>
      <c r="H304" s="258">
        <v>0.42942049264437326</v>
      </c>
      <c r="I304" s="259">
        <v>91</v>
      </c>
      <c r="J304" s="260">
        <v>72.551688315749686</v>
      </c>
      <c r="K304" s="257">
        <v>117</v>
      </c>
      <c r="L304" s="261">
        <v>70.425467283805133</v>
      </c>
      <c r="M304" s="259">
        <v>34</v>
      </c>
      <c r="N304" s="260">
        <v>7.3086165589943404</v>
      </c>
      <c r="O304" s="257">
        <v>81</v>
      </c>
      <c r="P304" s="262">
        <v>506.20355931181416</v>
      </c>
      <c r="Q304" s="257">
        <v>117</v>
      </c>
    </row>
    <row r="305" spans="1:17" ht="12.75" x14ac:dyDescent="0.25">
      <c r="A305" s="265" t="s">
        <v>3361</v>
      </c>
      <c r="B305" s="267"/>
      <c r="C305" s="263" t="s">
        <v>3362</v>
      </c>
      <c r="D305" s="254"/>
      <c r="E305" s="255"/>
      <c r="F305" s="256">
        <v>96952.548179871519</v>
      </c>
      <c r="G305" s="257">
        <v>61</v>
      </c>
      <c r="H305" s="258">
        <v>0.42782213065429037</v>
      </c>
      <c r="I305" s="259">
        <v>92</v>
      </c>
      <c r="J305" s="260">
        <v>70.323480302174957</v>
      </c>
      <c r="K305" s="257">
        <v>158</v>
      </c>
      <c r="L305" s="261">
        <v>47.64449521868481</v>
      </c>
      <c r="M305" s="259">
        <v>146</v>
      </c>
      <c r="N305" s="260">
        <v>7.1489524672459144</v>
      </c>
      <c r="O305" s="257">
        <v>87</v>
      </c>
      <c r="P305" s="262">
        <v>638.16773170254396</v>
      </c>
      <c r="Q305" s="257">
        <v>86</v>
      </c>
    </row>
    <row r="306" spans="1:17" ht="12.75" x14ac:dyDescent="0.25">
      <c r="A306" s="265" t="s">
        <v>485</v>
      </c>
      <c r="B306" s="267"/>
      <c r="C306" s="263" t="s">
        <v>486</v>
      </c>
      <c r="D306" s="254"/>
      <c r="E306" s="255"/>
      <c r="F306" s="256">
        <v>17937.871520342615</v>
      </c>
      <c r="G306" s="257">
        <v>172</v>
      </c>
      <c r="H306" s="258">
        <v>0.42678473136720935</v>
      </c>
      <c r="I306" s="259">
        <v>93</v>
      </c>
      <c r="J306" s="260">
        <v>69.389795570319421</v>
      </c>
      <c r="K306" s="257">
        <v>165</v>
      </c>
      <c r="L306" s="261">
        <v>67.246787047157866</v>
      </c>
      <c r="M306" s="259">
        <v>55</v>
      </c>
      <c r="N306" s="260">
        <v>7.3169086921028885</v>
      </c>
      <c r="O306" s="257">
        <v>80</v>
      </c>
      <c r="P306" s="262">
        <v>541.72479388761803</v>
      </c>
      <c r="Q306" s="257">
        <v>109</v>
      </c>
    </row>
    <row r="307" spans="1:17" ht="12.75" x14ac:dyDescent="0.25">
      <c r="A307" s="265" t="s">
        <v>1772</v>
      </c>
      <c r="B307" s="267"/>
      <c r="C307" s="263" t="s">
        <v>1773</v>
      </c>
      <c r="D307" s="254"/>
      <c r="E307" s="255"/>
      <c r="F307" s="256">
        <v>138608.31049250538</v>
      </c>
      <c r="G307" s="257">
        <v>41</v>
      </c>
      <c r="H307" s="258">
        <v>0.42649871612420459</v>
      </c>
      <c r="I307" s="259">
        <v>94</v>
      </c>
      <c r="J307" s="260">
        <v>67.227369891135993</v>
      </c>
      <c r="K307" s="257">
        <v>175</v>
      </c>
      <c r="L307" s="261">
        <v>65.939560294773159</v>
      </c>
      <c r="M307" s="259">
        <v>64</v>
      </c>
      <c r="N307" s="260">
        <v>7.3999241865710355</v>
      </c>
      <c r="O307" s="257">
        <v>76</v>
      </c>
      <c r="P307" s="262">
        <v>567.85298264175992</v>
      </c>
      <c r="Q307" s="257">
        <v>100</v>
      </c>
    </row>
    <row r="308" spans="1:17" ht="12.75" x14ac:dyDescent="0.25">
      <c r="A308" s="265" t="s">
        <v>1092</v>
      </c>
      <c r="B308" s="267"/>
      <c r="C308" s="263" t="s">
        <v>1093</v>
      </c>
      <c r="D308" s="254"/>
      <c r="E308" s="255"/>
      <c r="F308" s="256">
        <v>61133.11349036402</v>
      </c>
      <c r="G308" s="257">
        <v>96</v>
      </c>
      <c r="H308" s="258">
        <v>0.42544900603570113</v>
      </c>
      <c r="I308" s="259">
        <v>95</v>
      </c>
      <c r="J308" s="260">
        <v>68.271578467418848</v>
      </c>
      <c r="K308" s="257">
        <v>169</v>
      </c>
      <c r="L308" s="261">
        <v>61.890480399335104</v>
      </c>
      <c r="M308" s="259">
        <v>80</v>
      </c>
      <c r="N308" s="260">
        <v>6.9269927576430037</v>
      </c>
      <c r="O308" s="257">
        <v>98</v>
      </c>
      <c r="P308" s="262">
        <v>591.81236333174684</v>
      </c>
      <c r="Q308" s="257">
        <v>92</v>
      </c>
    </row>
    <row r="309" spans="1:17" ht="12.75" x14ac:dyDescent="0.25">
      <c r="A309" s="265" t="s">
        <v>346</v>
      </c>
      <c r="B309" s="267"/>
      <c r="C309" s="263" t="s">
        <v>347</v>
      </c>
      <c r="D309" s="254"/>
      <c r="E309" s="255"/>
      <c r="F309" s="256">
        <v>59144.254817987152</v>
      </c>
      <c r="G309" s="257">
        <v>100</v>
      </c>
      <c r="H309" s="258">
        <v>0.42413544284582078</v>
      </c>
      <c r="I309" s="259">
        <v>96</v>
      </c>
      <c r="J309" s="260">
        <v>75.314497949338445</v>
      </c>
      <c r="K309" s="257">
        <v>73</v>
      </c>
      <c r="L309" s="261">
        <v>50.107182410861761</v>
      </c>
      <c r="M309" s="259">
        <v>138</v>
      </c>
      <c r="N309" s="260">
        <v>6.7973723742071668</v>
      </c>
      <c r="O309" s="257">
        <v>101</v>
      </c>
      <c r="P309" s="262">
        <v>569.08705623413243</v>
      </c>
      <c r="Q309" s="257">
        <v>98</v>
      </c>
    </row>
    <row r="310" spans="1:17" ht="12.75" x14ac:dyDescent="0.25">
      <c r="A310" s="265" t="s">
        <v>2737</v>
      </c>
      <c r="B310" s="268"/>
      <c r="C310" s="263" t="s">
        <v>2738</v>
      </c>
      <c r="D310" s="254"/>
      <c r="E310" s="255"/>
      <c r="F310" s="256">
        <v>103628.29978586725</v>
      </c>
      <c r="G310" s="257">
        <v>57</v>
      </c>
      <c r="H310" s="258">
        <v>0.42300821979699699</v>
      </c>
      <c r="I310" s="259">
        <v>97</v>
      </c>
      <c r="J310" s="260">
        <v>71.447032187955656</v>
      </c>
      <c r="K310" s="257">
        <v>140</v>
      </c>
      <c r="L310" s="261">
        <v>54.165425739993474</v>
      </c>
      <c r="M310" s="259">
        <v>118</v>
      </c>
      <c r="N310" s="260">
        <v>7.3353405706376176</v>
      </c>
      <c r="O310" s="257">
        <v>78</v>
      </c>
      <c r="P310" s="262">
        <v>559.5266308956036</v>
      </c>
      <c r="Q310" s="257">
        <v>101</v>
      </c>
    </row>
    <row r="311" spans="1:17" ht="12.75" x14ac:dyDescent="0.25">
      <c r="A311" s="265" t="s">
        <v>2130</v>
      </c>
      <c r="B311" s="267"/>
      <c r="C311" s="263" t="s">
        <v>2131</v>
      </c>
      <c r="D311" s="254"/>
      <c r="E311" s="255"/>
      <c r="F311" s="256">
        <v>28437.310492505356</v>
      </c>
      <c r="G311" s="257">
        <v>148</v>
      </c>
      <c r="H311" s="258">
        <v>0.42238597410905399</v>
      </c>
      <c r="I311" s="259">
        <v>98</v>
      </c>
      <c r="J311" s="260">
        <v>71.203725760939705</v>
      </c>
      <c r="K311" s="257">
        <v>145</v>
      </c>
      <c r="L311" s="261">
        <v>51.923900816896463</v>
      </c>
      <c r="M311" s="259">
        <v>127</v>
      </c>
      <c r="N311" s="260">
        <v>7.3468807435227435</v>
      </c>
      <c r="O311" s="257">
        <v>77</v>
      </c>
      <c r="P311" s="262">
        <v>570.61871570235166</v>
      </c>
      <c r="Q311" s="257">
        <v>97</v>
      </c>
    </row>
    <row r="312" spans="1:17" ht="12.75" x14ac:dyDescent="0.25">
      <c r="A312" s="265" t="s">
        <v>1341</v>
      </c>
      <c r="B312" s="268"/>
      <c r="C312" s="263" t="s">
        <v>1342</v>
      </c>
      <c r="D312" s="254"/>
      <c r="E312" s="255"/>
      <c r="F312" s="256">
        <v>28919.102783725913</v>
      </c>
      <c r="G312" s="257">
        <v>146</v>
      </c>
      <c r="H312" s="258">
        <v>0.42210334870185229</v>
      </c>
      <c r="I312" s="259">
        <v>99</v>
      </c>
      <c r="J312" s="260">
        <v>71.661594064656995</v>
      </c>
      <c r="K312" s="257">
        <v>135</v>
      </c>
      <c r="L312" s="261">
        <v>46.740591987481665</v>
      </c>
      <c r="M312" s="259">
        <v>151</v>
      </c>
      <c r="N312" s="260">
        <v>6.2567114646792543</v>
      </c>
      <c r="O312" s="257">
        <v>115</v>
      </c>
      <c r="P312" s="262">
        <v>657.37881940149464</v>
      </c>
      <c r="Q312" s="257">
        <v>82</v>
      </c>
    </row>
    <row r="313" spans="1:17" ht="12.75" x14ac:dyDescent="0.25">
      <c r="A313" s="265" t="s">
        <v>589</v>
      </c>
      <c r="B313" s="267"/>
      <c r="C313" s="263" t="s">
        <v>590</v>
      </c>
      <c r="D313" s="254"/>
      <c r="E313" s="255"/>
      <c r="F313" s="256">
        <v>158685.04068522487</v>
      </c>
      <c r="G313" s="257">
        <v>31</v>
      </c>
      <c r="H313" s="258">
        <v>0.42188278475983287</v>
      </c>
      <c r="I313" s="259">
        <v>100</v>
      </c>
      <c r="J313" s="260">
        <v>76.051728260699988</v>
      </c>
      <c r="K313" s="257">
        <v>58</v>
      </c>
      <c r="L313" s="261">
        <v>69.883239489545545</v>
      </c>
      <c r="M313" s="259">
        <v>37</v>
      </c>
      <c r="N313" s="260">
        <v>6.2367134224971625</v>
      </c>
      <c r="O313" s="257">
        <v>116</v>
      </c>
      <c r="P313" s="262">
        <v>500.54332728690946</v>
      </c>
      <c r="Q313" s="257">
        <v>121</v>
      </c>
    </row>
    <row r="314" spans="1:17" ht="12.75" x14ac:dyDescent="0.25">
      <c r="A314" s="265" t="s">
        <v>3774</v>
      </c>
      <c r="B314" s="267"/>
      <c r="C314" s="263" t="s">
        <v>3775</v>
      </c>
      <c r="D314" s="254"/>
      <c r="E314" s="255"/>
      <c r="F314" s="256">
        <v>58452.59100642398</v>
      </c>
      <c r="G314" s="257">
        <v>101</v>
      </c>
      <c r="H314" s="258">
        <v>0.41952273520293487</v>
      </c>
      <c r="I314" s="259">
        <v>101</v>
      </c>
      <c r="J314" s="260">
        <v>71.03505703029974</v>
      </c>
      <c r="K314" s="257">
        <v>149</v>
      </c>
      <c r="L314" s="261">
        <v>41.731049425704477</v>
      </c>
      <c r="M314" s="259">
        <v>170</v>
      </c>
      <c r="N314" s="260">
        <v>5.817770547501226</v>
      </c>
      <c r="O314" s="257">
        <v>137</v>
      </c>
      <c r="P314" s="262">
        <v>725.3478025055739</v>
      </c>
      <c r="Q314" s="257">
        <v>72</v>
      </c>
    </row>
    <row r="315" spans="1:17" ht="12.75" x14ac:dyDescent="0.25">
      <c r="A315" s="265" t="s">
        <v>1132</v>
      </c>
      <c r="B315" s="267"/>
      <c r="C315" s="263" t="s">
        <v>1133</v>
      </c>
      <c r="D315" s="254"/>
      <c r="E315" s="255"/>
      <c r="F315" s="256">
        <v>32464.087794432555</v>
      </c>
      <c r="G315" s="257">
        <v>140</v>
      </c>
      <c r="H315" s="258">
        <v>0.41744346365725982</v>
      </c>
      <c r="I315" s="259">
        <v>102</v>
      </c>
      <c r="J315" s="260">
        <v>59.857410169358097</v>
      </c>
      <c r="K315" s="257">
        <v>194</v>
      </c>
      <c r="L315" s="261">
        <v>66.498887456213495</v>
      </c>
      <c r="M315" s="259">
        <v>60</v>
      </c>
      <c r="N315" s="260">
        <v>7.3999767864065573</v>
      </c>
      <c r="O315" s="257">
        <v>75</v>
      </c>
      <c r="P315" s="262">
        <v>637.71211605524127</v>
      </c>
      <c r="Q315" s="257">
        <v>87</v>
      </c>
    </row>
    <row r="316" spans="1:17" ht="12.75" x14ac:dyDescent="0.25">
      <c r="A316" s="265" t="s">
        <v>73</v>
      </c>
      <c r="B316" s="268"/>
      <c r="C316" s="263" t="s">
        <v>74</v>
      </c>
      <c r="D316" s="254"/>
      <c r="E316" s="255"/>
      <c r="F316" s="256">
        <v>31540.856531049252</v>
      </c>
      <c r="G316" s="257">
        <v>142</v>
      </c>
      <c r="H316" s="258">
        <v>0.4128954525725998</v>
      </c>
      <c r="I316" s="259">
        <v>103</v>
      </c>
      <c r="J316" s="260">
        <v>70.896932661038747</v>
      </c>
      <c r="K316" s="257">
        <v>151</v>
      </c>
      <c r="L316" s="261">
        <v>45.516358288846277</v>
      </c>
      <c r="M316" s="259">
        <v>154</v>
      </c>
      <c r="N316" s="260">
        <v>6.0990893834335482</v>
      </c>
      <c r="O316" s="257">
        <v>120</v>
      </c>
      <c r="P316" s="262">
        <v>646.05034319406946</v>
      </c>
      <c r="Q316" s="257">
        <v>84</v>
      </c>
    </row>
    <row r="317" spans="1:17" ht="12.75" x14ac:dyDescent="0.25">
      <c r="A317" s="265" t="s">
        <v>289</v>
      </c>
      <c r="B317" s="267"/>
      <c r="C317" s="263" t="s">
        <v>290</v>
      </c>
      <c r="D317" s="254"/>
      <c r="E317" s="255"/>
      <c r="F317" s="256">
        <v>46004.477516059953</v>
      </c>
      <c r="G317" s="257">
        <v>127</v>
      </c>
      <c r="H317" s="258">
        <v>0.40891465222798673</v>
      </c>
      <c r="I317" s="259">
        <v>104</v>
      </c>
      <c r="J317" s="260">
        <v>79.658824762546359</v>
      </c>
      <c r="K317" s="257">
        <v>18</v>
      </c>
      <c r="L317" s="261">
        <v>64.056368299954372</v>
      </c>
      <c r="M317" s="259">
        <v>70</v>
      </c>
      <c r="N317" s="260">
        <v>5.3817936320670645</v>
      </c>
      <c r="O317" s="257">
        <v>157</v>
      </c>
      <c r="P317" s="262">
        <v>495.27632595311826</v>
      </c>
      <c r="Q317" s="257">
        <v>124</v>
      </c>
    </row>
    <row r="318" spans="1:17" ht="12.75" x14ac:dyDescent="0.25">
      <c r="A318" s="265" t="s">
        <v>3796</v>
      </c>
      <c r="B318" s="268"/>
      <c r="C318" s="263" t="s">
        <v>3797</v>
      </c>
      <c r="D318" s="254"/>
      <c r="E318" s="255"/>
      <c r="F318" s="256">
        <v>25484.149892933619</v>
      </c>
      <c r="G318" s="257">
        <v>154</v>
      </c>
      <c r="H318" s="258">
        <v>0.40830991598501654</v>
      </c>
      <c r="I318" s="259">
        <v>105</v>
      </c>
      <c r="J318" s="260">
        <v>76.157216433790211</v>
      </c>
      <c r="K318" s="257">
        <v>57</v>
      </c>
      <c r="L318" s="261">
        <v>42.832736575561725</v>
      </c>
      <c r="M318" s="259">
        <v>167</v>
      </c>
      <c r="N318" s="260">
        <v>6.0750891236029236</v>
      </c>
      <c r="O318" s="257">
        <v>123</v>
      </c>
      <c r="P318" s="262">
        <v>583.04311254927472</v>
      </c>
      <c r="Q318" s="257">
        <v>94</v>
      </c>
    </row>
    <row r="319" spans="1:17" ht="12.75" x14ac:dyDescent="0.25">
      <c r="A319" s="265" t="s">
        <v>3720</v>
      </c>
      <c r="B319" s="267"/>
      <c r="C319" s="263" t="s">
        <v>3721</v>
      </c>
      <c r="D319" s="254"/>
      <c r="E319" s="255"/>
      <c r="F319" s="256">
        <v>59820.546440042832</v>
      </c>
      <c r="G319" s="257">
        <v>98</v>
      </c>
      <c r="H319" s="258">
        <v>0.40768040552759449</v>
      </c>
      <c r="I319" s="259">
        <v>106</v>
      </c>
      <c r="J319" s="260">
        <v>73.052960449131206</v>
      </c>
      <c r="K319" s="257">
        <v>111</v>
      </c>
      <c r="L319" s="261">
        <v>67.794571428914153</v>
      </c>
      <c r="M319" s="259">
        <v>51</v>
      </c>
      <c r="N319" s="260">
        <v>6.6264690998606897</v>
      </c>
      <c r="O319" s="257">
        <v>106</v>
      </c>
      <c r="P319" s="262">
        <v>469.44968575429527</v>
      </c>
      <c r="Q319" s="257">
        <v>133</v>
      </c>
    </row>
    <row r="320" spans="1:17" ht="12.75" x14ac:dyDescent="0.25">
      <c r="A320" s="265" t="s">
        <v>392</v>
      </c>
      <c r="B320" s="268"/>
      <c r="C320" s="263" t="s">
        <v>393</v>
      </c>
      <c r="D320" s="254"/>
      <c r="E320" s="255"/>
      <c r="F320" s="256">
        <v>51398.19057815845</v>
      </c>
      <c r="G320" s="257">
        <v>115</v>
      </c>
      <c r="H320" s="258">
        <v>0.40555962580593385</v>
      </c>
      <c r="I320" s="259">
        <v>107</v>
      </c>
      <c r="J320" s="260">
        <v>79.621003517813236</v>
      </c>
      <c r="K320" s="257">
        <v>19</v>
      </c>
      <c r="L320" s="261">
        <v>44.373689757062323</v>
      </c>
      <c r="M320" s="259">
        <v>159</v>
      </c>
      <c r="N320" s="260">
        <v>5.6077640631387782</v>
      </c>
      <c r="O320" s="257">
        <v>146</v>
      </c>
      <c r="P320" s="262">
        <v>558.62337502710341</v>
      </c>
      <c r="Q320" s="257">
        <v>103</v>
      </c>
    </row>
    <row r="321" spans="1:17" ht="12.75" x14ac:dyDescent="0.25">
      <c r="A321" s="265" t="s">
        <v>1900</v>
      </c>
      <c r="B321" s="268"/>
      <c r="C321" s="263" t="s">
        <v>1901</v>
      </c>
      <c r="D321" s="254"/>
      <c r="E321" s="255"/>
      <c r="F321" s="256">
        <v>19430.593147751602</v>
      </c>
      <c r="G321" s="257">
        <v>169</v>
      </c>
      <c r="H321" s="258">
        <v>0.4013760313858411</v>
      </c>
      <c r="I321" s="259">
        <v>108</v>
      </c>
      <c r="J321" s="260">
        <v>67.664242909056554</v>
      </c>
      <c r="K321" s="257">
        <v>172</v>
      </c>
      <c r="L321" s="261">
        <v>50.818100078767721</v>
      </c>
      <c r="M321" s="259">
        <v>135</v>
      </c>
      <c r="N321" s="260">
        <v>6.6269845316088603</v>
      </c>
      <c r="O321" s="257">
        <v>105</v>
      </c>
      <c r="P321" s="262">
        <v>574.33107104617307</v>
      </c>
      <c r="Q321" s="257">
        <v>96</v>
      </c>
    </row>
    <row r="322" spans="1:17" ht="12.75" x14ac:dyDescent="0.25">
      <c r="A322" s="265" t="s">
        <v>3204</v>
      </c>
      <c r="B322" s="268"/>
      <c r="C322" s="263" t="s">
        <v>3205</v>
      </c>
      <c r="D322" s="254"/>
      <c r="E322" s="255"/>
      <c r="F322" s="256">
        <v>66480.304068522484</v>
      </c>
      <c r="G322" s="257">
        <v>87</v>
      </c>
      <c r="H322" s="258">
        <v>0.40005791539381341</v>
      </c>
      <c r="I322" s="259">
        <v>109</v>
      </c>
      <c r="J322" s="260">
        <v>70.192449850337439</v>
      </c>
      <c r="K322" s="257">
        <v>160</v>
      </c>
      <c r="L322" s="261">
        <v>42.033302406699725</v>
      </c>
      <c r="M322" s="259">
        <v>169</v>
      </c>
      <c r="N322" s="260">
        <v>7.0133588945241607</v>
      </c>
      <c r="O322" s="257">
        <v>94</v>
      </c>
      <c r="P322" s="262">
        <v>568.40796502965384</v>
      </c>
      <c r="Q322" s="257">
        <v>99</v>
      </c>
    </row>
    <row r="323" spans="1:17" ht="12.75" x14ac:dyDescent="0.25">
      <c r="A323" s="265" t="s">
        <v>3230</v>
      </c>
      <c r="B323" s="269"/>
      <c r="C323" s="263" t="s">
        <v>3231</v>
      </c>
      <c r="D323" s="254"/>
      <c r="E323" s="255"/>
      <c r="F323" s="256">
        <v>8005.5600480212261</v>
      </c>
      <c r="G323" s="257">
        <v>188</v>
      </c>
      <c r="H323" s="258">
        <v>0.39893466647989345</v>
      </c>
      <c r="I323" s="259">
        <v>110</v>
      </c>
      <c r="J323" s="260">
        <v>78.081242381075882</v>
      </c>
      <c r="K323" s="257">
        <v>34</v>
      </c>
      <c r="L323" s="261">
        <v>27.331687299154346</v>
      </c>
      <c r="M323" s="259">
        <v>193</v>
      </c>
      <c r="N323" s="260">
        <v>5.7148736882353202</v>
      </c>
      <c r="O323" s="257">
        <v>142</v>
      </c>
      <c r="P323" s="262">
        <v>679.44298356232878</v>
      </c>
      <c r="Q323" s="257">
        <v>79</v>
      </c>
    </row>
    <row r="324" spans="1:17" ht="12.75" x14ac:dyDescent="0.25">
      <c r="A324" s="265" t="s">
        <v>1852</v>
      </c>
      <c r="B324" s="267"/>
      <c r="C324" s="263" t="s">
        <v>1853</v>
      </c>
      <c r="D324" s="254"/>
      <c r="E324" s="255"/>
      <c r="F324" s="256">
        <v>16280.69379014989</v>
      </c>
      <c r="G324" s="257">
        <v>174</v>
      </c>
      <c r="H324" s="258">
        <v>0.39540376362871554</v>
      </c>
      <c r="I324" s="259">
        <v>111</v>
      </c>
      <c r="J324" s="260">
        <v>64.82685028936568</v>
      </c>
      <c r="K324" s="257">
        <v>185</v>
      </c>
      <c r="L324" s="261">
        <v>52.020979523855111</v>
      </c>
      <c r="M324" s="259">
        <v>126</v>
      </c>
      <c r="N324" s="260">
        <v>7.114485403102929</v>
      </c>
      <c r="O324" s="257">
        <v>91</v>
      </c>
      <c r="P324" s="262">
        <v>555.28212942351058</v>
      </c>
      <c r="Q324" s="257">
        <v>104</v>
      </c>
    </row>
    <row r="325" spans="1:17" ht="12.75" x14ac:dyDescent="0.25">
      <c r="A325" s="265" t="s">
        <v>1564</v>
      </c>
      <c r="B325" s="268"/>
      <c r="C325" s="263" t="s">
        <v>1565</v>
      </c>
      <c r="D325" s="254"/>
      <c r="E325" s="255"/>
      <c r="F325" s="256">
        <v>53884.914346895072</v>
      </c>
      <c r="G325" s="257">
        <v>107</v>
      </c>
      <c r="H325" s="258">
        <v>0.39451511932314709</v>
      </c>
      <c r="I325" s="259">
        <v>112</v>
      </c>
      <c r="J325" s="260">
        <v>74.58923894662955</v>
      </c>
      <c r="K325" s="257">
        <v>86</v>
      </c>
      <c r="L325" s="261">
        <v>62.928474872721544</v>
      </c>
      <c r="M325" s="259">
        <v>77</v>
      </c>
      <c r="N325" s="260">
        <v>6.4858370303610799</v>
      </c>
      <c r="O325" s="257">
        <v>110</v>
      </c>
      <c r="P325" s="262">
        <v>436.88210174115892</v>
      </c>
      <c r="Q325" s="257">
        <v>143</v>
      </c>
    </row>
    <row r="326" spans="1:17" ht="12.75" x14ac:dyDescent="0.25">
      <c r="A326" s="265" t="s">
        <v>2431</v>
      </c>
      <c r="B326" s="267"/>
      <c r="C326" s="263" t="s">
        <v>2432</v>
      </c>
      <c r="D326" s="254"/>
      <c r="E326" s="255"/>
      <c r="F326" s="256">
        <v>273478.84154175594</v>
      </c>
      <c r="G326" s="257">
        <v>19</v>
      </c>
      <c r="H326" s="258">
        <v>0.39384720278434465</v>
      </c>
      <c r="I326" s="259">
        <v>113</v>
      </c>
      <c r="J326" s="260">
        <v>74.017054641781741</v>
      </c>
      <c r="K326" s="257">
        <v>97</v>
      </c>
      <c r="L326" s="261">
        <v>51.304715784982584</v>
      </c>
      <c r="M326" s="259">
        <v>132</v>
      </c>
      <c r="N326" s="260">
        <v>6.7851810687598624</v>
      </c>
      <c r="O326" s="257">
        <v>103</v>
      </c>
      <c r="P326" s="262">
        <v>469.33949190234671</v>
      </c>
      <c r="Q326" s="257">
        <v>134</v>
      </c>
    </row>
    <row r="327" spans="1:17" ht="12.75" x14ac:dyDescent="0.25">
      <c r="A327" s="265" t="s">
        <v>2614</v>
      </c>
      <c r="B327" s="267"/>
      <c r="C327" s="263" t="s">
        <v>2615</v>
      </c>
      <c r="D327" s="254"/>
      <c r="E327" s="255"/>
      <c r="F327" s="256">
        <v>85884.657387580315</v>
      </c>
      <c r="G327" s="257">
        <v>70</v>
      </c>
      <c r="H327" s="258">
        <v>0.39285593577729766</v>
      </c>
      <c r="I327" s="259">
        <v>114</v>
      </c>
      <c r="J327" s="260">
        <v>75.084457027859571</v>
      </c>
      <c r="K327" s="257">
        <v>77</v>
      </c>
      <c r="L327" s="261">
        <v>43.459181416950777</v>
      </c>
      <c r="M327" s="259">
        <v>164</v>
      </c>
      <c r="N327" s="260">
        <v>5.7148785720985122</v>
      </c>
      <c r="O327" s="257">
        <v>141</v>
      </c>
      <c r="P327" s="262">
        <v>552.26061946941229</v>
      </c>
      <c r="Q327" s="257">
        <v>106</v>
      </c>
    </row>
    <row r="328" spans="1:17" ht="12.75" x14ac:dyDescent="0.25">
      <c r="A328" s="265" t="s">
        <v>1491</v>
      </c>
      <c r="B328" s="268"/>
      <c r="C328" s="263" t="s">
        <v>1492</v>
      </c>
      <c r="D328" s="254"/>
      <c r="E328" s="255"/>
      <c r="F328" s="256">
        <v>39970.357601713062</v>
      </c>
      <c r="G328" s="257">
        <v>132</v>
      </c>
      <c r="H328" s="258">
        <v>0.39097616022984349</v>
      </c>
      <c r="I328" s="259">
        <v>115</v>
      </c>
      <c r="J328" s="260">
        <v>71.397563886917766</v>
      </c>
      <c r="K328" s="257">
        <v>141</v>
      </c>
      <c r="L328" s="261">
        <v>51.37688858325906</v>
      </c>
      <c r="M328" s="259">
        <v>131</v>
      </c>
      <c r="N328" s="260">
        <v>5.992443241872909</v>
      </c>
      <c r="O328" s="257">
        <v>132</v>
      </c>
      <c r="P328" s="262">
        <v>524.15951236014678</v>
      </c>
      <c r="Q328" s="257">
        <v>113</v>
      </c>
    </row>
    <row r="329" spans="1:17" ht="12.75" x14ac:dyDescent="0.25">
      <c r="A329" s="265" t="s">
        <v>1043</v>
      </c>
      <c r="B329" s="268"/>
      <c r="C329" s="263" t="s">
        <v>1044</v>
      </c>
      <c r="D329" s="254"/>
      <c r="E329" s="255"/>
      <c r="F329" s="256">
        <v>107061.54901819711</v>
      </c>
      <c r="G329" s="257">
        <v>55</v>
      </c>
      <c r="H329" s="258">
        <v>0.38953009603970773</v>
      </c>
      <c r="I329" s="259">
        <v>116</v>
      </c>
      <c r="J329" s="260">
        <v>74.7355394430232</v>
      </c>
      <c r="K329" s="257">
        <v>83</v>
      </c>
      <c r="L329" s="261">
        <v>59.494835291961046</v>
      </c>
      <c r="M329" s="259">
        <v>90</v>
      </c>
      <c r="N329" s="260">
        <v>6.0089261693739964</v>
      </c>
      <c r="O329" s="257">
        <v>130</v>
      </c>
      <c r="P329" s="262">
        <v>453.54608133487943</v>
      </c>
      <c r="Q329" s="257">
        <v>139</v>
      </c>
    </row>
    <row r="330" spans="1:17" ht="12.75" x14ac:dyDescent="0.25">
      <c r="A330" s="265" t="s">
        <v>1583</v>
      </c>
      <c r="B330" s="268"/>
      <c r="C330" s="263" t="s">
        <v>1584</v>
      </c>
      <c r="D330" s="254"/>
      <c r="E330" s="255"/>
      <c r="F330" s="256">
        <v>70888.271948608148</v>
      </c>
      <c r="G330" s="257">
        <v>81</v>
      </c>
      <c r="H330" s="258">
        <v>0.38933984639209385</v>
      </c>
      <c r="I330" s="259">
        <v>117</v>
      </c>
      <c r="J330" s="260">
        <v>73.151105419620066</v>
      </c>
      <c r="K330" s="257">
        <v>108</v>
      </c>
      <c r="L330" s="261">
        <v>58.716352279881932</v>
      </c>
      <c r="M330" s="259">
        <v>94</v>
      </c>
      <c r="N330" s="260">
        <v>6.1137554324165082</v>
      </c>
      <c r="O330" s="257">
        <v>118</v>
      </c>
      <c r="P330" s="262">
        <v>464.22533736074996</v>
      </c>
      <c r="Q330" s="257">
        <v>136</v>
      </c>
    </row>
    <row r="331" spans="1:17" ht="12.75" x14ac:dyDescent="0.25">
      <c r="A331" s="265" t="s">
        <v>251</v>
      </c>
      <c r="B331" s="268"/>
      <c r="C331" s="263" t="s">
        <v>252</v>
      </c>
      <c r="D331" s="254"/>
      <c r="E331" s="255"/>
      <c r="F331" s="256">
        <v>7419.3254817987163</v>
      </c>
      <c r="G331" s="257">
        <v>189</v>
      </c>
      <c r="H331" s="258">
        <v>0.38904986368856409</v>
      </c>
      <c r="I331" s="259">
        <v>118</v>
      </c>
      <c r="J331" s="260">
        <v>71.363693822613726</v>
      </c>
      <c r="K331" s="257">
        <v>143</v>
      </c>
      <c r="L331" s="261">
        <v>53.487746129861875</v>
      </c>
      <c r="M331" s="259">
        <v>119</v>
      </c>
      <c r="N331" s="260">
        <v>5.6870028137181068</v>
      </c>
      <c r="O331" s="257">
        <v>143</v>
      </c>
      <c r="P331" s="262">
        <v>525.92544561516218</v>
      </c>
      <c r="Q331" s="257">
        <v>112</v>
      </c>
    </row>
    <row r="332" spans="1:17" ht="12.75" x14ac:dyDescent="0.25">
      <c r="A332" s="265" t="s">
        <v>330</v>
      </c>
      <c r="B332" s="267"/>
      <c r="C332" s="263" t="s">
        <v>331</v>
      </c>
      <c r="D332" s="254"/>
      <c r="E332" s="255"/>
      <c r="F332" s="256">
        <v>7400.7323340471094</v>
      </c>
      <c r="G332" s="257">
        <v>190</v>
      </c>
      <c r="H332" s="258">
        <v>0.38825612358498623</v>
      </c>
      <c r="I332" s="259">
        <v>119</v>
      </c>
      <c r="J332" s="260">
        <v>73.066507723466543</v>
      </c>
      <c r="K332" s="257">
        <v>109</v>
      </c>
      <c r="L332" s="261">
        <v>46.840716189061858</v>
      </c>
      <c r="M332" s="259">
        <v>150</v>
      </c>
      <c r="N332" s="260">
        <v>6.2568527175311912</v>
      </c>
      <c r="O332" s="257">
        <v>114</v>
      </c>
      <c r="P332" s="262">
        <v>504.67648206333439</v>
      </c>
      <c r="Q332" s="257">
        <v>118</v>
      </c>
    </row>
    <row r="333" spans="1:17" ht="12.75" x14ac:dyDescent="0.25">
      <c r="A333" s="265" t="s">
        <v>1172</v>
      </c>
      <c r="B333" s="268"/>
      <c r="C333" s="263" t="s">
        <v>1173</v>
      </c>
      <c r="D333" s="254"/>
      <c r="E333" s="255"/>
      <c r="F333" s="256">
        <v>10033.531049250534</v>
      </c>
      <c r="G333" s="257">
        <v>184</v>
      </c>
      <c r="H333" s="258">
        <v>0.38748797791947065</v>
      </c>
      <c r="I333" s="259">
        <v>120</v>
      </c>
      <c r="J333" s="260">
        <v>69.605273610150945</v>
      </c>
      <c r="K333" s="257">
        <v>164</v>
      </c>
      <c r="L333" s="261">
        <v>51.270408078154134</v>
      </c>
      <c r="M333" s="259">
        <v>133</v>
      </c>
      <c r="N333" s="260">
        <v>6.5638874216298948</v>
      </c>
      <c r="O333" s="257">
        <v>108</v>
      </c>
      <c r="P333" s="262">
        <v>500.14323050176245</v>
      </c>
      <c r="Q333" s="257">
        <v>122</v>
      </c>
    </row>
    <row r="334" spans="1:17" ht="12.75" x14ac:dyDescent="0.25">
      <c r="A334" s="265" t="s">
        <v>2118</v>
      </c>
      <c r="B334" s="267"/>
      <c r="C334" s="263" t="s">
        <v>2119</v>
      </c>
      <c r="D334" s="254"/>
      <c r="E334" s="255"/>
      <c r="F334" s="256">
        <v>26859.75160599572</v>
      </c>
      <c r="G334" s="257">
        <v>151</v>
      </c>
      <c r="H334" s="258">
        <v>0.38725006237958093</v>
      </c>
      <c r="I334" s="259">
        <v>121</v>
      </c>
      <c r="J334" s="260">
        <v>71.347115280870369</v>
      </c>
      <c r="K334" s="257">
        <v>144</v>
      </c>
      <c r="L334" s="261">
        <v>32.27818686463818</v>
      </c>
      <c r="M334" s="259">
        <v>189</v>
      </c>
      <c r="N334" s="260">
        <v>5.7955743444449199</v>
      </c>
      <c r="O334" s="257">
        <v>139</v>
      </c>
      <c r="P334" s="262">
        <v>649.92189029547671</v>
      </c>
      <c r="Q334" s="257">
        <v>83</v>
      </c>
    </row>
    <row r="335" spans="1:17" ht="12.75" x14ac:dyDescent="0.25">
      <c r="A335" s="265" t="s">
        <v>2022</v>
      </c>
      <c r="B335" s="268"/>
      <c r="C335" s="263" t="s">
        <v>2023</v>
      </c>
      <c r="D335" s="254"/>
      <c r="E335" s="255"/>
      <c r="F335" s="256">
        <v>44277.567451820127</v>
      </c>
      <c r="G335" s="257">
        <v>129</v>
      </c>
      <c r="H335" s="258">
        <v>0.38504506653289827</v>
      </c>
      <c r="I335" s="259">
        <v>122</v>
      </c>
      <c r="J335" s="260">
        <v>67.787348902193685</v>
      </c>
      <c r="K335" s="257">
        <v>171</v>
      </c>
      <c r="L335" s="261">
        <v>52.231795254078385</v>
      </c>
      <c r="M335" s="259">
        <v>125</v>
      </c>
      <c r="N335" s="260">
        <v>5.8106993198594639</v>
      </c>
      <c r="O335" s="257">
        <v>138</v>
      </c>
      <c r="P335" s="262">
        <v>548.75271354497499</v>
      </c>
      <c r="Q335" s="257">
        <v>108</v>
      </c>
    </row>
    <row r="336" spans="1:17" ht="12.75" x14ac:dyDescent="0.25">
      <c r="A336" s="265" t="s">
        <v>2872</v>
      </c>
      <c r="B336" s="268"/>
      <c r="C336" s="263" t="s">
        <v>2873</v>
      </c>
      <c r="D336" s="254"/>
      <c r="E336" s="255"/>
      <c r="F336" s="256">
        <v>6589.6059957173456</v>
      </c>
      <c r="G336" s="257">
        <v>192</v>
      </c>
      <c r="H336" s="258">
        <v>0.38451857822437574</v>
      </c>
      <c r="I336" s="259">
        <v>123</v>
      </c>
      <c r="J336" s="260">
        <v>70.317336348091345</v>
      </c>
      <c r="K336" s="257">
        <v>159</v>
      </c>
      <c r="L336" s="261">
        <v>48.874877687700639</v>
      </c>
      <c r="M336" s="259">
        <v>143</v>
      </c>
      <c r="N336" s="260">
        <v>7.0092791239761638</v>
      </c>
      <c r="O336" s="257">
        <v>95</v>
      </c>
      <c r="P336" s="262">
        <v>473.19588870911252</v>
      </c>
      <c r="Q336" s="257">
        <v>130</v>
      </c>
    </row>
    <row r="337" spans="1:17" ht="12.75" x14ac:dyDescent="0.25">
      <c r="A337" s="265" t="s">
        <v>1033</v>
      </c>
      <c r="B337" s="267"/>
      <c r="C337" s="263" t="s">
        <v>1034</v>
      </c>
      <c r="D337" s="254"/>
      <c r="E337" s="255"/>
      <c r="F337" s="256">
        <v>9021.6316916488213</v>
      </c>
      <c r="G337" s="257">
        <v>186</v>
      </c>
      <c r="H337" s="258">
        <v>0.38278820362369809</v>
      </c>
      <c r="I337" s="259">
        <v>124</v>
      </c>
      <c r="J337" s="260">
        <v>73.216742459883775</v>
      </c>
      <c r="K337" s="257">
        <v>107</v>
      </c>
      <c r="L337" s="261">
        <v>45.764554168621103</v>
      </c>
      <c r="M337" s="259">
        <v>153</v>
      </c>
      <c r="N337" s="260">
        <v>5.9142427349615581</v>
      </c>
      <c r="O337" s="257">
        <v>135</v>
      </c>
      <c r="P337" s="262">
        <v>507.47686049509684</v>
      </c>
      <c r="Q337" s="257">
        <v>116</v>
      </c>
    </row>
    <row r="338" spans="1:17" ht="12.75" x14ac:dyDescent="0.25">
      <c r="A338" s="265" t="s">
        <v>3623</v>
      </c>
      <c r="B338" s="268"/>
      <c r="C338" s="263" t="s">
        <v>3624</v>
      </c>
      <c r="D338" s="254"/>
      <c r="E338" s="255"/>
      <c r="F338" s="256">
        <v>71415.299785867232</v>
      </c>
      <c r="G338" s="257">
        <v>80</v>
      </c>
      <c r="H338" s="258">
        <v>0.3793361365562477</v>
      </c>
      <c r="I338" s="259">
        <v>125</v>
      </c>
      <c r="J338" s="260">
        <v>78.375674324555348</v>
      </c>
      <c r="K338" s="257">
        <v>32</v>
      </c>
      <c r="L338" s="261">
        <v>73.232582272884017</v>
      </c>
      <c r="M338" s="259">
        <v>18</v>
      </c>
      <c r="N338" s="260">
        <v>6.8501574319070988</v>
      </c>
      <c r="O338" s="257">
        <v>100</v>
      </c>
      <c r="P338" s="262">
        <v>331.37187588615507</v>
      </c>
      <c r="Q338" s="257">
        <v>170</v>
      </c>
    </row>
    <row r="339" spans="1:17" ht="12.75" x14ac:dyDescent="0.25">
      <c r="A339" s="265" t="s">
        <v>2051</v>
      </c>
      <c r="B339" s="267"/>
      <c r="C339" s="263" t="s">
        <v>2052</v>
      </c>
      <c r="D339" s="254"/>
      <c r="E339" s="255"/>
      <c r="F339" s="256">
        <v>64725.937901498924</v>
      </c>
      <c r="G339" s="257">
        <v>90</v>
      </c>
      <c r="H339" s="258">
        <v>0.37805391721142145</v>
      </c>
      <c r="I339" s="259">
        <v>126</v>
      </c>
      <c r="J339" s="260">
        <v>74.558382082644997</v>
      </c>
      <c r="K339" s="257">
        <v>87</v>
      </c>
      <c r="L339" s="261">
        <v>49.459881746355379</v>
      </c>
      <c r="M339" s="259">
        <v>140</v>
      </c>
      <c r="N339" s="260">
        <v>5.5949286537834038</v>
      </c>
      <c r="O339" s="257">
        <v>147</v>
      </c>
      <c r="P339" s="262">
        <v>478.53521730095207</v>
      </c>
      <c r="Q339" s="257">
        <v>128</v>
      </c>
    </row>
    <row r="340" spans="1:17" ht="12.75" x14ac:dyDescent="0.25">
      <c r="A340" s="265" t="s">
        <v>3180</v>
      </c>
      <c r="B340" s="268"/>
      <c r="C340" s="263" t="s">
        <v>3181</v>
      </c>
      <c r="D340" s="254"/>
      <c r="E340" s="255"/>
      <c r="F340" s="256">
        <v>69622.434689507485</v>
      </c>
      <c r="G340" s="257">
        <v>83</v>
      </c>
      <c r="H340" s="258">
        <v>0.37739834568746922</v>
      </c>
      <c r="I340" s="259">
        <v>127</v>
      </c>
      <c r="J340" s="260">
        <v>75.037419253324046</v>
      </c>
      <c r="K340" s="257">
        <v>79</v>
      </c>
      <c r="L340" s="261">
        <v>36.483558845312203</v>
      </c>
      <c r="M340" s="259">
        <v>182</v>
      </c>
      <c r="N340" s="260">
        <v>6.7871381150143062</v>
      </c>
      <c r="O340" s="257">
        <v>102</v>
      </c>
      <c r="P340" s="262">
        <v>478.85705217812961</v>
      </c>
      <c r="Q340" s="257">
        <v>127</v>
      </c>
    </row>
    <row r="341" spans="1:17" ht="12.75" x14ac:dyDescent="0.25">
      <c r="A341" s="265" t="s">
        <v>2004</v>
      </c>
      <c r="B341" s="267"/>
      <c r="C341" s="263" t="s">
        <v>2005</v>
      </c>
      <c r="D341" s="254"/>
      <c r="E341" s="255"/>
      <c r="F341" s="256">
        <v>49622.383297644534</v>
      </c>
      <c r="G341" s="257">
        <v>121</v>
      </c>
      <c r="H341" s="258">
        <v>0.37543633672343885</v>
      </c>
      <c r="I341" s="259">
        <v>128</v>
      </c>
      <c r="J341" s="260">
        <v>74.319057414113715</v>
      </c>
      <c r="K341" s="257">
        <v>91</v>
      </c>
      <c r="L341" s="261">
        <v>54.624273484418431</v>
      </c>
      <c r="M341" s="259">
        <v>115</v>
      </c>
      <c r="N341" s="260">
        <v>5.2476938823009522</v>
      </c>
      <c r="O341" s="257">
        <v>162</v>
      </c>
      <c r="P341" s="262">
        <v>470.76194763284707</v>
      </c>
      <c r="Q341" s="257">
        <v>131</v>
      </c>
    </row>
    <row r="342" spans="1:17" ht="12.75" x14ac:dyDescent="0.25">
      <c r="A342" s="265" t="s">
        <v>1196</v>
      </c>
      <c r="B342" s="267"/>
      <c r="C342" s="263" t="s">
        <v>1197</v>
      </c>
      <c r="D342" s="254"/>
      <c r="E342" s="255"/>
      <c r="F342" s="256">
        <v>20070.815845824411</v>
      </c>
      <c r="G342" s="257">
        <v>163</v>
      </c>
      <c r="H342" s="258">
        <v>0.37538219965732156</v>
      </c>
      <c r="I342" s="259">
        <v>129</v>
      </c>
      <c r="J342" s="260">
        <v>77.890831586027332</v>
      </c>
      <c r="K342" s="257">
        <v>37</v>
      </c>
      <c r="L342" s="261">
        <v>50.660738821063916</v>
      </c>
      <c r="M342" s="259">
        <v>136</v>
      </c>
      <c r="N342" s="260">
        <v>5.7295648980206222</v>
      </c>
      <c r="O342" s="257">
        <v>140</v>
      </c>
      <c r="P342" s="262">
        <v>430.04355698031725</v>
      </c>
      <c r="Q342" s="257">
        <v>147</v>
      </c>
    </row>
    <row r="343" spans="1:17" ht="12.75" x14ac:dyDescent="0.25">
      <c r="A343" s="265" t="s">
        <v>2677</v>
      </c>
      <c r="B343" s="268"/>
      <c r="C343" s="263" t="s">
        <v>2678</v>
      </c>
      <c r="D343" s="254"/>
      <c r="E343" s="255"/>
      <c r="F343" s="256">
        <v>28810.511777301923</v>
      </c>
      <c r="G343" s="257">
        <v>147</v>
      </c>
      <c r="H343" s="258">
        <v>0.37239779074417934</v>
      </c>
      <c r="I343" s="259">
        <v>130</v>
      </c>
      <c r="J343" s="260">
        <v>73.987018923484953</v>
      </c>
      <c r="K343" s="257">
        <v>98</v>
      </c>
      <c r="L343" s="261">
        <v>38.927782261979736</v>
      </c>
      <c r="M343" s="259">
        <v>178</v>
      </c>
      <c r="N343" s="260">
        <v>5.275362899161796</v>
      </c>
      <c r="O343" s="257">
        <v>160</v>
      </c>
      <c r="P343" s="262">
        <v>540.15273740541602</v>
      </c>
      <c r="Q343" s="257">
        <v>111</v>
      </c>
    </row>
    <row r="344" spans="1:17" ht="12.75" x14ac:dyDescent="0.25">
      <c r="A344" s="265" t="s">
        <v>683</v>
      </c>
      <c r="B344" s="267"/>
      <c r="C344" s="263" t="s">
        <v>684</v>
      </c>
      <c r="D344" s="254"/>
      <c r="E344" s="255"/>
      <c r="F344" s="256">
        <v>51252.8886509636</v>
      </c>
      <c r="G344" s="257">
        <v>116</v>
      </c>
      <c r="H344" s="258">
        <v>0.37205368202839911</v>
      </c>
      <c r="I344" s="259">
        <v>131</v>
      </c>
      <c r="J344" s="260">
        <v>71.960787342856548</v>
      </c>
      <c r="K344" s="257">
        <v>130</v>
      </c>
      <c r="L344" s="261">
        <v>71.691679650135129</v>
      </c>
      <c r="M344" s="259">
        <v>22</v>
      </c>
      <c r="N344" s="260">
        <v>5.6658119410917767</v>
      </c>
      <c r="O344" s="257">
        <v>145</v>
      </c>
      <c r="P344" s="262">
        <v>402.14621711957869</v>
      </c>
      <c r="Q344" s="257">
        <v>153</v>
      </c>
    </row>
    <row r="345" spans="1:17" ht="12.75" x14ac:dyDescent="0.25">
      <c r="A345" s="265" t="s">
        <v>1455</v>
      </c>
      <c r="B345" s="267"/>
      <c r="C345" s="263" t="s">
        <v>1456</v>
      </c>
      <c r="D345" s="254"/>
      <c r="E345" s="255"/>
      <c r="F345" s="256">
        <v>47004.633832976448</v>
      </c>
      <c r="G345" s="257">
        <v>125</v>
      </c>
      <c r="H345" s="258">
        <v>0.37070480463948641</v>
      </c>
      <c r="I345" s="259">
        <v>132</v>
      </c>
      <c r="J345" s="260">
        <v>74.703678289559562</v>
      </c>
      <c r="K345" s="257">
        <v>84</v>
      </c>
      <c r="L345" s="261">
        <v>51.475678213760183</v>
      </c>
      <c r="M345" s="259">
        <v>130</v>
      </c>
      <c r="N345" s="260">
        <v>5.1552836848856387</v>
      </c>
      <c r="O345" s="257">
        <v>167</v>
      </c>
      <c r="P345" s="262">
        <v>469.65311859926123</v>
      </c>
      <c r="Q345" s="257">
        <v>132</v>
      </c>
    </row>
    <row r="346" spans="1:17" ht="12.75" x14ac:dyDescent="0.25">
      <c r="A346" s="265" t="s">
        <v>3742</v>
      </c>
      <c r="B346" s="268"/>
      <c r="C346" s="263" t="s">
        <v>3743</v>
      </c>
      <c r="D346" s="254"/>
      <c r="E346" s="255"/>
      <c r="F346" s="256">
        <v>39469.955032119913</v>
      </c>
      <c r="G346" s="257">
        <v>133</v>
      </c>
      <c r="H346" s="258">
        <v>0.37051538396891676</v>
      </c>
      <c r="I346" s="259">
        <v>133</v>
      </c>
      <c r="J346" s="260">
        <v>75.468674127089386</v>
      </c>
      <c r="K346" s="257">
        <v>70</v>
      </c>
      <c r="L346" s="261">
        <v>70.476730346080117</v>
      </c>
      <c r="M346" s="259">
        <v>33</v>
      </c>
      <c r="N346" s="260">
        <v>5.998465422137194</v>
      </c>
      <c r="O346" s="257">
        <v>131</v>
      </c>
      <c r="P346" s="262">
        <v>361.54348320479227</v>
      </c>
      <c r="Q346" s="257">
        <v>162</v>
      </c>
    </row>
    <row r="347" spans="1:17" ht="12.75" x14ac:dyDescent="0.25">
      <c r="A347" s="265" t="s">
        <v>3344</v>
      </c>
      <c r="B347" s="267"/>
      <c r="C347" s="263" t="s">
        <v>3345</v>
      </c>
      <c r="D347" s="254"/>
      <c r="E347" s="255"/>
      <c r="F347" s="256">
        <v>50930.556745182017</v>
      </c>
      <c r="G347" s="257">
        <v>118</v>
      </c>
      <c r="H347" s="258">
        <v>0.36996854518791078</v>
      </c>
      <c r="I347" s="259">
        <v>134</v>
      </c>
      <c r="J347" s="260">
        <v>72.321350208609417</v>
      </c>
      <c r="K347" s="257">
        <v>120</v>
      </c>
      <c r="L347" s="261">
        <v>81.506650620056945</v>
      </c>
      <c r="M347" s="259">
        <v>2</v>
      </c>
      <c r="N347" s="260">
        <v>7.9314734247450493</v>
      </c>
      <c r="O347" s="257">
        <v>60</v>
      </c>
      <c r="P347" s="262">
        <v>301.79069310715033</v>
      </c>
      <c r="Q347" s="257">
        <v>177</v>
      </c>
    </row>
    <row r="348" spans="1:17" ht="12.75" x14ac:dyDescent="0.25">
      <c r="A348" s="265" t="s">
        <v>1390</v>
      </c>
      <c r="B348" s="267"/>
      <c r="C348" s="263" t="s">
        <v>1391</v>
      </c>
      <c r="D348" s="254"/>
      <c r="E348" s="255"/>
      <c r="F348" s="256">
        <v>94959.766595289053</v>
      </c>
      <c r="G348" s="257">
        <v>62</v>
      </c>
      <c r="H348" s="258">
        <v>0.3693433327883538</v>
      </c>
      <c r="I348" s="259">
        <v>135</v>
      </c>
      <c r="J348" s="260">
        <v>76.972203646930311</v>
      </c>
      <c r="K348" s="257">
        <v>47</v>
      </c>
      <c r="L348" s="261">
        <v>54.595974729095445</v>
      </c>
      <c r="M348" s="259">
        <v>116</v>
      </c>
      <c r="N348" s="260">
        <v>4.3825324533858074</v>
      </c>
      <c r="O348" s="257">
        <v>190</v>
      </c>
      <c r="P348" s="262">
        <v>490.01823342660742</v>
      </c>
      <c r="Q348" s="257">
        <v>125</v>
      </c>
    </row>
    <row r="349" spans="1:17" ht="12.75" x14ac:dyDescent="0.25">
      <c r="A349" s="265" t="s">
        <v>225</v>
      </c>
      <c r="B349" s="267"/>
      <c r="C349" s="263" t="s">
        <v>226</v>
      </c>
      <c r="D349" s="254"/>
      <c r="E349" s="255"/>
      <c r="F349" s="256">
        <v>6570.0000000000009</v>
      </c>
      <c r="G349" s="257">
        <v>193</v>
      </c>
      <c r="H349" s="258">
        <v>0.3692789520960143</v>
      </c>
      <c r="I349" s="259">
        <v>136</v>
      </c>
      <c r="J349" s="260">
        <v>63.796121849770429</v>
      </c>
      <c r="K349" s="257">
        <v>189</v>
      </c>
      <c r="L349" s="261">
        <v>44.911998464311665</v>
      </c>
      <c r="M349" s="259">
        <v>155</v>
      </c>
      <c r="N349" s="260">
        <v>7.1234671438119701</v>
      </c>
      <c r="O349" s="257">
        <v>89</v>
      </c>
      <c r="P349" s="262">
        <v>502.85278227933645</v>
      </c>
      <c r="Q349" s="257">
        <v>120</v>
      </c>
    </row>
    <row r="350" spans="1:17" ht="12.75" x14ac:dyDescent="0.25">
      <c r="A350" s="265" t="s">
        <v>3951</v>
      </c>
      <c r="B350" s="268"/>
      <c r="C350" s="263" t="s">
        <v>3952</v>
      </c>
      <c r="D350" s="254"/>
      <c r="E350" s="255"/>
      <c r="F350" s="256">
        <v>6551.5524625267662</v>
      </c>
      <c r="G350" s="257">
        <v>194</v>
      </c>
      <c r="H350" s="258">
        <v>0.36767445315709701</v>
      </c>
      <c r="I350" s="259">
        <v>137</v>
      </c>
      <c r="J350" s="260">
        <v>70.462216963368434</v>
      </c>
      <c r="K350" s="257">
        <v>154</v>
      </c>
      <c r="L350" s="261">
        <v>63.021556271614266</v>
      </c>
      <c r="M350" s="259">
        <v>74</v>
      </c>
      <c r="N350" s="260">
        <v>6.942333010611029</v>
      </c>
      <c r="O350" s="257">
        <v>97</v>
      </c>
      <c r="P350" s="262">
        <v>373.47565775649451</v>
      </c>
      <c r="Q350" s="257">
        <v>160</v>
      </c>
    </row>
    <row r="351" spans="1:17" ht="12.75" x14ac:dyDescent="0.25">
      <c r="A351" s="265" t="s">
        <v>155</v>
      </c>
      <c r="B351" s="268"/>
      <c r="C351" s="263" t="s">
        <v>156</v>
      </c>
      <c r="D351" s="254"/>
      <c r="E351" s="255"/>
      <c r="F351" s="256">
        <v>32535.770877944327</v>
      </c>
      <c r="G351" s="257">
        <v>139</v>
      </c>
      <c r="H351" s="258">
        <v>0.36640743525100677</v>
      </c>
      <c r="I351" s="259">
        <v>138</v>
      </c>
      <c r="J351" s="260">
        <v>70.728219250074517</v>
      </c>
      <c r="K351" s="257">
        <v>152</v>
      </c>
      <c r="L351" s="261">
        <v>36.331811353558805</v>
      </c>
      <c r="M351" s="259">
        <v>183</v>
      </c>
      <c r="N351" s="260">
        <v>5.6766877206151127</v>
      </c>
      <c r="O351" s="257">
        <v>144</v>
      </c>
      <c r="P351" s="262">
        <v>540.18093918860734</v>
      </c>
      <c r="Q351" s="257">
        <v>110</v>
      </c>
    </row>
    <row r="352" spans="1:17" ht="12.75" x14ac:dyDescent="0.25">
      <c r="A352" s="265" t="s">
        <v>3810</v>
      </c>
      <c r="B352" s="268"/>
      <c r="C352" s="263" t="s">
        <v>3811</v>
      </c>
      <c r="D352" s="254"/>
      <c r="E352" s="255"/>
      <c r="F352" s="256">
        <v>82744.008565310505</v>
      </c>
      <c r="G352" s="257">
        <v>74</v>
      </c>
      <c r="H352" s="258">
        <v>0.3642846231550731</v>
      </c>
      <c r="I352" s="259">
        <v>139</v>
      </c>
      <c r="J352" s="260">
        <v>71.139450145235571</v>
      </c>
      <c r="K352" s="257">
        <v>146</v>
      </c>
      <c r="L352" s="261">
        <v>44.38508423297494</v>
      </c>
      <c r="M352" s="259">
        <v>158</v>
      </c>
      <c r="N352" s="260">
        <v>5.2954761517863203</v>
      </c>
      <c r="O352" s="257">
        <v>159</v>
      </c>
      <c r="P352" s="262">
        <v>503.80340179154337</v>
      </c>
      <c r="Q352" s="257">
        <v>119</v>
      </c>
    </row>
    <row r="353" spans="1:17" ht="12.75" x14ac:dyDescent="0.25">
      <c r="A353" s="265" t="s">
        <v>1933</v>
      </c>
      <c r="B353" s="268"/>
      <c r="C353" s="263" t="s">
        <v>1934</v>
      </c>
      <c r="D353" s="254"/>
      <c r="E353" s="255"/>
      <c r="F353" s="256">
        <v>93219.431438972111</v>
      </c>
      <c r="G353" s="257">
        <v>63</v>
      </c>
      <c r="H353" s="258">
        <v>0.36393637351503955</v>
      </c>
      <c r="I353" s="259">
        <v>140</v>
      </c>
      <c r="J353" s="260">
        <v>71.610856359988432</v>
      </c>
      <c r="K353" s="257">
        <v>136</v>
      </c>
      <c r="L353" s="261">
        <v>58.422053463225396</v>
      </c>
      <c r="M353" s="259">
        <v>97</v>
      </c>
      <c r="N353" s="260">
        <v>5.3903300480705507</v>
      </c>
      <c r="O353" s="257">
        <v>156</v>
      </c>
      <c r="P353" s="262">
        <v>432.96608055315767</v>
      </c>
      <c r="Q353" s="257">
        <v>146</v>
      </c>
    </row>
    <row r="354" spans="1:17" ht="12.75" x14ac:dyDescent="0.25">
      <c r="A354" s="265" t="s">
        <v>3159</v>
      </c>
      <c r="B354" s="267"/>
      <c r="C354" s="263" t="s">
        <v>3160</v>
      </c>
      <c r="D354" s="254"/>
      <c r="E354" s="255"/>
      <c r="F354" s="256">
        <v>67391.693790149904</v>
      </c>
      <c r="G354" s="257">
        <v>86</v>
      </c>
      <c r="H354" s="258">
        <v>0.36353866955143238</v>
      </c>
      <c r="I354" s="259">
        <v>141</v>
      </c>
      <c r="J354" s="260">
        <v>71.935572042506479</v>
      </c>
      <c r="K354" s="257">
        <v>131</v>
      </c>
      <c r="L354" s="261">
        <v>35.409482120823142</v>
      </c>
      <c r="M354" s="259">
        <v>185</v>
      </c>
      <c r="N354" s="260">
        <v>6.0727637448592056</v>
      </c>
      <c r="O354" s="257">
        <v>124</v>
      </c>
      <c r="P354" s="262">
        <v>498.81826161080187</v>
      </c>
      <c r="Q354" s="257">
        <v>123</v>
      </c>
    </row>
    <row r="355" spans="1:17" ht="12.75" x14ac:dyDescent="0.25">
      <c r="A355" s="265" t="s">
        <v>1302</v>
      </c>
      <c r="B355" s="267"/>
      <c r="C355" s="263" t="s">
        <v>1303</v>
      </c>
      <c r="D355" s="254"/>
      <c r="E355" s="255"/>
      <c r="F355" s="256">
        <v>143476.26552462525</v>
      </c>
      <c r="G355" s="257">
        <v>38</v>
      </c>
      <c r="H355" s="258">
        <v>0.36051007255192313</v>
      </c>
      <c r="I355" s="259">
        <v>142</v>
      </c>
      <c r="J355" s="260">
        <v>72.205558609908195</v>
      </c>
      <c r="K355" s="257">
        <v>126</v>
      </c>
      <c r="L355" s="261">
        <v>53.304749154161193</v>
      </c>
      <c r="M355" s="259">
        <v>120</v>
      </c>
      <c r="N355" s="260">
        <v>4.9305763508794129</v>
      </c>
      <c r="O355" s="257">
        <v>178</v>
      </c>
      <c r="P355" s="262">
        <v>463.2292347253437</v>
      </c>
      <c r="Q355" s="257">
        <v>137</v>
      </c>
    </row>
    <row r="356" spans="1:17" ht="12.75" x14ac:dyDescent="0.25">
      <c r="A356" s="265" t="s">
        <v>1423</v>
      </c>
      <c r="B356" s="268"/>
      <c r="C356" s="263" t="s">
        <v>1424</v>
      </c>
      <c r="D356" s="254"/>
      <c r="E356" s="255"/>
      <c r="F356" s="256">
        <v>139858.9892933619</v>
      </c>
      <c r="G356" s="257">
        <v>40</v>
      </c>
      <c r="H356" s="258">
        <v>0.3596976143894472</v>
      </c>
      <c r="I356" s="259">
        <v>143</v>
      </c>
      <c r="J356" s="260">
        <v>75.591466993791641</v>
      </c>
      <c r="K356" s="257">
        <v>67</v>
      </c>
      <c r="L356" s="261">
        <v>47.540537905667698</v>
      </c>
      <c r="M356" s="259">
        <v>148</v>
      </c>
      <c r="N356" s="260">
        <v>5.3532272466978723</v>
      </c>
      <c r="O356" s="257">
        <v>158</v>
      </c>
      <c r="P356" s="262">
        <v>429.46112439992118</v>
      </c>
      <c r="Q356" s="257">
        <v>148</v>
      </c>
    </row>
    <row r="357" spans="1:17" ht="12.75" x14ac:dyDescent="0.25">
      <c r="A357" s="265" t="s">
        <v>961</v>
      </c>
      <c r="B357" s="268"/>
      <c r="C357" s="263" t="s">
        <v>962</v>
      </c>
      <c r="D357" s="254"/>
      <c r="E357" s="255"/>
      <c r="F357" s="256">
        <v>12448.214132762312</v>
      </c>
      <c r="G357" s="257">
        <v>180</v>
      </c>
      <c r="H357" s="258">
        <v>0.35794848623647851</v>
      </c>
      <c r="I357" s="259">
        <v>144</v>
      </c>
      <c r="J357" s="260">
        <v>83.434103489107031</v>
      </c>
      <c r="K357" s="257">
        <v>1</v>
      </c>
      <c r="L357" s="261">
        <v>36.844029074812994</v>
      </c>
      <c r="M357" s="259">
        <v>180</v>
      </c>
      <c r="N357" s="260">
        <v>6.0114011963074478</v>
      </c>
      <c r="O357" s="257">
        <v>129</v>
      </c>
      <c r="P357" s="262">
        <v>386.16456410889452</v>
      </c>
      <c r="Q357" s="257">
        <v>159</v>
      </c>
    </row>
    <row r="358" spans="1:17" ht="12.75" x14ac:dyDescent="0.25">
      <c r="A358" s="265" t="s">
        <v>647</v>
      </c>
      <c r="B358" s="268"/>
      <c r="C358" s="263" t="s">
        <v>648</v>
      </c>
      <c r="D358" s="254"/>
      <c r="E358" s="255"/>
      <c r="F358" s="256">
        <v>28928.698072805131</v>
      </c>
      <c r="G358" s="257">
        <v>145</v>
      </c>
      <c r="H358" s="258">
        <v>0.35512818999328366</v>
      </c>
      <c r="I358" s="259">
        <v>145</v>
      </c>
      <c r="J358" s="260">
        <v>66.210322757281517</v>
      </c>
      <c r="K358" s="257">
        <v>180</v>
      </c>
      <c r="L358" s="261">
        <v>59.476618128080226</v>
      </c>
      <c r="M358" s="259">
        <v>91</v>
      </c>
      <c r="N358" s="260">
        <v>6.0916769612647395</v>
      </c>
      <c r="O358" s="257">
        <v>121</v>
      </c>
      <c r="P358" s="262">
        <v>414.11863176212523</v>
      </c>
      <c r="Q358" s="257">
        <v>151</v>
      </c>
    </row>
    <row r="359" spans="1:17" ht="12.75" x14ac:dyDescent="0.25">
      <c r="A359" s="265" t="s">
        <v>1359</v>
      </c>
      <c r="B359" s="268"/>
      <c r="C359" s="263" t="s">
        <v>1360</v>
      </c>
      <c r="D359" s="254"/>
      <c r="E359" s="255"/>
      <c r="F359" s="256">
        <v>124257.77516059959</v>
      </c>
      <c r="G359" s="257">
        <v>48</v>
      </c>
      <c r="H359" s="258">
        <v>0.35476566556050299</v>
      </c>
      <c r="I359" s="259">
        <v>146</v>
      </c>
      <c r="J359" s="260">
        <v>76.323532816382112</v>
      </c>
      <c r="K359" s="257">
        <v>55</v>
      </c>
      <c r="L359" s="261">
        <v>47.570044332150701</v>
      </c>
      <c r="M359" s="259">
        <v>147</v>
      </c>
      <c r="N359" s="260">
        <v>4.890198143610152</v>
      </c>
      <c r="O359" s="257">
        <v>179</v>
      </c>
      <c r="P359" s="262">
        <v>434.9084742346609</v>
      </c>
      <c r="Q359" s="257">
        <v>145</v>
      </c>
    </row>
    <row r="360" spans="1:17" ht="12.75" x14ac:dyDescent="0.25">
      <c r="A360" s="265" t="s">
        <v>2660</v>
      </c>
      <c r="B360" s="268"/>
      <c r="C360" s="263" t="s">
        <v>2661</v>
      </c>
      <c r="D360" s="254"/>
      <c r="E360" s="255"/>
      <c r="F360" s="256">
        <v>55868.509635974311</v>
      </c>
      <c r="G360" s="257">
        <v>104</v>
      </c>
      <c r="H360" s="258">
        <v>0.3523732084391426</v>
      </c>
      <c r="I360" s="259">
        <v>147</v>
      </c>
      <c r="J360" s="260">
        <v>76.964197160892951</v>
      </c>
      <c r="K360" s="257">
        <v>48</v>
      </c>
      <c r="L360" s="261">
        <v>43.51747241903432</v>
      </c>
      <c r="M360" s="259">
        <v>160</v>
      </c>
      <c r="N360" s="260">
        <v>5.5051703947411932</v>
      </c>
      <c r="O360" s="257">
        <v>152</v>
      </c>
      <c r="P360" s="262">
        <v>404.5564977902028</v>
      </c>
      <c r="Q360" s="257">
        <v>152</v>
      </c>
    </row>
    <row r="361" spans="1:17" ht="12.75" x14ac:dyDescent="0.25">
      <c r="A361" s="265" t="s">
        <v>3171</v>
      </c>
      <c r="B361" s="267"/>
      <c r="C361" s="263" t="s">
        <v>3172</v>
      </c>
      <c r="D361" s="254"/>
      <c r="E361" s="255"/>
      <c r="F361" s="256">
        <v>67487.914346895079</v>
      </c>
      <c r="G361" s="257">
        <v>85</v>
      </c>
      <c r="H361" s="258">
        <v>0.35160249548356526</v>
      </c>
      <c r="I361" s="259">
        <v>148</v>
      </c>
      <c r="J361" s="260">
        <v>69.326951361010671</v>
      </c>
      <c r="K361" s="257">
        <v>166</v>
      </c>
      <c r="L361" s="261">
        <v>30.977357548909058</v>
      </c>
      <c r="M361" s="259">
        <v>191</v>
      </c>
      <c r="N361" s="260">
        <v>6.0685335228938921</v>
      </c>
      <c r="O361" s="257">
        <v>125</v>
      </c>
      <c r="P361" s="262">
        <v>510.26824384568573</v>
      </c>
      <c r="Q361" s="257">
        <v>115</v>
      </c>
    </row>
    <row r="362" spans="1:17" ht="12.75" x14ac:dyDescent="0.25">
      <c r="A362" s="265" t="s">
        <v>1266</v>
      </c>
      <c r="B362" s="268"/>
      <c r="C362" s="263" t="s">
        <v>1267</v>
      </c>
      <c r="D362" s="254"/>
      <c r="E362" s="255"/>
      <c r="F362" s="256">
        <v>78820.368308351171</v>
      </c>
      <c r="G362" s="257">
        <v>75</v>
      </c>
      <c r="H362" s="258">
        <v>0.35038197593107517</v>
      </c>
      <c r="I362" s="259">
        <v>149</v>
      </c>
      <c r="J362" s="260">
        <v>77.686527380209398</v>
      </c>
      <c r="K362" s="257">
        <v>40</v>
      </c>
      <c r="L362" s="261">
        <v>40.998784098057442</v>
      </c>
      <c r="M362" s="259">
        <v>173</v>
      </c>
      <c r="N362" s="260">
        <v>4.6796901565378759</v>
      </c>
      <c r="O362" s="257">
        <v>186</v>
      </c>
      <c r="P362" s="262">
        <v>453.77396535804576</v>
      </c>
      <c r="Q362" s="257">
        <v>138</v>
      </c>
    </row>
    <row r="363" spans="1:17" ht="12.75" x14ac:dyDescent="0.25">
      <c r="A363" s="265" t="s">
        <v>4064</v>
      </c>
      <c r="B363" s="268"/>
      <c r="C363" s="263" t="s">
        <v>4065</v>
      </c>
      <c r="D363" s="254"/>
      <c r="E363" s="255"/>
      <c r="F363" s="256">
        <v>3681.0920770877942</v>
      </c>
      <c r="G363" s="257">
        <v>195</v>
      </c>
      <c r="H363" s="258">
        <v>0.34842682235896677</v>
      </c>
      <c r="I363" s="259">
        <v>150</v>
      </c>
      <c r="J363" s="260">
        <v>67.273621986388349</v>
      </c>
      <c r="K363" s="257">
        <v>174</v>
      </c>
      <c r="L363" s="261">
        <v>20.543648233179454</v>
      </c>
      <c r="M363" s="259">
        <v>195</v>
      </c>
      <c r="N363" s="260">
        <v>7.4704213943298248</v>
      </c>
      <c r="O363" s="257">
        <v>73</v>
      </c>
      <c r="P363" s="262">
        <v>551.69133081112841</v>
      </c>
      <c r="Q363" s="257">
        <v>107</v>
      </c>
    </row>
    <row r="364" spans="1:17" ht="12.75" x14ac:dyDescent="0.25">
      <c r="A364" s="265" t="s">
        <v>1731</v>
      </c>
      <c r="B364" s="268"/>
      <c r="C364" s="263" t="s">
        <v>1732</v>
      </c>
      <c r="D364" s="254"/>
      <c r="E364" s="255"/>
      <c r="F364" s="256">
        <v>88405.383297644541</v>
      </c>
      <c r="G364" s="257">
        <v>66</v>
      </c>
      <c r="H364" s="258">
        <v>0.34661605388837341</v>
      </c>
      <c r="I364" s="259">
        <v>151</v>
      </c>
      <c r="J364" s="260">
        <v>65.534169661433239</v>
      </c>
      <c r="K364" s="257">
        <v>184</v>
      </c>
      <c r="L364" s="261">
        <v>60.424365876857749</v>
      </c>
      <c r="M364" s="259">
        <v>88</v>
      </c>
      <c r="N364" s="260">
        <v>5.4457233487130079</v>
      </c>
      <c r="O364" s="257">
        <v>153</v>
      </c>
      <c r="P364" s="262">
        <v>420.7795308866236</v>
      </c>
      <c r="Q364" s="257">
        <v>149</v>
      </c>
    </row>
    <row r="365" spans="1:17" ht="12.75" x14ac:dyDescent="0.25">
      <c r="A365" s="265" t="s">
        <v>3607</v>
      </c>
      <c r="B365" s="267"/>
      <c r="C365" s="263" t="s">
        <v>3608</v>
      </c>
      <c r="D365" s="254"/>
      <c r="E365" s="255"/>
      <c r="F365" s="256">
        <v>130859.91220556745</v>
      </c>
      <c r="G365" s="257">
        <v>45</v>
      </c>
      <c r="H365" s="258">
        <v>0.3451840287277349</v>
      </c>
      <c r="I365" s="259">
        <v>152</v>
      </c>
      <c r="J365" s="260">
        <v>73.839740593270207</v>
      </c>
      <c r="K365" s="257">
        <v>100</v>
      </c>
      <c r="L365" s="261">
        <v>71.523335849772636</v>
      </c>
      <c r="M365" s="259">
        <v>24</v>
      </c>
      <c r="N365" s="260">
        <v>7.1973503743532623</v>
      </c>
      <c r="O365" s="257">
        <v>84</v>
      </c>
      <c r="P365" s="262">
        <v>273.87840495275088</v>
      </c>
      <c r="Q365" s="257">
        <v>182</v>
      </c>
    </row>
    <row r="366" spans="1:17" ht="12.75" x14ac:dyDescent="0.25">
      <c r="A366" s="265" t="s">
        <v>697</v>
      </c>
      <c r="B366" s="267"/>
      <c r="C366" s="263" t="s">
        <v>698</v>
      </c>
      <c r="D366" s="254"/>
      <c r="E366" s="255"/>
      <c r="F366" s="256">
        <v>52468.424643389524</v>
      </c>
      <c r="G366" s="257">
        <v>111</v>
      </c>
      <c r="H366" s="258">
        <v>0.34430351485060273</v>
      </c>
      <c r="I366" s="259">
        <v>153</v>
      </c>
      <c r="J366" s="260">
        <v>70.384366481149897</v>
      </c>
      <c r="K366" s="257">
        <v>155</v>
      </c>
      <c r="L366" s="261">
        <v>63.328383398342815</v>
      </c>
      <c r="M366" s="259">
        <v>72</v>
      </c>
      <c r="N366" s="260">
        <v>5.5802776328211117</v>
      </c>
      <c r="O366" s="257">
        <v>148</v>
      </c>
      <c r="P366" s="262">
        <v>358.94358805945637</v>
      </c>
      <c r="Q366" s="257">
        <v>165</v>
      </c>
    </row>
    <row r="367" spans="1:17" ht="12.75" x14ac:dyDescent="0.25">
      <c r="A367" s="265" t="s">
        <v>475</v>
      </c>
      <c r="B367" s="268"/>
      <c r="C367" s="263" t="s">
        <v>476</v>
      </c>
      <c r="D367" s="254"/>
      <c r="E367" s="255"/>
      <c r="F367" s="256">
        <v>27309.657387580301</v>
      </c>
      <c r="G367" s="257">
        <v>149</v>
      </c>
      <c r="H367" s="258">
        <v>0.34197098107568891</v>
      </c>
      <c r="I367" s="259">
        <v>154</v>
      </c>
      <c r="J367" s="260">
        <v>75.8754885566523</v>
      </c>
      <c r="K367" s="257">
        <v>61</v>
      </c>
      <c r="L367" s="261">
        <v>44.867482152264763</v>
      </c>
      <c r="M367" s="259">
        <v>156</v>
      </c>
      <c r="N367" s="260">
        <v>5.2616433265891454</v>
      </c>
      <c r="O367" s="257">
        <v>161</v>
      </c>
      <c r="P367" s="262">
        <v>386.53171103901434</v>
      </c>
      <c r="Q367" s="257">
        <v>158</v>
      </c>
    </row>
    <row r="368" spans="1:17" ht="12.75" x14ac:dyDescent="0.25">
      <c r="A368" s="265" t="s">
        <v>107</v>
      </c>
      <c r="B368" s="267"/>
      <c r="C368" s="263" t="s">
        <v>108</v>
      </c>
      <c r="D368" s="254"/>
      <c r="E368" s="255"/>
      <c r="F368" s="256">
        <v>47607.158458244114</v>
      </c>
      <c r="G368" s="257">
        <v>123</v>
      </c>
      <c r="H368" s="258">
        <v>0.34105023950541791</v>
      </c>
      <c r="I368" s="259">
        <v>155</v>
      </c>
      <c r="J368" s="260">
        <v>71.041870519104819</v>
      </c>
      <c r="K368" s="257">
        <v>148</v>
      </c>
      <c r="L368" s="261">
        <v>35.373724749525664</v>
      </c>
      <c r="M368" s="259">
        <v>186</v>
      </c>
      <c r="N368" s="260">
        <v>5.1938125649786864</v>
      </c>
      <c r="O368" s="257">
        <v>165</v>
      </c>
      <c r="P368" s="262">
        <v>473.25829102871029</v>
      </c>
      <c r="Q368" s="257">
        <v>129</v>
      </c>
    </row>
    <row r="369" spans="1:17" ht="12.75" x14ac:dyDescent="0.25">
      <c r="A369" s="265" t="s">
        <v>3585</v>
      </c>
      <c r="B369" s="267"/>
      <c r="C369" s="263" t="s">
        <v>3586</v>
      </c>
      <c r="D369" s="254"/>
      <c r="E369" s="255"/>
      <c r="F369" s="256">
        <v>92802.779443254811</v>
      </c>
      <c r="G369" s="257">
        <v>65</v>
      </c>
      <c r="H369" s="258">
        <v>0.34043529700681319</v>
      </c>
      <c r="I369" s="259">
        <v>156</v>
      </c>
      <c r="J369" s="260">
        <v>66.054574882221416</v>
      </c>
      <c r="K369" s="257">
        <v>181</v>
      </c>
      <c r="L369" s="261">
        <v>65.581624060584289</v>
      </c>
      <c r="M369" s="259">
        <v>65</v>
      </c>
      <c r="N369" s="260">
        <v>5.9214760088327809</v>
      </c>
      <c r="O369" s="257">
        <v>134</v>
      </c>
      <c r="P369" s="262">
        <v>360.78948401580021</v>
      </c>
      <c r="Q369" s="257">
        <v>163</v>
      </c>
    </row>
    <row r="370" spans="1:17" ht="12.75" x14ac:dyDescent="0.25">
      <c r="A370" s="265" t="s">
        <v>1439</v>
      </c>
      <c r="B370" s="268"/>
      <c r="C370" s="263" t="s">
        <v>1440</v>
      </c>
      <c r="D370" s="254"/>
      <c r="E370" s="255"/>
      <c r="F370" s="256">
        <v>49248.71734475375</v>
      </c>
      <c r="G370" s="257">
        <v>122</v>
      </c>
      <c r="H370" s="258">
        <v>0.33897187702209669</v>
      </c>
      <c r="I370" s="259">
        <v>157</v>
      </c>
      <c r="J370" s="260">
        <v>70.045564284885046</v>
      </c>
      <c r="K370" s="257">
        <v>161</v>
      </c>
      <c r="L370" s="261">
        <v>43.464746976400761</v>
      </c>
      <c r="M370" s="259">
        <v>163</v>
      </c>
      <c r="N370" s="260">
        <v>4.6876233936965122</v>
      </c>
      <c r="O370" s="257">
        <v>185</v>
      </c>
      <c r="P370" s="262">
        <v>465.1426095654088</v>
      </c>
      <c r="Q370" s="257">
        <v>135</v>
      </c>
    </row>
    <row r="371" spans="1:17" ht="12.75" x14ac:dyDescent="0.25">
      <c r="A371" s="265" t="s">
        <v>1635</v>
      </c>
      <c r="B371" s="268"/>
      <c r="C371" s="263" t="s">
        <v>1636</v>
      </c>
      <c r="D371" s="254"/>
      <c r="E371" s="255"/>
      <c r="F371" s="256">
        <v>75401.057815845823</v>
      </c>
      <c r="G371" s="257">
        <v>76</v>
      </c>
      <c r="H371" s="258">
        <v>0.3372282372057504</v>
      </c>
      <c r="I371" s="259">
        <v>158</v>
      </c>
      <c r="J371" s="260">
        <v>68.759644745572572</v>
      </c>
      <c r="K371" s="257">
        <v>167</v>
      </c>
      <c r="L371" s="261">
        <v>58.087099247748931</v>
      </c>
      <c r="M371" s="259">
        <v>100</v>
      </c>
      <c r="N371" s="260">
        <v>5.0083485042448688</v>
      </c>
      <c r="O371" s="257">
        <v>175</v>
      </c>
      <c r="P371" s="262">
        <v>392.79127229641568</v>
      </c>
      <c r="Q371" s="257">
        <v>157</v>
      </c>
    </row>
    <row r="372" spans="1:17" ht="12.75" x14ac:dyDescent="0.25">
      <c r="A372" s="265" t="s">
        <v>549</v>
      </c>
      <c r="B372" s="268"/>
      <c r="C372" s="263" t="s">
        <v>550</v>
      </c>
      <c r="D372" s="254"/>
      <c r="E372" s="255"/>
      <c r="F372" s="256">
        <v>53884.372591006424</v>
      </c>
      <c r="G372" s="257">
        <v>108</v>
      </c>
      <c r="H372" s="258">
        <v>0.33580783290492067</v>
      </c>
      <c r="I372" s="259">
        <v>159</v>
      </c>
      <c r="J372" s="260">
        <v>72.029275552492962</v>
      </c>
      <c r="K372" s="257">
        <v>129</v>
      </c>
      <c r="L372" s="261">
        <v>47.484054236006806</v>
      </c>
      <c r="M372" s="259">
        <v>149</v>
      </c>
      <c r="N372" s="260">
        <v>5.0132640065505676</v>
      </c>
      <c r="O372" s="257">
        <v>174</v>
      </c>
      <c r="P372" s="262">
        <v>398.30336695529718</v>
      </c>
      <c r="Q372" s="257">
        <v>154</v>
      </c>
    </row>
    <row r="373" spans="1:17" ht="12.75" x14ac:dyDescent="0.25">
      <c r="A373" s="265" t="s">
        <v>1069</v>
      </c>
      <c r="B373" s="268"/>
      <c r="C373" s="263" t="s">
        <v>1070</v>
      </c>
      <c r="D373" s="254"/>
      <c r="E373" s="255"/>
      <c r="F373" s="256">
        <v>84625.672738521709</v>
      </c>
      <c r="G373" s="257">
        <v>71</v>
      </c>
      <c r="H373" s="258">
        <v>0.33257468560788417</v>
      </c>
      <c r="I373" s="259">
        <v>160</v>
      </c>
      <c r="J373" s="260">
        <v>77.483740339588593</v>
      </c>
      <c r="K373" s="257">
        <v>43</v>
      </c>
      <c r="L373" s="261">
        <v>51.859176232033384</v>
      </c>
      <c r="M373" s="259">
        <v>128</v>
      </c>
      <c r="N373" s="260">
        <v>4.9814690528991283</v>
      </c>
      <c r="O373" s="257">
        <v>177</v>
      </c>
      <c r="P373" s="262">
        <v>339.10844263284298</v>
      </c>
      <c r="Q373" s="257">
        <v>168</v>
      </c>
    </row>
    <row r="374" spans="1:17" ht="12.75" x14ac:dyDescent="0.25">
      <c r="A374" s="265" t="s">
        <v>3785</v>
      </c>
      <c r="B374" s="267"/>
      <c r="C374" s="263" t="s">
        <v>3786</v>
      </c>
      <c r="D374" s="254"/>
      <c r="E374" s="255"/>
      <c r="F374" s="256">
        <v>40647.197002141329</v>
      </c>
      <c r="G374" s="257">
        <v>131</v>
      </c>
      <c r="H374" s="258">
        <v>0.3308643046497059</v>
      </c>
      <c r="I374" s="259">
        <v>161</v>
      </c>
      <c r="J374" s="260">
        <v>74.47113677482767</v>
      </c>
      <c r="K374" s="257">
        <v>89</v>
      </c>
      <c r="L374" s="261">
        <v>33.264129214121233</v>
      </c>
      <c r="M374" s="259">
        <v>188</v>
      </c>
      <c r="N374" s="260">
        <v>4.7995626541309511</v>
      </c>
      <c r="O374" s="257">
        <v>183</v>
      </c>
      <c r="P374" s="262">
        <v>443.50102925593382</v>
      </c>
      <c r="Q374" s="257">
        <v>140</v>
      </c>
    </row>
    <row r="375" spans="1:17" ht="12.75" x14ac:dyDescent="0.25">
      <c r="A375" s="265" t="s">
        <v>2096</v>
      </c>
      <c r="B375" s="268"/>
      <c r="C375" s="263" t="s">
        <v>2097</v>
      </c>
      <c r="D375" s="254"/>
      <c r="E375" s="255"/>
      <c r="F375" s="256">
        <v>33557.22240248762</v>
      </c>
      <c r="G375" s="257">
        <v>138</v>
      </c>
      <c r="H375" s="258">
        <v>0.32936503516825683</v>
      </c>
      <c r="I375" s="259">
        <v>162</v>
      </c>
      <c r="J375" s="260">
        <v>67.09377999231846</v>
      </c>
      <c r="K375" s="257">
        <v>176</v>
      </c>
      <c r="L375" s="261">
        <v>40.888473895282345</v>
      </c>
      <c r="M375" s="259">
        <v>174</v>
      </c>
      <c r="N375" s="260">
        <v>5.1039739997022773</v>
      </c>
      <c r="O375" s="257">
        <v>168</v>
      </c>
      <c r="P375" s="262">
        <v>442.01286622150343</v>
      </c>
      <c r="Q375" s="257">
        <v>141</v>
      </c>
    </row>
    <row r="376" spans="1:17" ht="12.75" x14ac:dyDescent="0.25">
      <c r="A376" s="265" t="s">
        <v>1019</v>
      </c>
      <c r="B376" s="267"/>
      <c r="C376" s="263" t="s">
        <v>1020</v>
      </c>
      <c r="D376" s="254"/>
      <c r="E376" s="255"/>
      <c r="F376" s="256">
        <v>31087.237687366171</v>
      </c>
      <c r="G376" s="257">
        <v>143</v>
      </c>
      <c r="H376" s="258">
        <v>0.32931156793845462</v>
      </c>
      <c r="I376" s="259">
        <v>163</v>
      </c>
      <c r="J376" s="260">
        <v>79.140510475918006</v>
      </c>
      <c r="K376" s="257">
        <v>23</v>
      </c>
      <c r="L376" s="261">
        <v>56.274230825103167</v>
      </c>
      <c r="M376" s="259">
        <v>104</v>
      </c>
      <c r="N376" s="260">
        <v>5.0352272111276744</v>
      </c>
      <c r="O376" s="257">
        <v>171</v>
      </c>
      <c r="P376" s="262">
        <v>307.46064655336266</v>
      </c>
      <c r="Q376" s="257">
        <v>175</v>
      </c>
    </row>
    <row r="377" spans="1:17" ht="12.75" x14ac:dyDescent="0.25">
      <c r="A377" s="265" t="s">
        <v>453</v>
      </c>
      <c r="B377" s="268"/>
      <c r="C377" s="263" t="s">
        <v>454</v>
      </c>
      <c r="D377" s="254"/>
      <c r="E377" s="255"/>
      <c r="F377" s="256">
        <v>26433.952890792287</v>
      </c>
      <c r="G377" s="257">
        <v>152</v>
      </c>
      <c r="H377" s="258">
        <v>0.32717429468472414</v>
      </c>
      <c r="I377" s="259">
        <v>164</v>
      </c>
      <c r="J377" s="260">
        <v>66.734036803045086</v>
      </c>
      <c r="K377" s="257">
        <v>177</v>
      </c>
      <c r="L377" s="261">
        <v>41.30722131764221</v>
      </c>
      <c r="M377" s="259">
        <v>172</v>
      </c>
      <c r="N377" s="260">
        <v>5.8964342165859325</v>
      </c>
      <c r="O377" s="257">
        <v>136</v>
      </c>
      <c r="P377" s="262">
        <v>394.53691920898348</v>
      </c>
      <c r="Q377" s="257">
        <v>155</v>
      </c>
    </row>
    <row r="378" spans="1:17" ht="12.75" x14ac:dyDescent="0.25">
      <c r="A378" s="265" t="s">
        <v>4042</v>
      </c>
      <c r="B378" s="267"/>
      <c r="C378" s="263" t="s">
        <v>4043</v>
      </c>
      <c r="D378" s="254"/>
      <c r="E378" s="255"/>
      <c r="F378" s="256">
        <v>51577.946466809415</v>
      </c>
      <c r="G378" s="257">
        <v>114</v>
      </c>
      <c r="H378" s="258">
        <v>0.32639540870573197</v>
      </c>
      <c r="I378" s="259">
        <v>165</v>
      </c>
      <c r="J378" s="260">
        <v>60.883415128449727</v>
      </c>
      <c r="K378" s="257">
        <v>192</v>
      </c>
      <c r="L378" s="261">
        <v>28.232614549027048</v>
      </c>
      <c r="M378" s="259">
        <v>192</v>
      </c>
      <c r="N378" s="260">
        <v>6.1502362239263659</v>
      </c>
      <c r="O378" s="257">
        <v>117</v>
      </c>
      <c r="P378" s="262">
        <v>522.32504357482753</v>
      </c>
      <c r="Q378" s="257">
        <v>114</v>
      </c>
    </row>
    <row r="379" spans="1:17" ht="12.75" x14ac:dyDescent="0.25">
      <c r="A379" s="265" t="s">
        <v>1826</v>
      </c>
      <c r="B379" s="268"/>
      <c r="C379" s="263" t="s">
        <v>1827</v>
      </c>
      <c r="D379" s="254"/>
      <c r="E379" s="255"/>
      <c r="F379" s="256">
        <v>60490.85010706637</v>
      </c>
      <c r="G379" s="257">
        <v>97</v>
      </c>
      <c r="H379" s="258">
        <v>0.32589443393241924</v>
      </c>
      <c r="I379" s="259">
        <v>166</v>
      </c>
      <c r="J379" s="260">
        <v>72.205219642936626</v>
      </c>
      <c r="K379" s="257">
        <v>127</v>
      </c>
      <c r="L379" s="261">
        <v>52.945912254516287</v>
      </c>
      <c r="M379" s="259">
        <v>123</v>
      </c>
      <c r="N379" s="260">
        <v>5.4446825968848653</v>
      </c>
      <c r="O379" s="257">
        <v>154</v>
      </c>
      <c r="P379" s="262">
        <v>329.17589154816045</v>
      </c>
      <c r="Q379" s="257">
        <v>172</v>
      </c>
    </row>
    <row r="380" spans="1:17" ht="12.75" x14ac:dyDescent="0.25">
      <c r="A380" s="265" t="s">
        <v>631</v>
      </c>
      <c r="B380" s="268"/>
      <c r="C380" s="263" t="s">
        <v>632</v>
      </c>
      <c r="D380" s="254"/>
      <c r="E380" s="255"/>
      <c r="F380" s="256">
        <v>12196.820128479658</v>
      </c>
      <c r="G380" s="257">
        <v>181</v>
      </c>
      <c r="H380" s="258">
        <v>0.32310235359846218</v>
      </c>
      <c r="I380" s="259">
        <v>167</v>
      </c>
      <c r="J380" s="260">
        <v>55.231835231525714</v>
      </c>
      <c r="K380" s="257">
        <v>195</v>
      </c>
      <c r="L380" s="261">
        <v>53.205823569671161</v>
      </c>
      <c r="M380" s="259">
        <v>121</v>
      </c>
      <c r="N380" s="260">
        <v>6.3128723372781881</v>
      </c>
      <c r="O380" s="257">
        <v>112</v>
      </c>
      <c r="P380" s="262">
        <v>436.29346739550908</v>
      </c>
      <c r="Q380" s="257">
        <v>144</v>
      </c>
    </row>
    <row r="381" spans="1:17" ht="12.75" x14ac:dyDescent="0.25">
      <c r="A381" s="265" t="s">
        <v>1276</v>
      </c>
      <c r="B381" s="267"/>
      <c r="C381" s="263" t="s">
        <v>1277</v>
      </c>
      <c r="D381" s="254"/>
      <c r="E381" s="255"/>
      <c r="F381" s="256">
        <v>87843.807280513909</v>
      </c>
      <c r="G381" s="257">
        <v>67</v>
      </c>
      <c r="H381" s="258">
        <v>0.32296923444392561</v>
      </c>
      <c r="I381" s="259">
        <v>168</v>
      </c>
      <c r="J381" s="260">
        <v>71.896574510155048</v>
      </c>
      <c r="K381" s="257">
        <v>133</v>
      </c>
      <c r="L381" s="261">
        <v>47.822717544244831</v>
      </c>
      <c r="M381" s="259">
        <v>144</v>
      </c>
      <c r="N381" s="260">
        <v>4.8805803324338521</v>
      </c>
      <c r="O381" s="257">
        <v>180</v>
      </c>
      <c r="P381" s="262">
        <v>364.85364838416785</v>
      </c>
      <c r="Q381" s="257">
        <v>161</v>
      </c>
    </row>
    <row r="382" spans="1:17" ht="12.75" x14ac:dyDescent="0.25">
      <c r="A382" s="265" t="s">
        <v>1878</v>
      </c>
      <c r="B382" s="267"/>
      <c r="C382" s="263" t="s">
        <v>1879</v>
      </c>
      <c r="D382" s="254"/>
      <c r="E382" s="255"/>
      <c r="F382" s="256">
        <v>34730.650963597429</v>
      </c>
      <c r="G382" s="257">
        <v>135</v>
      </c>
      <c r="H382" s="258">
        <v>0.32063622026690175</v>
      </c>
      <c r="I382" s="259">
        <v>169</v>
      </c>
      <c r="J382" s="260">
        <v>66.042141862450634</v>
      </c>
      <c r="K382" s="257">
        <v>182</v>
      </c>
      <c r="L382" s="261">
        <v>58.679232557324781</v>
      </c>
      <c r="M382" s="259">
        <v>95</v>
      </c>
      <c r="N382" s="260">
        <v>5.0249822340030255</v>
      </c>
      <c r="O382" s="257">
        <v>173</v>
      </c>
      <c r="P382" s="262">
        <v>360.39748660414449</v>
      </c>
      <c r="Q382" s="257">
        <v>164</v>
      </c>
    </row>
    <row r="383" spans="1:17" ht="12.75" x14ac:dyDescent="0.25">
      <c r="A383" s="265" t="s">
        <v>3217</v>
      </c>
      <c r="B383" s="267"/>
      <c r="C383" s="263" t="s">
        <v>3218</v>
      </c>
      <c r="D383" s="254"/>
      <c r="E383" s="255"/>
      <c r="F383" s="256">
        <v>56099.334437455393</v>
      </c>
      <c r="G383" s="257">
        <v>103</v>
      </c>
      <c r="H383" s="258">
        <v>0.31982443951132244</v>
      </c>
      <c r="I383" s="259">
        <v>170</v>
      </c>
      <c r="J383" s="260">
        <v>76.524353604864018</v>
      </c>
      <c r="K383" s="257">
        <v>54</v>
      </c>
      <c r="L383" s="261">
        <v>22.781871431060782</v>
      </c>
      <c r="M383" s="259">
        <v>194</v>
      </c>
      <c r="N383" s="260">
        <v>5.5570578185520292</v>
      </c>
      <c r="O383" s="257">
        <v>150</v>
      </c>
      <c r="P383" s="262">
        <v>417.48648918479915</v>
      </c>
      <c r="Q383" s="257">
        <v>150</v>
      </c>
    </row>
    <row r="384" spans="1:17" ht="12.75" x14ac:dyDescent="0.25">
      <c r="A384" s="265" t="s">
        <v>3555</v>
      </c>
      <c r="B384" s="268"/>
      <c r="C384" s="263" t="s">
        <v>3556</v>
      </c>
      <c r="D384" s="254"/>
      <c r="E384" s="255"/>
      <c r="F384" s="256">
        <v>115953.29550321199</v>
      </c>
      <c r="G384" s="257">
        <v>52</v>
      </c>
      <c r="H384" s="258">
        <v>0.31910205312456441</v>
      </c>
      <c r="I384" s="259">
        <v>171</v>
      </c>
      <c r="J384" s="260">
        <v>67.491672351347773</v>
      </c>
      <c r="K384" s="257">
        <v>173</v>
      </c>
      <c r="L384" s="261">
        <v>67.215370297386272</v>
      </c>
      <c r="M384" s="259">
        <v>56</v>
      </c>
      <c r="N384" s="260">
        <v>6.3475673459831654</v>
      </c>
      <c r="O384" s="257">
        <v>111</v>
      </c>
      <c r="P384" s="262">
        <v>278.76617916065629</v>
      </c>
      <c r="Q384" s="257">
        <v>181</v>
      </c>
    </row>
    <row r="385" spans="1:17" ht="12.75" x14ac:dyDescent="0.25">
      <c r="A385" s="265" t="s">
        <v>2042</v>
      </c>
      <c r="B385" s="268"/>
      <c r="C385" s="263" t="s">
        <v>2043</v>
      </c>
      <c r="D385" s="254"/>
      <c r="E385" s="255"/>
      <c r="F385" s="256">
        <v>19965.935760171305</v>
      </c>
      <c r="G385" s="257">
        <v>164</v>
      </c>
      <c r="H385" s="258">
        <v>0.31845746720016677</v>
      </c>
      <c r="I385" s="259">
        <v>172</v>
      </c>
      <c r="J385" s="260">
        <v>75.696037472359137</v>
      </c>
      <c r="K385" s="257">
        <v>65</v>
      </c>
      <c r="L385" s="261">
        <v>43.225930323171745</v>
      </c>
      <c r="M385" s="259">
        <v>165</v>
      </c>
      <c r="N385" s="260">
        <v>4.9961818307446224</v>
      </c>
      <c r="O385" s="257">
        <v>176</v>
      </c>
      <c r="P385" s="262">
        <v>337.06800508076151</v>
      </c>
      <c r="Q385" s="257">
        <v>169</v>
      </c>
    </row>
    <row r="386" spans="1:17" ht="12.75" x14ac:dyDescent="0.25">
      <c r="A386" s="265" t="s">
        <v>3634</v>
      </c>
      <c r="B386" s="268"/>
      <c r="C386" s="263" t="s">
        <v>3635</v>
      </c>
      <c r="D386" s="254"/>
      <c r="E386" s="255"/>
      <c r="F386" s="256">
        <v>53008.552462526764</v>
      </c>
      <c r="G386" s="257">
        <v>109</v>
      </c>
      <c r="H386" s="258">
        <v>0.317619644629901</v>
      </c>
      <c r="I386" s="259">
        <v>173</v>
      </c>
      <c r="J386" s="260">
        <v>71.38025432468352</v>
      </c>
      <c r="K386" s="257">
        <v>142</v>
      </c>
      <c r="L386" s="261">
        <v>68.087372885787786</v>
      </c>
      <c r="M386" s="259">
        <v>48</v>
      </c>
      <c r="N386" s="260">
        <v>6.1031251703175116</v>
      </c>
      <c r="O386" s="257">
        <v>119</v>
      </c>
      <c r="P386" s="262">
        <v>259.94482616200702</v>
      </c>
      <c r="Q386" s="257">
        <v>186</v>
      </c>
    </row>
    <row r="387" spans="1:17" ht="12.75" x14ac:dyDescent="0.25">
      <c r="A387" s="265" t="s">
        <v>237</v>
      </c>
      <c r="B387" s="268"/>
      <c r="C387" s="263" t="s">
        <v>238</v>
      </c>
      <c r="D387" s="254"/>
      <c r="E387" s="255"/>
      <c r="F387" s="256">
        <v>13614.740899357603</v>
      </c>
      <c r="G387" s="257">
        <v>179</v>
      </c>
      <c r="H387" s="258">
        <v>0.31633689336482212</v>
      </c>
      <c r="I387" s="259">
        <v>174</v>
      </c>
      <c r="J387" s="260">
        <v>71.457696954161364</v>
      </c>
      <c r="K387" s="257">
        <v>139</v>
      </c>
      <c r="L387" s="261">
        <v>47.709258637544444</v>
      </c>
      <c r="M387" s="259">
        <v>145</v>
      </c>
      <c r="N387" s="260">
        <v>6.0658571000556032</v>
      </c>
      <c r="O387" s="257">
        <v>126</v>
      </c>
      <c r="P387" s="262">
        <v>301.19489326701972</v>
      </c>
      <c r="Q387" s="257">
        <v>178</v>
      </c>
    </row>
    <row r="388" spans="1:17" ht="12.75" x14ac:dyDescent="0.25">
      <c r="A388" s="265" t="s">
        <v>527</v>
      </c>
      <c r="B388" s="268"/>
      <c r="C388" s="263" t="s">
        <v>528</v>
      </c>
      <c r="D388" s="254"/>
      <c r="E388" s="255"/>
      <c r="F388" s="256">
        <v>26893.190578158457</v>
      </c>
      <c r="G388" s="257">
        <v>150</v>
      </c>
      <c r="H388" s="258">
        <v>0.31432354562866255</v>
      </c>
      <c r="I388" s="259">
        <v>175</v>
      </c>
      <c r="J388" s="260">
        <v>74.25692610247107</v>
      </c>
      <c r="K388" s="257">
        <v>92</v>
      </c>
      <c r="L388" s="261">
        <v>43.491371890874852</v>
      </c>
      <c r="M388" s="259">
        <v>162</v>
      </c>
      <c r="N388" s="260">
        <v>5.5758326754724736</v>
      </c>
      <c r="O388" s="257">
        <v>149</v>
      </c>
      <c r="P388" s="262">
        <v>309.20025892749408</v>
      </c>
      <c r="Q388" s="257">
        <v>174</v>
      </c>
    </row>
    <row r="389" spans="1:17" ht="12.75" x14ac:dyDescent="0.25">
      <c r="A389" s="265" t="s">
        <v>1222</v>
      </c>
      <c r="B389" s="267"/>
      <c r="C389" s="263" t="s">
        <v>1223</v>
      </c>
      <c r="D389" s="254"/>
      <c r="E389" s="255"/>
      <c r="F389" s="256">
        <v>19738.274089935756</v>
      </c>
      <c r="G389" s="257">
        <v>167</v>
      </c>
      <c r="H389" s="258">
        <v>0.31430795894944469</v>
      </c>
      <c r="I389" s="259">
        <v>176</v>
      </c>
      <c r="J389" s="260">
        <v>70.381986346850425</v>
      </c>
      <c r="K389" s="257">
        <v>156</v>
      </c>
      <c r="L389" s="261">
        <v>49.264415780582986</v>
      </c>
      <c r="M389" s="259">
        <v>142</v>
      </c>
      <c r="N389" s="260">
        <v>4.765100264110349</v>
      </c>
      <c r="O389" s="257">
        <v>184</v>
      </c>
      <c r="P389" s="262">
        <v>350.50672484857057</v>
      </c>
      <c r="Q389" s="257">
        <v>167</v>
      </c>
    </row>
    <row r="390" spans="1:17" ht="12.75" x14ac:dyDescent="0.25">
      <c r="A390" s="265" t="s">
        <v>1482</v>
      </c>
      <c r="B390" s="267"/>
      <c r="C390" s="263" t="s">
        <v>1483</v>
      </c>
      <c r="D390" s="254"/>
      <c r="E390" s="255"/>
      <c r="F390" s="256">
        <v>19668.207708779442</v>
      </c>
      <c r="G390" s="257">
        <v>168</v>
      </c>
      <c r="H390" s="258">
        <v>0.31259994862552415</v>
      </c>
      <c r="I390" s="259">
        <v>177</v>
      </c>
      <c r="J390" s="260">
        <v>66.58570201986052</v>
      </c>
      <c r="K390" s="257">
        <v>178</v>
      </c>
      <c r="L390" s="261">
        <v>43.11948954514321</v>
      </c>
      <c r="M390" s="259">
        <v>166</v>
      </c>
      <c r="N390" s="260">
        <v>4.8251858885900623</v>
      </c>
      <c r="O390" s="257">
        <v>182</v>
      </c>
      <c r="P390" s="262">
        <v>393.44471164241685</v>
      </c>
      <c r="Q390" s="257">
        <v>156</v>
      </c>
    </row>
    <row r="391" spans="1:17" ht="12.75" x14ac:dyDescent="0.25">
      <c r="A391" s="265" t="s">
        <v>1812</v>
      </c>
      <c r="B391" s="268"/>
      <c r="C391" s="263" t="s">
        <v>1813</v>
      </c>
      <c r="D391" s="254"/>
      <c r="E391" s="255"/>
      <c r="F391" s="256">
        <v>65464.792291220554</v>
      </c>
      <c r="G391" s="257">
        <v>88</v>
      </c>
      <c r="H391" s="258">
        <v>0.30872788779823385</v>
      </c>
      <c r="I391" s="259">
        <v>178</v>
      </c>
      <c r="J391" s="260">
        <v>74.952791474231347</v>
      </c>
      <c r="K391" s="257">
        <v>80</v>
      </c>
      <c r="L391" s="261">
        <v>58.462951536792623</v>
      </c>
      <c r="M391" s="259">
        <v>96</v>
      </c>
      <c r="N391" s="260">
        <v>5.1568878451000701</v>
      </c>
      <c r="O391" s="257">
        <v>166</v>
      </c>
      <c r="P391" s="262">
        <v>269.3534677367735</v>
      </c>
      <c r="Q391" s="257">
        <v>184</v>
      </c>
    </row>
    <row r="392" spans="1:17" ht="12.75" x14ac:dyDescent="0.25">
      <c r="A392" s="265" t="s">
        <v>313</v>
      </c>
      <c r="B392" s="268"/>
      <c r="C392" s="263" t="s">
        <v>314</v>
      </c>
      <c r="D392" s="254"/>
      <c r="E392" s="255"/>
      <c r="F392" s="256">
        <v>19420.591006423983</v>
      </c>
      <c r="G392" s="257">
        <v>170</v>
      </c>
      <c r="H392" s="258">
        <v>0.30596855323261879</v>
      </c>
      <c r="I392" s="259">
        <v>179</v>
      </c>
      <c r="J392" s="260">
        <v>75.039489413508107</v>
      </c>
      <c r="K392" s="257">
        <v>78</v>
      </c>
      <c r="L392" s="261">
        <v>38.34910835458151</v>
      </c>
      <c r="M392" s="259">
        <v>179</v>
      </c>
      <c r="N392" s="260">
        <v>4.8387475420466757</v>
      </c>
      <c r="O392" s="257">
        <v>181</v>
      </c>
      <c r="P392" s="262">
        <v>330.53227007836034</v>
      </c>
      <c r="Q392" s="257">
        <v>171</v>
      </c>
    </row>
    <row r="393" spans="1:17" ht="12.75" x14ac:dyDescent="0.25">
      <c r="A393" s="265" t="s">
        <v>721</v>
      </c>
      <c r="B393" s="268"/>
      <c r="C393" s="263" t="s">
        <v>722</v>
      </c>
      <c r="D393" s="254"/>
      <c r="E393" s="255"/>
      <c r="F393" s="256">
        <v>23197.734475374735</v>
      </c>
      <c r="G393" s="257">
        <v>158</v>
      </c>
      <c r="H393" s="258">
        <v>0.30448831902541473</v>
      </c>
      <c r="I393" s="259">
        <v>180</v>
      </c>
      <c r="J393" s="260">
        <v>64.301127057090682</v>
      </c>
      <c r="K393" s="257">
        <v>186</v>
      </c>
      <c r="L393" s="261">
        <v>61.790040477438133</v>
      </c>
      <c r="M393" s="259">
        <v>81</v>
      </c>
      <c r="N393" s="260">
        <v>6.0182702217880495</v>
      </c>
      <c r="O393" s="257">
        <v>128</v>
      </c>
      <c r="P393" s="262">
        <v>282.9663860798708</v>
      </c>
      <c r="Q393" s="257">
        <v>180</v>
      </c>
    </row>
    <row r="394" spans="1:17" ht="12.75" x14ac:dyDescent="0.25">
      <c r="A394" s="265" t="s">
        <v>2145</v>
      </c>
      <c r="B394" s="268"/>
      <c r="C394" s="263" t="s">
        <v>2146</v>
      </c>
      <c r="D394" s="254"/>
      <c r="E394" s="255"/>
      <c r="F394" s="256">
        <v>24211.987152034264</v>
      </c>
      <c r="G394" s="257">
        <v>156</v>
      </c>
      <c r="H394" s="258">
        <v>0.30066852991931475</v>
      </c>
      <c r="I394" s="259">
        <v>181</v>
      </c>
      <c r="J394" s="260">
        <v>73.063977188762053</v>
      </c>
      <c r="K394" s="257">
        <v>110</v>
      </c>
      <c r="L394" s="261">
        <v>55.302502270792871</v>
      </c>
      <c r="M394" s="259">
        <v>112</v>
      </c>
      <c r="N394" s="260">
        <v>5.0712214361114336</v>
      </c>
      <c r="O394" s="257">
        <v>170</v>
      </c>
      <c r="P394" s="262">
        <v>269.33070598629564</v>
      </c>
      <c r="Q394" s="257">
        <v>185</v>
      </c>
    </row>
    <row r="395" spans="1:17" ht="12.75" x14ac:dyDescent="0.25">
      <c r="A395" s="265" t="s">
        <v>1548</v>
      </c>
      <c r="B395" s="267"/>
      <c r="C395" s="263" t="s">
        <v>1549</v>
      </c>
      <c r="D395" s="254"/>
      <c r="E395" s="255"/>
      <c r="F395" s="256">
        <v>23096.070663811563</v>
      </c>
      <c r="G395" s="257">
        <v>159</v>
      </c>
      <c r="H395" s="258">
        <v>0.29765110209544271</v>
      </c>
      <c r="I395" s="259">
        <v>182</v>
      </c>
      <c r="J395" s="260">
        <v>60.613286593946469</v>
      </c>
      <c r="K395" s="257">
        <v>193</v>
      </c>
      <c r="L395" s="261">
        <v>61.133290009573393</v>
      </c>
      <c r="M395" s="259">
        <v>85</v>
      </c>
      <c r="N395" s="260">
        <v>5.0309793293213545</v>
      </c>
      <c r="O395" s="257">
        <v>172</v>
      </c>
      <c r="P395" s="262">
        <v>328.64107282957605</v>
      </c>
      <c r="Q395" s="257">
        <v>173</v>
      </c>
    </row>
    <row r="396" spans="1:17" ht="12.75" x14ac:dyDescent="0.25">
      <c r="A396" s="265" t="s">
        <v>2551</v>
      </c>
      <c r="B396" s="268"/>
      <c r="C396" s="263" t="s">
        <v>2552</v>
      </c>
      <c r="D396" s="254"/>
      <c r="E396" s="255"/>
      <c r="F396" s="256">
        <v>14367.513918629549</v>
      </c>
      <c r="G396" s="257">
        <v>176</v>
      </c>
      <c r="H396" s="258">
        <v>0.2949982613622435</v>
      </c>
      <c r="I396" s="259">
        <v>183</v>
      </c>
      <c r="J396" s="260">
        <v>79.00694239782743</v>
      </c>
      <c r="K396" s="257">
        <v>26</v>
      </c>
      <c r="L396" s="261">
        <v>31.853994221432764</v>
      </c>
      <c r="M396" s="259">
        <v>190</v>
      </c>
      <c r="N396" s="260">
        <v>5.2057923666288426</v>
      </c>
      <c r="O396" s="257">
        <v>164</v>
      </c>
      <c r="P396" s="262">
        <v>289.34903400378624</v>
      </c>
      <c r="Q396" s="257">
        <v>179</v>
      </c>
    </row>
    <row r="397" spans="1:17" ht="12.75" x14ac:dyDescent="0.25">
      <c r="A397" s="265" t="s">
        <v>2642</v>
      </c>
      <c r="B397" s="267"/>
      <c r="C397" s="263" t="s">
        <v>2643</v>
      </c>
      <c r="D397" s="254"/>
      <c r="E397" s="255"/>
      <c r="F397" s="256">
        <v>157501.70449678801</v>
      </c>
      <c r="G397" s="257">
        <v>32</v>
      </c>
      <c r="H397" s="258">
        <v>0.28632748315696016</v>
      </c>
      <c r="I397" s="259">
        <v>184</v>
      </c>
      <c r="J397" s="260">
        <v>75.282057663286594</v>
      </c>
      <c r="K397" s="257">
        <v>75</v>
      </c>
      <c r="L397" s="261">
        <v>43.512491648228178</v>
      </c>
      <c r="M397" s="259">
        <v>161</v>
      </c>
      <c r="N397" s="260">
        <v>3.9337196748564001</v>
      </c>
      <c r="O397" s="257">
        <v>193</v>
      </c>
      <c r="P397" s="262">
        <v>305.03045888060842</v>
      </c>
      <c r="Q397" s="257">
        <v>176</v>
      </c>
    </row>
    <row r="398" spans="1:17" ht="12.75" x14ac:dyDescent="0.25">
      <c r="A398" s="265" t="s">
        <v>3688</v>
      </c>
      <c r="B398" s="268"/>
      <c r="C398" s="263" t="s">
        <v>3689</v>
      </c>
      <c r="D398" s="254"/>
      <c r="E398" s="255"/>
      <c r="F398" s="256">
        <v>18412.582441113489</v>
      </c>
      <c r="G398" s="257">
        <v>171</v>
      </c>
      <c r="H398" s="258">
        <v>0.28031193172688512</v>
      </c>
      <c r="I398" s="259">
        <v>185</v>
      </c>
      <c r="J398" s="260">
        <v>73.886106288518917</v>
      </c>
      <c r="K398" s="257">
        <v>99</v>
      </c>
      <c r="L398" s="261">
        <v>66.307155852921667</v>
      </c>
      <c r="M398" s="259">
        <v>62</v>
      </c>
      <c r="N398" s="260">
        <v>5.4249595298047586</v>
      </c>
      <c r="O398" s="257">
        <v>155</v>
      </c>
      <c r="P398" s="262">
        <v>196.96451327874382</v>
      </c>
      <c r="Q398" s="257">
        <v>194</v>
      </c>
    </row>
    <row r="399" spans="1:17" ht="12.75" x14ac:dyDescent="0.25">
      <c r="A399" s="265" t="s">
        <v>2580</v>
      </c>
      <c r="B399" s="268"/>
      <c r="C399" s="263" t="s">
        <v>2581</v>
      </c>
      <c r="D399" s="254"/>
      <c r="E399" s="255"/>
      <c r="F399" s="256">
        <v>83747.858672376868</v>
      </c>
      <c r="G399" s="257">
        <v>72</v>
      </c>
      <c r="H399" s="258">
        <v>0.27832294971046789</v>
      </c>
      <c r="I399" s="259">
        <v>186</v>
      </c>
      <c r="J399" s="260">
        <v>75.510759906162718</v>
      </c>
      <c r="K399" s="257">
        <v>68</v>
      </c>
      <c r="L399" s="261">
        <v>39.336192283419763</v>
      </c>
      <c r="M399" s="259">
        <v>176</v>
      </c>
      <c r="N399" s="260">
        <v>4.3724445968337919</v>
      </c>
      <c r="O399" s="257">
        <v>191</v>
      </c>
      <c r="P399" s="262">
        <v>271.48648445755214</v>
      </c>
      <c r="Q399" s="257">
        <v>183</v>
      </c>
    </row>
    <row r="400" spans="1:17" ht="12.75" x14ac:dyDescent="0.25">
      <c r="A400" s="265" t="s">
        <v>413</v>
      </c>
      <c r="B400" s="267"/>
      <c r="C400" s="263" t="s">
        <v>414</v>
      </c>
      <c r="D400" s="254"/>
      <c r="E400" s="255"/>
      <c r="F400" s="256">
        <v>20564.749464668093</v>
      </c>
      <c r="G400" s="257">
        <v>162</v>
      </c>
      <c r="H400" s="258">
        <v>0.27613298173258255</v>
      </c>
      <c r="I400" s="259">
        <v>187</v>
      </c>
      <c r="J400" s="260">
        <v>72.802165924023768</v>
      </c>
      <c r="K400" s="257">
        <v>114</v>
      </c>
      <c r="L400" s="261">
        <v>40.852727637786785</v>
      </c>
      <c r="M400" s="259">
        <v>175</v>
      </c>
      <c r="N400" s="260">
        <v>5.0742753948626369</v>
      </c>
      <c r="O400" s="257">
        <v>169</v>
      </c>
      <c r="P400" s="262">
        <v>247.25185140168279</v>
      </c>
      <c r="Q400" s="257">
        <v>188</v>
      </c>
    </row>
    <row r="401" spans="1:17" ht="12.75" x14ac:dyDescent="0.25">
      <c r="A401" s="265" t="s">
        <v>2108</v>
      </c>
      <c r="B401" s="268"/>
      <c r="C401" s="263" t="s">
        <v>2109</v>
      </c>
      <c r="D401" s="254"/>
      <c r="E401" s="255"/>
      <c r="F401" s="256">
        <v>63003.976445396147</v>
      </c>
      <c r="G401" s="257">
        <v>93</v>
      </c>
      <c r="H401" s="258">
        <v>0.27313445048064955</v>
      </c>
      <c r="I401" s="259">
        <v>188</v>
      </c>
      <c r="J401" s="260">
        <v>71.85915594374903</v>
      </c>
      <c r="K401" s="257">
        <v>134</v>
      </c>
      <c r="L401" s="261">
        <v>36.655152497798895</v>
      </c>
      <c r="M401" s="259">
        <v>181</v>
      </c>
      <c r="N401" s="260">
        <v>3.3512618781226786</v>
      </c>
      <c r="O401" s="257">
        <v>195</v>
      </c>
      <c r="P401" s="262">
        <v>356.39362122380646</v>
      </c>
      <c r="Q401" s="257">
        <v>166</v>
      </c>
    </row>
    <row r="402" spans="1:17" ht="12.75" x14ac:dyDescent="0.25">
      <c r="A402" s="265" t="s">
        <v>3423</v>
      </c>
      <c r="B402" s="267"/>
      <c r="C402" s="263" t="s">
        <v>3424</v>
      </c>
      <c r="D402" s="254"/>
      <c r="E402" s="255"/>
      <c r="F402" s="256">
        <v>117386.99143468951</v>
      </c>
      <c r="G402" s="257">
        <v>51</v>
      </c>
      <c r="H402" s="258">
        <v>0.26483999769420191</v>
      </c>
      <c r="I402" s="259">
        <v>189</v>
      </c>
      <c r="J402" s="260">
        <v>65.86848943524123</v>
      </c>
      <c r="K402" s="257">
        <v>183</v>
      </c>
      <c r="L402" s="261">
        <v>50.513907076685598</v>
      </c>
      <c r="M402" s="259">
        <v>137</v>
      </c>
      <c r="N402" s="260">
        <v>4.5478758241460353</v>
      </c>
      <c r="O402" s="257">
        <v>187</v>
      </c>
      <c r="P402" s="262">
        <v>250.01583973906705</v>
      </c>
      <c r="Q402" s="257">
        <v>187</v>
      </c>
    </row>
    <row r="403" spans="1:17" ht="12.75" x14ac:dyDescent="0.25">
      <c r="A403" s="265" t="s">
        <v>1601</v>
      </c>
      <c r="B403" s="267"/>
      <c r="C403" s="263" t="s">
        <v>1602</v>
      </c>
      <c r="D403" s="254"/>
      <c r="E403" s="255"/>
      <c r="F403" s="256">
        <v>34076.539614561028</v>
      </c>
      <c r="G403" s="257">
        <v>137</v>
      </c>
      <c r="H403" s="258">
        <v>0.25678679867286863</v>
      </c>
      <c r="I403" s="259">
        <v>190</v>
      </c>
      <c r="J403" s="260">
        <v>62.243036625924248</v>
      </c>
      <c r="K403" s="257">
        <v>191</v>
      </c>
      <c r="L403" s="261">
        <v>62.97574495883822</v>
      </c>
      <c r="M403" s="259">
        <v>75</v>
      </c>
      <c r="N403" s="260">
        <v>5.2178129810152631</v>
      </c>
      <c r="O403" s="257">
        <v>163</v>
      </c>
      <c r="P403" s="262">
        <v>207.71280474447408</v>
      </c>
      <c r="Q403" s="257">
        <v>193</v>
      </c>
    </row>
    <row r="404" spans="1:17" ht="12.75" x14ac:dyDescent="0.25">
      <c r="A404" s="265" t="s">
        <v>99</v>
      </c>
      <c r="B404" s="267"/>
      <c r="C404" s="263" t="s">
        <v>100</v>
      </c>
      <c r="D404" s="254"/>
      <c r="E404" s="255"/>
      <c r="F404" s="256">
        <v>51593.747323340474</v>
      </c>
      <c r="G404" s="257">
        <v>113</v>
      </c>
      <c r="H404" s="258">
        <v>0.25345156917659956</v>
      </c>
      <c r="I404" s="259">
        <v>191</v>
      </c>
      <c r="J404" s="260">
        <v>66.219627442033229</v>
      </c>
      <c r="K404" s="257">
        <v>179</v>
      </c>
      <c r="L404" s="261">
        <v>33.961474299467234</v>
      </c>
      <c r="M404" s="259">
        <v>187</v>
      </c>
      <c r="N404" s="260">
        <v>5.5268568987220723</v>
      </c>
      <c r="O404" s="257">
        <v>151</v>
      </c>
      <c r="P404" s="262">
        <v>230.67196707928167</v>
      </c>
      <c r="Q404" s="257">
        <v>191</v>
      </c>
    </row>
    <row r="405" spans="1:17" ht="12.75" x14ac:dyDescent="0.25">
      <c r="A405" s="265" t="s">
        <v>3402</v>
      </c>
      <c r="B405" s="268"/>
      <c r="C405" s="263" t="s">
        <v>3403</v>
      </c>
      <c r="D405" s="254"/>
      <c r="E405" s="255"/>
      <c r="F405" s="256">
        <v>129528.55032119913</v>
      </c>
      <c r="G405" s="257">
        <v>46</v>
      </c>
      <c r="H405" s="258">
        <v>0.24981413331914834</v>
      </c>
      <c r="I405" s="259">
        <v>192</v>
      </c>
      <c r="J405" s="260">
        <v>68.101263868326328</v>
      </c>
      <c r="K405" s="257">
        <v>170</v>
      </c>
      <c r="L405" s="261">
        <v>39.144507496096438</v>
      </c>
      <c r="M405" s="259">
        <v>177</v>
      </c>
      <c r="N405" s="260">
        <v>4.4162619693881391</v>
      </c>
      <c r="O405" s="257">
        <v>188</v>
      </c>
      <c r="P405" s="262">
        <v>234.20366546336052</v>
      </c>
      <c r="Q405" s="257">
        <v>190</v>
      </c>
    </row>
    <row r="406" spans="1:17" ht="12.75" x14ac:dyDescent="0.25">
      <c r="A406" s="265" t="s">
        <v>1697</v>
      </c>
      <c r="B406" s="267"/>
      <c r="C406" s="263" t="s">
        <v>1698</v>
      </c>
      <c r="D406" s="254"/>
      <c r="E406" s="255"/>
      <c r="F406" s="256">
        <v>25218.053533190581</v>
      </c>
      <c r="G406" s="257">
        <v>155</v>
      </c>
      <c r="H406" s="258">
        <v>0.24839508922803816</v>
      </c>
      <c r="I406" s="259">
        <v>193</v>
      </c>
      <c r="J406" s="260">
        <v>63.798331488068278</v>
      </c>
      <c r="K406" s="257">
        <v>188</v>
      </c>
      <c r="L406" s="261">
        <v>51.021149522649921</v>
      </c>
      <c r="M406" s="259">
        <v>134</v>
      </c>
      <c r="N406" s="260">
        <v>4.382657849956173</v>
      </c>
      <c r="O406" s="257">
        <v>189</v>
      </c>
      <c r="P406" s="262">
        <v>226.78726094351649</v>
      </c>
      <c r="Q406" s="257">
        <v>192</v>
      </c>
    </row>
    <row r="407" spans="1:17" ht="12.75" x14ac:dyDescent="0.25">
      <c r="A407" s="265" t="s">
        <v>1717</v>
      </c>
      <c r="B407" s="268"/>
      <c r="C407" s="263" t="s">
        <v>1718</v>
      </c>
      <c r="D407" s="254"/>
      <c r="E407" s="255"/>
      <c r="F407" s="256">
        <v>47431.777301927184</v>
      </c>
      <c r="G407" s="257">
        <v>124</v>
      </c>
      <c r="H407" s="258">
        <v>0.2423951288772824</v>
      </c>
      <c r="I407" s="259">
        <v>194</v>
      </c>
      <c r="J407" s="260">
        <v>62.622601608291241</v>
      </c>
      <c r="K407" s="257">
        <v>190</v>
      </c>
      <c r="L407" s="261">
        <v>54.656444346368687</v>
      </c>
      <c r="M407" s="259">
        <v>114</v>
      </c>
      <c r="N407" s="260">
        <v>3.8261313728392876</v>
      </c>
      <c r="O407" s="257">
        <v>194</v>
      </c>
      <c r="P407" s="262">
        <v>235.48445225112511</v>
      </c>
      <c r="Q407" s="257">
        <v>189</v>
      </c>
    </row>
    <row r="408" spans="1:17" ht="12.75" x14ac:dyDescent="0.25">
      <c r="A408" s="265" t="s">
        <v>2571</v>
      </c>
      <c r="B408" s="267"/>
      <c r="C408" s="263" t="s">
        <v>2572</v>
      </c>
      <c r="D408" s="254"/>
      <c r="E408" s="255"/>
      <c r="F408" s="256">
        <v>26141.481798715206</v>
      </c>
      <c r="G408" s="257">
        <v>153</v>
      </c>
      <c r="H408" s="258">
        <v>0.21955269163204988</v>
      </c>
      <c r="I408" s="259">
        <v>195</v>
      </c>
      <c r="J408" s="260">
        <v>72.229172259695488</v>
      </c>
      <c r="K408" s="257">
        <v>124</v>
      </c>
      <c r="L408" s="261">
        <v>41.392379824653105</v>
      </c>
      <c r="M408" s="259">
        <v>171</v>
      </c>
      <c r="N408" s="260">
        <v>3.9366338011940623</v>
      </c>
      <c r="O408" s="257">
        <v>192</v>
      </c>
      <c r="P408" s="262">
        <v>167.79846762964016</v>
      </c>
      <c r="Q408" s="257">
        <v>195</v>
      </c>
    </row>
    <row r="409" spans="1:17" ht="12.75" x14ac:dyDescent="0.25">
      <c r="A409" s="266"/>
      <c r="B409" s="270"/>
      <c r="C409" s="214"/>
      <c r="D409" s="215"/>
      <c r="E409" s="216"/>
      <c r="F409" s="217"/>
      <c r="G409" s="218"/>
      <c r="H409" s="219"/>
      <c r="I409" s="220"/>
      <c r="J409" s="221"/>
      <c r="K409" s="218"/>
      <c r="L409" s="222"/>
      <c r="M409" s="220"/>
      <c r="N409" s="221"/>
      <c r="O409" s="218"/>
      <c r="P409" s="223"/>
      <c r="Q409" s="218"/>
    </row>
  </sheetData>
  <sortState xmlns:xlrd2="http://schemas.microsoft.com/office/spreadsheetml/2017/richdata2" ref="A214:Q408">
    <sortCondition ref="I214:I408"/>
  </sortState>
  <mergeCells count="16">
    <mergeCell ref="L209:M210"/>
    <mergeCell ref="N209:O210"/>
    <mergeCell ref="P209:Q210"/>
    <mergeCell ref="A209:A211"/>
    <mergeCell ref="B209:C209"/>
    <mergeCell ref="F209:G210"/>
    <mergeCell ref="H209:I210"/>
    <mergeCell ref="J209:K210"/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956"/>
  <sheetViews>
    <sheetView tabSelected="1" workbookViewId="0">
      <selection activeCell="T3" sqref="A1:T5"/>
    </sheetView>
  </sheetViews>
  <sheetFormatPr baseColWidth="10" defaultColWidth="9.140625" defaultRowHeight="15" x14ac:dyDescent="0.25"/>
  <cols>
    <col min="1" max="1" width="7.7109375" style="1" customWidth="1"/>
    <col min="2" max="2" width="3.140625" style="2" customWidth="1"/>
    <col min="3" max="3" width="22.140625" style="3" customWidth="1"/>
    <col min="4" max="5" width="0.85546875" style="4" customWidth="1"/>
    <col min="6" max="6" width="7.5703125" style="5" customWidth="1"/>
    <col min="7" max="7" width="5.7109375" style="5" customWidth="1"/>
    <col min="8" max="8" width="7.5703125" style="3" customWidth="1"/>
    <col min="9" max="9" width="5.7109375" style="3" customWidth="1"/>
    <col min="10" max="10" width="7.5703125" customWidth="1"/>
    <col min="11" max="11" width="5.7109375" customWidth="1"/>
    <col min="12" max="12" width="7.5703125" customWidth="1"/>
    <col min="13" max="13" width="5.7109375" customWidth="1"/>
    <col min="14" max="14" width="7.5703125" customWidth="1"/>
    <col min="15" max="15" width="5.7109375" customWidth="1"/>
    <col min="16" max="16" width="7.5703125" style="6" customWidth="1"/>
    <col min="17" max="17" width="5.7109375" style="6" customWidth="1"/>
    <col min="18" max="16384" width="9.140625" style="3"/>
  </cols>
  <sheetData>
    <row r="1" spans="1:49" ht="18" x14ac:dyDescent="0.25">
      <c r="A1" s="141" t="s">
        <v>4078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5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2.75" x14ac:dyDescent="0.25">
      <c r="A3" s="307" t="s">
        <v>1</v>
      </c>
      <c r="B3" s="308"/>
      <c r="C3" s="308"/>
      <c r="D3" s="145"/>
      <c r="E3" s="146"/>
      <c r="F3" s="309" t="s">
        <v>3</v>
      </c>
      <c r="G3" s="310"/>
      <c r="H3" s="305" t="s">
        <v>4068</v>
      </c>
      <c r="I3" s="305"/>
      <c r="J3" s="305" t="s">
        <v>4</v>
      </c>
      <c r="K3" s="305"/>
      <c r="L3" s="305" t="s">
        <v>4069</v>
      </c>
      <c r="M3" s="305"/>
      <c r="N3" s="305" t="s">
        <v>6</v>
      </c>
      <c r="O3" s="305"/>
      <c r="P3" s="305" t="s">
        <v>7</v>
      </c>
      <c r="Q3" s="306"/>
    </row>
    <row r="4" spans="1:49" ht="12.75" x14ac:dyDescent="0.25">
      <c r="A4" s="307"/>
      <c r="B4" s="147"/>
      <c r="C4" s="110"/>
      <c r="D4" s="148"/>
      <c r="E4" s="149"/>
      <c r="F4" s="309"/>
      <c r="G4" s="310"/>
      <c r="H4" s="305"/>
      <c r="I4" s="305"/>
      <c r="J4" s="305"/>
      <c r="K4" s="305"/>
      <c r="L4" s="305"/>
      <c r="M4" s="305"/>
      <c r="N4" s="305"/>
      <c r="O4" s="305"/>
      <c r="P4" s="305"/>
      <c r="Q4" s="306"/>
    </row>
    <row r="5" spans="1:49" ht="12.75" x14ac:dyDescent="0.25">
      <c r="A5" s="307"/>
      <c r="B5" s="147"/>
      <c r="C5" s="115" t="s">
        <v>11</v>
      </c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.0999999999999996" customHeight="1" thickBot="1" x14ac:dyDescent="0.3">
      <c r="A6" s="156"/>
      <c r="B6" s="157"/>
      <c r="C6" s="158"/>
      <c r="D6" s="159"/>
      <c r="E6" s="160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.0999999999999996" customHeight="1" x14ac:dyDescent="0.25">
      <c r="A7" s="165"/>
      <c r="B7" s="166"/>
      <c r="C7" s="167"/>
      <c r="D7" s="168"/>
      <c r="E7" s="169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25" customFormat="1" ht="12.75" x14ac:dyDescent="0.25">
      <c r="A8" s="224" t="s">
        <v>18</v>
      </c>
      <c r="B8" s="225">
        <v>1</v>
      </c>
      <c r="C8" s="226" t="s">
        <v>19</v>
      </c>
      <c r="D8" s="173"/>
      <c r="E8" s="174"/>
      <c r="F8" s="227">
        <v>33038.252676659526</v>
      </c>
      <c r="G8" s="229">
        <v>171</v>
      </c>
      <c r="H8" s="231">
        <v>0.64236059389039213</v>
      </c>
      <c r="I8" s="229">
        <v>125</v>
      </c>
      <c r="J8" s="234">
        <v>72.192674466943174</v>
      </c>
      <c r="K8" s="236">
        <v>1204</v>
      </c>
      <c r="L8" s="237">
        <v>79.562704997732254</v>
      </c>
      <c r="M8" s="229">
        <v>76</v>
      </c>
      <c r="N8" s="234">
        <v>10.018339197102774</v>
      </c>
      <c r="O8" s="236">
        <v>136</v>
      </c>
      <c r="P8" s="239">
        <v>1259.1302441074904</v>
      </c>
      <c r="Q8" s="229">
        <v>99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</row>
    <row r="9" spans="1:49" s="25" customFormat="1" ht="12.75" x14ac:dyDescent="0.25">
      <c r="A9" s="179" t="s">
        <v>20</v>
      </c>
      <c r="B9" s="180">
        <v>2</v>
      </c>
      <c r="C9" s="181" t="s">
        <v>21</v>
      </c>
      <c r="D9" s="175"/>
      <c r="E9" s="176"/>
      <c r="F9" s="182">
        <v>267.44753747323341</v>
      </c>
      <c r="G9" s="183">
        <v>1861</v>
      </c>
      <c r="H9" s="184">
        <v>0.42303192502829556</v>
      </c>
      <c r="I9" s="183">
        <v>765</v>
      </c>
      <c r="J9" s="185">
        <v>71.364552746690435</v>
      </c>
      <c r="K9" s="186">
        <v>1332</v>
      </c>
      <c r="L9" s="187">
        <v>71.006831503773213</v>
      </c>
      <c r="M9" s="183">
        <v>353</v>
      </c>
      <c r="N9" s="185">
        <v>6.0135710240514708</v>
      </c>
      <c r="O9" s="186">
        <v>1036</v>
      </c>
      <c r="P9" s="188">
        <v>561.10263372305292</v>
      </c>
      <c r="Q9" s="183">
        <v>820</v>
      </c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</row>
    <row r="10" spans="1:49" s="25" customFormat="1" ht="12.75" x14ac:dyDescent="0.25">
      <c r="A10" s="179" t="s">
        <v>22</v>
      </c>
      <c r="B10" s="180">
        <v>3</v>
      </c>
      <c r="C10" s="181" t="s">
        <v>23</v>
      </c>
      <c r="D10" s="175"/>
      <c r="E10" s="176"/>
      <c r="F10" s="182">
        <v>1467.0342612419699</v>
      </c>
      <c r="G10" s="183">
        <v>1443</v>
      </c>
      <c r="H10" s="184">
        <v>0.31530842132215831</v>
      </c>
      <c r="I10" s="183">
        <v>1355</v>
      </c>
      <c r="J10" s="185">
        <v>68.594404911109507</v>
      </c>
      <c r="K10" s="186">
        <v>1585</v>
      </c>
      <c r="L10" s="187">
        <v>32.772383770972255</v>
      </c>
      <c r="M10" s="183">
        <v>1712</v>
      </c>
      <c r="N10" s="185">
        <v>5.1935423513604944</v>
      </c>
      <c r="O10" s="186">
        <v>1344</v>
      </c>
      <c r="P10" s="188">
        <v>415.0210470319895</v>
      </c>
      <c r="Q10" s="183">
        <v>1133</v>
      </c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</row>
    <row r="11" spans="1:49" s="25" customFormat="1" ht="12.75" x14ac:dyDescent="0.25">
      <c r="A11" s="179" t="s">
        <v>24</v>
      </c>
      <c r="B11" s="180">
        <v>4</v>
      </c>
      <c r="C11" s="181" t="s">
        <v>25</v>
      </c>
      <c r="D11" s="175"/>
      <c r="E11" s="176"/>
      <c r="F11" s="182">
        <v>584.74518201284798</v>
      </c>
      <c r="G11" s="229">
        <v>1749</v>
      </c>
      <c r="H11" s="184">
        <v>0.34574578156775659</v>
      </c>
      <c r="I11" s="229">
        <v>1159</v>
      </c>
      <c r="J11" s="185">
        <v>77.528252457327667</v>
      </c>
      <c r="K11" s="236">
        <v>463</v>
      </c>
      <c r="L11" s="187">
        <v>52.210905517480306</v>
      </c>
      <c r="M11" s="229">
        <v>1141</v>
      </c>
      <c r="N11" s="185">
        <v>4.5849657437971398</v>
      </c>
      <c r="O11" s="236">
        <v>1573</v>
      </c>
      <c r="P11" s="188">
        <v>398.66333910012702</v>
      </c>
      <c r="Q11" s="229">
        <v>1173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24" customFormat="1" ht="12.75" x14ac:dyDescent="0.25">
      <c r="A12" s="179" t="s">
        <v>26</v>
      </c>
      <c r="B12" s="180">
        <v>5</v>
      </c>
      <c r="C12" s="181" t="s">
        <v>27</v>
      </c>
      <c r="D12" s="175"/>
      <c r="E12" s="176"/>
      <c r="F12" s="182">
        <v>390.71734475374762</v>
      </c>
      <c r="G12" s="183">
        <v>1829</v>
      </c>
      <c r="H12" s="184">
        <v>0.27503779883459401</v>
      </c>
      <c r="I12" s="183">
        <v>1563</v>
      </c>
      <c r="J12" s="185">
        <v>72.460151486889501</v>
      </c>
      <c r="K12" s="186">
        <v>1173</v>
      </c>
      <c r="L12" s="187">
        <v>36.868931742343783</v>
      </c>
      <c r="M12" s="183">
        <v>1599</v>
      </c>
      <c r="N12" s="185">
        <v>3.7128530192546778</v>
      </c>
      <c r="O12" s="186">
        <v>1781</v>
      </c>
      <c r="P12" s="188">
        <v>325.93053088503234</v>
      </c>
      <c r="Q12" s="183">
        <v>1357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s="76" customFormat="1" ht="12.75" x14ac:dyDescent="0.25">
      <c r="A13" s="179" t="s">
        <v>28</v>
      </c>
      <c r="B13" s="180">
        <v>6</v>
      </c>
      <c r="C13" s="181" t="s">
        <v>29</v>
      </c>
      <c r="D13" s="175"/>
      <c r="E13" s="176"/>
      <c r="F13" s="182">
        <v>1788.5331905781586</v>
      </c>
      <c r="G13" s="183">
        <v>1365</v>
      </c>
      <c r="H13" s="184">
        <v>0.26926972863205911</v>
      </c>
      <c r="I13" s="183">
        <v>1593</v>
      </c>
      <c r="J13" s="185">
        <v>67.014161430469215</v>
      </c>
      <c r="K13" s="186">
        <v>1682</v>
      </c>
      <c r="L13" s="187">
        <v>30.431499215902807</v>
      </c>
      <c r="M13" s="183">
        <v>1751</v>
      </c>
      <c r="N13" s="185">
        <v>5.8814041462044475</v>
      </c>
      <c r="O13" s="186">
        <v>1080</v>
      </c>
      <c r="P13" s="188">
        <v>267.38750299093635</v>
      </c>
      <c r="Q13" s="183">
        <v>1510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s="76" customFormat="1" ht="12.75" x14ac:dyDescent="0.25">
      <c r="A14" s="179" t="s">
        <v>30</v>
      </c>
      <c r="B14" s="180">
        <v>7</v>
      </c>
      <c r="C14" s="181" t="s">
        <v>31</v>
      </c>
      <c r="D14" s="175"/>
      <c r="E14" s="176"/>
      <c r="F14" s="182">
        <v>337.12419700214133</v>
      </c>
      <c r="G14" s="229">
        <v>1844</v>
      </c>
      <c r="H14" s="184">
        <v>0.35800145842503073</v>
      </c>
      <c r="I14" s="229">
        <v>1091</v>
      </c>
      <c r="J14" s="185">
        <v>66.181835642676361</v>
      </c>
      <c r="K14" s="236">
        <v>1720</v>
      </c>
      <c r="L14" s="187">
        <v>25.709370027228236</v>
      </c>
      <c r="M14" s="229">
        <v>1814</v>
      </c>
      <c r="N14" s="185">
        <v>4.6005223017278585</v>
      </c>
      <c r="O14" s="236">
        <v>1565</v>
      </c>
      <c r="P14" s="188">
        <v>766.80571638099059</v>
      </c>
      <c r="Q14" s="229">
        <v>517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s="8" customFormat="1" ht="12.75" x14ac:dyDescent="0.25">
      <c r="A15" s="179" t="s">
        <v>32</v>
      </c>
      <c r="B15" s="180">
        <v>8</v>
      </c>
      <c r="C15" s="181" t="s">
        <v>33</v>
      </c>
      <c r="D15" s="175"/>
      <c r="E15" s="176"/>
      <c r="F15" s="182">
        <v>1456.8693790149891</v>
      </c>
      <c r="G15" s="183">
        <v>1448</v>
      </c>
      <c r="H15" s="184">
        <v>0.4147556472702178</v>
      </c>
      <c r="I15" s="183">
        <v>806</v>
      </c>
      <c r="J15" s="185">
        <v>73.062598238427114</v>
      </c>
      <c r="K15" s="186">
        <v>1087</v>
      </c>
      <c r="L15" s="187">
        <v>65.358560815973078</v>
      </c>
      <c r="M15" s="183">
        <v>595</v>
      </c>
      <c r="N15" s="185">
        <v>6.1476591654717128</v>
      </c>
      <c r="O15" s="186">
        <v>986</v>
      </c>
      <c r="P15" s="188">
        <v>525.79828906586204</v>
      </c>
      <c r="Q15" s="183">
        <v>886</v>
      </c>
    </row>
    <row r="16" spans="1:49" s="8" customFormat="1" ht="12.75" x14ac:dyDescent="0.25">
      <c r="A16" s="179" t="s">
        <v>34</v>
      </c>
      <c r="B16" s="180">
        <v>9</v>
      </c>
      <c r="C16" s="181" t="s">
        <v>35</v>
      </c>
      <c r="D16" s="175"/>
      <c r="E16" s="176"/>
      <c r="F16" s="182">
        <v>4279.4025695931477</v>
      </c>
      <c r="G16" s="183">
        <v>899</v>
      </c>
      <c r="H16" s="184">
        <v>0.29518443781908388</v>
      </c>
      <c r="I16" s="183">
        <v>1459</v>
      </c>
      <c r="J16" s="185">
        <v>73.09450199987279</v>
      </c>
      <c r="K16" s="186">
        <v>1082</v>
      </c>
      <c r="L16" s="187">
        <v>42.662944342736665</v>
      </c>
      <c r="M16" s="183">
        <v>1461</v>
      </c>
      <c r="N16" s="185">
        <v>4.6413194806618847</v>
      </c>
      <c r="O16" s="186">
        <v>1552</v>
      </c>
      <c r="P16" s="188">
        <v>305.71470085522981</v>
      </c>
      <c r="Q16" s="183">
        <v>1408</v>
      </c>
    </row>
    <row r="17" spans="1:17" s="8" customFormat="1" ht="12.75" x14ac:dyDescent="0.25">
      <c r="A17" s="179" t="s">
        <v>36</v>
      </c>
      <c r="B17" s="180">
        <v>10</v>
      </c>
      <c r="C17" s="181" t="s">
        <v>37</v>
      </c>
      <c r="D17" s="175"/>
      <c r="E17" s="176"/>
      <c r="F17" s="182">
        <v>3854.698072805139</v>
      </c>
      <c r="G17" s="229">
        <v>963</v>
      </c>
      <c r="H17" s="184">
        <v>0.39895092097406692</v>
      </c>
      <c r="I17" s="229">
        <v>881</v>
      </c>
      <c r="J17" s="185">
        <v>70.299479479493058</v>
      </c>
      <c r="K17" s="236">
        <v>1432</v>
      </c>
      <c r="L17" s="187">
        <v>39.98940691187228</v>
      </c>
      <c r="M17" s="229">
        <v>1524</v>
      </c>
      <c r="N17" s="185">
        <v>6.323528219043177</v>
      </c>
      <c r="O17" s="236">
        <v>928</v>
      </c>
      <c r="P17" s="188">
        <v>615.85324092845076</v>
      </c>
      <c r="Q17" s="229">
        <v>734</v>
      </c>
    </row>
    <row r="18" spans="1:17" s="8" customFormat="1" ht="12.75" x14ac:dyDescent="0.25">
      <c r="A18" s="179" t="s">
        <v>38</v>
      </c>
      <c r="B18" s="180">
        <v>11</v>
      </c>
      <c r="C18" s="181" t="s">
        <v>39</v>
      </c>
      <c r="D18" s="175"/>
      <c r="E18" s="176"/>
      <c r="F18" s="182">
        <v>671.43468950749468</v>
      </c>
      <c r="G18" s="183">
        <v>1715</v>
      </c>
      <c r="H18" s="184">
        <v>0.32429530754642355</v>
      </c>
      <c r="I18" s="183">
        <v>1299</v>
      </c>
      <c r="J18" s="185">
        <v>76.452349323517964</v>
      </c>
      <c r="K18" s="186">
        <v>583</v>
      </c>
      <c r="L18" s="187">
        <v>39.631719909082726</v>
      </c>
      <c r="M18" s="183">
        <v>1533</v>
      </c>
      <c r="N18" s="185">
        <v>4.1460438130670614</v>
      </c>
      <c r="O18" s="186">
        <v>1696</v>
      </c>
      <c r="P18" s="188">
        <v>418.12422320150586</v>
      </c>
      <c r="Q18" s="183">
        <v>1123</v>
      </c>
    </row>
    <row r="19" spans="1:17" s="8" customFormat="1" ht="12.75" x14ac:dyDescent="0.25">
      <c r="A19" s="179" t="s">
        <v>40</v>
      </c>
      <c r="B19" s="180">
        <v>12</v>
      </c>
      <c r="C19" s="181" t="s">
        <v>41</v>
      </c>
      <c r="D19" s="175"/>
      <c r="E19" s="176"/>
      <c r="F19" s="182">
        <v>686.87366167023561</v>
      </c>
      <c r="G19" s="183">
        <v>1706</v>
      </c>
      <c r="H19" s="184">
        <v>0.47376977212840371</v>
      </c>
      <c r="I19" s="183">
        <v>573</v>
      </c>
      <c r="J19" s="185">
        <v>71.622413774898902</v>
      </c>
      <c r="K19" s="186">
        <v>1296</v>
      </c>
      <c r="L19" s="187">
        <v>53.255123627829917</v>
      </c>
      <c r="M19" s="183">
        <v>1090</v>
      </c>
      <c r="N19" s="185">
        <v>6.3846567278211817</v>
      </c>
      <c r="O19" s="186">
        <v>911</v>
      </c>
      <c r="P19" s="188">
        <v>848.55239020394879</v>
      </c>
      <c r="Q19" s="183">
        <v>415</v>
      </c>
    </row>
    <row r="20" spans="1:17" s="8" customFormat="1" ht="12.75" x14ac:dyDescent="0.25">
      <c r="A20" s="179" t="s">
        <v>42</v>
      </c>
      <c r="B20" s="180">
        <v>13</v>
      </c>
      <c r="C20" s="181" t="s">
        <v>43</v>
      </c>
      <c r="D20" s="175"/>
      <c r="E20" s="176"/>
      <c r="F20" s="182">
        <v>1003.5032119914349</v>
      </c>
      <c r="G20" s="229">
        <v>1602</v>
      </c>
      <c r="H20" s="184">
        <v>0.44610121722082913</v>
      </c>
      <c r="I20" s="229">
        <v>683</v>
      </c>
      <c r="J20" s="185">
        <v>69.295108980170241</v>
      </c>
      <c r="K20" s="236">
        <v>1529</v>
      </c>
      <c r="L20" s="187">
        <v>50.263262749861937</v>
      </c>
      <c r="M20" s="229">
        <v>1220</v>
      </c>
      <c r="N20" s="185">
        <v>6.6243558303426546</v>
      </c>
      <c r="O20" s="236">
        <v>836</v>
      </c>
      <c r="P20" s="188">
        <v>752.31810383754157</v>
      </c>
      <c r="Q20" s="229">
        <v>535</v>
      </c>
    </row>
    <row r="21" spans="1:17" s="8" customFormat="1" ht="12.75" x14ac:dyDescent="0.25">
      <c r="A21" s="179" t="s">
        <v>44</v>
      </c>
      <c r="B21" s="180">
        <v>14</v>
      </c>
      <c r="C21" s="181" t="s">
        <v>45</v>
      </c>
      <c r="D21" s="175"/>
      <c r="E21" s="176"/>
      <c r="F21" s="182">
        <v>2443.423982869379</v>
      </c>
      <c r="G21" s="183">
        <v>1202</v>
      </c>
      <c r="H21" s="184">
        <v>0.38090715906897782</v>
      </c>
      <c r="I21" s="183">
        <v>957</v>
      </c>
      <c r="J21" s="185">
        <v>70.275663584770072</v>
      </c>
      <c r="K21" s="186">
        <v>1435</v>
      </c>
      <c r="L21" s="187">
        <v>53.638254013641642</v>
      </c>
      <c r="M21" s="183">
        <v>1070</v>
      </c>
      <c r="N21" s="185">
        <v>5.3236376718677096</v>
      </c>
      <c r="O21" s="186">
        <v>1292</v>
      </c>
      <c r="P21" s="188">
        <v>529.84819329673428</v>
      </c>
      <c r="Q21" s="183">
        <v>881</v>
      </c>
    </row>
    <row r="22" spans="1:17" s="8" customFormat="1" ht="12.75" x14ac:dyDescent="0.25">
      <c r="A22" s="179" t="s">
        <v>46</v>
      </c>
      <c r="B22" s="180">
        <v>15</v>
      </c>
      <c r="C22" s="181" t="s">
        <v>47</v>
      </c>
      <c r="D22" s="175"/>
      <c r="E22" s="176"/>
      <c r="F22" s="182">
        <v>374.43040685224844</v>
      </c>
      <c r="G22" s="183">
        <v>1832</v>
      </c>
      <c r="H22" s="184">
        <v>0.44763067618892738</v>
      </c>
      <c r="I22" s="183">
        <v>679</v>
      </c>
      <c r="J22" s="185">
        <v>71.259491413853681</v>
      </c>
      <c r="K22" s="186">
        <v>1344</v>
      </c>
      <c r="L22" s="187">
        <v>42.604098902263928</v>
      </c>
      <c r="M22" s="183">
        <v>1462</v>
      </c>
      <c r="N22" s="185">
        <v>7.3513331385675045</v>
      </c>
      <c r="O22" s="186">
        <v>626</v>
      </c>
      <c r="P22" s="188">
        <v>737.66234149292586</v>
      </c>
      <c r="Q22" s="183">
        <v>553</v>
      </c>
    </row>
    <row r="23" spans="1:17" s="8" customFormat="1" ht="12.75" x14ac:dyDescent="0.25">
      <c r="A23" s="179" t="s">
        <v>48</v>
      </c>
      <c r="B23" s="180">
        <v>16</v>
      </c>
      <c r="C23" s="181" t="s">
        <v>49</v>
      </c>
      <c r="D23" s="175"/>
      <c r="E23" s="176"/>
      <c r="F23" s="182">
        <v>351.51391862955035</v>
      </c>
      <c r="G23" s="229">
        <v>1840</v>
      </c>
      <c r="H23" s="184">
        <v>0.36466729838242928</v>
      </c>
      <c r="I23" s="229">
        <v>1052</v>
      </c>
      <c r="J23" s="185">
        <v>71.938329591953291</v>
      </c>
      <c r="K23" s="236">
        <v>1241</v>
      </c>
      <c r="L23" s="187">
        <v>53.255123627829917</v>
      </c>
      <c r="M23" s="229">
        <v>1089</v>
      </c>
      <c r="N23" s="185">
        <v>5.6737071077290251</v>
      </c>
      <c r="O23" s="236">
        <v>1162</v>
      </c>
      <c r="P23" s="188">
        <v>435.89541196081825</v>
      </c>
      <c r="Q23" s="229">
        <v>1071</v>
      </c>
    </row>
    <row r="24" spans="1:17" s="8" customFormat="1" ht="12.75" x14ac:dyDescent="0.25">
      <c r="A24" s="179" t="s">
        <v>50</v>
      </c>
      <c r="B24" s="180">
        <v>17</v>
      </c>
      <c r="C24" s="181" t="s">
        <v>51</v>
      </c>
      <c r="D24" s="175"/>
      <c r="E24" s="176"/>
      <c r="F24" s="182">
        <v>639.5053533190578</v>
      </c>
      <c r="G24" s="183">
        <v>1722</v>
      </c>
      <c r="H24" s="184">
        <v>0.34195411532128278</v>
      </c>
      <c r="I24" s="183">
        <v>1180</v>
      </c>
      <c r="J24" s="185">
        <v>73.322438292900159</v>
      </c>
      <c r="K24" s="186">
        <v>1058</v>
      </c>
      <c r="L24" s="187">
        <v>52.071676436100354</v>
      </c>
      <c r="M24" s="183">
        <v>1149</v>
      </c>
      <c r="N24" s="185">
        <v>3.7304250835146013</v>
      </c>
      <c r="O24" s="186">
        <v>1776</v>
      </c>
      <c r="P24" s="188">
        <v>494.98085291024677</v>
      </c>
      <c r="Q24" s="183">
        <v>947</v>
      </c>
    </row>
    <row r="25" spans="1:17" s="8" customFormat="1" ht="12.75" x14ac:dyDescent="0.25">
      <c r="A25" s="179" t="s">
        <v>52</v>
      </c>
      <c r="B25" s="180">
        <v>18</v>
      </c>
      <c r="C25" s="181" t="s">
        <v>53</v>
      </c>
      <c r="D25" s="175"/>
      <c r="E25" s="176"/>
      <c r="F25" s="182">
        <v>304.59100642398283</v>
      </c>
      <c r="G25" s="183">
        <v>1853</v>
      </c>
      <c r="H25" s="184">
        <v>0.48970557582616425</v>
      </c>
      <c r="I25" s="183">
        <v>520</v>
      </c>
      <c r="J25" s="185">
        <v>71.22268398592</v>
      </c>
      <c r="K25" s="186">
        <v>1349</v>
      </c>
      <c r="L25" s="187">
        <v>55.570563785561646</v>
      </c>
      <c r="M25" s="183">
        <v>1002</v>
      </c>
      <c r="N25" s="185">
        <v>7.4907740868577593</v>
      </c>
      <c r="O25" s="186">
        <v>585</v>
      </c>
      <c r="P25" s="188">
        <v>831.25882588891773</v>
      </c>
      <c r="Q25" s="183">
        <v>439</v>
      </c>
    </row>
    <row r="26" spans="1:17" s="8" customFormat="1" ht="12.75" x14ac:dyDescent="0.25">
      <c r="A26" s="179" t="s">
        <v>54</v>
      </c>
      <c r="B26" s="180">
        <v>19</v>
      </c>
      <c r="C26" s="181" t="s">
        <v>55</v>
      </c>
      <c r="D26" s="175"/>
      <c r="E26" s="176"/>
      <c r="F26" s="182">
        <v>594.52248394004278</v>
      </c>
      <c r="G26" s="229">
        <v>1744</v>
      </c>
      <c r="H26" s="184">
        <v>0.32184164737586252</v>
      </c>
      <c r="I26" s="229">
        <v>1315</v>
      </c>
      <c r="J26" s="185">
        <v>69.79649622038562</v>
      </c>
      <c r="K26" s="236">
        <v>1480</v>
      </c>
      <c r="L26" s="187">
        <v>38.234447732800966</v>
      </c>
      <c r="M26" s="229">
        <v>1574</v>
      </c>
      <c r="N26" s="185">
        <v>4.7397928349020653</v>
      </c>
      <c r="O26" s="236">
        <v>1517</v>
      </c>
      <c r="P26" s="188">
        <v>426.20937411406499</v>
      </c>
      <c r="Q26" s="229">
        <v>1103</v>
      </c>
    </row>
    <row r="27" spans="1:17" s="8" customFormat="1" ht="12.75" x14ac:dyDescent="0.25">
      <c r="A27" s="179" t="s">
        <v>56</v>
      </c>
      <c r="B27" s="180">
        <v>20</v>
      </c>
      <c r="C27" s="181" t="s">
        <v>57</v>
      </c>
      <c r="D27" s="175"/>
      <c r="E27" s="176"/>
      <c r="F27" s="182">
        <v>1075.6852248394007</v>
      </c>
      <c r="G27" s="183">
        <v>1582</v>
      </c>
      <c r="H27" s="184">
        <v>0.34462815900052207</v>
      </c>
      <c r="I27" s="183">
        <v>1166</v>
      </c>
      <c r="J27" s="185">
        <v>74.397123551229384</v>
      </c>
      <c r="K27" s="186">
        <v>870</v>
      </c>
      <c r="L27" s="187">
        <v>36.310311564429483</v>
      </c>
      <c r="M27" s="183">
        <v>1611</v>
      </c>
      <c r="N27" s="185">
        <v>4.7423318497424907</v>
      </c>
      <c r="O27" s="186">
        <v>1516</v>
      </c>
      <c r="P27" s="188">
        <v>481.78867055705541</v>
      </c>
      <c r="Q27" s="183">
        <v>979</v>
      </c>
    </row>
    <row r="28" spans="1:17" s="8" customFormat="1" ht="12.75" x14ac:dyDescent="0.25">
      <c r="A28" s="179" t="s">
        <v>58</v>
      </c>
      <c r="B28" s="180">
        <v>21</v>
      </c>
      <c r="C28" s="181" t="s">
        <v>59</v>
      </c>
      <c r="D28" s="175"/>
      <c r="E28" s="176"/>
      <c r="F28" s="182">
        <v>196.4603854389722</v>
      </c>
      <c r="G28" s="183">
        <v>1869</v>
      </c>
      <c r="H28" s="184">
        <v>0.37209448156575792</v>
      </c>
      <c r="I28" s="183">
        <v>1012</v>
      </c>
      <c r="J28" s="185">
        <v>74.253635561290224</v>
      </c>
      <c r="K28" s="186">
        <v>900</v>
      </c>
      <c r="L28" s="187">
        <v>34.083279121811145</v>
      </c>
      <c r="M28" s="183">
        <v>1678</v>
      </c>
      <c r="N28" s="185">
        <v>4.5123100409580115</v>
      </c>
      <c r="O28" s="186">
        <v>1600</v>
      </c>
      <c r="P28" s="188">
        <v>641.3081270198046</v>
      </c>
      <c r="Q28" s="183">
        <v>697</v>
      </c>
    </row>
    <row r="29" spans="1:17" s="8" customFormat="1" ht="12.75" x14ac:dyDescent="0.25">
      <c r="A29" s="179" t="s">
        <v>62</v>
      </c>
      <c r="B29" s="180">
        <v>1</v>
      </c>
      <c r="C29" s="181" t="s">
        <v>61</v>
      </c>
      <c r="D29" s="175"/>
      <c r="E29" s="176"/>
      <c r="F29" s="182">
        <v>26946.78823529412</v>
      </c>
      <c r="G29" s="229">
        <v>209</v>
      </c>
      <c r="H29" s="184">
        <v>0.58406303377313229</v>
      </c>
      <c r="I29" s="229">
        <v>245</v>
      </c>
      <c r="J29" s="185">
        <v>73.02563696239686</v>
      </c>
      <c r="K29" s="236">
        <v>1097</v>
      </c>
      <c r="L29" s="187">
        <v>70.795501205630629</v>
      </c>
      <c r="M29" s="229">
        <v>360</v>
      </c>
      <c r="N29" s="185">
        <v>8.7949953189882848</v>
      </c>
      <c r="O29" s="236">
        <v>313</v>
      </c>
      <c r="P29" s="188">
        <v>1074.01502532359</v>
      </c>
      <c r="Q29" s="229">
        <v>206</v>
      </c>
    </row>
    <row r="30" spans="1:17" s="8" customFormat="1" ht="12.75" x14ac:dyDescent="0.25">
      <c r="A30" s="179" t="s">
        <v>63</v>
      </c>
      <c r="B30" s="180">
        <v>2</v>
      </c>
      <c r="C30" s="181" t="s">
        <v>64</v>
      </c>
      <c r="D30" s="175"/>
      <c r="E30" s="176"/>
      <c r="F30" s="182">
        <v>7776.7965738758066</v>
      </c>
      <c r="G30" s="183">
        <v>605</v>
      </c>
      <c r="H30" s="184">
        <v>0.36118215253383518</v>
      </c>
      <c r="I30" s="183">
        <v>1070</v>
      </c>
      <c r="J30" s="185">
        <v>73.242134436411774</v>
      </c>
      <c r="K30" s="186">
        <v>1066</v>
      </c>
      <c r="L30" s="187">
        <v>37.545885069021971</v>
      </c>
      <c r="M30" s="183">
        <v>1588</v>
      </c>
      <c r="N30" s="185">
        <v>4.9464996951551683</v>
      </c>
      <c r="O30" s="186">
        <v>1432</v>
      </c>
      <c r="P30" s="188">
        <v>535.8061543006487</v>
      </c>
      <c r="Q30" s="183">
        <v>869</v>
      </c>
    </row>
    <row r="31" spans="1:17" s="8" customFormat="1" ht="12.75" x14ac:dyDescent="0.25">
      <c r="A31" s="179" t="s">
        <v>65</v>
      </c>
      <c r="B31" s="180">
        <v>3</v>
      </c>
      <c r="C31" s="181" t="s">
        <v>66</v>
      </c>
      <c r="D31" s="175"/>
      <c r="E31" s="176"/>
      <c r="F31" s="182">
        <v>4604.9978586723773</v>
      </c>
      <c r="G31" s="183">
        <v>869</v>
      </c>
      <c r="H31" s="184">
        <v>0.46724520775844641</v>
      </c>
      <c r="I31" s="183">
        <v>597</v>
      </c>
      <c r="J31" s="185">
        <v>74.219152046326172</v>
      </c>
      <c r="K31" s="186">
        <v>908</v>
      </c>
      <c r="L31" s="187">
        <v>52.571361063548459</v>
      </c>
      <c r="M31" s="183">
        <v>1120</v>
      </c>
      <c r="N31" s="185">
        <v>5.5340544886478567</v>
      </c>
      <c r="O31" s="186">
        <v>1212</v>
      </c>
      <c r="P31" s="188">
        <v>859.41873041743679</v>
      </c>
      <c r="Q31" s="183">
        <v>404</v>
      </c>
    </row>
    <row r="32" spans="1:17" s="8" customFormat="1" ht="12.75" x14ac:dyDescent="0.25">
      <c r="A32" s="179" t="s">
        <v>67</v>
      </c>
      <c r="B32" s="180">
        <v>4</v>
      </c>
      <c r="C32" s="181" t="s">
        <v>68</v>
      </c>
      <c r="D32" s="175"/>
      <c r="E32" s="176"/>
      <c r="F32" s="182">
        <v>1380.3768736616701</v>
      </c>
      <c r="G32" s="229">
        <v>1468</v>
      </c>
      <c r="H32" s="184">
        <v>0.48904864121312558</v>
      </c>
      <c r="I32" s="229">
        <v>521</v>
      </c>
      <c r="J32" s="185">
        <v>74.333057787130571</v>
      </c>
      <c r="K32" s="236">
        <v>882</v>
      </c>
      <c r="L32" s="187">
        <v>70.21540936820999</v>
      </c>
      <c r="M32" s="229">
        <v>382</v>
      </c>
      <c r="N32" s="185">
        <v>6.0364837768376685</v>
      </c>
      <c r="O32" s="236">
        <v>1027</v>
      </c>
      <c r="P32" s="188">
        <v>801.14591630422899</v>
      </c>
      <c r="Q32" s="229">
        <v>471</v>
      </c>
    </row>
    <row r="33" spans="1:49" s="8" customFormat="1" ht="12.75" x14ac:dyDescent="0.25">
      <c r="A33" s="179" t="s">
        <v>69</v>
      </c>
      <c r="B33" s="180">
        <v>5</v>
      </c>
      <c r="C33" s="181" t="s">
        <v>70</v>
      </c>
      <c r="D33" s="175"/>
      <c r="E33" s="176"/>
      <c r="F33" s="182">
        <v>23141.721627408995</v>
      </c>
      <c r="G33" s="183">
        <v>249</v>
      </c>
      <c r="H33" s="184">
        <v>0.29808924111254692</v>
      </c>
      <c r="I33" s="183">
        <v>1438</v>
      </c>
      <c r="J33" s="185">
        <v>73.065863487899335</v>
      </c>
      <c r="K33" s="186">
        <v>1086</v>
      </c>
      <c r="L33" s="187">
        <v>31.29571856943457</v>
      </c>
      <c r="M33" s="183">
        <v>1742</v>
      </c>
      <c r="N33" s="185">
        <v>5.8105100160625449</v>
      </c>
      <c r="O33" s="186">
        <v>1103</v>
      </c>
      <c r="P33" s="188">
        <v>309.13989064421236</v>
      </c>
      <c r="Q33" s="183">
        <v>1403</v>
      </c>
    </row>
    <row r="34" spans="1:49" s="8" customFormat="1" ht="12.75" x14ac:dyDescent="0.25">
      <c r="A34" s="179" t="s">
        <v>71</v>
      </c>
      <c r="B34" s="180">
        <v>6</v>
      </c>
      <c r="C34" s="181" t="s">
        <v>72</v>
      </c>
      <c r="D34" s="175"/>
      <c r="E34" s="176"/>
      <c r="F34" s="182">
        <v>6329.7673402811879</v>
      </c>
      <c r="G34" s="183">
        <v>711</v>
      </c>
      <c r="H34" s="184">
        <v>0.49058379555847531</v>
      </c>
      <c r="I34" s="183">
        <v>518</v>
      </c>
      <c r="J34" s="185">
        <v>71.507115851901332</v>
      </c>
      <c r="K34" s="186">
        <v>1310</v>
      </c>
      <c r="L34" s="187">
        <v>48.505990981303711</v>
      </c>
      <c r="M34" s="183">
        <v>1277</v>
      </c>
      <c r="N34" s="185">
        <v>6.6147692846352282</v>
      </c>
      <c r="O34" s="186">
        <v>840</v>
      </c>
      <c r="P34" s="188">
        <v>960.86379988915985</v>
      </c>
      <c r="Q34" s="183">
        <v>298</v>
      </c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</row>
    <row r="35" spans="1:49" s="8" customFormat="1" ht="12.75" x14ac:dyDescent="0.25">
      <c r="A35" s="179" t="s">
        <v>75</v>
      </c>
      <c r="B35" s="180">
        <v>1</v>
      </c>
      <c r="C35" s="181" t="s">
        <v>76</v>
      </c>
      <c r="D35" s="175"/>
      <c r="E35" s="176"/>
      <c r="F35" s="182">
        <v>1508.6680942184155</v>
      </c>
      <c r="G35" s="229">
        <v>1431</v>
      </c>
      <c r="H35" s="184">
        <v>0.45139419318570395</v>
      </c>
      <c r="I35" s="229">
        <v>657</v>
      </c>
      <c r="J35" s="185">
        <v>70.16858166418757</v>
      </c>
      <c r="K35" s="236">
        <v>1446</v>
      </c>
      <c r="L35" s="187">
        <v>42.209260256089777</v>
      </c>
      <c r="M35" s="229">
        <v>1470</v>
      </c>
      <c r="N35" s="185">
        <v>7.6209128626265432</v>
      </c>
      <c r="O35" s="236">
        <v>553</v>
      </c>
      <c r="P35" s="188">
        <v>759.00968704620198</v>
      </c>
      <c r="Q35" s="229">
        <v>526</v>
      </c>
    </row>
    <row r="36" spans="1:49" s="8" customFormat="1" ht="12.75" x14ac:dyDescent="0.25">
      <c r="A36" s="179" t="s">
        <v>77</v>
      </c>
      <c r="B36" s="180">
        <v>2</v>
      </c>
      <c r="C36" s="181" t="s">
        <v>78</v>
      </c>
      <c r="D36" s="175"/>
      <c r="E36" s="176"/>
      <c r="F36" s="182">
        <v>283.37473233404705</v>
      </c>
      <c r="G36" s="183">
        <v>1856</v>
      </c>
      <c r="H36" s="184">
        <v>0.47497489120660569</v>
      </c>
      <c r="I36" s="183">
        <v>567</v>
      </c>
      <c r="J36" s="185">
        <v>71.54189779859567</v>
      </c>
      <c r="K36" s="186">
        <v>1304</v>
      </c>
      <c r="L36" s="187">
        <v>77.517641454437879</v>
      </c>
      <c r="M36" s="183">
        <v>134</v>
      </c>
      <c r="N36" s="185">
        <v>5.4508512664170361</v>
      </c>
      <c r="O36" s="186">
        <v>1245</v>
      </c>
      <c r="P36" s="188">
        <v>797.75114532569751</v>
      </c>
      <c r="Q36" s="183">
        <v>479</v>
      </c>
    </row>
    <row r="37" spans="1:49" s="8" customFormat="1" ht="12.75" x14ac:dyDescent="0.25">
      <c r="A37" s="179" t="s">
        <v>79</v>
      </c>
      <c r="B37" s="180">
        <v>3</v>
      </c>
      <c r="C37" s="181" t="s">
        <v>80</v>
      </c>
      <c r="D37" s="175"/>
      <c r="E37" s="176"/>
      <c r="F37" s="182">
        <v>244.67665952890792</v>
      </c>
      <c r="G37" s="183">
        <v>1864</v>
      </c>
      <c r="H37" s="184">
        <v>0.51591355701901298</v>
      </c>
      <c r="I37" s="183">
        <v>439</v>
      </c>
      <c r="J37" s="185">
        <v>64.384458428021603</v>
      </c>
      <c r="K37" s="186">
        <v>1773</v>
      </c>
      <c r="L37" s="187">
        <v>80.499089202685497</v>
      </c>
      <c r="M37" s="183">
        <v>62</v>
      </c>
      <c r="N37" s="185">
        <v>7.3985388111390993</v>
      </c>
      <c r="O37" s="186">
        <v>609</v>
      </c>
      <c r="P37" s="188">
        <v>950.34636073248942</v>
      </c>
      <c r="Q37" s="183">
        <v>315</v>
      </c>
    </row>
    <row r="38" spans="1:49" s="8" customFormat="1" ht="12.75" x14ac:dyDescent="0.25">
      <c r="A38" s="179" t="s">
        <v>81</v>
      </c>
      <c r="B38" s="180">
        <v>4</v>
      </c>
      <c r="C38" s="181" t="s">
        <v>82</v>
      </c>
      <c r="D38" s="175"/>
      <c r="E38" s="176"/>
      <c r="F38" s="182">
        <v>1042.3062098501071</v>
      </c>
      <c r="G38" s="229">
        <v>1591</v>
      </c>
      <c r="H38" s="184">
        <v>0.39589821271081937</v>
      </c>
      <c r="I38" s="229">
        <v>891</v>
      </c>
      <c r="J38" s="185">
        <v>73.303603522291908</v>
      </c>
      <c r="K38" s="236">
        <v>1059</v>
      </c>
      <c r="L38" s="187">
        <v>41.841334500830875</v>
      </c>
      <c r="M38" s="229">
        <v>1483</v>
      </c>
      <c r="N38" s="185">
        <v>4.84623862837958</v>
      </c>
      <c r="O38" s="236">
        <v>1472</v>
      </c>
      <c r="P38" s="188">
        <v>669.15980886613738</v>
      </c>
      <c r="Q38" s="229">
        <v>653</v>
      </c>
    </row>
    <row r="39" spans="1:49" s="8" customFormat="1" ht="12.75" x14ac:dyDescent="0.25">
      <c r="A39" s="179" t="s">
        <v>83</v>
      </c>
      <c r="B39" s="180">
        <v>5</v>
      </c>
      <c r="C39" s="181" t="s">
        <v>84</v>
      </c>
      <c r="D39" s="175"/>
      <c r="E39" s="176"/>
      <c r="F39" s="182">
        <v>777.5438972162741</v>
      </c>
      <c r="G39" s="183">
        <v>1675</v>
      </c>
      <c r="H39" s="184">
        <v>0.29944506568675788</v>
      </c>
      <c r="I39" s="183">
        <v>1430</v>
      </c>
      <c r="J39" s="185">
        <v>67.596904383485878</v>
      </c>
      <c r="K39" s="186">
        <v>1653</v>
      </c>
      <c r="L39" s="187">
        <v>37.441436838458365</v>
      </c>
      <c r="M39" s="183">
        <v>1590</v>
      </c>
      <c r="N39" s="185">
        <v>5.0306063479361676</v>
      </c>
      <c r="O39" s="186">
        <v>1399</v>
      </c>
      <c r="P39" s="188">
        <v>354.42397951957685</v>
      </c>
      <c r="Q39" s="183">
        <v>1284</v>
      </c>
    </row>
    <row r="40" spans="1:49" s="79" customFormat="1" ht="12.75" x14ac:dyDescent="0.25">
      <c r="A40" s="179" t="s">
        <v>85</v>
      </c>
      <c r="B40" s="180">
        <v>6</v>
      </c>
      <c r="C40" s="181" t="s">
        <v>86</v>
      </c>
      <c r="D40" s="175"/>
      <c r="E40" s="176"/>
      <c r="F40" s="182">
        <v>8117.8629550321202</v>
      </c>
      <c r="G40" s="183">
        <v>584</v>
      </c>
      <c r="H40" s="184">
        <v>0.35932357119762892</v>
      </c>
      <c r="I40" s="183">
        <v>1082</v>
      </c>
      <c r="J40" s="185">
        <v>71.891337444797784</v>
      </c>
      <c r="K40" s="186">
        <v>1251</v>
      </c>
      <c r="L40" s="187">
        <v>38.107411975500973</v>
      </c>
      <c r="M40" s="183">
        <v>1579</v>
      </c>
      <c r="N40" s="185">
        <v>5.711381316945241</v>
      </c>
      <c r="O40" s="186">
        <v>1145</v>
      </c>
      <c r="P40" s="188">
        <v>486.65522857456045</v>
      </c>
      <c r="Q40" s="183">
        <v>968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s="79" customFormat="1" ht="12.75" x14ac:dyDescent="0.25">
      <c r="A41" s="179" t="s">
        <v>87</v>
      </c>
      <c r="B41" s="180">
        <v>7</v>
      </c>
      <c r="C41" s="181" t="s">
        <v>88</v>
      </c>
      <c r="D41" s="175"/>
      <c r="E41" s="176"/>
      <c r="F41" s="182">
        <v>8515.2676659528915</v>
      </c>
      <c r="G41" s="229">
        <v>558</v>
      </c>
      <c r="H41" s="184">
        <v>0.51125809489622631</v>
      </c>
      <c r="I41" s="229">
        <v>454</v>
      </c>
      <c r="J41" s="185">
        <v>71.692879374863168</v>
      </c>
      <c r="K41" s="236">
        <v>1283</v>
      </c>
      <c r="L41" s="187">
        <v>57.668274072884287</v>
      </c>
      <c r="M41" s="229">
        <v>913</v>
      </c>
      <c r="N41" s="185">
        <v>7.4402737580447607</v>
      </c>
      <c r="O41" s="236">
        <v>598</v>
      </c>
      <c r="P41" s="188">
        <v>919.43050522808983</v>
      </c>
      <c r="Q41" s="229">
        <v>344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 s="8" customFormat="1" ht="12.75" x14ac:dyDescent="0.25">
      <c r="A42" s="179" t="s">
        <v>89</v>
      </c>
      <c r="B42" s="180">
        <v>8</v>
      </c>
      <c r="C42" s="181" t="s">
        <v>90</v>
      </c>
      <c r="D42" s="175"/>
      <c r="E42" s="176"/>
      <c r="F42" s="182">
        <v>148.97858672376876</v>
      </c>
      <c r="G42" s="183">
        <v>1872</v>
      </c>
      <c r="H42" s="184">
        <v>0.32400533465949394</v>
      </c>
      <c r="I42" s="183">
        <v>1301</v>
      </c>
      <c r="J42" s="185">
        <v>68.939487675097098</v>
      </c>
      <c r="K42" s="186">
        <v>1559</v>
      </c>
      <c r="L42" s="187">
        <v>26.833029734228496</v>
      </c>
      <c r="M42" s="183">
        <v>1802</v>
      </c>
      <c r="N42" s="185">
        <v>5.4103305607345549</v>
      </c>
      <c r="O42" s="186">
        <v>1254</v>
      </c>
      <c r="P42" s="188">
        <v>473.33434456916569</v>
      </c>
      <c r="Q42" s="183">
        <v>999</v>
      </c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</row>
    <row r="43" spans="1:49" s="8" customFormat="1" ht="12.75" x14ac:dyDescent="0.25">
      <c r="A43" s="179" t="s">
        <v>91</v>
      </c>
      <c r="B43" s="180">
        <v>9</v>
      </c>
      <c r="C43" s="181" t="s">
        <v>92</v>
      </c>
      <c r="D43" s="175"/>
      <c r="E43" s="176"/>
      <c r="F43" s="182">
        <v>319.06209850107069</v>
      </c>
      <c r="G43" s="183">
        <v>1850</v>
      </c>
      <c r="H43" s="184">
        <v>0.3480340939567137</v>
      </c>
      <c r="I43" s="183">
        <v>1145</v>
      </c>
      <c r="J43" s="185">
        <v>69.177512520926669</v>
      </c>
      <c r="K43" s="186">
        <v>1542</v>
      </c>
      <c r="L43" s="187">
        <v>46.957802034899871</v>
      </c>
      <c r="M43" s="183">
        <v>1324</v>
      </c>
      <c r="N43" s="185">
        <v>5.6365586023120402</v>
      </c>
      <c r="O43" s="186">
        <v>1176</v>
      </c>
      <c r="P43" s="188">
        <v>431.23392789673511</v>
      </c>
      <c r="Q43" s="183">
        <v>1090</v>
      </c>
    </row>
    <row r="44" spans="1:49" s="8" customFormat="1" ht="12.75" x14ac:dyDescent="0.25">
      <c r="A44" s="179" t="s">
        <v>93</v>
      </c>
      <c r="B44" s="180">
        <v>10</v>
      </c>
      <c r="C44" s="181" t="s">
        <v>94</v>
      </c>
      <c r="D44" s="175"/>
      <c r="E44" s="176"/>
      <c r="F44" s="182">
        <v>1859.4368308351177</v>
      </c>
      <c r="G44" s="229">
        <v>1346</v>
      </c>
      <c r="H44" s="184">
        <v>0.36500215126825525</v>
      </c>
      <c r="I44" s="229">
        <v>1047</v>
      </c>
      <c r="J44" s="185">
        <v>72.024128018711295</v>
      </c>
      <c r="K44" s="236">
        <v>1225</v>
      </c>
      <c r="L44" s="187">
        <v>49.332775163550529</v>
      </c>
      <c r="M44" s="229">
        <v>1254</v>
      </c>
      <c r="N44" s="185">
        <v>5.0874371391705537</v>
      </c>
      <c r="O44" s="236">
        <v>1374</v>
      </c>
      <c r="P44" s="188">
        <v>487.5654184493693</v>
      </c>
      <c r="Q44" s="229">
        <v>963</v>
      </c>
    </row>
    <row r="45" spans="1:49" s="8" customFormat="1" ht="12.75" x14ac:dyDescent="0.25">
      <c r="A45" s="179" t="s">
        <v>95</v>
      </c>
      <c r="B45" s="180">
        <v>11</v>
      </c>
      <c r="C45" s="181" t="s">
        <v>96</v>
      </c>
      <c r="D45" s="175"/>
      <c r="E45" s="176"/>
      <c r="F45" s="182">
        <v>980.05353319057815</v>
      </c>
      <c r="G45" s="183">
        <v>1607</v>
      </c>
      <c r="H45" s="184">
        <v>0.40063511294373971</v>
      </c>
      <c r="I45" s="183">
        <v>872</v>
      </c>
      <c r="J45" s="185">
        <v>67.078113788702495</v>
      </c>
      <c r="K45" s="186">
        <v>1677</v>
      </c>
      <c r="L45" s="187">
        <v>46.300129737492313</v>
      </c>
      <c r="M45" s="183">
        <v>1349</v>
      </c>
      <c r="N45" s="185">
        <v>5.0009636606081944</v>
      </c>
      <c r="O45" s="186">
        <v>1408</v>
      </c>
      <c r="P45" s="188">
        <v>734.63517391240794</v>
      </c>
      <c r="Q45" s="183">
        <v>558</v>
      </c>
    </row>
    <row r="46" spans="1:49" s="8" customFormat="1" ht="12.75" x14ac:dyDescent="0.25">
      <c r="A46" s="179" t="s">
        <v>97</v>
      </c>
      <c r="B46" s="180">
        <v>12</v>
      </c>
      <c r="C46" s="181" t="s">
        <v>98</v>
      </c>
      <c r="D46" s="175"/>
      <c r="E46" s="176"/>
      <c r="F46" s="182">
        <v>7743.6252676659533</v>
      </c>
      <c r="G46" s="183">
        <v>611</v>
      </c>
      <c r="H46" s="184">
        <v>0.35229005286553627</v>
      </c>
      <c r="I46" s="183">
        <v>1115</v>
      </c>
      <c r="J46" s="185">
        <v>70.769421195559119</v>
      </c>
      <c r="K46" s="186">
        <v>1402</v>
      </c>
      <c r="L46" s="187">
        <v>35.146537687150676</v>
      </c>
      <c r="M46" s="183">
        <v>1648</v>
      </c>
      <c r="N46" s="185">
        <v>4.955563533870138</v>
      </c>
      <c r="O46" s="186">
        <v>1428</v>
      </c>
      <c r="P46" s="188">
        <v>540.54326558163916</v>
      </c>
      <c r="Q46" s="183">
        <v>861</v>
      </c>
    </row>
    <row r="47" spans="1:49" s="8" customFormat="1" ht="12.75" x14ac:dyDescent="0.25">
      <c r="A47" s="179" t="s">
        <v>101</v>
      </c>
      <c r="B47" s="180">
        <v>1</v>
      </c>
      <c r="C47" s="181" t="s">
        <v>102</v>
      </c>
      <c r="D47" s="175"/>
      <c r="E47" s="176"/>
      <c r="F47" s="182">
        <v>24777.777301927195</v>
      </c>
      <c r="G47" s="229">
        <v>228</v>
      </c>
      <c r="H47" s="184">
        <v>0.29401589936762795</v>
      </c>
      <c r="I47" s="229">
        <v>1465</v>
      </c>
      <c r="J47" s="185">
        <v>66.038823611301012</v>
      </c>
      <c r="K47" s="236">
        <v>1725</v>
      </c>
      <c r="L47" s="187">
        <v>33.660656490942358</v>
      </c>
      <c r="M47" s="229">
        <v>1696</v>
      </c>
      <c r="N47" s="185">
        <v>5.8349881615487984</v>
      </c>
      <c r="O47" s="236">
        <v>1092</v>
      </c>
      <c r="P47" s="188">
        <v>331.17436657208009</v>
      </c>
      <c r="Q47" s="229">
        <v>1345</v>
      </c>
    </row>
    <row r="48" spans="1:49" s="8" customFormat="1" ht="12.75" x14ac:dyDescent="0.25">
      <c r="A48" s="179" t="s">
        <v>103</v>
      </c>
      <c r="B48" s="180">
        <v>2</v>
      </c>
      <c r="C48" s="181" t="s">
        <v>104</v>
      </c>
      <c r="D48" s="175"/>
      <c r="E48" s="176"/>
      <c r="F48" s="182">
        <v>9639.3468950749466</v>
      </c>
      <c r="G48" s="183">
        <v>502</v>
      </c>
      <c r="H48" s="184">
        <v>0.22250013439811178</v>
      </c>
      <c r="I48" s="183">
        <v>1755</v>
      </c>
      <c r="J48" s="185">
        <v>70.047067559635053</v>
      </c>
      <c r="K48" s="186">
        <v>1459</v>
      </c>
      <c r="L48" s="187">
        <v>34.451406923213518</v>
      </c>
      <c r="M48" s="183">
        <v>1669</v>
      </c>
      <c r="N48" s="185">
        <v>4.9130431948234285</v>
      </c>
      <c r="O48" s="186">
        <v>1439</v>
      </c>
      <c r="P48" s="188">
        <v>166.59536704748729</v>
      </c>
      <c r="Q48" s="183">
        <v>1747</v>
      </c>
    </row>
    <row r="49" spans="1:49" s="8" customFormat="1" ht="12.75" x14ac:dyDescent="0.25">
      <c r="A49" s="179" t="s">
        <v>105</v>
      </c>
      <c r="B49" s="180">
        <v>3</v>
      </c>
      <c r="C49" s="181" t="s">
        <v>106</v>
      </c>
      <c r="D49" s="175"/>
      <c r="E49" s="176"/>
      <c r="F49" s="182">
        <v>17176.623126338331</v>
      </c>
      <c r="G49" s="183">
        <v>316</v>
      </c>
      <c r="H49" s="184">
        <v>0.18978460592057322</v>
      </c>
      <c r="I49" s="183">
        <v>1818</v>
      </c>
      <c r="J49" s="185">
        <v>64.368744052187736</v>
      </c>
      <c r="K49" s="186">
        <v>1775</v>
      </c>
      <c r="L49" s="187">
        <v>33.955938993513612</v>
      </c>
      <c r="M49" s="183">
        <v>1682</v>
      </c>
      <c r="N49" s="185">
        <v>5.4728206608632632</v>
      </c>
      <c r="O49" s="186">
        <v>1233</v>
      </c>
      <c r="P49" s="188">
        <v>121.65347819440429</v>
      </c>
      <c r="Q49" s="183">
        <v>1820</v>
      </c>
    </row>
    <row r="50" spans="1:49" s="79" customFormat="1" ht="12.75" x14ac:dyDescent="0.25">
      <c r="A50" s="179" t="s">
        <v>109</v>
      </c>
      <c r="B50" s="180">
        <v>1</v>
      </c>
      <c r="C50" s="181" t="s">
        <v>110</v>
      </c>
      <c r="D50" s="175"/>
      <c r="E50" s="176"/>
      <c r="F50" s="182">
        <v>2028.0021413276231</v>
      </c>
      <c r="G50" s="229">
        <v>1295</v>
      </c>
      <c r="H50" s="184">
        <v>0.4859152853682373</v>
      </c>
      <c r="I50" s="229">
        <v>534</v>
      </c>
      <c r="J50" s="185">
        <v>71.714044001788437</v>
      </c>
      <c r="K50" s="236">
        <v>1279</v>
      </c>
      <c r="L50" s="187">
        <v>52.238887787111622</v>
      </c>
      <c r="M50" s="229">
        <v>1139</v>
      </c>
      <c r="N50" s="185">
        <v>7.7542072072717598</v>
      </c>
      <c r="O50" s="236">
        <v>522</v>
      </c>
      <c r="P50" s="188">
        <v>811.13564640083496</v>
      </c>
      <c r="Q50" s="229">
        <v>460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 s="8" customFormat="1" ht="12.75" x14ac:dyDescent="0.25">
      <c r="A51" s="179" t="s">
        <v>111</v>
      </c>
      <c r="B51" s="180">
        <v>2</v>
      </c>
      <c r="C51" s="181" t="s">
        <v>112</v>
      </c>
      <c r="D51" s="175"/>
      <c r="E51" s="176"/>
      <c r="F51" s="182">
        <v>7191.8629550321202</v>
      </c>
      <c r="G51" s="183">
        <v>647</v>
      </c>
      <c r="H51" s="184">
        <v>0.34175656238880919</v>
      </c>
      <c r="I51" s="183">
        <v>1183</v>
      </c>
      <c r="J51" s="185">
        <v>69.657390340309277</v>
      </c>
      <c r="K51" s="186">
        <v>1495</v>
      </c>
      <c r="L51" s="187">
        <v>27.961453777333638</v>
      </c>
      <c r="M51" s="183">
        <v>1789</v>
      </c>
      <c r="N51" s="185">
        <v>5.6105920494435164</v>
      </c>
      <c r="O51" s="186">
        <v>1184</v>
      </c>
      <c r="P51" s="188">
        <v>517.60686045402463</v>
      </c>
      <c r="Q51" s="183">
        <v>901</v>
      </c>
    </row>
    <row r="52" spans="1:49" s="8" customFormat="1" ht="12.75" x14ac:dyDescent="0.25">
      <c r="A52" s="179" t="s">
        <v>113</v>
      </c>
      <c r="B52" s="180">
        <v>3</v>
      </c>
      <c r="C52" s="181" t="s">
        <v>114</v>
      </c>
      <c r="D52" s="175"/>
      <c r="E52" s="176"/>
      <c r="F52" s="182">
        <v>2188.850107066381</v>
      </c>
      <c r="G52" s="183">
        <v>1256</v>
      </c>
      <c r="H52" s="184">
        <v>0.25409742897094439</v>
      </c>
      <c r="I52" s="183">
        <v>1661</v>
      </c>
      <c r="J52" s="185">
        <v>68.554080751641507</v>
      </c>
      <c r="K52" s="186">
        <v>1589</v>
      </c>
      <c r="L52" s="187">
        <v>23.28563096955385</v>
      </c>
      <c r="M52" s="183">
        <v>1832</v>
      </c>
      <c r="N52" s="185">
        <v>4.1308316628156172</v>
      </c>
      <c r="O52" s="186">
        <v>1701</v>
      </c>
      <c r="P52" s="188">
        <v>319.96061978190625</v>
      </c>
      <c r="Q52" s="183">
        <v>1378</v>
      </c>
    </row>
    <row r="53" spans="1:49" s="8" customFormat="1" ht="12.75" x14ac:dyDescent="0.25">
      <c r="A53" s="179" t="s">
        <v>115</v>
      </c>
      <c r="B53" s="180">
        <v>4</v>
      </c>
      <c r="C53" s="181" t="s">
        <v>116</v>
      </c>
      <c r="D53" s="175"/>
      <c r="E53" s="176"/>
      <c r="F53" s="182">
        <v>1849.9593147751605</v>
      </c>
      <c r="G53" s="229">
        <v>1348</v>
      </c>
      <c r="H53" s="184">
        <v>0.27220925808824203</v>
      </c>
      <c r="I53" s="229">
        <v>1580</v>
      </c>
      <c r="J53" s="185">
        <v>72.527534997870291</v>
      </c>
      <c r="K53" s="236">
        <v>1167</v>
      </c>
      <c r="L53" s="187">
        <v>26.613018676018307</v>
      </c>
      <c r="M53" s="229">
        <v>1803</v>
      </c>
      <c r="N53" s="185">
        <v>4.5926310278598095</v>
      </c>
      <c r="O53" s="236">
        <v>1570</v>
      </c>
      <c r="P53" s="188">
        <v>309.36068761129093</v>
      </c>
      <c r="Q53" s="229">
        <v>1401</v>
      </c>
    </row>
    <row r="54" spans="1:49" s="8" customFormat="1" ht="12.75" x14ac:dyDescent="0.25">
      <c r="A54" s="179" t="s">
        <v>117</v>
      </c>
      <c r="B54" s="180">
        <v>5</v>
      </c>
      <c r="C54" s="181" t="s">
        <v>118</v>
      </c>
      <c r="D54" s="175"/>
      <c r="E54" s="176"/>
      <c r="F54" s="182">
        <v>1889.7387580299787</v>
      </c>
      <c r="G54" s="183">
        <v>1336</v>
      </c>
      <c r="H54" s="184">
        <v>0.33864920679681165</v>
      </c>
      <c r="I54" s="183">
        <v>1206</v>
      </c>
      <c r="J54" s="185">
        <v>75.971101506425498</v>
      </c>
      <c r="K54" s="186">
        <v>653</v>
      </c>
      <c r="L54" s="187">
        <v>55.173656763915645</v>
      </c>
      <c r="M54" s="183">
        <v>1015</v>
      </c>
      <c r="N54" s="185">
        <v>4.6701749194302371</v>
      </c>
      <c r="O54" s="186">
        <v>1542</v>
      </c>
      <c r="P54" s="188">
        <v>372.4570055161621</v>
      </c>
      <c r="Q54" s="183">
        <v>1244</v>
      </c>
    </row>
    <row r="55" spans="1:49" s="8" customFormat="1" ht="12.75" x14ac:dyDescent="0.25">
      <c r="A55" s="179" t="s">
        <v>119</v>
      </c>
      <c r="B55" s="180">
        <v>6</v>
      </c>
      <c r="C55" s="181" t="s">
        <v>120</v>
      </c>
      <c r="D55" s="175"/>
      <c r="E55" s="176"/>
      <c r="F55" s="182">
        <v>424.68736616702347</v>
      </c>
      <c r="G55" s="183">
        <v>1820</v>
      </c>
      <c r="H55" s="184">
        <v>0.34961329021673576</v>
      </c>
      <c r="I55" s="183">
        <v>1130</v>
      </c>
      <c r="J55" s="185">
        <v>73.726804056580562</v>
      </c>
      <c r="K55" s="186">
        <v>986</v>
      </c>
      <c r="L55" s="187">
        <v>55.760610559276458</v>
      </c>
      <c r="M55" s="183">
        <v>990</v>
      </c>
      <c r="N55" s="185">
        <v>5.3224241510808437</v>
      </c>
      <c r="O55" s="186">
        <v>1293</v>
      </c>
      <c r="P55" s="188">
        <v>383.75756292630427</v>
      </c>
      <c r="Q55" s="183">
        <v>1214</v>
      </c>
    </row>
    <row r="56" spans="1:49" s="8" customFormat="1" ht="12.75" x14ac:dyDescent="0.25">
      <c r="A56" s="179" t="s">
        <v>121</v>
      </c>
      <c r="B56" s="180">
        <v>7</v>
      </c>
      <c r="C56" s="181" t="s">
        <v>122</v>
      </c>
      <c r="D56" s="175"/>
      <c r="E56" s="176"/>
      <c r="F56" s="182">
        <v>1045.9785867237688</v>
      </c>
      <c r="G56" s="229">
        <v>1589</v>
      </c>
      <c r="H56" s="184">
        <v>0.26288774348121868</v>
      </c>
      <c r="I56" s="229">
        <v>1621</v>
      </c>
      <c r="J56" s="185">
        <v>71.41882507038568</v>
      </c>
      <c r="K56" s="236">
        <v>1325</v>
      </c>
      <c r="L56" s="187">
        <v>28.676885430485029</v>
      </c>
      <c r="M56" s="229">
        <v>1777</v>
      </c>
      <c r="N56" s="185">
        <v>4.6295091050338897</v>
      </c>
      <c r="O56" s="236">
        <v>1558</v>
      </c>
      <c r="P56" s="188">
        <v>277.16293964606837</v>
      </c>
      <c r="Q56" s="229">
        <v>1488</v>
      </c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</row>
    <row r="57" spans="1:49" s="8" customFormat="1" ht="12.75" x14ac:dyDescent="0.25">
      <c r="A57" s="179" t="s">
        <v>123</v>
      </c>
      <c r="B57" s="180">
        <v>8</v>
      </c>
      <c r="C57" s="181" t="s">
        <v>124</v>
      </c>
      <c r="D57" s="175"/>
      <c r="E57" s="176"/>
      <c r="F57" s="182">
        <v>735.72591006423966</v>
      </c>
      <c r="G57" s="183">
        <v>1692</v>
      </c>
      <c r="H57" s="184">
        <v>0.33826227137924786</v>
      </c>
      <c r="I57" s="183">
        <v>1209</v>
      </c>
      <c r="J57" s="185">
        <v>73.620438481930833</v>
      </c>
      <c r="K57" s="186">
        <v>1004</v>
      </c>
      <c r="L57" s="187">
        <v>33.859455086596789</v>
      </c>
      <c r="M57" s="183">
        <v>1689</v>
      </c>
      <c r="N57" s="185">
        <v>4.8261103269002827</v>
      </c>
      <c r="O57" s="186">
        <v>1482</v>
      </c>
      <c r="P57" s="188">
        <v>473.30032853855744</v>
      </c>
      <c r="Q57" s="183">
        <v>1000</v>
      </c>
    </row>
    <row r="58" spans="1:49" s="8" customFormat="1" ht="12.75" x14ac:dyDescent="0.25">
      <c r="A58" s="179" t="s">
        <v>125</v>
      </c>
      <c r="B58" s="180">
        <v>9</v>
      </c>
      <c r="C58" s="181" t="s">
        <v>126</v>
      </c>
      <c r="D58" s="175"/>
      <c r="E58" s="176"/>
      <c r="F58" s="182">
        <v>4145.0364025695926</v>
      </c>
      <c r="G58" s="183">
        <v>920</v>
      </c>
      <c r="H58" s="184">
        <v>0.39411651595426944</v>
      </c>
      <c r="I58" s="183">
        <v>899</v>
      </c>
      <c r="J58" s="185">
        <v>74.219802862100821</v>
      </c>
      <c r="K58" s="186">
        <v>907</v>
      </c>
      <c r="L58" s="187">
        <v>45.528251095821602</v>
      </c>
      <c r="M58" s="183">
        <v>1369</v>
      </c>
      <c r="N58" s="185">
        <v>6.2126428482392013</v>
      </c>
      <c r="O58" s="186">
        <v>959</v>
      </c>
      <c r="P58" s="188">
        <v>524.05365408605348</v>
      </c>
      <c r="Q58" s="183">
        <v>890</v>
      </c>
    </row>
    <row r="59" spans="1:49" s="8" customFormat="1" ht="12.75" x14ac:dyDescent="0.25">
      <c r="A59" s="179" t="s">
        <v>127</v>
      </c>
      <c r="B59" s="180">
        <v>10</v>
      </c>
      <c r="C59" s="181" t="s">
        <v>128</v>
      </c>
      <c r="D59" s="175"/>
      <c r="E59" s="176"/>
      <c r="F59" s="182">
        <v>455.76873661670237</v>
      </c>
      <c r="G59" s="229">
        <v>1806</v>
      </c>
      <c r="H59" s="184">
        <v>0.30941766959812911</v>
      </c>
      <c r="I59" s="229">
        <v>1381</v>
      </c>
      <c r="J59" s="185">
        <v>78.161221763371145</v>
      </c>
      <c r="K59" s="236">
        <v>389</v>
      </c>
      <c r="L59" s="187">
        <v>33.456366335565868</v>
      </c>
      <c r="M59" s="229">
        <v>1700</v>
      </c>
      <c r="N59" s="185">
        <v>4.9340367262677081</v>
      </c>
      <c r="O59" s="236">
        <v>1435</v>
      </c>
      <c r="P59" s="188">
        <v>338.29224041009655</v>
      </c>
      <c r="Q59" s="229">
        <v>1331</v>
      </c>
    </row>
    <row r="60" spans="1:49" s="8" customFormat="1" ht="12.75" x14ac:dyDescent="0.25">
      <c r="A60" s="179" t="s">
        <v>129</v>
      </c>
      <c r="B60" s="180">
        <v>11</v>
      </c>
      <c r="C60" s="181" t="s">
        <v>130</v>
      </c>
      <c r="D60" s="175"/>
      <c r="E60" s="176"/>
      <c r="F60" s="182">
        <v>830.94646680942174</v>
      </c>
      <c r="G60" s="183">
        <v>1665</v>
      </c>
      <c r="H60" s="184">
        <v>0.2821438402843901</v>
      </c>
      <c r="I60" s="183">
        <v>1524</v>
      </c>
      <c r="J60" s="185">
        <v>70.278111622006548</v>
      </c>
      <c r="K60" s="186">
        <v>1434</v>
      </c>
      <c r="L60" s="187">
        <v>18.066437821205572</v>
      </c>
      <c r="M60" s="183">
        <v>1860</v>
      </c>
      <c r="N60" s="185">
        <v>5.2399209985673174</v>
      </c>
      <c r="O60" s="186">
        <v>1328</v>
      </c>
      <c r="P60" s="188">
        <v>385.691516857735</v>
      </c>
      <c r="Q60" s="183">
        <v>1211</v>
      </c>
    </row>
    <row r="61" spans="1:49" s="8" customFormat="1" ht="12.75" x14ac:dyDescent="0.25">
      <c r="A61" s="179" t="s">
        <v>131</v>
      </c>
      <c r="B61" s="180">
        <v>12</v>
      </c>
      <c r="C61" s="181" t="s">
        <v>132</v>
      </c>
      <c r="D61" s="175"/>
      <c r="E61" s="176"/>
      <c r="F61" s="182">
        <v>4161.7366167023556</v>
      </c>
      <c r="G61" s="183">
        <v>914</v>
      </c>
      <c r="H61" s="184">
        <v>0.32735260594153837</v>
      </c>
      <c r="I61" s="183">
        <v>1279</v>
      </c>
      <c r="J61" s="185">
        <v>68.424241065902478</v>
      </c>
      <c r="K61" s="186">
        <v>1606</v>
      </c>
      <c r="L61" s="187">
        <v>29.610806986650253</v>
      </c>
      <c r="M61" s="183">
        <v>1764</v>
      </c>
      <c r="N61" s="185">
        <v>5.440724251035018</v>
      </c>
      <c r="O61" s="186">
        <v>1247</v>
      </c>
      <c r="P61" s="188">
        <v>468.61919798228178</v>
      </c>
      <c r="Q61" s="183">
        <v>1006</v>
      </c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</row>
    <row r="62" spans="1:49" s="8" customFormat="1" ht="12.75" x14ac:dyDescent="0.25">
      <c r="A62" s="179" t="s">
        <v>133</v>
      </c>
      <c r="B62" s="180">
        <v>13</v>
      </c>
      <c r="C62" s="181" t="s">
        <v>134</v>
      </c>
      <c r="D62" s="175"/>
      <c r="E62" s="176"/>
      <c r="F62" s="182">
        <v>3978.1156316916486</v>
      </c>
      <c r="G62" s="229">
        <v>945</v>
      </c>
      <c r="H62" s="184">
        <v>0.28533740493434401</v>
      </c>
      <c r="I62" s="229">
        <v>1516</v>
      </c>
      <c r="J62" s="185">
        <v>68.999298653605209</v>
      </c>
      <c r="K62" s="236">
        <v>1556</v>
      </c>
      <c r="L62" s="187">
        <v>38.708901664699077</v>
      </c>
      <c r="M62" s="229">
        <v>1560</v>
      </c>
      <c r="N62" s="185">
        <v>4.9055498480951778</v>
      </c>
      <c r="O62" s="236">
        <v>1444</v>
      </c>
      <c r="P62" s="188">
        <v>303.39105471410869</v>
      </c>
      <c r="Q62" s="229">
        <v>1417</v>
      </c>
    </row>
    <row r="63" spans="1:49" s="8" customFormat="1" ht="12.75" x14ac:dyDescent="0.25">
      <c r="A63" s="179" t="s">
        <v>135</v>
      </c>
      <c r="B63" s="180">
        <v>14</v>
      </c>
      <c r="C63" s="181" t="s">
        <v>136</v>
      </c>
      <c r="D63" s="175"/>
      <c r="E63" s="176"/>
      <c r="F63" s="182">
        <v>5611.723768736616</v>
      </c>
      <c r="G63" s="183">
        <v>763</v>
      </c>
      <c r="H63" s="184">
        <v>0.38022497278876083</v>
      </c>
      <c r="I63" s="183">
        <v>960</v>
      </c>
      <c r="J63" s="185">
        <v>69.004095334532863</v>
      </c>
      <c r="K63" s="186">
        <v>1553</v>
      </c>
      <c r="L63" s="187">
        <v>39.791299606205563</v>
      </c>
      <c r="M63" s="183">
        <v>1530</v>
      </c>
      <c r="N63" s="185">
        <v>4.4969771078753711</v>
      </c>
      <c r="O63" s="186">
        <v>1608</v>
      </c>
      <c r="P63" s="188">
        <v>707.06065335923176</v>
      </c>
      <c r="Q63" s="183">
        <v>596</v>
      </c>
    </row>
    <row r="64" spans="1:49" s="8" customFormat="1" ht="12.75" x14ac:dyDescent="0.25">
      <c r="A64" s="179" t="s">
        <v>137</v>
      </c>
      <c r="B64" s="180">
        <v>15</v>
      </c>
      <c r="C64" s="181" t="s">
        <v>138</v>
      </c>
      <c r="D64" s="175"/>
      <c r="E64" s="176"/>
      <c r="F64" s="182">
        <v>1289.5053533190578</v>
      </c>
      <c r="G64" s="183">
        <v>1504</v>
      </c>
      <c r="H64" s="184">
        <v>0.25174649212257133</v>
      </c>
      <c r="I64" s="183">
        <v>1669</v>
      </c>
      <c r="J64" s="185">
        <v>71.148164190762955</v>
      </c>
      <c r="K64" s="186">
        <v>1359</v>
      </c>
      <c r="L64" s="187">
        <v>25.38069170284308</v>
      </c>
      <c r="M64" s="183">
        <v>1816</v>
      </c>
      <c r="N64" s="185">
        <v>5.1423727299967874</v>
      </c>
      <c r="O64" s="186">
        <v>1357</v>
      </c>
      <c r="P64" s="188">
        <v>244.20354222500822</v>
      </c>
      <c r="Q64" s="183">
        <v>1569</v>
      </c>
    </row>
    <row r="65" spans="1:49" s="8" customFormat="1" ht="12.75" x14ac:dyDescent="0.25">
      <c r="A65" s="179" t="s">
        <v>139</v>
      </c>
      <c r="B65" s="180">
        <v>16</v>
      </c>
      <c r="C65" s="181" t="s">
        <v>140</v>
      </c>
      <c r="D65" s="175"/>
      <c r="E65" s="176"/>
      <c r="F65" s="182">
        <v>536.71092077087792</v>
      </c>
      <c r="G65" s="229">
        <v>1768</v>
      </c>
      <c r="H65" s="184">
        <v>0.331046725290293</v>
      </c>
      <c r="I65" s="229">
        <v>1249</v>
      </c>
      <c r="J65" s="185">
        <v>72.917445652776124</v>
      </c>
      <c r="K65" s="236">
        <v>1113</v>
      </c>
      <c r="L65" s="187">
        <v>44.845767641290422</v>
      </c>
      <c r="M65" s="229">
        <v>1395</v>
      </c>
      <c r="N65" s="185">
        <v>4.2911483585406165</v>
      </c>
      <c r="O65" s="236">
        <v>1664</v>
      </c>
      <c r="P65" s="188">
        <v>434.23264720392643</v>
      </c>
      <c r="Q65" s="229">
        <v>1078</v>
      </c>
    </row>
    <row r="66" spans="1:49" s="8" customFormat="1" ht="12.75" x14ac:dyDescent="0.25">
      <c r="A66" s="179" t="s">
        <v>141</v>
      </c>
      <c r="B66" s="180">
        <v>17</v>
      </c>
      <c r="C66" s="181" t="s">
        <v>142</v>
      </c>
      <c r="D66" s="175"/>
      <c r="E66" s="176"/>
      <c r="F66" s="182">
        <v>701.9700214132763</v>
      </c>
      <c r="G66" s="183">
        <v>1702</v>
      </c>
      <c r="H66" s="184">
        <v>0.34710701058662979</v>
      </c>
      <c r="I66" s="183">
        <v>1151</v>
      </c>
      <c r="J66" s="185">
        <v>69.91274162261908</v>
      </c>
      <c r="K66" s="186">
        <v>1470</v>
      </c>
      <c r="L66" s="187">
        <v>29.839461866856048</v>
      </c>
      <c r="M66" s="183">
        <v>1757</v>
      </c>
      <c r="N66" s="185">
        <v>3.9239325873684381</v>
      </c>
      <c r="O66" s="186">
        <v>1745</v>
      </c>
      <c r="P66" s="188">
        <v>686.87913095889803</v>
      </c>
      <c r="Q66" s="183">
        <v>629</v>
      </c>
    </row>
    <row r="67" spans="1:49" s="8" customFormat="1" ht="12.75" x14ac:dyDescent="0.25">
      <c r="A67" s="179" t="s">
        <v>143</v>
      </c>
      <c r="B67" s="180">
        <v>18</v>
      </c>
      <c r="C67" s="181" t="s">
        <v>144</v>
      </c>
      <c r="D67" s="175"/>
      <c r="E67" s="176"/>
      <c r="F67" s="182">
        <v>610.38543897216266</v>
      </c>
      <c r="G67" s="183">
        <v>1738</v>
      </c>
      <c r="H67" s="184">
        <v>0.25573478510834835</v>
      </c>
      <c r="I67" s="183">
        <v>1655</v>
      </c>
      <c r="J67" s="185">
        <v>72.201272039010007</v>
      </c>
      <c r="K67" s="186">
        <v>1201</v>
      </c>
      <c r="L67" s="187">
        <v>29.274320543620139</v>
      </c>
      <c r="M67" s="183">
        <v>1769</v>
      </c>
      <c r="N67" s="185">
        <v>3.9808794319976739</v>
      </c>
      <c r="O67" s="186">
        <v>1730</v>
      </c>
      <c r="P67" s="188">
        <v>282.15466828087295</v>
      </c>
      <c r="Q67" s="183">
        <v>1475</v>
      </c>
    </row>
    <row r="68" spans="1:49" s="79" customFormat="1" ht="12.75" x14ac:dyDescent="0.25">
      <c r="A68" s="179" t="s">
        <v>145</v>
      </c>
      <c r="B68" s="180">
        <v>19</v>
      </c>
      <c r="C68" s="181" t="s">
        <v>146</v>
      </c>
      <c r="D68" s="175"/>
      <c r="E68" s="176"/>
      <c r="F68" s="182">
        <v>367.25053533190572</v>
      </c>
      <c r="G68" s="229">
        <v>1837</v>
      </c>
      <c r="H68" s="184">
        <v>0.36214000863908552</v>
      </c>
      <c r="I68" s="229">
        <v>1065</v>
      </c>
      <c r="J68" s="185">
        <v>72.873817323331153</v>
      </c>
      <c r="K68" s="236">
        <v>1119</v>
      </c>
      <c r="L68" s="187">
        <v>43.75063290035537</v>
      </c>
      <c r="M68" s="229">
        <v>1428</v>
      </c>
      <c r="N68" s="185">
        <v>4.0997227457134979</v>
      </c>
      <c r="O68" s="236">
        <v>1709</v>
      </c>
      <c r="P68" s="188">
        <v>586.20595446313121</v>
      </c>
      <c r="Q68" s="229">
        <v>776</v>
      </c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</row>
    <row r="69" spans="1:49" s="8" customFormat="1" ht="12.75" x14ac:dyDescent="0.25">
      <c r="A69" s="179" t="s">
        <v>147</v>
      </c>
      <c r="B69" s="180">
        <v>20</v>
      </c>
      <c r="C69" s="181" t="s">
        <v>148</v>
      </c>
      <c r="D69" s="175"/>
      <c r="E69" s="176"/>
      <c r="F69" s="182">
        <v>1917.0920770877945</v>
      </c>
      <c r="G69" s="183">
        <v>1323</v>
      </c>
      <c r="H69" s="184">
        <v>0.27345956680526268</v>
      </c>
      <c r="I69" s="183">
        <v>1571</v>
      </c>
      <c r="J69" s="185">
        <v>73.399438761988307</v>
      </c>
      <c r="K69" s="186">
        <v>1040</v>
      </c>
      <c r="L69" s="187">
        <v>20.588533129578995</v>
      </c>
      <c r="M69" s="183">
        <v>1849</v>
      </c>
      <c r="N69" s="185">
        <v>4.240634209789274</v>
      </c>
      <c r="O69" s="186">
        <v>1679</v>
      </c>
      <c r="P69" s="188">
        <v>367.19059694998225</v>
      </c>
      <c r="Q69" s="183">
        <v>1258</v>
      </c>
    </row>
    <row r="70" spans="1:49" s="8" customFormat="1" ht="12.75" x14ac:dyDescent="0.25">
      <c r="A70" s="179" t="s">
        <v>149</v>
      </c>
      <c r="B70" s="180">
        <v>21</v>
      </c>
      <c r="C70" s="181" t="s">
        <v>150</v>
      </c>
      <c r="D70" s="175"/>
      <c r="E70" s="176"/>
      <c r="F70" s="182">
        <v>3015.2376873661669</v>
      </c>
      <c r="G70" s="183">
        <v>1094</v>
      </c>
      <c r="H70" s="184">
        <v>0.27836058713405859</v>
      </c>
      <c r="I70" s="183">
        <v>1540</v>
      </c>
      <c r="J70" s="185">
        <v>69.531358374875268</v>
      </c>
      <c r="K70" s="186">
        <v>1507</v>
      </c>
      <c r="L70" s="187">
        <v>32.032691172350304</v>
      </c>
      <c r="M70" s="183">
        <v>1726</v>
      </c>
      <c r="N70" s="185">
        <v>4.8956683368300755</v>
      </c>
      <c r="O70" s="186">
        <v>1448</v>
      </c>
      <c r="P70" s="188">
        <v>306.07889639721702</v>
      </c>
      <c r="Q70" s="183">
        <v>1407</v>
      </c>
    </row>
    <row r="71" spans="1:49" s="8" customFormat="1" ht="12.75" x14ac:dyDescent="0.25">
      <c r="A71" s="179" t="s">
        <v>151</v>
      </c>
      <c r="B71" s="180">
        <v>22</v>
      </c>
      <c r="C71" s="181" t="s">
        <v>152</v>
      </c>
      <c r="D71" s="175"/>
      <c r="E71" s="176"/>
      <c r="F71" s="182">
        <v>1264.3126338329764</v>
      </c>
      <c r="G71" s="229">
        <v>1515</v>
      </c>
      <c r="H71" s="184">
        <v>0.40402434276642013</v>
      </c>
      <c r="I71" s="229">
        <v>856</v>
      </c>
      <c r="J71" s="185">
        <v>67.073305903215967</v>
      </c>
      <c r="K71" s="236">
        <v>1678</v>
      </c>
      <c r="L71" s="187">
        <v>38.91863022708683</v>
      </c>
      <c r="M71" s="229">
        <v>1555</v>
      </c>
      <c r="N71" s="185">
        <v>5.7549046568397779</v>
      </c>
      <c r="O71" s="236">
        <v>1128</v>
      </c>
      <c r="P71" s="188">
        <v>739.17649301835331</v>
      </c>
      <c r="Q71" s="229">
        <v>552</v>
      </c>
    </row>
    <row r="72" spans="1:49" s="8" customFormat="1" ht="12.75" x14ac:dyDescent="0.25">
      <c r="A72" s="179" t="s">
        <v>153</v>
      </c>
      <c r="B72" s="180">
        <v>23</v>
      </c>
      <c r="C72" s="181" t="s">
        <v>154</v>
      </c>
      <c r="D72" s="175"/>
      <c r="E72" s="176"/>
      <c r="F72" s="182">
        <v>1366.5610278372592</v>
      </c>
      <c r="G72" s="183">
        <v>1477</v>
      </c>
      <c r="H72" s="184">
        <v>0.34658111917203588</v>
      </c>
      <c r="I72" s="183">
        <v>1152</v>
      </c>
      <c r="J72" s="185">
        <v>76.265397788521142</v>
      </c>
      <c r="K72" s="186">
        <v>612</v>
      </c>
      <c r="L72" s="187">
        <v>33.820022491387242</v>
      </c>
      <c r="M72" s="183">
        <v>1693</v>
      </c>
      <c r="N72" s="185">
        <v>5.0873867676264579</v>
      </c>
      <c r="O72" s="186">
        <v>1375</v>
      </c>
      <c r="P72" s="188">
        <v>464.23029481109927</v>
      </c>
      <c r="Q72" s="183">
        <v>1011</v>
      </c>
    </row>
    <row r="73" spans="1:49" s="79" customFormat="1" ht="12.75" x14ac:dyDescent="0.25">
      <c r="A73" s="179" t="s">
        <v>157</v>
      </c>
      <c r="B73" s="180">
        <v>1</v>
      </c>
      <c r="C73" s="181" t="s">
        <v>158</v>
      </c>
      <c r="D73" s="175"/>
      <c r="E73" s="176"/>
      <c r="F73" s="182">
        <v>5985.6466809421836</v>
      </c>
      <c r="G73" s="183">
        <v>738</v>
      </c>
      <c r="H73" s="184">
        <v>0.52484074239443557</v>
      </c>
      <c r="I73" s="183">
        <v>418</v>
      </c>
      <c r="J73" s="185">
        <v>73.637572296379417</v>
      </c>
      <c r="K73" s="186">
        <v>1002</v>
      </c>
      <c r="L73" s="187">
        <v>51.897324645097441</v>
      </c>
      <c r="M73" s="183">
        <v>1158</v>
      </c>
      <c r="N73" s="185">
        <v>7.8031453850576744</v>
      </c>
      <c r="O73" s="186">
        <v>503</v>
      </c>
      <c r="P73" s="188">
        <v>973.55810517197665</v>
      </c>
      <c r="Q73" s="183">
        <v>285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</row>
    <row r="74" spans="1:49" s="8" customFormat="1" ht="12.75" x14ac:dyDescent="0.25">
      <c r="A74" s="179" t="s">
        <v>159</v>
      </c>
      <c r="B74" s="180">
        <v>2</v>
      </c>
      <c r="C74" s="181" t="s">
        <v>160</v>
      </c>
      <c r="D74" s="175"/>
      <c r="E74" s="176"/>
      <c r="F74" s="182">
        <v>2376.4732334047108</v>
      </c>
      <c r="G74" s="229">
        <v>1213</v>
      </c>
      <c r="H74" s="184">
        <v>0.26289813982504906</v>
      </c>
      <c r="I74" s="229">
        <v>1620</v>
      </c>
      <c r="J74" s="185">
        <v>67.859450760164947</v>
      </c>
      <c r="K74" s="236">
        <v>1638</v>
      </c>
      <c r="L74" s="187">
        <v>26.606469696809526</v>
      </c>
      <c r="M74" s="229">
        <v>1804</v>
      </c>
      <c r="N74" s="185">
        <v>4.6988552875073166</v>
      </c>
      <c r="O74" s="236">
        <v>1531</v>
      </c>
      <c r="P74" s="188">
        <v>304.04280972653498</v>
      </c>
      <c r="Q74" s="229">
        <v>1413</v>
      </c>
    </row>
    <row r="75" spans="1:49" s="8" customFormat="1" ht="12.75" x14ac:dyDescent="0.25">
      <c r="A75" s="179" t="s">
        <v>161</v>
      </c>
      <c r="B75" s="180">
        <v>3</v>
      </c>
      <c r="C75" s="181" t="s">
        <v>162</v>
      </c>
      <c r="D75" s="175"/>
      <c r="E75" s="176"/>
      <c r="F75" s="182">
        <v>521.84368308351179</v>
      </c>
      <c r="G75" s="183">
        <v>1783</v>
      </c>
      <c r="H75" s="184">
        <v>0.42411471507610549</v>
      </c>
      <c r="I75" s="183">
        <v>762</v>
      </c>
      <c r="J75" s="185">
        <v>76.155513082728305</v>
      </c>
      <c r="K75" s="186">
        <v>629</v>
      </c>
      <c r="L75" s="187">
        <v>58.453607667233044</v>
      </c>
      <c r="M75" s="183">
        <v>872</v>
      </c>
      <c r="N75" s="185">
        <v>6.2820861465710278</v>
      </c>
      <c r="O75" s="186">
        <v>942</v>
      </c>
      <c r="P75" s="188">
        <v>548.48074698818073</v>
      </c>
      <c r="Q75" s="183">
        <v>845</v>
      </c>
    </row>
    <row r="76" spans="1:49" s="8" customFormat="1" ht="12.75" x14ac:dyDescent="0.25">
      <c r="A76" s="179" t="s">
        <v>163</v>
      </c>
      <c r="B76" s="180">
        <v>4</v>
      </c>
      <c r="C76" s="181" t="s">
        <v>164</v>
      </c>
      <c r="D76" s="175"/>
      <c r="E76" s="176"/>
      <c r="F76" s="182">
        <v>2117.7516059957175</v>
      </c>
      <c r="G76" s="183">
        <v>1276</v>
      </c>
      <c r="H76" s="184">
        <v>0.40638765836578561</v>
      </c>
      <c r="I76" s="183">
        <v>843</v>
      </c>
      <c r="J76" s="185">
        <v>71.705680299888783</v>
      </c>
      <c r="K76" s="186">
        <v>1282</v>
      </c>
      <c r="L76" s="187">
        <v>34.237113062236496</v>
      </c>
      <c r="M76" s="183">
        <v>1673</v>
      </c>
      <c r="N76" s="185">
        <v>5.5112191199686311</v>
      </c>
      <c r="O76" s="186">
        <v>1217</v>
      </c>
      <c r="P76" s="188">
        <v>745.48891739026658</v>
      </c>
      <c r="Q76" s="183">
        <v>543</v>
      </c>
    </row>
    <row r="77" spans="1:49" s="8" customFormat="1" ht="12.75" x14ac:dyDescent="0.25">
      <c r="A77" s="179" t="s">
        <v>165</v>
      </c>
      <c r="B77" s="180">
        <v>5</v>
      </c>
      <c r="C77" s="181" t="s">
        <v>166</v>
      </c>
      <c r="D77" s="175"/>
      <c r="E77" s="176"/>
      <c r="F77" s="182">
        <v>2938.2548179871519</v>
      </c>
      <c r="G77" s="229">
        <v>1107</v>
      </c>
      <c r="H77" s="184">
        <v>0.28611152442442717</v>
      </c>
      <c r="I77" s="229">
        <v>1509</v>
      </c>
      <c r="J77" s="185">
        <v>67.722519422855186</v>
      </c>
      <c r="K77" s="236">
        <v>1645</v>
      </c>
      <c r="L77" s="187">
        <v>35.072164600339818</v>
      </c>
      <c r="M77" s="229">
        <v>1653</v>
      </c>
      <c r="N77" s="185">
        <v>5.201222221267602</v>
      </c>
      <c r="O77" s="236">
        <v>1341</v>
      </c>
      <c r="P77" s="188">
        <v>314.74527185804595</v>
      </c>
      <c r="Q77" s="229">
        <v>1387</v>
      </c>
    </row>
    <row r="78" spans="1:49" s="8" customFormat="1" ht="12.75" x14ac:dyDescent="0.25">
      <c r="A78" s="179" t="s">
        <v>167</v>
      </c>
      <c r="B78" s="180">
        <v>6</v>
      </c>
      <c r="C78" s="181" t="s">
        <v>168</v>
      </c>
      <c r="D78" s="175"/>
      <c r="E78" s="176"/>
      <c r="F78" s="182">
        <v>1569.7601713062099</v>
      </c>
      <c r="G78" s="183">
        <v>1413</v>
      </c>
      <c r="H78" s="184">
        <v>0.4184521470833516</v>
      </c>
      <c r="I78" s="183">
        <v>786</v>
      </c>
      <c r="J78" s="185">
        <v>71.870291117326744</v>
      </c>
      <c r="K78" s="186">
        <v>1255</v>
      </c>
      <c r="L78" s="187">
        <v>42.292904370998023</v>
      </c>
      <c r="M78" s="183">
        <v>1467</v>
      </c>
      <c r="N78" s="185">
        <v>5.9689451555555593</v>
      </c>
      <c r="O78" s="186">
        <v>1052</v>
      </c>
      <c r="P78" s="188">
        <v>691.15319944643545</v>
      </c>
      <c r="Q78" s="183">
        <v>623</v>
      </c>
    </row>
    <row r="79" spans="1:49" s="8" customFormat="1" ht="12.75" x14ac:dyDescent="0.25">
      <c r="A79" s="179" t="s">
        <v>169</v>
      </c>
      <c r="B79" s="180">
        <v>7</v>
      </c>
      <c r="C79" s="181" t="s">
        <v>170</v>
      </c>
      <c r="D79" s="175"/>
      <c r="E79" s="176"/>
      <c r="F79" s="182">
        <v>1369.3297644539612</v>
      </c>
      <c r="G79" s="183">
        <v>1476</v>
      </c>
      <c r="H79" s="184">
        <v>0.4828187626600175</v>
      </c>
      <c r="I79" s="183">
        <v>544</v>
      </c>
      <c r="J79" s="185">
        <v>73.004351722607737</v>
      </c>
      <c r="K79" s="186">
        <v>1100</v>
      </c>
      <c r="L79" s="187">
        <v>53.831694502847178</v>
      </c>
      <c r="M79" s="183">
        <v>1062</v>
      </c>
      <c r="N79" s="185">
        <v>6.3918328568492964</v>
      </c>
      <c r="O79" s="186">
        <v>905</v>
      </c>
      <c r="P79" s="188">
        <v>866.13599698751443</v>
      </c>
      <c r="Q79" s="183">
        <v>398</v>
      </c>
    </row>
    <row r="80" spans="1:49" s="8" customFormat="1" ht="12.75" x14ac:dyDescent="0.25">
      <c r="A80" s="179" t="s">
        <v>171</v>
      </c>
      <c r="B80" s="180">
        <v>8</v>
      </c>
      <c r="C80" s="181" t="s">
        <v>172</v>
      </c>
      <c r="D80" s="175"/>
      <c r="E80" s="176"/>
      <c r="F80" s="182">
        <v>459.4368308351178</v>
      </c>
      <c r="G80" s="229">
        <v>1803</v>
      </c>
      <c r="H80" s="184">
        <v>0.31042763704516918</v>
      </c>
      <c r="I80" s="229">
        <v>1376</v>
      </c>
      <c r="J80" s="185">
        <v>67.724908399436515</v>
      </c>
      <c r="K80" s="236">
        <v>1644</v>
      </c>
      <c r="L80" s="187">
        <v>23.381443066893215</v>
      </c>
      <c r="M80" s="229">
        <v>1831</v>
      </c>
      <c r="N80" s="185">
        <v>4.6916018355317943</v>
      </c>
      <c r="O80" s="236">
        <v>1534</v>
      </c>
      <c r="P80" s="188">
        <v>509.5778248274251</v>
      </c>
      <c r="Q80" s="229">
        <v>912</v>
      </c>
    </row>
    <row r="81" spans="1:49" s="8" customFormat="1" ht="12.75" x14ac:dyDescent="0.25">
      <c r="A81" s="179" t="s">
        <v>173</v>
      </c>
      <c r="B81" s="180">
        <v>9</v>
      </c>
      <c r="C81" s="181" t="s">
        <v>174</v>
      </c>
      <c r="D81" s="175"/>
      <c r="E81" s="176"/>
      <c r="F81" s="182">
        <v>10480.462526766594</v>
      </c>
      <c r="G81" s="183">
        <v>473</v>
      </c>
      <c r="H81" s="184">
        <v>0.29590049888891912</v>
      </c>
      <c r="I81" s="183">
        <v>1456</v>
      </c>
      <c r="J81" s="185">
        <v>68.501693160564059</v>
      </c>
      <c r="K81" s="186">
        <v>1600</v>
      </c>
      <c r="L81" s="187">
        <v>27.019881911486294</v>
      </c>
      <c r="M81" s="183">
        <v>1800</v>
      </c>
      <c r="N81" s="185">
        <v>4.9099090641378034</v>
      </c>
      <c r="O81" s="186">
        <v>1441</v>
      </c>
      <c r="P81" s="188">
        <v>397.09931994634172</v>
      </c>
      <c r="Q81" s="183">
        <v>1179</v>
      </c>
    </row>
    <row r="82" spans="1:49" s="8" customFormat="1" ht="12.75" x14ac:dyDescent="0.25">
      <c r="A82" s="179" t="s">
        <v>175</v>
      </c>
      <c r="B82" s="180">
        <v>10</v>
      </c>
      <c r="C82" s="181" t="s">
        <v>176</v>
      </c>
      <c r="D82" s="175"/>
      <c r="E82" s="176"/>
      <c r="F82" s="182">
        <v>412.11349036402572</v>
      </c>
      <c r="G82" s="183">
        <v>1822</v>
      </c>
      <c r="H82" s="184">
        <v>0.35754204991981553</v>
      </c>
      <c r="I82" s="183">
        <v>1093</v>
      </c>
      <c r="J82" s="185">
        <v>76.170182715183742</v>
      </c>
      <c r="K82" s="186">
        <v>625</v>
      </c>
      <c r="L82" s="187">
        <v>26.304123450254867</v>
      </c>
      <c r="M82" s="183">
        <v>1807</v>
      </c>
      <c r="N82" s="185">
        <v>4.435461768834255</v>
      </c>
      <c r="O82" s="186">
        <v>1630</v>
      </c>
      <c r="P82" s="188">
        <v>632.91091069158938</v>
      </c>
      <c r="Q82" s="183">
        <v>709</v>
      </c>
    </row>
    <row r="83" spans="1:49" s="8" customFormat="1" ht="12.75" x14ac:dyDescent="0.25">
      <c r="A83" s="179" t="s">
        <v>177</v>
      </c>
      <c r="B83" s="180">
        <v>11</v>
      </c>
      <c r="C83" s="181" t="s">
        <v>178</v>
      </c>
      <c r="D83" s="175"/>
      <c r="E83" s="176"/>
      <c r="F83" s="182">
        <v>319.7087794432548</v>
      </c>
      <c r="G83" s="229">
        <v>1849</v>
      </c>
      <c r="H83" s="184">
        <v>0.39080066609157055</v>
      </c>
      <c r="I83" s="229">
        <v>915</v>
      </c>
      <c r="J83" s="185">
        <v>68.408874191634197</v>
      </c>
      <c r="K83" s="236">
        <v>1609</v>
      </c>
      <c r="L83" s="187">
        <v>23.381443066893215</v>
      </c>
      <c r="M83" s="229">
        <v>1830</v>
      </c>
      <c r="N83" s="185">
        <v>5.6073302941988166</v>
      </c>
      <c r="O83" s="236">
        <v>1187</v>
      </c>
      <c r="P83" s="188">
        <v>847.1827783307491</v>
      </c>
      <c r="Q83" s="229">
        <v>419</v>
      </c>
    </row>
    <row r="84" spans="1:49" s="8" customFormat="1" ht="12.75" x14ac:dyDescent="0.25">
      <c r="A84" s="179" t="s">
        <v>179</v>
      </c>
      <c r="B84" s="180">
        <v>12</v>
      </c>
      <c r="C84" s="181" t="s">
        <v>180</v>
      </c>
      <c r="D84" s="175"/>
      <c r="E84" s="176"/>
      <c r="F84" s="182">
        <v>3984.9892933618848</v>
      </c>
      <c r="G84" s="183">
        <v>943</v>
      </c>
      <c r="H84" s="184">
        <v>0.24904186546237866</v>
      </c>
      <c r="I84" s="183">
        <v>1675</v>
      </c>
      <c r="J84" s="185">
        <v>69.482747004806981</v>
      </c>
      <c r="K84" s="186">
        <v>1512</v>
      </c>
      <c r="L84" s="187">
        <v>28.289340314425047</v>
      </c>
      <c r="M84" s="183">
        <v>1787</v>
      </c>
      <c r="N84" s="185">
        <v>4.4101957628163664</v>
      </c>
      <c r="O84" s="186">
        <v>1634</v>
      </c>
      <c r="P84" s="188">
        <v>260.21114538078626</v>
      </c>
      <c r="Q84" s="183">
        <v>1529</v>
      </c>
    </row>
    <row r="85" spans="1:49" s="8" customFormat="1" ht="12.75" x14ac:dyDescent="0.25">
      <c r="A85" s="179" t="s">
        <v>183</v>
      </c>
      <c r="B85" s="180">
        <v>1</v>
      </c>
      <c r="C85" s="181" t="s">
        <v>184</v>
      </c>
      <c r="D85" s="175"/>
      <c r="E85" s="176"/>
      <c r="F85" s="182">
        <v>50553.441113490364</v>
      </c>
      <c r="G85" s="183">
        <v>124</v>
      </c>
      <c r="H85" s="184">
        <v>0.50939417694361289</v>
      </c>
      <c r="I85" s="183">
        <v>465</v>
      </c>
      <c r="J85" s="185">
        <v>71.579029618984379</v>
      </c>
      <c r="K85" s="186">
        <v>1302</v>
      </c>
      <c r="L85" s="187">
        <v>67.858720800704276</v>
      </c>
      <c r="M85" s="183">
        <v>488</v>
      </c>
      <c r="N85" s="185">
        <v>6.917165916360374</v>
      </c>
      <c r="O85" s="186">
        <v>745</v>
      </c>
      <c r="P85" s="188">
        <v>883.72355260084419</v>
      </c>
      <c r="Q85" s="183">
        <v>381</v>
      </c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</row>
    <row r="86" spans="1:49" s="8" customFormat="1" ht="12.75" x14ac:dyDescent="0.25">
      <c r="A86" s="179" t="s">
        <v>185</v>
      </c>
      <c r="B86" s="180">
        <v>2</v>
      </c>
      <c r="C86" s="181" t="s">
        <v>186</v>
      </c>
      <c r="D86" s="175"/>
      <c r="E86" s="176"/>
      <c r="F86" s="182">
        <v>24816.633832976444</v>
      </c>
      <c r="G86" s="229">
        <v>227</v>
      </c>
      <c r="H86" s="184">
        <v>0.45170964293652605</v>
      </c>
      <c r="I86" s="229">
        <v>655</v>
      </c>
      <c r="J86" s="185">
        <v>71.532890889847522</v>
      </c>
      <c r="K86" s="236">
        <v>1305</v>
      </c>
      <c r="L86" s="187">
        <v>56.203445116108689</v>
      </c>
      <c r="M86" s="229">
        <v>972</v>
      </c>
      <c r="N86" s="185">
        <v>4.9091327649756495</v>
      </c>
      <c r="O86" s="236">
        <v>1442</v>
      </c>
      <c r="P86" s="188">
        <v>870.08233127586777</v>
      </c>
      <c r="Q86" s="229">
        <v>394</v>
      </c>
    </row>
    <row r="87" spans="1:49" s="8" customFormat="1" ht="12.75" x14ac:dyDescent="0.25">
      <c r="A87" s="179" t="s">
        <v>187</v>
      </c>
      <c r="B87" s="180">
        <v>3</v>
      </c>
      <c r="C87" s="181" t="s">
        <v>188</v>
      </c>
      <c r="D87" s="175"/>
      <c r="E87" s="176"/>
      <c r="F87" s="182">
        <v>7323.8265524625258</v>
      </c>
      <c r="G87" s="183">
        <v>637</v>
      </c>
      <c r="H87" s="184">
        <v>0.36266108774742667</v>
      </c>
      <c r="I87" s="183">
        <v>1062</v>
      </c>
      <c r="J87" s="185">
        <v>70.763341560071439</v>
      </c>
      <c r="K87" s="186">
        <v>1404</v>
      </c>
      <c r="L87" s="187">
        <v>37.024393373660637</v>
      </c>
      <c r="M87" s="183">
        <v>1595</v>
      </c>
      <c r="N87" s="185">
        <v>4.7913901885233177</v>
      </c>
      <c r="O87" s="186">
        <v>1493</v>
      </c>
      <c r="P87" s="188">
        <v>586.97192540967603</v>
      </c>
      <c r="Q87" s="183">
        <v>775</v>
      </c>
    </row>
    <row r="88" spans="1:49" s="8" customFormat="1" ht="12.75" x14ac:dyDescent="0.25">
      <c r="A88" s="179" t="s">
        <v>189</v>
      </c>
      <c r="B88" s="180">
        <v>4</v>
      </c>
      <c r="C88" s="181" t="s">
        <v>190</v>
      </c>
      <c r="D88" s="175"/>
      <c r="E88" s="176"/>
      <c r="F88" s="182">
        <v>5660.0256959314775</v>
      </c>
      <c r="G88" s="183">
        <v>760</v>
      </c>
      <c r="H88" s="184">
        <v>0.50972830245476841</v>
      </c>
      <c r="I88" s="183">
        <v>462</v>
      </c>
      <c r="J88" s="185">
        <v>72.291254964816758</v>
      </c>
      <c r="K88" s="186">
        <v>1189</v>
      </c>
      <c r="L88" s="187">
        <v>51.419825040287748</v>
      </c>
      <c r="M88" s="183">
        <v>1176</v>
      </c>
      <c r="N88" s="185">
        <v>6.1707584302455496</v>
      </c>
      <c r="O88" s="186">
        <v>975</v>
      </c>
      <c r="P88" s="188">
        <v>1076.1278232333143</v>
      </c>
      <c r="Q88" s="183">
        <v>205</v>
      </c>
    </row>
    <row r="89" spans="1:49" s="8" customFormat="1" ht="12.75" x14ac:dyDescent="0.25">
      <c r="A89" s="179" t="s">
        <v>191</v>
      </c>
      <c r="B89" s="180">
        <v>5</v>
      </c>
      <c r="C89" s="181" t="s">
        <v>192</v>
      </c>
      <c r="D89" s="175"/>
      <c r="E89" s="176"/>
      <c r="F89" s="182">
        <v>6951.7644539614557</v>
      </c>
      <c r="G89" s="229">
        <v>666</v>
      </c>
      <c r="H89" s="184">
        <v>0.40759970775013077</v>
      </c>
      <c r="I89" s="229">
        <v>836</v>
      </c>
      <c r="J89" s="185">
        <v>70.991088406605613</v>
      </c>
      <c r="K89" s="236">
        <v>1381</v>
      </c>
      <c r="L89" s="187">
        <v>53.37495146767511</v>
      </c>
      <c r="M89" s="229">
        <v>1082</v>
      </c>
      <c r="N89" s="185">
        <v>4.8440337107931057</v>
      </c>
      <c r="O89" s="236">
        <v>1474</v>
      </c>
      <c r="P89" s="188">
        <v>678.79377798331018</v>
      </c>
      <c r="Q89" s="229">
        <v>639</v>
      </c>
    </row>
    <row r="90" spans="1:49" s="8" customFormat="1" ht="12.75" x14ac:dyDescent="0.25">
      <c r="A90" s="179" t="s">
        <v>193</v>
      </c>
      <c r="B90" s="180">
        <v>6</v>
      </c>
      <c r="C90" s="181" t="s">
        <v>194</v>
      </c>
      <c r="D90" s="175"/>
      <c r="E90" s="176"/>
      <c r="F90" s="182">
        <v>10327.665952890791</v>
      </c>
      <c r="G90" s="183">
        <v>476</v>
      </c>
      <c r="H90" s="184">
        <v>0.40652027245724531</v>
      </c>
      <c r="I90" s="183">
        <v>842</v>
      </c>
      <c r="J90" s="185">
        <v>70.849145225736308</v>
      </c>
      <c r="K90" s="186">
        <v>1393</v>
      </c>
      <c r="L90" s="187">
        <v>42.109010898344565</v>
      </c>
      <c r="M90" s="183">
        <v>1475</v>
      </c>
      <c r="N90" s="185">
        <v>5.6850101273470051</v>
      </c>
      <c r="O90" s="186">
        <v>1160</v>
      </c>
      <c r="P90" s="188">
        <v>673.47534120173123</v>
      </c>
      <c r="Q90" s="183">
        <v>649</v>
      </c>
    </row>
    <row r="91" spans="1:49" s="8" customFormat="1" ht="12.75" x14ac:dyDescent="0.25">
      <c r="A91" s="179" t="s">
        <v>195</v>
      </c>
      <c r="B91" s="180">
        <v>7</v>
      </c>
      <c r="C91" s="181" t="s">
        <v>196</v>
      </c>
      <c r="D91" s="175"/>
      <c r="E91" s="176"/>
      <c r="F91" s="182">
        <v>2570.4732334047112</v>
      </c>
      <c r="G91" s="183">
        <v>1169</v>
      </c>
      <c r="H91" s="184">
        <v>0.3562504106075543</v>
      </c>
      <c r="I91" s="183">
        <v>1099</v>
      </c>
      <c r="J91" s="185">
        <v>70.22950598628104</v>
      </c>
      <c r="K91" s="186">
        <v>1441</v>
      </c>
      <c r="L91" s="187">
        <v>40.591195677891882</v>
      </c>
      <c r="M91" s="183">
        <v>1513</v>
      </c>
      <c r="N91" s="185">
        <v>5.556003822763528</v>
      </c>
      <c r="O91" s="186">
        <v>1204</v>
      </c>
      <c r="P91" s="188">
        <v>486.20893145460298</v>
      </c>
      <c r="Q91" s="183">
        <v>969</v>
      </c>
    </row>
    <row r="92" spans="1:49" s="8" customFormat="1" ht="12.75" x14ac:dyDescent="0.25">
      <c r="A92" s="179" t="s">
        <v>201</v>
      </c>
      <c r="B92" s="180">
        <v>1</v>
      </c>
      <c r="C92" s="181" t="s">
        <v>202</v>
      </c>
      <c r="D92" s="175"/>
      <c r="E92" s="176"/>
      <c r="F92" s="182">
        <v>64284.002141327626</v>
      </c>
      <c r="G92" s="229">
        <v>102</v>
      </c>
      <c r="H92" s="184">
        <v>0.60307930157891643</v>
      </c>
      <c r="I92" s="229">
        <v>201</v>
      </c>
      <c r="J92" s="185">
        <v>74.321529563594325</v>
      </c>
      <c r="K92" s="236">
        <v>887</v>
      </c>
      <c r="L92" s="187">
        <v>74.045554909476763</v>
      </c>
      <c r="M92" s="229">
        <v>242</v>
      </c>
      <c r="N92" s="185">
        <v>10.264927494866978</v>
      </c>
      <c r="O92" s="236">
        <v>109</v>
      </c>
      <c r="P92" s="188">
        <v>1025.0063083434895</v>
      </c>
      <c r="Q92" s="229">
        <v>239</v>
      </c>
    </row>
    <row r="93" spans="1:49" s="8" customFormat="1" ht="12.75" x14ac:dyDescent="0.25">
      <c r="A93" s="179" t="s">
        <v>203</v>
      </c>
      <c r="B93" s="180">
        <v>2</v>
      </c>
      <c r="C93" s="181" t="s">
        <v>204</v>
      </c>
      <c r="D93" s="175"/>
      <c r="E93" s="176"/>
      <c r="F93" s="182">
        <v>1668.6659528907921</v>
      </c>
      <c r="G93" s="183">
        <v>1395</v>
      </c>
      <c r="H93" s="184">
        <v>0.27306785092272173</v>
      </c>
      <c r="I93" s="183">
        <v>1574</v>
      </c>
      <c r="J93" s="185">
        <v>69.956256565877723</v>
      </c>
      <c r="K93" s="186">
        <v>1466</v>
      </c>
      <c r="L93" s="187">
        <v>36.531807829142508</v>
      </c>
      <c r="M93" s="183">
        <v>1607</v>
      </c>
      <c r="N93" s="185">
        <v>4.4063529950646014</v>
      </c>
      <c r="O93" s="186">
        <v>1636</v>
      </c>
      <c r="P93" s="188">
        <v>293.69124011352562</v>
      </c>
      <c r="Q93" s="183">
        <v>1446</v>
      </c>
    </row>
    <row r="94" spans="1:49" s="8" customFormat="1" ht="12.75" x14ac:dyDescent="0.25">
      <c r="A94" s="179" t="s">
        <v>205</v>
      </c>
      <c r="B94" s="180">
        <v>3</v>
      </c>
      <c r="C94" s="181" t="s">
        <v>206</v>
      </c>
      <c r="D94" s="175"/>
      <c r="E94" s="176"/>
      <c r="F94" s="182">
        <v>604.93361884368312</v>
      </c>
      <c r="G94" s="183">
        <v>1740</v>
      </c>
      <c r="H94" s="184">
        <v>0.37872084012665919</v>
      </c>
      <c r="I94" s="183">
        <v>971</v>
      </c>
      <c r="J94" s="185">
        <v>71.668203076059768</v>
      </c>
      <c r="K94" s="186">
        <v>1289</v>
      </c>
      <c r="L94" s="187">
        <v>46.615247999177313</v>
      </c>
      <c r="M94" s="183">
        <v>1336</v>
      </c>
      <c r="N94" s="185">
        <v>6.9592142095486214</v>
      </c>
      <c r="O94" s="186">
        <v>733</v>
      </c>
      <c r="P94" s="188">
        <v>453.30504222712989</v>
      </c>
      <c r="Q94" s="183">
        <v>1036</v>
      </c>
    </row>
    <row r="95" spans="1:49" s="8" customFormat="1" ht="12.75" x14ac:dyDescent="0.25">
      <c r="A95" s="179" t="s">
        <v>207</v>
      </c>
      <c r="B95" s="180">
        <v>4</v>
      </c>
      <c r="C95" s="181" t="s">
        <v>208</v>
      </c>
      <c r="D95" s="175"/>
      <c r="E95" s="176"/>
      <c r="F95" s="182">
        <v>1448.3811563169161</v>
      </c>
      <c r="G95" s="229">
        <v>1449</v>
      </c>
      <c r="H95" s="184">
        <v>0.32161437571224916</v>
      </c>
      <c r="I95" s="229">
        <v>1317</v>
      </c>
      <c r="J95" s="185">
        <v>70.435507298057885</v>
      </c>
      <c r="K95" s="236">
        <v>1425</v>
      </c>
      <c r="L95" s="187">
        <v>52.094584167501665</v>
      </c>
      <c r="M95" s="229">
        <v>1146</v>
      </c>
      <c r="N95" s="185">
        <v>5.9558773863839516</v>
      </c>
      <c r="O95" s="236">
        <v>1055</v>
      </c>
      <c r="P95" s="188">
        <v>312.32924709050963</v>
      </c>
      <c r="Q95" s="229">
        <v>1394</v>
      </c>
    </row>
    <row r="96" spans="1:49" s="8" customFormat="1" ht="12.75" x14ac:dyDescent="0.25">
      <c r="A96" s="179" t="s">
        <v>209</v>
      </c>
      <c r="B96" s="180">
        <v>5</v>
      </c>
      <c r="C96" s="181" t="s">
        <v>210</v>
      </c>
      <c r="D96" s="175"/>
      <c r="E96" s="176"/>
      <c r="F96" s="182">
        <v>78605.04710920772</v>
      </c>
      <c r="G96" s="183">
        <v>76</v>
      </c>
      <c r="H96" s="184">
        <v>0.58499770763934567</v>
      </c>
      <c r="I96" s="183">
        <v>243</v>
      </c>
      <c r="J96" s="185">
        <v>75.298609167178427</v>
      </c>
      <c r="K96" s="186">
        <v>747</v>
      </c>
      <c r="L96" s="187">
        <v>73.370389753979396</v>
      </c>
      <c r="M96" s="183">
        <v>257</v>
      </c>
      <c r="N96" s="185">
        <v>9.6709452253252284</v>
      </c>
      <c r="O96" s="186">
        <v>172</v>
      </c>
      <c r="P96" s="188">
        <v>958.09203698098838</v>
      </c>
      <c r="Q96" s="183">
        <v>300</v>
      </c>
    </row>
    <row r="97" spans="1:49" s="8" customFormat="1" ht="12.75" x14ac:dyDescent="0.25">
      <c r="A97" s="179" t="s">
        <v>211</v>
      </c>
      <c r="B97" s="180">
        <v>6</v>
      </c>
      <c r="C97" s="181" t="s">
        <v>212</v>
      </c>
      <c r="D97" s="175"/>
      <c r="E97" s="176"/>
      <c r="F97" s="182">
        <v>5142.7623126338331</v>
      </c>
      <c r="G97" s="183">
        <v>809</v>
      </c>
      <c r="H97" s="184">
        <v>0.43238797535894313</v>
      </c>
      <c r="I97" s="183">
        <v>727</v>
      </c>
      <c r="J97" s="185">
        <v>78.798678139528988</v>
      </c>
      <c r="K97" s="186">
        <v>308</v>
      </c>
      <c r="L97" s="187">
        <v>58.473512841073301</v>
      </c>
      <c r="M97" s="183">
        <v>871</v>
      </c>
      <c r="N97" s="185">
        <v>6.0883184676377704</v>
      </c>
      <c r="O97" s="186">
        <v>1008</v>
      </c>
      <c r="P97" s="188">
        <v>563.85724323272234</v>
      </c>
      <c r="Q97" s="183">
        <v>813</v>
      </c>
    </row>
    <row r="98" spans="1:49" s="8" customFormat="1" ht="12.75" x14ac:dyDescent="0.25">
      <c r="A98" s="179" t="s">
        <v>213</v>
      </c>
      <c r="B98" s="180">
        <v>7</v>
      </c>
      <c r="C98" s="181" t="s">
        <v>214</v>
      </c>
      <c r="D98" s="175"/>
      <c r="E98" s="176"/>
      <c r="F98" s="182">
        <v>960.51820128479665</v>
      </c>
      <c r="G98" s="229">
        <v>1613</v>
      </c>
      <c r="H98" s="184">
        <v>0.19291818325507576</v>
      </c>
      <c r="I98" s="229">
        <v>1811</v>
      </c>
      <c r="J98" s="185">
        <v>71.183021315525622</v>
      </c>
      <c r="K98" s="236">
        <v>1353</v>
      </c>
      <c r="L98" s="187">
        <v>28.436809863575807</v>
      </c>
      <c r="M98" s="229">
        <v>1781</v>
      </c>
      <c r="N98" s="185">
        <v>4.2986035110478245</v>
      </c>
      <c r="O98" s="236">
        <v>1663</v>
      </c>
      <c r="P98" s="188">
        <v>137.7922530401911</v>
      </c>
      <c r="Q98" s="229">
        <v>1797</v>
      </c>
    </row>
    <row r="99" spans="1:49" s="8" customFormat="1" ht="12.75" x14ac:dyDescent="0.25">
      <c r="A99" s="179" t="s">
        <v>215</v>
      </c>
      <c r="B99" s="180">
        <v>8</v>
      </c>
      <c r="C99" s="181" t="s">
        <v>216</v>
      </c>
      <c r="D99" s="175"/>
      <c r="E99" s="176"/>
      <c r="F99" s="182">
        <v>1871.4304068522486</v>
      </c>
      <c r="G99" s="183">
        <v>1344</v>
      </c>
      <c r="H99" s="184">
        <v>0.32218800385243124</v>
      </c>
      <c r="I99" s="183">
        <v>1312</v>
      </c>
      <c r="J99" s="185">
        <v>74.495865490173898</v>
      </c>
      <c r="K99" s="186">
        <v>857</v>
      </c>
      <c r="L99" s="187">
        <v>52.390220790519244</v>
      </c>
      <c r="M99" s="183">
        <v>1130</v>
      </c>
      <c r="N99" s="185">
        <v>5.660975440982674</v>
      </c>
      <c r="O99" s="186">
        <v>1166</v>
      </c>
      <c r="P99" s="188">
        <v>299.78774915389022</v>
      </c>
      <c r="Q99" s="183">
        <v>1428</v>
      </c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</row>
    <row r="100" spans="1:49" s="8" customFormat="1" ht="12.75" x14ac:dyDescent="0.25">
      <c r="A100" s="179" t="s">
        <v>217</v>
      </c>
      <c r="B100" s="180">
        <v>9</v>
      </c>
      <c r="C100" s="181" t="s">
        <v>218</v>
      </c>
      <c r="D100" s="175"/>
      <c r="E100" s="176"/>
      <c r="F100" s="182">
        <v>915.72591006423988</v>
      </c>
      <c r="G100" s="183">
        <v>1635</v>
      </c>
      <c r="H100" s="184">
        <v>0.33353156070187301</v>
      </c>
      <c r="I100" s="183">
        <v>1231</v>
      </c>
      <c r="J100" s="185">
        <v>70.035804203479032</v>
      </c>
      <c r="K100" s="186">
        <v>1460</v>
      </c>
      <c r="L100" s="187">
        <v>59.156969484670263</v>
      </c>
      <c r="M100" s="183">
        <v>835</v>
      </c>
      <c r="N100" s="185">
        <v>6.48885694733465</v>
      </c>
      <c r="O100" s="186">
        <v>875</v>
      </c>
      <c r="P100" s="188">
        <v>310.69493061332088</v>
      </c>
      <c r="Q100" s="183">
        <v>1397</v>
      </c>
    </row>
    <row r="101" spans="1:49" s="79" customFormat="1" ht="12.75" x14ac:dyDescent="0.25">
      <c r="A101" s="179" t="s">
        <v>219</v>
      </c>
      <c r="B101" s="180">
        <v>10</v>
      </c>
      <c r="C101" s="181" t="s">
        <v>220</v>
      </c>
      <c r="D101" s="175"/>
      <c r="E101" s="176"/>
      <c r="F101" s="182">
        <v>4759.3811563169165</v>
      </c>
      <c r="G101" s="229">
        <v>854</v>
      </c>
      <c r="H101" s="184">
        <v>0.33811532487501916</v>
      </c>
      <c r="I101" s="229">
        <v>1211</v>
      </c>
      <c r="J101" s="185">
        <v>73.038216425439771</v>
      </c>
      <c r="K101" s="236">
        <v>1095</v>
      </c>
      <c r="L101" s="187">
        <v>51.731555706404095</v>
      </c>
      <c r="M101" s="229">
        <v>1166</v>
      </c>
      <c r="N101" s="185">
        <v>5.2898752478546021</v>
      </c>
      <c r="O101" s="236">
        <v>1305</v>
      </c>
      <c r="P101" s="188">
        <v>368.7623288016041</v>
      </c>
      <c r="Q101" s="229">
        <v>1254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1:49" s="8" customFormat="1" ht="12.75" x14ac:dyDescent="0.25">
      <c r="A102" s="179" t="s">
        <v>221</v>
      </c>
      <c r="B102" s="180">
        <v>11</v>
      </c>
      <c r="C102" s="181" t="s">
        <v>222</v>
      </c>
      <c r="D102" s="175"/>
      <c r="E102" s="176"/>
      <c r="F102" s="182">
        <v>3229.2633832976444</v>
      </c>
      <c r="G102" s="183">
        <v>1049</v>
      </c>
      <c r="H102" s="184">
        <v>0.32267183111644315</v>
      </c>
      <c r="I102" s="183">
        <v>1307</v>
      </c>
      <c r="J102" s="185">
        <v>76.121531203857174</v>
      </c>
      <c r="K102" s="186">
        <v>634</v>
      </c>
      <c r="L102" s="187">
        <v>45.908956362826139</v>
      </c>
      <c r="M102" s="183">
        <v>1359</v>
      </c>
      <c r="N102" s="185">
        <v>4.5341200365577263</v>
      </c>
      <c r="O102" s="186">
        <v>1591</v>
      </c>
      <c r="P102" s="188">
        <v>361.91447822773716</v>
      </c>
      <c r="Q102" s="183">
        <v>1267</v>
      </c>
    </row>
    <row r="103" spans="1:49" s="8" customFormat="1" ht="12.75" x14ac:dyDescent="0.25">
      <c r="A103" s="179" t="s">
        <v>223</v>
      </c>
      <c r="B103" s="180">
        <v>12</v>
      </c>
      <c r="C103" s="181" t="s">
        <v>224</v>
      </c>
      <c r="D103" s="175"/>
      <c r="E103" s="176"/>
      <c r="F103" s="182">
        <v>6289.8843683083524</v>
      </c>
      <c r="G103" s="183">
        <v>714</v>
      </c>
      <c r="H103" s="184">
        <v>0.44948408163020986</v>
      </c>
      <c r="I103" s="183">
        <v>667</v>
      </c>
      <c r="J103" s="185">
        <v>76.581749587484865</v>
      </c>
      <c r="K103" s="186">
        <v>570</v>
      </c>
      <c r="L103" s="187">
        <v>60.445329543866315</v>
      </c>
      <c r="M103" s="183">
        <v>792</v>
      </c>
      <c r="N103" s="185">
        <v>6.1260304987054788</v>
      </c>
      <c r="O103" s="186">
        <v>990</v>
      </c>
      <c r="P103" s="188">
        <v>641.78252080693392</v>
      </c>
      <c r="Q103" s="183">
        <v>695</v>
      </c>
    </row>
    <row r="104" spans="1:49" s="8" customFormat="1" ht="12.75" x14ac:dyDescent="0.25">
      <c r="A104" s="179" t="s">
        <v>227</v>
      </c>
      <c r="B104" s="180">
        <v>1</v>
      </c>
      <c r="C104" s="181" t="s">
        <v>228</v>
      </c>
      <c r="D104" s="175"/>
      <c r="E104" s="176"/>
      <c r="F104" s="182">
        <v>1789.5567451820132</v>
      </c>
      <c r="G104" s="229">
        <v>1364</v>
      </c>
      <c r="H104" s="184">
        <v>0.45881596116346951</v>
      </c>
      <c r="I104" s="229">
        <v>634</v>
      </c>
      <c r="J104" s="185">
        <v>63.316645729286414</v>
      </c>
      <c r="K104" s="236">
        <v>1799</v>
      </c>
      <c r="L104" s="187">
        <v>63.4691506946467</v>
      </c>
      <c r="M104" s="229">
        <v>677</v>
      </c>
      <c r="N104" s="185">
        <v>8.8360721778827074</v>
      </c>
      <c r="O104" s="236">
        <v>305</v>
      </c>
      <c r="P104" s="188">
        <v>699.80446717080781</v>
      </c>
      <c r="Q104" s="229">
        <v>606</v>
      </c>
    </row>
    <row r="105" spans="1:49" s="8" customFormat="1" ht="12.75" x14ac:dyDescent="0.25">
      <c r="A105" s="179" t="s">
        <v>229</v>
      </c>
      <c r="B105" s="180">
        <v>2</v>
      </c>
      <c r="C105" s="181" t="s">
        <v>230</v>
      </c>
      <c r="D105" s="175"/>
      <c r="E105" s="176"/>
      <c r="F105" s="182">
        <v>1929.8993576017128</v>
      </c>
      <c r="G105" s="183">
        <v>1316</v>
      </c>
      <c r="H105" s="184">
        <v>0.32037047359823606</v>
      </c>
      <c r="I105" s="183">
        <v>1323</v>
      </c>
      <c r="J105" s="185">
        <v>63.386334337497516</v>
      </c>
      <c r="K105" s="186">
        <v>1797</v>
      </c>
      <c r="L105" s="187">
        <v>33.099284300000285</v>
      </c>
      <c r="M105" s="183">
        <v>1706</v>
      </c>
      <c r="N105" s="185">
        <v>5.8158825488694417</v>
      </c>
      <c r="O105" s="186">
        <v>1100</v>
      </c>
      <c r="P105" s="188">
        <v>449.08867340235315</v>
      </c>
      <c r="Q105" s="183">
        <v>1043</v>
      </c>
    </row>
    <row r="106" spans="1:49" s="8" customFormat="1" ht="12.75" x14ac:dyDescent="0.25">
      <c r="A106" s="179" t="s">
        <v>231</v>
      </c>
      <c r="B106" s="180">
        <v>3</v>
      </c>
      <c r="C106" s="181" t="s">
        <v>232</v>
      </c>
      <c r="D106" s="175"/>
      <c r="E106" s="176"/>
      <c r="F106" s="182">
        <v>510.76659528907931</v>
      </c>
      <c r="G106" s="183">
        <v>1787</v>
      </c>
      <c r="H106" s="184">
        <v>0.31255743146218656</v>
      </c>
      <c r="I106" s="183">
        <v>1367</v>
      </c>
      <c r="J106" s="185">
        <v>63.5470702432495</v>
      </c>
      <c r="K106" s="186">
        <v>1793</v>
      </c>
      <c r="L106" s="187">
        <v>31.317015145384886</v>
      </c>
      <c r="M106" s="183">
        <v>1741</v>
      </c>
      <c r="N106" s="185">
        <v>6.7872407330375069</v>
      </c>
      <c r="O106" s="186">
        <v>786</v>
      </c>
      <c r="P106" s="188">
        <v>388.25645924947219</v>
      </c>
      <c r="Q106" s="183">
        <v>1202</v>
      </c>
    </row>
    <row r="107" spans="1:49" s="8" customFormat="1" ht="12.75" x14ac:dyDescent="0.25">
      <c r="A107" s="179" t="s">
        <v>233</v>
      </c>
      <c r="B107" s="180">
        <v>4</v>
      </c>
      <c r="C107" s="181" t="s">
        <v>234</v>
      </c>
      <c r="D107" s="175"/>
      <c r="E107" s="176"/>
      <c r="F107" s="182">
        <v>1653.4261241970023</v>
      </c>
      <c r="G107" s="229">
        <v>1399</v>
      </c>
      <c r="H107" s="184">
        <v>0.30677910631839211</v>
      </c>
      <c r="I107" s="229">
        <v>1398</v>
      </c>
      <c r="J107" s="185">
        <v>63.908259764754405</v>
      </c>
      <c r="K107" s="236">
        <v>1786</v>
      </c>
      <c r="L107" s="187">
        <v>39.888881079487525</v>
      </c>
      <c r="M107" s="229">
        <v>1527</v>
      </c>
      <c r="N107" s="185">
        <v>6.3000204350745017</v>
      </c>
      <c r="O107" s="236">
        <v>936</v>
      </c>
      <c r="P107" s="188">
        <v>343.68441511177554</v>
      </c>
      <c r="Q107" s="229">
        <v>1314</v>
      </c>
    </row>
    <row r="108" spans="1:49" s="8" customFormat="1" ht="12.75" x14ac:dyDescent="0.25">
      <c r="A108" s="179" t="s">
        <v>235</v>
      </c>
      <c r="B108" s="180">
        <v>5</v>
      </c>
      <c r="C108" s="181" t="s">
        <v>236</v>
      </c>
      <c r="D108" s="175"/>
      <c r="E108" s="176"/>
      <c r="F108" s="182">
        <v>686.3511777301926</v>
      </c>
      <c r="G108" s="183">
        <v>1707</v>
      </c>
      <c r="H108" s="184">
        <v>0.40087970354143732</v>
      </c>
      <c r="I108" s="183">
        <v>871</v>
      </c>
      <c r="J108" s="185">
        <v>66.108638961355823</v>
      </c>
      <c r="K108" s="186">
        <v>1722</v>
      </c>
      <c r="L108" s="187">
        <v>45.503355339448127</v>
      </c>
      <c r="M108" s="183">
        <v>1372</v>
      </c>
      <c r="N108" s="185">
        <v>6.884360763028786</v>
      </c>
      <c r="O108" s="186">
        <v>757</v>
      </c>
      <c r="P108" s="188">
        <v>609.22429521226877</v>
      </c>
      <c r="Q108" s="183">
        <v>745</v>
      </c>
    </row>
    <row r="109" spans="1:49" s="8" customFormat="1" ht="12.75" x14ac:dyDescent="0.25">
      <c r="A109" s="179" t="s">
        <v>239</v>
      </c>
      <c r="B109" s="180">
        <v>1</v>
      </c>
      <c r="C109" s="181" t="s">
        <v>240</v>
      </c>
      <c r="D109" s="175"/>
      <c r="E109" s="176"/>
      <c r="F109" s="182">
        <v>3118.8329764453965</v>
      </c>
      <c r="G109" s="183">
        <v>1067</v>
      </c>
      <c r="H109" s="184">
        <v>0.41872651500928709</v>
      </c>
      <c r="I109" s="183">
        <v>782</v>
      </c>
      <c r="J109" s="185">
        <v>70.134331364603284</v>
      </c>
      <c r="K109" s="186">
        <v>1452</v>
      </c>
      <c r="L109" s="187">
        <v>65.258627719385984</v>
      </c>
      <c r="M109" s="183">
        <v>600</v>
      </c>
      <c r="N109" s="185">
        <v>7.5284053830665512</v>
      </c>
      <c r="O109" s="186">
        <v>578</v>
      </c>
      <c r="P109" s="188">
        <v>503.87910593651668</v>
      </c>
      <c r="Q109" s="183">
        <v>925</v>
      </c>
    </row>
    <row r="110" spans="1:49" s="8" customFormat="1" ht="12.75" x14ac:dyDescent="0.25">
      <c r="A110" s="179" t="s">
        <v>241</v>
      </c>
      <c r="B110" s="180">
        <v>2</v>
      </c>
      <c r="C110" s="181" t="s">
        <v>242</v>
      </c>
      <c r="D110" s="175"/>
      <c r="E110" s="176"/>
      <c r="F110" s="182">
        <v>1635.7901498929336</v>
      </c>
      <c r="G110" s="229">
        <v>1401</v>
      </c>
      <c r="H110" s="184">
        <v>0.33196782765126487</v>
      </c>
      <c r="I110" s="229">
        <v>1242</v>
      </c>
      <c r="J110" s="185">
        <v>71.490392994892701</v>
      </c>
      <c r="K110" s="236">
        <v>1312</v>
      </c>
      <c r="L110" s="187">
        <v>51.472371551437845</v>
      </c>
      <c r="M110" s="229">
        <v>1175</v>
      </c>
      <c r="N110" s="185">
        <v>6.4491023383353863</v>
      </c>
      <c r="O110" s="236">
        <v>881</v>
      </c>
      <c r="P110" s="188">
        <v>318.50810292780454</v>
      </c>
      <c r="Q110" s="229">
        <v>1381</v>
      </c>
    </row>
    <row r="111" spans="1:49" s="8" customFormat="1" ht="12.75" x14ac:dyDescent="0.25">
      <c r="A111" s="179" t="s">
        <v>243</v>
      </c>
      <c r="B111" s="180">
        <v>3</v>
      </c>
      <c r="C111" s="181" t="s">
        <v>244</v>
      </c>
      <c r="D111" s="175"/>
      <c r="E111" s="176"/>
      <c r="F111" s="182">
        <v>1291.0042826552462</v>
      </c>
      <c r="G111" s="183">
        <v>1502</v>
      </c>
      <c r="H111" s="184">
        <v>0.30003568709143408</v>
      </c>
      <c r="I111" s="183">
        <v>1427</v>
      </c>
      <c r="J111" s="185">
        <v>69.245060122432776</v>
      </c>
      <c r="K111" s="186">
        <v>1533</v>
      </c>
      <c r="L111" s="187">
        <v>41.198877827380478</v>
      </c>
      <c r="M111" s="183">
        <v>1499</v>
      </c>
      <c r="N111" s="185">
        <v>6.0389076937046715</v>
      </c>
      <c r="O111" s="186">
        <v>1025</v>
      </c>
      <c r="P111" s="188">
        <v>292.45221071473986</v>
      </c>
      <c r="Q111" s="183">
        <v>1451</v>
      </c>
    </row>
    <row r="112" spans="1:49" s="8" customFormat="1" ht="12.75" x14ac:dyDescent="0.25">
      <c r="A112" s="179" t="s">
        <v>245</v>
      </c>
      <c r="B112" s="180">
        <v>4</v>
      </c>
      <c r="C112" s="181" t="s">
        <v>246</v>
      </c>
      <c r="D112" s="175"/>
      <c r="E112" s="176"/>
      <c r="F112" s="182">
        <v>1735.4860813704499</v>
      </c>
      <c r="G112" s="183">
        <v>1381</v>
      </c>
      <c r="H112" s="184">
        <v>0.36489651814103807</v>
      </c>
      <c r="I112" s="183">
        <v>1049</v>
      </c>
      <c r="J112" s="185">
        <v>71.669392786071157</v>
      </c>
      <c r="K112" s="186">
        <v>1288</v>
      </c>
      <c r="L112" s="187">
        <v>42.952712594963096</v>
      </c>
      <c r="M112" s="183">
        <v>1454</v>
      </c>
      <c r="N112" s="185">
        <v>6.8259758709387199</v>
      </c>
      <c r="O112" s="186">
        <v>774</v>
      </c>
      <c r="P112" s="188">
        <v>429.89701975509536</v>
      </c>
      <c r="Q112" s="183">
        <v>1095</v>
      </c>
    </row>
    <row r="113" spans="1:49" s="8" customFormat="1" ht="12.75" x14ac:dyDescent="0.25">
      <c r="A113" s="179" t="s">
        <v>247</v>
      </c>
      <c r="B113" s="180">
        <v>5</v>
      </c>
      <c r="C113" s="181" t="s">
        <v>248</v>
      </c>
      <c r="D113" s="175"/>
      <c r="E113" s="176"/>
      <c r="F113" s="182">
        <v>4459.4753747323339</v>
      </c>
      <c r="G113" s="229">
        <v>885</v>
      </c>
      <c r="H113" s="184">
        <v>0.22867364721961325</v>
      </c>
      <c r="I113" s="229">
        <v>1739</v>
      </c>
      <c r="J113" s="185">
        <v>72.979289575183884</v>
      </c>
      <c r="K113" s="236">
        <v>1105</v>
      </c>
      <c r="L113" s="187">
        <v>40.535568524256284</v>
      </c>
      <c r="M113" s="229">
        <v>1514</v>
      </c>
      <c r="N113" s="185">
        <v>4.4665372399365033</v>
      </c>
      <c r="O113" s="236">
        <v>1624</v>
      </c>
      <c r="P113" s="188">
        <v>168.60260554240975</v>
      </c>
      <c r="Q113" s="229">
        <v>1743</v>
      </c>
    </row>
    <row r="114" spans="1:49" s="8" customFormat="1" ht="12.75" x14ac:dyDescent="0.25">
      <c r="A114" s="179" t="s">
        <v>249</v>
      </c>
      <c r="B114" s="180">
        <v>6</v>
      </c>
      <c r="C114" s="181" t="s">
        <v>250</v>
      </c>
      <c r="D114" s="175"/>
      <c r="E114" s="176"/>
      <c r="F114" s="182">
        <v>1374.1520342612421</v>
      </c>
      <c r="G114" s="183">
        <v>1471</v>
      </c>
      <c r="H114" s="184">
        <v>0.17781115131132841</v>
      </c>
      <c r="I114" s="183">
        <v>1840</v>
      </c>
      <c r="J114" s="185">
        <v>72.709083482911041</v>
      </c>
      <c r="K114" s="186">
        <v>1142</v>
      </c>
      <c r="L114" s="187">
        <v>35.978137257892783</v>
      </c>
      <c r="M114" s="183">
        <v>1627</v>
      </c>
      <c r="N114" s="185">
        <v>4.9663999040749731</v>
      </c>
      <c r="O114" s="186">
        <v>1423</v>
      </c>
      <c r="P114" s="188">
        <v>96.529875386037631</v>
      </c>
      <c r="Q114" s="183">
        <v>1848</v>
      </c>
    </row>
    <row r="115" spans="1:49" s="8" customFormat="1" ht="12.75" x14ac:dyDescent="0.25">
      <c r="A115" s="179" t="s">
        <v>253</v>
      </c>
      <c r="B115" s="180">
        <v>1</v>
      </c>
      <c r="C115" s="181" t="s">
        <v>254</v>
      </c>
      <c r="D115" s="175"/>
      <c r="E115" s="176"/>
      <c r="F115" s="182">
        <v>4896.169164882228</v>
      </c>
      <c r="G115" s="183">
        <v>832</v>
      </c>
      <c r="H115" s="184">
        <v>0.42959293006706983</v>
      </c>
      <c r="I115" s="183">
        <v>736</v>
      </c>
      <c r="J115" s="185">
        <v>70.82552525256294</v>
      </c>
      <c r="K115" s="186">
        <v>1396</v>
      </c>
      <c r="L115" s="187">
        <v>56.173542127317617</v>
      </c>
      <c r="M115" s="183">
        <v>974</v>
      </c>
      <c r="N115" s="185">
        <v>6.4192336073126404</v>
      </c>
      <c r="O115" s="186">
        <v>895</v>
      </c>
      <c r="P115" s="188">
        <v>633.58441178306407</v>
      </c>
      <c r="Q115" s="183">
        <v>708</v>
      </c>
    </row>
    <row r="116" spans="1:49" s="8" customFormat="1" ht="12.75" x14ac:dyDescent="0.25">
      <c r="A116" s="179" t="s">
        <v>255</v>
      </c>
      <c r="B116" s="180">
        <v>2</v>
      </c>
      <c r="C116" s="181" t="s">
        <v>256</v>
      </c>
      <c r="D116" s="175"/>
      <c r="E116" s="176"/>
      <c r="F116" s="182">
        <v>2523.1563169164883</v>
      </c>
      <c r="G116" s="229">
        <v>1180</v>
      </c>
      <c r="H116" s="184">
        <v>0.30123540366337226</v>
      </c>
      <c r="I116" s="229">
        <v>1416</v>
      </c>
      <c r="J116" s="185">
        <v>71.936162031923416</v>
      </c>
      <c r="K116" s="236">
        <v>1242</v>
      </c>
      <c r="L116" s="187">
        <v>48.197955028273924</v>
      </c>
      <c r="M116" s="229">
        <v>1288</v>
      </c>
      <c r="N116" s="185">
        <v>4.5483751081809443</v>
      </c>
      <c r="O116" s="236">
        <v>1585</v>
      </c>
      <c r="P116" s="188">
        <v>317.01389029838276</v>
      </c>
      <c r="Q116" s="229">
        <v>1383</v>
      </c>
    </row>
    <row r="117" spans="1:49" s="8" customFormat="1" ht="12.75" x14ac:dyDescent="0.25">
      <c r="A117" s="179" t="s">
        <v>259</v>
      </c>
      <c r="B117" s="180">
        <v>1</v>
      </c>
      <c r="C117" s="181" t="s">
        <v>260</v>
      </c>
      <c r="D117" s="175"/>
      <c r="E117" s="176"/>
      <c r="F117" s="182">
        <v>3451.2783725910058</v>
      </c>
      <c r="G117" s="183">
        <v>1017</v>
      </c>
      <c r="H117" s="184">
        <v>0.5155321986716026</v>
      </c>
      <c r="I117" s="183">
        <v>440</v>
      </c>
      <c r="J117" s="185">
        <v>71.444406855461452</v>
      </c>
      <c r="K117" s="186">
        <v>1322</v>
      </c>
      <c r="L117" s="187">
        <v>58.969689738586254</v>
      </c>
      <c r="M117" s="183">
        <v>848</v>
      </c>
      <c r="N117" s="185">
        <v>8.9316253737621309</v>
      </c>
      <c r="O117" s="186">
        <v>288</v>
      </c>
      <c r="P117" s="188">
        <v>836.74752693476944</v>
      </c>
      <c r="Q117" s="183">
        <v>435</v>
      </c>
    </row>
    <row r="118" spans="1:49" s="79" customFormat="1" ht="12.75" x14ac:dyDescent="0.25">
      <c r="A118" s="179" t="s">
        <v>261</v>
      </c>
      <c r="B118" s="180">
        <v>2</v>
      </c>
      <c r="C118" s="181" t="s">
        <v>262</v>
      </c>
      <c r="D118" s="175"/>
      <c r="E118" s="176"/>
      <c r="F118" s="182">
        <v>934.56959314775179</v>
      </c>
      <c r="G118" s="183">
        <v>1629</v>
      </c>
      <c r="H118" s="184">
        <v>0.43468690917647673</v>
      </c>
      <c r="I118" s="183">
        <v>725</v>
      </c>
      <c r="J118" s="185">
        <v>69.814220442534136</v>
      </c>
      <c r="K118" s="186">
        <v>1477</v>
      </c>
      <c r="L118" s="187">
        <v>50.434603065896134</v>
      </c>
      <c r="M118" s="183">
        <v>1216</v>
      </c>
      <c r="N118" s="185">
        <v>10.173579993389394</v>
      </c>
      <c r="O118" s="186">
        <v>115</v>
      </c>
      <c r="P118" s="188">
        <v>532.05711394797561</v>
      </c>
      <c r="Q118" s="183">
        <v>877</v>
      </c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1:49" s="8" customFormat="1" ht="12.75" x14ac:dyDescent="0.25">
      <c r="A119" s="179" t="s">
        <v>263</v>
      </c>
      <c r="B119" s="180">
        <v>3</v>
      </c>
      <c r="C119" s="181" t="s">
        <v>264</v>
      </c>
      <c r="D119" s="175"/>
      <c r="E119" s="176"/>
      <c r="F119" s="182">
        <v>931.11134903640243</v>
      </c>
      <c r="G119" s="229">
        <v>1630</v>
      </c>
      <c r="H119" s="184">
        <v>0.36982770922995856</v>
      </c>
      <c r="I119" s="229">
        <v>1024</v>
      </c>
      <c r="J119" s="185">
        <v>75.506965420301327</v>
      </c>
      <c r="K119" s="236">
        <v>717</v>
      </c>
      <c r="L119" s="187">
        <v>58.315009794942405</v>
      </c>
      <c r="M119" s="229">
        <v>890</v>
      </c>
      <c r="N119" s="185">
        <v>5.7704826261554363</v>
      </c>
      <c r="O119" s="236">
        <v>1120</v>
      </c>
      <c r="P119" s="188">
        <v>401.8154218070398</v>
      </c>
      <c r="Q119" s="229">
        <v>1161</v>
      </c>
    </row>
    <row r="120" spans="1:49" s="8" customFormat="1" ht="12.75" x14ac:dyDescent="0.25">
      <c r="A120" s="179" t="s">
        <v>265</v>
      </c>
      <c r="B120" s="180">
        <v>4</v>
      </c>
      <c r="C120" s="181" t="s">
        <v>266</v>
      </c>
      <c r="D120" s="175"/>
      <c r="E120" s="176"/>
      <c r="F120" s="182">
        <v>1966.5438972162738</v>
      </c>
      <c r="G120" s="183">
        <v>1305</v>
      </c>
      <c r="H120" s="184">
        <v>0.4349590377318181</v>
      </c>
      <c r="I120" s="183">
        <v>724</v>
      </c>
      <c r="J120" s="185">
        <v>71.4751403883931</v>
      </c>
      <c r="K120" s="186">
        <v>1315</v>
      </c>
      <c r="L120" s="187">
        <v>43.512206566655493</v>
      </c>
      <c r="M120" s="183">
        <v>1435</v>
      </c>
      <c r="N120" s="185">
        <v>6.1755032582347811</v>
      </c>
      <c r="O120" s="186">
        <v>973</v>
      </c>
      <c r="P120" s="188">
        <v>750.18295260195532</v>
      </c>
      <c r="Q120" s="183">
        <v>538</v>
      </c>
    </row>
    <row r="121" spans="1:49" s="8" customFormat="1" ht="12.75" x14ac:dyDescent="0.25">
      <c r="A121" s="179" t="s">
        <v>267</v>
      </c>
      <c r="B121" s="180">
        <v>5</v>
      </c>
      <c r="C121" s="181" t="s">
        <v>268</v>
      </c>
      <c r="D121" s="175"/>
      <c r="E121" s="176"/>
      <c r="F121" s="182">
        <v>1594.8458244111348</v>
      </c>
      <c r="G121" s="183">
        <v>1406</v>
      </c>
      <c r="H121" s="184">
        <v>0.45311573080493522</v>
      </c>
      <c r="I121" s="183">
        <v>651</v>
      </c>
      <c r="J121" s="185">
        <v>69.6069712983507</v>
      </c>
      <c r="K121" s="186">
        <v>1499</v>
      </c>
      <c r="L121" s="187">
        <v>58.767276615913751</v>
      </c>
      <c r="M121" s="183">
        <v>855</v>
      </c>
      <c r="N121" s="185">
        <v>7.129251453181916</v>
      </c>
      <c r="O121" s="186">
        <v>680</v>
      </c>
      <c r="P121" s="188">
        <v>691.80453112516921</v>
      </c>
      <c r="Q121" s="183">
        <v>622</v>
      </c>
    </row>
    <row r="122" spans="1:49" s="8" customFormat="1" ht="12.75" x14ac:dyDescent="0.25">
      <c r="A122" s="179" t="s">
        <v>269</v>
      </c>
      <c r="B122" s="180">
        <v>6</v>
      </c>
      <c r="C122" s="181" t="s">
        <v>270</v>
      </c>
      <c r="D122" s="175"/>
      <c r="E122" s="176"/>
      <c r="F122" s="182">
        <v>1001.6338329764454</v>
      </c>
      <c r="G122" s="229">
        <v>1603</v>
      </c>
      <c r="H122" s="184">
        <v>0.4605638762058421</v>
      </c>
      <c r="I122" s="229">
        <v>629</v>
      </c>
      <c r="J122" s="185">
        <v>71.366147871121484</v>
      </c>
      <c r="K122" s="236">
        <v>1331</v>
      </c>
      <c r="L122" s="187">
        <v>73.359422641303468</v>
      </c>
      <c r="M122" s="229">
        <v>258</v>
      </c>
      <c r="N122" s="185">
        <v>8.1204613936240211</v>
      </c>
      <c r="O122" s="236">
        <v>437</v>
      </c>
      <c r="P122" s="188">
        <v>580.35412343697192</v>
      </c>
      <c r="Q122" s="229">
        <v>784</v>
      </c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</row>
    <row r="123" spans="1:49" s="8" customFormat="1" ht="12.75" x14ac:dyDescent="0.25">
      <c r="A123" s="179" t="s">
        <v>271</v>
      </c>
      <c r="B123" s="180">
        <v>7</v>
      </c>
      <c r="C123" s="181" t="s">
        <v>272</v>
      </c>
      <c r="D123" s="175"/>
      <c r="E123" s="176"/>
      <c r="F123" s="182">
        <v>3659.1177730192721</v>
      </c>
      <c r="G123" s="183">
        <v>984</v>
      </c>
      <c r="H123" s="184">
        <v>0.53195506822141936</v>
      </c>
      <c r="I123" s="183">
        <v>391</v>
      </c>
      <c r="J123" s="185">
        <v>71.038282209569331</v>
      </c>
      <c r="K123" s="186">
        <v>1375</v>
      </c>
      <c r="L123" s="187">
        <v>71.476854676170674</v>
      </c>
      <c r="M123" s="183">
        <v>332</v>
      </c>
      <c r="N123" s="185">
        <v>8.3145980009715075</v>
      </c>
      <c r="O123" s="186">
        <v>399</v>
      </c>
      <c r="P123" s="188">
        <v>879.48426317407927</v>
      </c>
      <c r="Q123" s="183">
        <v>386</v>
      </c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</row>
    <row r="124" spans="1:49" s="8" customFormat="1" ht="12.75" x14ac:dyDescent="0.25">
      <c r="A124" s="179" t="s">
        <v>273</v>
      </c>
      <c r="B124" s="180">
        <v>8</v>
      </c>
      <c r="C124" s="181" t="s">
        <v>274</v>
      </c>
      <c r="D124" s="175"/>
      <c r="E124" s="176"/>
      <c r="F124" s="182">
        <v>7349.4839400428273</v>
      </c>
      <c r="G124" s="183">
        <v>634</v>
      </c>
      <c r="H124" s="184">
        <v>0.45287649101784372</v>
      </c>
      <c r="I124" s="183">
        <v>653</v>
      </c>
      <c r="J124" s="185">
        <v>69.40385538780896</v>
      </c>
      <c r="K124" s="186">
        <v>1521</v>
      </c>
      <c r="L124" s="187">
        <v>42.887819395451828</v>
      </c>
      <c r="M124" s="183">
        <v>1455</v>
      </c>
      <c r="N124" s="185">
        <v>7.2863275881344913</v>
      </c>
      <c r="O124" s="186">
        <v>638</v>
      </c>
      <c r="P124" s="188">
        <v>795.01672007900811</v>
      </c>
      <c r="Q124" s="183">
        <v>482</v>
      </c>
    </row>
    <row r="125" spans="1:49" s="8" customFormat="1" ht="12.75" x14ac:dyDescent="0.25">
      <c r="A125" s="179" t="s">
        <v>275</v>
      </c>
      <c r="B125" s="180">
        <v>9</v>
      </c>
      <c r="C125" s="181" t="s">
        <v>276</v>
      </c>
      <c r="D125" s="175"/>
      <c r="E125" s="176"/>
      <c r="F125" s="182">
        <v>2075.0492505353322</v>
      </c>
      <c r="G125" s="229">
        <v>1286</v>
      </c>
      <c r="H125" s="184">
        <v>0.37187201952060878</v>
      </c>
      <c r="I125" s="229">
        <v>1013</v>
      </c>
      <c r="J125" s="185">
        <v>69.670515008052575</v>
      </c>
      <c r="K125" s="236">
        <v>1494</v>
      </c>
      <c r="L125" s="187">
        <v>45.069219761013564</v>
      </c>
      <c r="M125" s="229">
        <v>1386</v>
      </c>
      <c r="N125" s="185">
        <v>6.4530834356271098</v>
      </c>
      <c r="O125" s="236">
        <v>879</v>
      </c>
      <c r="P125" s="188">
        <v>478.05888861594735</v>
      </c>
      <c r="Q125" s="229">
        <v>987</v>
      </c>
    </row>
    <row r="126" spans="1:49" s="8" customFormat="1" ht="12.75" x14ac:dyDescent="0.25">
      <c r="A126" s="179" t="s">
        <v>277</v>
      </c>
      <c r="B126" s="180">
        <v>10</v>
      </c>
      <c r="C126" s="181" t="s">
        <v>278</v>
      </c>
      <c r="D126" s="175"/>
      <c r="E126" s="176"/>
      <c r="F126" s="182">
        <v>1021.8543897216273</v>
      </c>
      <c r="G126" s="183">
        <v>1594</v>
      </c>
      <c r="H126" s="184">
        <v>0.33420805363422473</v>
      </c>
      <c r="I126" s="183">
        <v>1229</v>
      </c>
      <c r="J126" s="185">
        <v>75.718639971748388</v>
      </c>
      <c r="K126" s="186">
        <v>685</v>
      </c>
      <c r="L126" s="187">
        <v>67.628217747451629</v>
      </c>
      <c r="M126" s="183">
        <v>498</v>
      </c>
      <c r="N126" s="185">
        <v>5.7751224974455679</v>
      </c>
      <c r="O126" s="186">
        <v>1115</v>
      </c>
      <c r="P126" s="188">
        <v>285.18210999205371</v>
      </c>
      <c r="Q126" s="183">
        <v>1468</v>
      </c>
    </row>
    <row r="127" spans="1:49" s="8" customFormat="1" ht="12.75" x14ac:dyDescent="0.25">
      <c r="A127" s="179" t="s">
        <v>279</v>
      </c>
      <c r="B127" s="180">
        <v>11</v>
      </c>
      <c r="C127" s="181" t="s">
        <v>280</v>
      </c>
      <c r="D127" s="175"/>
      <c r="E127" s="176"/>
      <c r="F127" s="182">
        <v>820.98072805139179</v>
      </c>
      <c r="G127" s="183">
        <v>1667</v>
      </c>
      <c r="H127" s="184">
        <v>0.34607608310267007</v>
      </c>
      <c r="I127" s="183">
        <v>1155</v>
      </c>
      <c r="J127" s="185">
        <v>71.806345338715914</v>
      </c>
      <c r="K127" s="186">
        <v>1269</v>
      </c>
      <c r="L127" s="187">
        <v>69.832527322010023</v>
      </c>
      <c r="M127" s="183">
        <v>399</v>
      </c>
      <c r="N127" s="185">
        <v>7.2747664212621652</v>
      </c>
      <c r="O127" s="186">
        <v>646</v>
      </c>
      <c r="P127" s="188">
        <v>287.41240598457796</v>
      </c>
      <c r="Q127" s="183">
        <v>1462</v>
      </c>
    </row>
    <row r="128" spans="1:49" s="8" customFormat="1" ht="12.75" x14ac:dyDescent="0.25">
      <c r="A128" s="179" t="s">
        <v>281</v>
      </c>
      <c r="B128" s="180">
        <v>12</v>
      </c>
      <c r="C128" s="181" t="s">
        <v>282</v>
      </c>
      <c r="D128" s="175"/>
      <c r="E128" s="176"/>
      <c r="F128" s="182">
        <v>532.07280513918624</v>
      </c>
      <c r="G128" s="229">
        <v>1773</v>
      </c>
      <c r="H128" s="184">
        <v>0.36715018032311958</v>
      </c>
      <c r="I128" s="229">
        <v>1038</v>
      </c>
      <c r="J128" s="185">
        <v>71.867037097720583</v>
      </c>
      <c r="K128" s="236">
        <v>1259</v>
      </c>
      <c r="L128" s="187">
        <v>58.840370243545493</v>
      </c>
      <c r="M128" s="229">
        <v>852</v>
      </c>
      <c r="N128" s="185">
        <v>6.7157630604120744</v>
      </c>
      <c r="O128" s="236">
        <v>808</v>
      </c>
      <c r="P128" s="188">
        <v>381.05323688858994</v>
      </c>
      <c r="Q128" s="229">
        <v>1217</v>
      </c>
    </row>
    <row r="129" spans="1:49" s="8" customFormat="1" ht="12.75" x14ac:dyDescent="0.25">
      <c r="A129" s="179" t="s">
        <v>283</v>
      </c>
      <c r="B129" s="180">
        <v>13</v>
      </c>
      <c r="C129" s="181" t="s">
        <v>284</v>
      </c>
      <c r="D129" s="175"/>
      <c r="E129" s="176"/>
      <c r="F129" s="182">
        <v>1443.1713062098502</v>
      </c>
      <c r="G129" s="183">
        <v>1451</v>
      </c>
      <c r="H129" s="184">
        <v>0.42694085760443168</v>
      </c>
      <c r="I129" s="183">
        <v>745</v>
      </c>
      <c r="J129" s="185">
        <v>72.933887250479245</v>
      </c>
      <c r="K129" s="186">
        <v>1111</v>
      </c>
      <c r="L129" s="187">
        <v>25.981462185461645</v>
      </c>
      <c r="M129" s="183">
        <v>1809</v>
      </c>
      <c r="N129" s="185">
        <v>8.071798105272336</v>
      </c>
      <c r="O129" s="186">
        <v>445</v>
      </c>
      <c r="P129" s="188">
        <v>743.83478451323299</v>
      </c>
      <c r="Q129" s="183">
        <v>544</v>
      </c>
    </row>
    <row r="130" spans="1:49" s="8" customFormat="1" ht="12.75" x14ac:dyDescent="0.25">
      <c r="A130" s="179" t="s">
        <v>285</v>
      </c>
      <c r="B130" s="180">
        <v>14</v>
      </c>
      <c r="C130" s="181" t="s">
        <v>286</v>
      </c>
      <c r="D130" s="175"/>
      <c r="E130" s="176"/>
      <c r="F130" s="182">
        <v>1083.1777301927195</v>
      </c>
      <c r="G130" s="183">
        <v>1579</v>
      </c>
      <c r="H130" s="184">
        <v>0.39906684412445342</v>
      </c>
      <c r="I130" s="183">
        <v>880</v>
      </c>
      <c r="J130" s="185">
        <v>68.911049937856873</v>
      </c>
      <c r="K130" s="186">
        <v>1561</v>
      </c>
      <c r="L130" s="187">
        <v>77.591697024455598</v>
      </c>
      <c r="M130" s="183">
        <v>131</v>
      </c>
      <c r="N130" s="185">
        <v>8.3161569163229618</v>
      </c>
      <c r="O130" s="186">
        <v>398</v>
      </c>
      <c r="P130" s="188">
        <v>393.73361349283124</v>
      </c>
      <c r="Q130" s="183">
        <v>1188</v>
      </c>
    </row>
    <row r="131" spans="1:49" s="79" customFormat="1" ht="12.75" x14ac:dyDescent="0.25">
      <c r="A131" s="179" t="s">
        <v>287</v>
      </c>
      <c r="B131" s="180">
        <v>15</v>
      </c>
      <c r="C131" s="181" t="s">
        <v>288</v>
      </c>
      <c r="D131" s="175"/>
      <c r="E131" s="176"/>
      <c r="F131" s="182">
        <v>1103.3940042826553</v>
      </c>
      <c r="G131" s="229">
        <v>1570</v>
      </c>
      <c r="H131" s="184">
        <v>0.4034084255377175</v>
      </c>
      <c r="I131" s="229">
        <v>860</v>
      </c>
      <c r="J131" s="185">
        <v>71.707424656572115</v>
      </c>
      <c r="K131" s="236">
        <v>1281</v>
      </c>
      <c r="L131" s="187">
        <v>53.08905585883803</v>
      </c>
      <c r="M131" s="229">
        <v>1098</v>
      </c>
      <c r="N131" s="185">
        <v>6.6712262374262128</v>
      </c>
      <c r="O131" s="236">
        <v>819</v>
      </c>
      <c r="P131" s="188">
        <v>522.1241567274235</v>
      </c>
      <c r="Q131" s="229">
        <v>893</v>
      </c>
    </row>
    <row r="132" spans="1:49" s="8" customFormat="1" ht="12.75" x14ac:dyDescent="0.25">
      <c r="A132" s="179" t="s">
        <v>291</v>
      </c>
      <c r="B132" s="180">
        <v>1</v>
      </c>
      <c r="C132" s="181" t="s">
        <v>292</v>
      </c>
      <c r="D132" s="175"/>
      <c r="E132" s="176"/>
      <c r="F132" s="182">
        <v>15832.591006423983</v>
      </c>
      <c r="G132" s="183">
        <v>329</v>
      </c>
      <c r="H132" s="184">
        <v>0.44179787856548075</v>
      </c>
      <c r="I132" s="183">
        <v>696</v>
      </c>
      <c r="J132" s="185">
        <v>76.313926628119233</v>
      </c>
      <c r="K132" s="186">
        <v>603</v>
      </c>
      <c r="L132" s="187">
        <v>65.399261580860511</v>
      </c>
      <c r="M132" s="183">
        <v>593</v>
      </c>
      <c r="N132" s="185">
        <v>5.9735537382395876</v>
      </c>
      <c r="O132" s="186">
        <v>1050</v>
      </c>
      <c r="P132" s="188">
        <v>601.90273005237304</v>
      </c>
      <c r="Q132" s="183">
        <v>758</v>
      </c>
    </row>
    <row r="133" spans="1:49" s="8" customFormat="1" ht="12.75" x14ac:dyDescent="0.25">
      <c r="A133" s="179" t="s">
        <v>293</v>
      </c>
      <c r="B133" s="180">
        <v>2</v>
      </c>
      <c r="C133" s="181" t="s">
        <v>294</v>
      </c>
      <c r="D133" s="175"/>
      <c r="E133" s="176"/>
      <c r="F133" s="182">
        <v>2516.8179871520342</v>
      </c>
      <c r="G133" s="183">
        <v>1182</v>
      </c>
      <c r="H133" s="184">
        <v>0.46698073622857367</v>
      </c>
      <c r="I133" s="183">
        <v>599</v>
      </c>
      <c r="J133" s="185">
        <v>79.267336498332625</v>
      </c>
      <c r="K133" s="186">
        <v>256</v>
      </c>
      <c r="L133" s="187">
        <v>70.504526135789419</v>
      </c>
      <c r="M133" s="183">
        <v>373</v>
      </c>
      <c r="N133" s="185">
        <v>6.5144455334144551</v>
      </c>
      <c r="O133" s="186">
        <v>867</v>
      </c>
      <c r="P133" s="188">
        <v>608.64990500219812</v>
      </c>
      <c r="Q133" s="183">
        <v>748</v>
      </c>
    </row>
    <row r="134" spans="1:49" s="8" customFormat="1" ht="12.75" x14ac:dyDescent="0.25">
      <c r="A134" s="179" t="s">
        <v>295</v>
      </c>
      <c r="B134" s="180">
        <v>3</v>
      </c>
      <c r="C134" s="181" t="s">
        <v>296</v>
      </c>
      <c r="D134" s="175"/>
      <c r="E134" s="176"/>
      <c r="F134" s="182">
        <v>1319.4132762312634</v>
      </c>
      <c r="G134" s="229">
        <v>1491</v>
      </c>
      <c r="H134" s="184">
        <v>0.29408212818801188</v>
      </c>
      <c r="I134" s="229">
        <v>1464</v>
      </c>
      <c r="J134" s="185">
        <v>82.726749887486747</v>
      </c>
      <c r="K134" s="236">
        <v>38</v>
      </c>
      <c r="L134" s="187">
        <v>56.653421182925953</v>
      </c>
      <c r="M134" s="229">
        <v>952</v>
      </c>
      <c r="N134" s="185">
        <v>3.838801858683472</v>
      </c>
      <c r="O134" s="236">
        <v>1757</v>
      </c>
      <c r="P134" s="188">
        <v>263.47598391639781</v>
      </c>
      <c r="Q134" s="229">
        <v>1516</v>
      </c>
    </row>
    <row r="135" spans="1:49" s="8" customFormat="1" ht="12.75" x14ac:dyDescent="0.25">
      <c r="A135" s="179" t="s">
        <v>297</v>
      </c>
      <c r="B135" s="180">
        <v>4</v>
      </c>
      <c r="C135" s="181" t="s">
        <v>298</v>
      </c>
      <c r="D135" s="175"/>
      <c r="E135" s="176"/>
      <c r="F135" s="182">
        <v>2388.5117773019274</v>
      </c>
      <c r="G135" s="183">
        <v>1212</v>
      </c>
      <c r="H135" s="184">
        <v>0.37903787485139495</v>
      </c>
      <c r="I135" s="183">
        <v>969</v>
      </c>
      <c r="J135" s="185">
        <v>76.49423901708208</v>
      </c>
      <c r="K135" s="186">
        <v>579</v>
      </c>
      <c r="L135" s="187">
        <v>62.742201264549713</v>
      </c>
      <c r="M135" s="183">
        <v>701</v>
      </c>
      <c r="N135" s="185">
        <v>5.261195206480723</v>
      </c>
      <c r="O135" s="186">
        <v>1320</v>
      </c>
      <c r="P135" s="188">
        <v>434.95267369706266</v>
      </c>
      <c r="Q135" s="183">
        <v>1072</v>
      </c>
    </row>
    <row r="136" spans="1:49" s="8" customFormat="1" ht="12.75" x14ac:dyDescent="0.25">
      <c r="A136" s="179" t="s">
        <v>299</v>
      </c>
      <c r="B136" s="180">
        <v>5</v>
      </c>
      <c r="C136" s="181" t="s">
        <v>300</v>
      </c>
      <c r="D136" s="175"/>
      <c r="E136" s="176"/>
      <c r="F136" s="182">
        <v>1170.6338329764453</v>
      </c>
      <c r="G136" s="183">
        <v>1548</v>
      </c>
      <c r="H136" s="184">
        <v>0.25888364869151942</v>
      </c>
      <c r="I136" s="183">
        <v>1636</v>
      </c>
      <c r="J136" s="185">
        <v>76.843935981302138</v>
      </c>
      <c r="K136" s="186">
        <v>535</v>
      </c>
      <c r="L136" s="187">
        <v>48.991100233664326</v>
      </c>
      <c r="M136" s="183">
        <v>1266</v>
      </c>
      <c r="N136" s="185">
        <v>4.1654673699007985</v>
      </c>
      <c r="O136" s="186">
        <v>1690</v>
      </c>
      <c r="P136" s="188">
        <v>208.26512888740709</v>
      </c>
      <c r="Q136" s="183">
        <v>1664</v>
      </c>
    </row>
    <row r="137" spans="1:49" s="8" customFormat="1" ht="12.75" x14ac:dyDescent="0.25">
      <c r="A137" s="179" t="s">
        <v>301</v>
      </c>
      <c r="B137" s="180">
        <v>6</v>
      </c>
      <c r="C137" s="181" t="s">
        <v>302</v>
      </c>
      <c r="D137" s="175"/>
      <c r="E137" s="176"/>
      <c r="F137" s="182">
        <v>9466.3383297644523</v>
      </c>
      <c r="G137" s="229">
        <v>512</v>
      </c>
      <c r="H137" s="184">
        <v>0.41616303030685925</v>
      </c>
      <c r="I137" s="229">
        <v>798</v>
      </c>
      <c r="J137" s="185">
        <v>82.135692266321811</v>
      </c>
      <c r="K137" s="236">
        <v>57</v>
      </c>
      <c r="L137" s="187">
        <v>67.781726990514557</v>
      </c>
      <c r="M137" s="229">
        <v>493</v>
      </c>
      <c r="N137" s="185">
        <v>4.8328295766155929</v>
      </c>
      <c r="O137" s="236">
        <v>1479</v>
      </c>
      <c r="P137" s="188">
        <v>525.35998796277727</v>
      </c>
      <c r="Q137" s="229">
        <v>887</v>
      </c>
    </row>
    <row r="138" spans="1:49" s="8" customFormat="1" ht="12.75" x14ac:dyDescent="0.25">
      <c r="A138" s="179" t="s">
        <v>303</v>
      </c>
      <c r="B138" s="180">
        <v>7</v>
      </c>
      <c r="C138" s="181" t="s">
        <v>304</v>
      </c>
      <c r="D138" s="175"/>
      <c r="E138" s="176"/>
      <c r="F138" s="182">
        <v>1508.5674518201286</v>
      </c>
      <c r="G138" s="183">
        <v>1432</v>
      </c>
      <c r="H138" s="184">
        <v>0.42611148255643122</v>
      </c>
      <c r="I138" s="183">
        <v>748</v>
      </c>
      <c r="J138" s="185">
        <v>81.041705112350058</v>
      </c>
      <c r="K138" s="186">
        <v>111</v>
      </c>
      <c r="L138" s="187">
        <v>73.344921034487825</v>
      </c>
      <c r="M138" s="183">
        <v>261</v>
      </c>
      <c r="N138" s="185">
        <v>5.8587018486148015</v>
      </c>
      <c r="O138" s="186">
        <v>1085</v>
      </c>
      <c r="P138" s="188">
        <v>480.95611210700429</v>
      </c>
      <c r="Q138" s="183">
        <v>981</v>
      </c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</row>
    <row r="139" spans="1:49" s="8" customFormat="1" ht="12.75" x14ac:dyDescent="0.25">
      <c r="A139" s="179" t="s">
        <v>305</v>
      </c>
      <c r="B139" s="180">
        <v>8</v>
      </c>
      <c r="C139" s="181" t="s">
        <v>306</v>
      </c>
      <c r="D139" s="175"/>
      <c r="E139" s="176"/>
      <c r="F139" s="182">
        <v>2514.2419700214132</v>
      </c>
      <c r="G139" s="183">
        <v>1183</v>
      </c>
      <c r="H139" s="184">
        <v>0.25626674016517237</v>
      </c>
      <c r="I139" s="183">
        <v>1651</v>
      </c>
      <c r="J139" s="185">
        <v>82.281472919748168</v>
      </c>
      <c r="K139" s="186">
        <v>50</v>
      </c>
      <c r="L139" s="187">
        <v>52.257897125629981</v>
      </c>
      <c r="M139" s="183">
        <v>1137</v>
      </c>
      <c r="N139" s="185">
        <v>3.4577891506120944</v>
      </c>
      <c r="O139" s="186">
        <v>1817</v>
      </c>
      <c r="P139" s="188">
        <v>210.92772698673679</v>
      </c>
      <c r="Q139" s="183">
        <v>1656</v>
      </c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</row>
    <row r="140" spans="1:49" s="8" customFormat="1" ht="12.75" x14ac:dyDescent="0.25">
      <c r="A140" s="179" t="s">
        <v>307</v>
      </c>
      <c r="B140" s="180">
        <v>9</v>
      </c>
      <c r="C140" s="181" t="s">
        <v>308</v>
      </c>
      <c r="D140" s="175"/>
      <c r="E140" s="176"/>
      <c r="F140" s="182">
        <v>2771.2890792291219</v>
      </c>
      <c r="G140" s="229">
        <v>1138</v>
      </c>
      <c r="H140" s="184">
        <v>0.24623126055412739</v>
      </c>
      <c r="I140" s="229">
        <v>1684</v>
      </c>
      <c r="J140" s="185">
        <v>85</v>
      </c>
      <c r="K140" s="236">
        <v>8</v>
      </c>
      <c r="L140" s="187">
        <v>51.899126073033415</v>
      </c>
      <c r="M140" s="229">
        <v>1157</v>
      </c>
      <c r="N140" s="185">
        <v>3.4076924010207188</v>
      </c>
      <c r="O140" s="236">
        <v>1824</v>
      </c>
      <c r="P140" s="188">
        <v>186.81306872972368</v>
      </c>
      <c r="Q140" s="229">
        <v>1708</v>
      </c>
    </row>
    <row r="141" spans="1:49" s="8" customFormat="1" ht="12.75" x14ac:dyDescent="0.25">
      <c r="A141" s="179" t="s">
        <v>309</v>
      </c>
      <c r="B141" s="180">
        <v>10</v>
      </c>
      <c r="C141" s="181" t="s">
        <v>310</v>
      </c>
      <c r="D141" s="175"/>
      <c r="E141" s="176"/>
      <c r="F141" s="182">
        <v>3284.7344753747325</v>
      </c>
      <c r="G141" s="183">
        <v>1037</v>
      </c>
      <c r="H141" s="184">
        <v>0.45879783614281244</v>
      </c>
      <c r="I141" s="183">
        <v>635</v>
      </c>
      <c r="J141" s="185">
        <v>78.553578192509292</v>
      </c>
      <c r="K141" s="186">
        <v>341</v>
      </c>
      <c r="L141" s="187">
        <v>75.004901379520888</v>
      </c>
      <c r="M141" s="183">
        <v>207</v>
      </c>
      <c r="N141" s="185">
        <v>6.7982297164558059</v>
      </c>
      <c r="O141" s="186">
        <v>782</v>
      </c>
      <c r="P141" s="188">
        <v>554.0808499913494</v>
      </c>
      <c r="Q141" s="183">
        <v>833</v>
      </c>
    </row>
    <row r="142" spans="1:49" s="8" customFormat="1" ht="12.75" x14ac:dyDescent="0.25">
      <c r="A142" s="179" t="s">
        <v>311</v>
      </c>
      <c r="B142" s="180">
        <v>11</v>
      </c>
      <c r="C142" s="181" t="s">
        <v>312</v>
      </c>
      <c r="D142" s="175"/>
      <c r="E142" s="176"/>
      <c r="F142" s="182">
        <v>3231.3383297644541</v>
      </c>
      <c r="G142" s="183">
        <v>1048</v>
      </c>
      <c r="H142" s="184">
        <v>0.39976031036067561</v>
      </c>
      <c r="I142" s="183">
        <v>877</v>
      </c>
      <c r="J142" s="185">
        <v>78.709869751694441</v>
      </c>
      <c r="K142" s="186">
        <v>321</v>
      </c>
      <c r="L142" s="187">
        <v>56.770802845877114</v>
      </c>
      <c r="M142" s="183">
        <v>947</v>
      </c>
      <c r="N142" s="185">
        <v>5.847527527015103</v>
      </c>
      <c r="O142" s="186">
        <v>1088</v>
      </c>
      <c r="P142" s="188">
        <v>472.32050836612939</v>
      </c>
      <c r="Q142" s="183">
        <v>1001</v>
      </c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</row>
    <row r="143" spans="1:49" s="8" customFormat="1" ht="12.75" x14ac:dyDescent="0.25">
      <c r="A143" s="179" t="s">
        <v>315</v>
      </c>
      <c r="B143" s="180">
        <v>1</v>
      </c>
      <c r="C143" s="181" t="s">
        <v>316</v>
      </c>
      <c r="D143" s="175"/>
      <c r="E143" s="176"/>
      <c r="F143" s="182">
        <v>11488.145610278372</v>
      </c>
      <c r="G143" s="229">
        <v>440</v>
      </c>
      <c r="H143" s="184">
        <v>0.33528821094307459</v>
      </c>
      <c r="I143" s="229">
        <v>1223</v>
      </c>
      <c r="J143" s="185">
        <v>74.75361760123883</v>
      </c>
      <c r="K143" s="236">
        <v>821</v>
      </c>
      <c r="L143" s="187">
        <v>41.943013156212636</v>
      </c>
      <c r="M143" s="229">
        <v>1480</v>
      </c>
      <c r="N143" s="185">
        <v>4.9205599115088852</v>
      </c>
      <c r="O143" s="236">
        <v>1438</v>
      </c>
      <c r="P143" s="188">
        <v>404.05955767264788</v>
      </c>
      <c r="Q143" s="229">
        <v>1158</v>
      </c>
    </row>
    <row r="144" spans="1:49" s="8" customFormat="1" ht="12.75" x14ac:dyDescent="0.25">
      <c r="A144" s="179" t="s">
        <v>317</v>
      </c>
      <c r="B144" s="180">
        <v>2</v>
      </c>
      <c r="C144" s="181" t="s">
        <v>158</v>
      </c>
      <c r="D144" s="175"/>
      <c r="E144" s="176"/>
      <c r="F144" s="182">
        <v>3047.7537473233406</v>
      </c>
      <c r="G144" s="183">
        <v>1089</v>
      </c>
      <c r="H144" s="184">
        <v>0.23636185463283316</v>
      </c>
      <c r="I144" s="183">
        <v>1711</v>
      </c>
      <c r="J144" s="185">
        <v>76.59975154000108</v>
      </c>
      <c r="K144" s="186">
        <v>565</v>
      </c>
      <c r="L144" s="187">
        <v>25.930406120320431</v>
      </c>
      <c r="M144" s="183">
        <v>1811</v>
      </c>
      <c r="N144" s="185">
        <v>4.7608286946075333</v>
      </c>
      <c r="O144" s="186">
        <v>1509</v>
      </c>
      <c r="P144" s="188">
        <v>197.77421253921011</v>
      </c>
      <c r="Q144" s="183">
        <v>1684</v>
      </c>
    </row>
    <row r="145" spans="1:49" s="8" customFormat="1" ht="12.75" x14ac:dyDescent="0.25">
      <c r="A145" s="179" t="s">
        <v>318</v>
      </c>
      <c r="B145" s="180">
        <v>3</v>
      </c>
      <c r="C145" s="181" t="s">
        <v>319</v>
      </c>
      <c r="D145" s="175"/>
      <c r="E145" s="176"/>
      <c r="F145" s="182">
        <v>4884.6916488222705</v>
      </c>
      <c r="G145" s="183">
        <v>834</v>
      </c>
      <c r="H145" s="184">
        <v>0.26874519194945423</v>
      </c>
      <c r="I145" s="183">
        <v>1595</v>
      </c>
      <c r="J145" s="185">
        <v>74.346812681602415</v>
      </c>
      <c r="K145" s="186">
        <v>881</v>
      </c>
      <c r="L145" s="187">
        <v>39.194135944783106</v>
      </c>
      <c r="M145" s="183">
        <v>1546</v>
      </c>
      <c r="N145" s="185">
        <v>4.7051210238830592</v>
      </c>
      <c r="O145" s="186">
        <v>1526</v>
      </c>
      <c r="P145" s="188">
        <v>240.43890277936561</v>
      </c>
      <c r="Q145" s="183">
        <v>1581</v>
      </c>
    </row>
    <row r="146" spans="1:49" s="8" customFormat="1" ht="12.75" x14ac:dyDescent="0.25">
      <c r="A146" s="179" t="s">
        <v>322</v>
      </c>
      <c r="B146" s="180">
        <v>1</v>
      </c>
      <c r="C146" s="181" t="s">
        <v>323</v>
      </c>
      <c r="D146" s="175"/>
      <c r="E146" s="176"/>
      <c r="F146" s="182">
        <v>35482.297644539613</v>
      </c>
      <c r="G146" s="229">
        <v>163</v>
      </c>
      <c r="H146" s="184">
        <v>0.58734606069822126</v>
      </c>
      <c r="I146" s="229">
        <v>240</v>
      </c>
      <c r="J146" s="185">
        <v>78.047581320386129</v>
      </c>
      <c r="K146" s="236">
        <v>404</v>
      </c>
      <c r="L146" s="187">
        <v>65.870124856009497</v>
      </c>
      <c r="M146" s="229">
        <v>571</v>
      </c>
      <c r="N146" s="185">
        <v>8.596987164492063</v>
      </c>
      <c r="O146" s="236">
        <v>351</v>
      </c>
      <c r="P146" s="188">
        <v>1041.0659985770535</v>
      </c>
      <c r="Q146" s="229">
        <v>230</v>
      </c>
    </row>
    <row r="147" spans="1:49" s="8" customFormat="1" ht="12.75" x14ac:dyDescent="0.25">
      <c r="A147" s="179" t="s">
        <v>324</v>
      </c>
      <c r="B147" s="180">
        <v>2</v>
      </c>
      <c r="C147" s="181" t="s">
        <v>325</v>
      </c>
      <c r="D147" s="175"/>
      <c r="E147" s="176"/>
      <c r="F147" s="182">
        <v>4604.4539614561027</v>
      </c>
      <c r="G147" s="183">
        <v>870</v>
      </c>
      <c r="H147" s="184">
        <v>0.48504746708083746</v>
      </c>
      <c r="I147" s="183">
        <v>535</v>
      </c>
      <c r="J147" s="185">
        <v>80.992542689474988</v>
      </c>
      <c r="K147" s="186">
        <v>116</v>
      </c>
      <c r="L147" s="187">
        <v>45.515504844076034</v>
      </c>
      <c r="M147" s="183">
        <v>1370</v>
      </c>
      <c r="N147" s="185">
        <v>5.6045239704012806</v>
      </c>
      <c r="O147" s="186">
        <v>1193</v>
      </c>
      <c r="P147" s="188">
        <v>898.18728629629709</v>
      </c>
      <c r="Q147" s="183">
        <v>361</v>
      </c>
    </row>
    <row r="148" spans="1:49" s="8" customFormat="1" ht="12.75" x14ac:dyDescent="0.25">
      <c r="A148" s="179" t="s">
        <v>326</v>
      </c>
      <c r="B148" s="180">
        <v>3</v>
      </c>
      <c r="C148" s="181" t="s">
        <v>327</v>
      </c>
      <c r="D148" s="175"/>
      <c r="E148" s="176"/>
      <c r="F148" s="182">
        <v>1908.3704496788009</v>
      </c>
      <c r="G148" s="183">
        <v>1326</v>
      </c>
      <c r="H148" s="184">
        <v>0.52517512103102049</v>
      </c>
      <c r="I148" s="183">
        <v>415</v>
      </c>
      <c r="J148" s="185">
        <v>77.146270341411153</v>
      </c>
      <c r="K148" s="186">
        <v>503</v>
      </c>
      <c r="L148" s="187">
        <v>56.678455369744519</v>
      </c>
      <c r="M148" s="183">
        <v>951</v>
      </c>
      <c r="N148" s="185">
        <v>7.0108593066868075</v>
      </c>
      <c r="O148" s="186">
        <v>723</v>
      </c>
      <c r="P148" s="188">
        <v>935.81964821323186</v>
      </c>
      <c r="Q148" s="183">
        <v>329</v>
      </c>
    </row>
    <row r="149" spans="1:49" s="79" customFormat="1" ht="12.75" x14ac:dyDescent="0.25">
      <c r="A149" s="179" t="s">
        <v>328</v>
      </c>
      <c r="B149" s="180">
        <v>4</v>
      </c>
      <c r="C149" s="181" t="s">
        <v>329</v>
      </c>
      <c r="D149" s="175"/>
      <c r="E149" s="176"/>
      <c r="F149" s="182">
        <v>8571.8244111349031</v>
      </c>
      <c r="G149" s="229">
        <v>555</v>
      </c>
      <c r="H149" s="184">
        <v>0.46043079060787956</v>
      </c>
      <c r="I149" s="229">
        <v>631</v>
      </c>
      <c r="J149" s="185">
        <v>79.999245104693557</v>
      </c>
      <c r="K149" s="236">
        <v>199</v>
      </c>
      <c r="L149" s="187">
        <v>52.114607131071928</v>
      </c>
      <c r="M149" s="229">
        <v>1144</v>
      </c>
      <c r="N149" s="185">
        <v>6.100263783162891</v>
      </c>
      <c r="O149" s="236">
        <v>1001</v>
      </c>
      <c r="P149" s="188">
        <v>695.72602200124936</v>
      </c>
      <c r="Q149" s="229">
        <v>616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s="79" customFormat="1" ht="12.75" x14ac:dyDescent="0.25">
      <c r="A150" s="179" t="s">
        <v>332</v>
      </c>
      <c r="B150" s="180">
        <v>1</v>
      </c>
      <c r="C150" s="181" t="s">
        <v>333</v>
      </c>
      <c r="D150" s="175"/>
      <c r="E150" s="176"/>
      <c r="F150" s="182">
        <v>1271.539614561028</v>
      </c>
      <c r="G150" s="183">
        <v>1509</v>
      </c>
      <c r="H150" s="184">
        <v>0.36813810444983847</v>
      </c>
      <c r="I150" s="183">
        <v>1030</v>
      </c>
      <c r="J150" s="185">
        <v>72.117336491290658</v>
      </c>
      <c r="K150" s="186">
        <v>1217</v>
      </c>
      <c r="L150" s="187">
        <v>23.936061278124054</v>
      </c>
      <c r="M150" s="183">
        <v>1827</v>
      </c>
      <c r="N150" s="185">
        <v>6.236157656996256</v>
      </c>
      <c r="O150" s="186">
        <v>951</v>
      </c>
      <c r="P150" s="188">
        <v>607.70912045622515</v>
      </c>
      <c r="Q150" s="183">
        <v>749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:49" s="8" customFormat="1" ht="12.75" x14ac:dyDescent="0.25">
      <c r="A151" s="179" t="s">
        <v>334</v>
      </c>
      <c r="B151" s="180">
        <v>2</v>
      </c>
      <c r="C151" s="181" t="s">
        <v>335</v>
      </c>
      <c r="D151" s="175"/>
      <c r="E151" s="176"/>
      <c r="F151" s="182">
        <v>332.39614561027838</v>
      </c>
      <c r="G151" s="183">
        <v>1845</v>
      </c>
      <c r="H151" s="184">
        <v>0.39326294171059484</v>
      </c>
      <c r="I151" s="183">
        <v>904</v>
      </c>
      <c r="J151" s="185">
        <v>74.019352085244748</v>
      </c>
      <c r="K151" s="186">
        <v>942</v>
      </c>
      <c r="L151" s="187">
        <v>53.108135960837743</v>
      </c>
      <c r="M151" s="183">
        <v>1096</v>
      </c>
      <c r="N151" s="185">
        <v>5.4225240719827816</v>
      </c>
      <c r="O151" s="186">
        <v>1249</v>
      </c>
      <c r="P151" s="188">
        <v>533.5488064585079</v>
      </c>
      <c r="Q151" s="183">
        <v>875</v>
      </c>
    </row>
    <row r="152" spans="1:49" s="8" customFormat="1" ht="12.75" x14ac:dyDescent="0.25">
      <c r="A152" s="179" t="s">
        <v>336</v>
      </c>
      <c r="B152" s="180">
        <v>3</v>
      </c>
      <c r="C152" s="181" t="s">
        <v>337</v>
      </c>
      <c r="D152" s="175"/>
      <c r="E152" s="176"/>
      <c r="F152" s="182">
        <v>510.87794432548179</v>
      </c>
      <c r="G152" s="229">
        <v>1786</v>
      </c>
      <c r="H152" s="184">
        <v>0.29996729358662272</v>
      </c>
      <c r="I152" s="229">
        <v>1428</v>
      </c>
      <c r="J152" s="185">
        <v>72.209854870413039</v>
      </c>
      <c r="K152" s="236">
        <v>1196</v>
      </c>
      <c r="L152" s="187">
        <v>44.256779967364793</v>
      </c>
      <c r="M152" s="229">
        <v>1415</v>
      </c>
      <c r="N152" s="185">
        <v>5.3449408155601112</v>
      </c>
      <c r="O152" s="236">
        <v>1281</v>
      </c>
      <c r="P152" s="188">
        <v>289.39407640974014</v>
      </c>
      <c r="Q152" s="229">
        <v>1455</v>
      </c>
    </row>
    <row r="153" spans="1:49" s="8" customFormat="1" ht="12.75" x14ac:dyDescent="0.25">
      <c r="A153" s="179" t="s">
        <v>338</v>
      </c>
      <c r="B153" s="180">
        <v>4</v>
      </c>
      <c r="C153" s="181" t="s">
        <v>339</v>
      </c>
      <c r="D153" s="175"/>
      <c r="E153" s="176"/>
      <c r="F153" s="182">
        <v>2856.3661670235547</v>
      </c>
      <c r="G153" s="183">
        <v>1117</v>
      </c>
      <c r="H153" s="184">
        <v>0.34024711835009486</v>
      </c>
      <c r="I153" s="183">
        <v>1198</v>
      </c>
      <c r="J153" s="185">
        <v>73.785111109838908</v>
      </c>
      <c r="K153" s="186">
        <v>980</v>
      </c>
      <c r="L153" s="187">
        <v>55.659181793017723</v>
      </c>
      <c r="M153" s="183">
        <v>991</v>
      </c>
      <c r="N153" s="185">
        <v>5.7354415750110244</v>
      </c>
      <c r="O153" s="186">
        <v>1137</v>
      </c>
      <c r="P153" s="188">
        <v>339.04878436600552</v>
      </c>
      <c r="Q153" s="183">
        <v>1327</v>
      </c>
    </row>
    <row r="154" spans="1:49" s="8" customFormat="1" ht="12.75" x14ac:dyDescent="0.25">
      <c r="A154" s="179" t="s">
        <v>340</v>
      </c>
      <c r="B154" s="180">
        <v>5</v>
      </c>
      <c r="C154" s="181" t="s">
        <v>341</v>
      </c>
      <c r="D154" s="175"/>
      <c r="E154" s="176"/>
      <c r="F154" s="182">
        <v>816.64668094218428</v>
      </c>
      <c r="G154" s="183">
        <v>1668</v>
      </c>
      <c r="H154" s="184">
        <v>0.46173728944346815</v>
      </c>
      <c r="I154" s="183">
        <v>624</v>
      </c>
      <c r="J154" s="185">
        <v>72.544878235343162</v>
      </c>
      <c r="K154" s="186">
        <v>1163</v>
      </c>
      <c r="L154" s="187">
        <v>50.579177105559751</v>
      </c>
      <c r="M154" s="183">
        <v>1208</v>
      </c>
      <c r="N154" s="185">
        <v>6.9257291922943685</v>
      </c>
      <c r="O154" s="186">
        <v>742</v>
      </c>
      <c r="P154" s="188">
        <v>751.68736132264723</v>
      </c>
      <c r="Q154" s="183">
        <v>537</v>
      </c>
    </row>
    <row r="155" spans="1:49" s="8" customFormat="1" ht="12.75" x14ac:dyDescent="0.25">
      <c r="A155" s="179" t="s">
        <v>342</v>
      </c>
      <c r="B155" s="180">
        <v>6</v>
      </c>
      <c r="C155" s="181" t="s">
        <v>343</v>
      </c>
      <c r="D155" s="175"/>
      <c r="E155" s="176"/>
      <c r="F155" s="182">
        <v>630.3383297644541</v>
      </c>
      <c r="G155" s="229">
        <v>1727</v>
      </c>
      <c r="H155" s="184">
        <v>0.35047252761311826</v>
      </c>
      <c r="I155" s="229">
        <v>1123</v>
      </c>
      <c r="J155" s="185">
        <v>73.817971183678523</v>
      </c>
      <c r="K155" s="236">
        <v>973</v>
      </c>
      <c r="L155" s="187">
        <v>41.562889012829537</v>
      </c>
      <c r="M155" s="229">
        <v>1490</v>
      </c>
      <c r="N155" s="185">
        <v>5.6124587417531284</v>
      </c>
      <c r="O155" s="236">
        <v>1183</v>
      </c>
      <c r="P155" s="188">
        <v>425.42635091646127</v>
      </c>
      <c r="Q155" s="229">
        <v>1105</v>
      </c>
    </row>
    <row r="156" spans="1:49" s="8" customFormat="1" ht="12.75" x14ac:dyDescent="0.25">
      <c r="A156" s="179" t="s">
        <v>344</v>
      </c>
      <c r="B156" s="180">
        <v>7</v>
      </c>
      <c r="C156" s="181" t="s">
        <v>345</v>
      </c>
      <c r="D156" s="175"/>
      <c r="E156" s="176"/>
      <c r="F156" s="182">
        <v>982.56745182012855</v>
      </c>
      <c r="G156" s="183">
        <v>1605</v>
      </c>
      <c r="H156" s="184">
        <v>0.46910864570826877</v>
      </c>
      <c r="I156" s="183">
        <v>590</v>
      </c>
      <c r="J156" s="185">
        <v>74.094735010083426</v>
      </c>
      <c r="K156" s="186">
        <v>928</v>
      </c>
      <c r="L156" s="187">
        <v>37.319230675183285</v>
      </c>
      <c r="M156" s="183">
        <v>1592</v>
      </c>
      <c r="N156" s="185">
        <v>8.0795754401345548</v>
      </c>
      <c r="O156" s="186">
        <v>442</v>
      </c>
      <c r="P156" s="188">
        <v>800.53712173732492</v>
      </c>
      <c r="Q156" s="183">
        <v>473</v>
      </c>
    </row>
    <row r="157" spans="1:49" s="8" customFormat="1" ht="12.75" x14ac:dyDescent="0.25">
      <c r="A157" s="179" t="s">
        <v>348</v>
      </c>
      <c r="B157" s="180">
        <v>1</v>
      </c>
      <c r="C157" s="181" t="s">
        <v>349</v>
      </c>
      <c r="D157" s="175"/>
      <c r="E157" s="176"/>
      <c r="F157" s="182">
        <v>9915.2055674518197</v>
      </c>
      <c r="G157" s="183">
        <v>494</v>
      </c>
      <c r="H157" s="184">
        <v>0.47060209619684967</v>
      </c>
      <c r="I157" s="183">
        <v>583</v>
      </c>
      <c r="J157" s="185">
        <v>75.173381700955275</v>
      </c>
      <c r="K157" s="186">
        <v>774</v>
      </c>
      <c r="L157" s="187">
        <v>50.050190802728096</v>
      </c>
      <c r="M157" s="183">
        <v>1228</v>
      </c>
      <c r="N157" s="185">
        <v>7.9319403416002245</v>
      </c>
      <c r="O157" s="186">
        <v>469</v>
      </c>
      <c r="P157" s="188">
        <v>695.84364105746522</v>
      </c>
      <c r="Q157" s="183">
        <v>615</v>
      </c>
    </row>
    <row r="158" spans="1:49" s="79" customFormat="1" ht="12.75" x14ac:dyDescent="0.25">
      <c r="A158" s="179" t="s">
        <v>350</v>
      </c>
      <c r="B158" s="205">
        <v>2</v>
      </c>
      <c r="C158" s="198" t="s">
        <v>351</v>
      </c>
      <c r="D158" s="175"/>
      <c r="E158" s="176"/>
      <c r="F158" s="199">
        <v>1236.6659528907924</v>
      </c>
      <c r="G158" s="291">
        <v>1522</v>
      </c>
      <c r="H158" s="250">
        <v>0.26620240776364573</v>
      </c>
      <c r="I158" s="291">
        <v>1609</v>
      </c>
      <c r="J158" s="200">
        <v>71.92711982307506</v>
      </c>
      <c r="K158" s="236">
        <v>1245</v>
      </c>
      <c r="L158" s="187">
        <v>22.950436717922692</v>
      </c>
      <c r="M158" s="229">
        <v>1836</v>
      </c>
      <c r="N158" s="185">
        <v>5.1988124441105867</v>
      </c>
      <c r="O158" s="236">
        <v>1342</v>
      </c>
      <c r="P158" s="188">
        <v>288.66777946383206</v>
      </c>
      <c r="Q158" s="229">
        <v>1457</v>
      </c>
    </row>
    <row r="159" spans="1:49" s="79" customFormat="1" ht="12.75" x14ac:dyDescent="0.25">
      <c r="A159" s="179" t="s">
        <v>352</v>
      </c>
      <c r="B159" s="205">
        <v>3</v>
      </c>
      <c r="C159" s="198" t="s">
        <v>353</v>
      </c>
      <c r="D159" s="175"/>
      <c r="E159" s="176"/>
      <c r="F159" s="199">
        <v>2138.4304068522483</v>
      </c>
      <c r="G159" s="249">
        <v>1271</v>
      </c>
      <c r="H159" s="250">
        <v>0.32600027086238498</v>
      </c>
      <c r="I159" s="249">
        <v>1288</v>
      </c>
      <c r="J159" s="200">
        <v>76.267021449397816</v>
      </c>
      <c r="K159" s="186">
        <v>611</v>
      </c>
      <c r="L159" s="187">
        <v>62.622580517772185</v>
      </c>
      <c r="M159" s="183">
        <v>704</v>
      </c>
      <c r="N159" s="185">
        <v>4.5136332809342674</v>
      </c>
      <c r="O159" s="186">
        <v>1598</v>
      </c>
      <c r="P159" s="188">
        <v>323.92630552321475</v>
      </c>
      <c r="Q159" s="183">
        <v>1364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:49" s="8" customFormat="1" ht="12.75" x14ac:dyDescent="0.25">
      <c r="A160" s="179" t="s">
        <v>354</v>
      </c>
      <c r="B160" s="205">
        <v>4</v>
      </c>
      <c r="C160" s="198" t="s">
        <v>355</v>
      </c>
      <c r="D160" s="175"/>
      <c r="E160" s="176"/>
      <c r="F160" s="199">
        <v>8332.7173447537461</v>
      </c>
      <c r="G160" s="249">
        <v>567</v>
      </c>
      <c r="H160" s="250">
        <v>0.33331688105321799</v>
      </c>
      <c r="I160" s="249">
        <v>1234</v>
      </c>
      <c r="J160" s="200">
        <v>75.717869229292333</v>
      </c>
      <c r="K160" s="186">
        <v>686</v>
      </c>
      <c r="L160" s="187">
        <v>46.348553132970473</v>
      </c>
      <c r="M160" s="183">
        <v>1348</v>
      </c>
      <c r="N160" s="185">
        <v>4.8483236873734636</v>
      </c>
      <c r="O160" s="186">
        <v>1471</v>
      </c>
      <c r="P160" s="188">
        <v>377.3533986443482</v>
      </c>
      <c r="Q160" s="183">
        <v>1226</v>
      </c>
    </row>
    <row r="161" spans="1:49" s="8" customFormat="1" ht="12.75" x14ac:dyDescent="0.25">
      <c r="A161" s="179" t="s">
        <v>356</v>
      </c>
      <c r="B161" s="205">
        <v>5</v>
      </c>
      <c r="C161" s="198" t="s">
        <v>357</v>
      </c>
      <c r="D161" s="175"/>
      <c r="E161" s="176"/>
      <c r="F161" s="199">
        <v>1524.7965738758032</v>
      </c>
      <c r="G161" s="291">
        <v>1427</v>
      </c>
      <c r="H161" s="250">
        <v>0.32310192862105763</v>
      </c>
      <c r="I161" s="291">
        <v>1304</v>
      </c>
      <c r="J161" s="200">
        <v>75.734406088987384</v>
      </c>
      <c r="K161" s="236">
        <v>683</v>
      </c>
      <c r="L161" s="187">
        <v>38.394527592013524</v>
      </c>
      <c r="M161" s="229">
        <v>1569</v>
      </c>
      <c r="N161" s="185">
        <v>5.3546186068660084</v>
      </c>
      <c r="O161" s="236">
        <v>1273</v>
      </c>
      <c r="P161" s="188">
        <v>352.17375760200952</v>
      </c>
      <c r="Q161" s="229">
        <v>1290</v>
      </c>
    </row>
    <row r="162" spans="1:49" s="8" customFormat="1" ht="12.75" x14ac:dyDescent="0.25">
      <c r="A162" s="179" t="s">
        <v>358</v>
      </c>
      <c r="B162" s="205">
        <v>6</v>
      </c>
      <c r="C162" s="198" t="s">
        <v>359</v>
      </c>
      <c r="D162" s="175"/>
      <c r="E162" s="176"/>
      <c r="F162" s="199">
        <v>1655.1391862955034</v>
      </c>
      <c r="G162" s="249">
        <v>1398</v>
      </c>
      <c r="H162" s="250">
        <v>0.29041232833190406</v>
      </c>
      <c r="I162" s="249">
        <v>1479</v>
      </c>
      <c r="J162" s="200">
        <v>72.830518728048489</v>
      </c>
      <c r="K162" s="186">
        <v>1125</v>
      </c>
      <c r="L162" s="187">
        <v>25.532360848688995</v>
      </c>
      <c r="M162" s="183">
        <v>1815</v>
      </c>
      <c r="N162" s="185">
        <v>5.924277054594989</v>
      </c>
      <c r="O162" s="186">
        <v>1066</v>
      </c>
      <c r="P162" s="188">
        <v>313.12049816333189</v>
      </c>
      <c r="Q162" s="183">
        <v>1390</v>
      </c>
    </row>
    <row r="163" spans="1:49" s="8" customFormat="1" ht="12.75" x14ac:dyDescent="0.25">
      <c r="A163" s="179" t="s">
        <v>360</v>
      </c>
      <c r="B163" s="205">
        <v>7</v>
      </c>
      <c r="C163" s="198" t="s">
        <v>361</v>
      </c>
      <c r="D163" s="175"/>
      <c r="E163" s="176"/>
      <c r="F163" s="199">
        <v>3141.2740899357605</v>
      </c>
      <c r="G163" s="249">
        <v>1061</v>
      </c>
      <c r="H163" s="250">
        <v>0.30872478835668743</v>
      </c>
      <c r="I163" s="249">
        <v>1387</v>
      </c>
      <c r="J163" s="200">
        <v>76.556532287663316</v>
      </c>
      <c r="K163" s="186">
        <v>573</v>
      </c>
      <c r="L163" s="187">
        <v>39.963695241426251</v>
      </c>
      <c r="M163" s="183">
        <v>1525</v>
      </c>
      <c r="N163" s="185">
        <v>5.4134352485068638</v>
      </c>
      <c r="O163" s="186">
        <v>1251</v>
      </c>
      <c r="P163" s="188">
        <v>299.69771634496067</v>
      </c>
      <c r="Q163" s="183">
        <v>1429</v>
      </c>
    </row>
    <row r="164" spans="1:49" s="8" customFormat="1" ht="12.75" x14ac:dyDescent="0.25">
      <c r="A164" s="179" t="s">
        <v>362</v>
      </c>
      <c r="B164" s="205">
        <v>8</v>
      </c>
      <c r="C164" s="198" t="s">
        <v>363</v>
      </c>
      <c r="D164" s="175"/>
      <c r="E164" s="176"/>
      <c r="F164" s="199">
        <v>2725.8436830835121</v>
      </c>
      <c r="G164" s="291">
        <v>1146</v>
      </c>
      <c r="H164" s="250">
        <v>0.37948748930890319</v>
      </c>
      <c r="I164" s="291">
        <v>966</v>
      </c>
      <c r="J164" s="200">
        <v>76.648045412086006</v>
      </c>
      <c r="K164" s="236">
        <v>556</v>
      </c>
      <c r="L164" s="187">
        <v>70.838720312107341</v>
      </c>
      <c r="M164" s="229">
        <v>359</v>
      </c>
      <c r="N164" s="185">
        <v>5.5057329845542116</v>
      </c>
      <c r="O164" s="236">
        <v>1219</v>
      </c>
      <c r="P164" s="188">
        <v>398.98076151385374</v>
      </c>
      <c r="Q164" s="229">
        <v>1171</v>
      </c>
    </row>
    <row r="165" spans="1:49" s="8" customFormat="1" ht="12.75" x14ac:dyDescent="0.25">
      <c r="A165" s="179" t="s">
        <v>364</v>
      </c>
      <c r="B165" s="205">
        <v>9</v>
      </c>
      <c r="C165" s="198" t="s">
        <v>365</v>
      </c>
      <c r="D165" s="175"/>
      <c r="E165" s="176"/>
      <c r="F165" s="199">
        <v>1215.6445396145609</v>
      </c>
      <c r="G165" s="249">
        <v>1530</v>
      </c>
      <c r="H165" s="250">
        <v>0.35138487422426878</v>
      </c>
      <c r="I165" s="249">
        <v>1121</v>
      </c>
      <c r="J165" s="200">
        <v>77.658140712301943</v>
      </c>
      <c r="K165" s="186">
        <v>443</v>
      </c>
      <c r="L165" s="187">
        <v>21.787614590881279</v>
      </c>
      <c r="M165" s="183">
        <v>1843</v>
      </c>
      <c r="N165" s="185">
        <v>5.8399172891467162</v>
      </c>
      <c r="O165" s="186">
        <v>1090</v>
      </c>
      <c r="P165" s="188">
        <v>524.44617068454841</v>
      </c>
      <c r="Q165" s="183">
        <v>888</v>
      </c>
    </row>
    <row r="166" spans="1:49" s="8" customFormat="1" ht="12.75" x14ac:dyDescent="0.25">
      <c r="A166" s="179" t="s">
        <v>366</v>
      </c>
      <c r="B166" s="205">
        <v>10</v>
      </c>
      <c r="C166" s="198" t="s">
        <v>367</v>
      </c>
      <c r="D166" s="175"/>
      <c r="E166" s="176"/>
      <c r="F166" s="199">
        <v>1413.8436830835117</v>
      </c>
      <c r="G166" s="249">
        <v>1461</v>
      </c>
      <c r="H166" s="250">
        <v>0.37558691240573666</v>
      </c>
      <c r="I166" s="249">
        <v>994</v>
      </c>
      <c r="J166" s="200">
        <v>73.851942708225067</v>
      </c>
      <c r="K166" s="186">
        <v>968</v>
      </c>
      <c r="L166" s="187">
        <v>35.913650424529578</v>
      </c>
      <c r="M166" s="183">
        <v>1630</v>
      </c>
      <c r="N166" s="185">
        <v>6.6365626007312724</v>
      </c>
      <c r="O166" s="186">
        <v>832</v>
      </c>
      <c r="P166" s="188">
        <v>493.63128530986376</v>
      </c>
      <c r="Q166" s="183">
        <v>951</v>
      </c>
    </row>
    <row r="167" spans="1:49" s="79" customFormat="1" ht="12.75" x14ac:dyDescent="0.25">
      <c r="A167" s="179" t="s">
        <v>368</v>
      </c>
      <c r="B167" s="205">
        <v>11</v>
      </c>
      <c r="C167" s="198" t="s">
        <v>369</v>
      </c>
      <c r="D167" s="175"/>
      <c r="E167" s="176"/>
      <c r="F167" s="199">
        <v>2816.9528907922913</v>
      </c>
      <c r="G167" s="291">
        <v>1128</v>
      </c>
      <c r="H167" s="250">
        <v>0.28787273460409396</v>
      </c>
      <c r="I167" s="291">
        <v>1499</v>
      </c>
      <c r="J167" s="200">
        <v>74.023851132004864</v>
      </c>
      <c r="K167" s="236">
        <v>941</v>
      </c>
      <c r="L167" s="187">
        <v>48.304466470492692</v>
      </c>
      <c r="M167" s="229">
        <v>1285</v>
      </c>
      <c r="N167" s="185">
        <v>5.311571180830728</v>
      </c>
      <c r="O167" s="236">
        <v>1300</v>
      </c>
      <c r="P167" s="188">
        <v>243.23903305112947</v>
      </c>
      <c r="Q167" s="229">
        <v>1576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:49" s="79" customFormat="1" ht="12.75" x14ac:dyDescent="0.25">
      <c r="A168" s="179" t="s">
        <v>370</v>
      </c>
      <c r="B168" s="205">
        <v>12</v>
      </c>
      <c r="C168" s="198" t="s">
        <v>371</v>
      </c>
      <c r="D168" s="175"/>
      <c r="E168" s="176"/>
      <c r="F168" s="199">
        <v>775.49464668094231</v>
      </c>
      <c r="G168" s="249">
        <v>1677</v>
      </c>
      <c r="H168" s="250">
        <v>0.46876837087603451</v>
      </c>
      <c r="I168" s="249">
        <v>592</v>
      </c>
      <c r="J168" s="200">
        <v>75.779560468362604</v>
      </c>
      <c r="K168" s="186">
        <v>678</v>
      </c>
      <c r="L168" s="187">
        <v>45.689487834496099</v>
      </c>
      <c r="M168" s="183">
        <v>1365</v>
      </c>
      <c r="N168" s="185">
        <v>8.5762831779438251</v>
      </c>
      <c r="O168" s="186">
        <v>353</v>
      </c>
      <c r="P168" s="188">
        <v>677.53145496133448</v>
      </c>
      <c r="Q168" s="183">
        <v>641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:49" s="8" customFormat="1" ht="12.75" x14ac:dyDescent="0.25">
      <c r="A169" s="179" t="s">
        <v>372</v>
      </c>
      <c r="B169" s="205">
        <v>13</v>
      </c>
      <c r="C169" s="198" t="s">
        <v>373</v>
      </c>
      <c r="D169" s="175"/>
      <c r="E169" s="176"/>
      <c r="F169" s="199">
        <v>1533.8286937901498</v>
      </c>
      <c r="G169" s="249">
        <v>1426</v>
      </c>
      <c r="H169" s="250">
        <v>0.27532429909979966</v>
      </c>
      <c r="I169" s="249">
        <v>1560</v>
      </c>
      <c r="J169" s="200">
        <v>71.833858414431631</v>
      </c>
      <c r="K169" s="186">
        <v>1264</v>
      </c>
      <c r="L169" s="187">
        <v>28.427783212973313</v>
      </c>
      <c r="M169" s="183">
        <v>1782</v>
      </c>
      <c r="N169" s="185">
        <v>6.2562385592408241</v>
      </c>
      <c r="O169" s="186">
        <v>948</v>
      </c>
      <c r="P169" s="188">
        <v>255.66340778840186</v>
      </c>
      <c r="Q169" s="183">
        <v>1539</v>
      </c>
    </row>
    <row r="170" spans="1:49" s="8" customFormat="1" ht="12.75" x14ac:dyDescent="0.25">
      <c r="A170" s="179" t="s">
        <v>374</v>
      </c>
      <c r="B170" s="205">
        <v>14</v>
      </c>
      <c r="C170" s="198" t="s">
        <v>375</v>
      </c>
      <c r="D170" s="175"/>
      <c r="E170" s="176"/>
      <c r="F170" s="199">
        <v>16661.132762312634</v>
      </c>
      <c r="G170" s="291">
        <v>318</v>
      </c>
      <c r="H170" s="250">
        <v>0.5466010705537504</v>
      </c>
      <c r="I170" s="291">
        <v>351</v>
      </c>
      <c r="J170" s="200">
        <v>75.445421051351701</v>
      </c>
      <c r="K170" s="236">
        <v>727</v>
      </c>
      <c r="L170" s="187">
        <v>63.264116098654341</v>
      </c>
      <c r="M170" s="229">
        <v>680</v>
      </c>
      <c r="N170" s="185">
        <v>8.2826547789714944</v>
      </c>
      <c r="O170" s="236">
        <v>409</v>
      </c>
      <c r="P170" s="188">
        <v>925.93672061213329</v>
      </c>
      <c r="Q170" s="229">
        <v>339</v>
      </c>
    </row>
    <row r="171" spans="1:49" s="79" customFormat="1" ht="12.75" x14ac:dyDescent="0.25">
      <c r="A171" s="179" t="s">
        <v>376</v>
      </c>
      <c r="B171" s="205">
        <v>15</v>
      </c>
      <c r="C171" s="198" t="s">
        <v>377</v>
      </c>
      <c r="D171" s="175"/>
      <c r="E171" s="176"/>
      <c r="F171" s="199">
        <v>2701.5952890792291</v>
      </c>
      <c r="G171" s="249">
        <v>1150</v>
      </c>
      <c r="H171" s="250">
        <v>0.27582008236425853</v>
      </c>
      <c r="I171" s="249">
        <v>1556</v>
      </c>
      <c r="J171" s="200">
        <v>75.373738613207536</v>
      </c>
      <c r="K171" s="186">
        <v>736</v>
      </c>
      <c r="L171" s="187">
        <v>33.863973336155929</v>
      </c>
      <c r="M171" s="183">
        <v>1688</v>
      </c>
      <c r="N171" s="185">
        <v>6.0899818267260635</v>
      </c>
      <c r="O171" s="186">
        <v>1007</v>
      </c>
      <c r="P171" s="188">
        <v>227.61456773020706</v>
      </c>
      <c r="Q171" s="183">
        <v>1619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:49" s="79" customFormat="1" ht="12.75" x14ac:dyDescent="0.25">
      <c r="A172" s="179" t="s">
        <v>378</v>
      </c>
      <c r="B172" s="205">
        <v>16</v>
      </c>
      <c r="C172" s="198" t="s">
        <v>379</v>
      </c>
      <c r="D172" s="175"/>
      <c r="E172" s="176"/>
      <c r="F172" s="199">
        <v>1355.6895074946467</v>
      </c>
      <c r="G172" s="249">
        <v>1480</v>
      </c>
      <c r="H172" s="250">
        <v>0.36450221570353614</v>
      </c>
      <c r="I172" s="249">
        <v>1055</v>
      </c>
      <c r="J172" s="200">
        <v>74.641876330177354</v>
      </c>
      <c r="K172" s="186">
        <v>838</v>
      </c>
      <c r="L172" s="187">
        <v>53.850070153598601</v>
      </c>
      <c r="M172" s="183">
        <v>1061</v>
      </c>
      <c r="N172" s="185">
        <v>6.721999458560922</v>
      </c>
      <c r="O172" s="186">
        <v>807</v>
      </c>
      <c r="P172" s="188">
        <v>368.96484904039301</v>
      </c>
      <c r="Q172" s="183">
        <v>1253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:49" s="79" customFormat="1" ht="12.75" x14ac:dyDescent="0.25">
      <c r="A173" s="179" t="s">
        <v>382</v>
      </c>
      <c r="B173" s="180">
        <v>1</v>
      </c>
      <c r="C173" s="181" t="s">
        <v>383</v>
      </c>
      <c r="D173" s="175"/>
      <c r="E173" s="176"/>
      <c r="F173" s="182">
        <v>25729.807280513916</v>
      </c>
      <c r="G173" s="229">
        <v>220</v>
      </c>
      <c r="H173" s="184">
        <v>0.59432979627313598</v>
      </c>
      <c r="I173" s="229">
        <v>224</v>
      </c>
      <c r="J173" s="185">
        <v>79.512742104946255</v>
      </c>
      <c r="K173" s="236">
        <v>237</v>
      </c>
      <c r="L173" s="187">
        <v>67.239636569113571</v>
      </c>
      <c r="M173" s="229">
        <v>517</v>
      </c>
      <c r="N173" s="185">
        <v>9.0938087119058775</v>
      </c>
      <c r="O173" s="236">
        <v>250</v>
      </c>
      <c r="P173" s="188">
        <v>1004.1856289962402</v>
      </c>
      <c r="Q173" s="229">
        <v>255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:49" s="8" customFormat="1" ht="12.75" x14ac:dyDescent="0.25">
      <c r="A174" s="179" t="s">
        <v>384</v>
      </c>
      <c r="B174" s="180">
        <v>2</v>
      </c>
      <c r="C174" s="181" t="s">
        <v>385</v>
      </c>
      <c r="D174" s="175"/>
      <c r="E174" s="176"/>
      <c r="F174" s="182">
        <v>608.06423982869376</v>
      </c>
      <c r="G174" s="183">
        <v>1739</v>
      </c>
      <c r="H174" s="184">
        <v>0.29639677736202136</v>
      </c>
      <c r="I174" s="183">
        <v>1452</v>
      </c>
      <c r="J174" s="185">
        <v>79.494209010770334</v>
      </c>
      <c r="K174" s="186">
        <v>239</v>
      </c>
      <c r="L174" s="187">
        <v>54.188208340710688</v>
      </c>
      <c r="M174" s="183">
        <v>1050</v>
      </c>
      <c r="N174" s="185">
        <v>6.4271766000773365</v>
      </c>
      <c r="O174" s="186">
        <v>891</v>
      </c>
      <c r="P174" s="188">
        <v>203.17908747638626</v>
      </c>
      <c r="Q174" s="183">
        <v>1677</v>
      </c>
    </row>
    <row r="175" spans="1:49" s="8" customFormat="1" ht="12.75" x14ac:dyDescent="0.25">
      <c r="A175" s="179" t="s">
        <v>386</v>
      </c>
      <c r="B175" s="180">
        <v>3</v>
      </c>
      <c r="C175" s="181" t="s">
        <v>387</v>
      </c>
      <c r="D175" s="175"/>
      <c r="E175" s="176"/>
      <c r="F175" s="182">
        <v>3657.4282655246252</v>
      </c>
      <c r="G175" s="183">
        <v>985</v>
      </c>
      <c r="H175" s="184">
        <v>0.52240486482356885</v>
      </c>
      <c r="I175" s="183">
        <v>421</v>
      </c>
      <c r="J175" s="185">
        <v>78.102841814049043</v>
      </c>
      <c r="K175" s="186">
        <v>399</v>
      </c>
      <c r="L175" s="187">
        <v>53.296503646496454</v>
      </c>
      <c r="M175" s="183">
        <v>1086</v>
      </c>
      <c r="N175" s="185">
        <v>7.1574221058532785</v>
      </c>
      <c r="O175" s="186">
        <v>671</v>
      </c>
      <c r="P175" s="188">
        <v>920.50074007453441</v>
      </c>
      <c r="Q175" s="183">
        <v>343</v>
      </c>
    </row>
    <row r="176" spans="1:49" s="8" customFormat="1" ht="12.75" x14ac:dyDescent="0.25">
      <c r="A176" s="179" t="s">
        <v>388</v>
      </c>
      <c r="B176" s="180">
        <v>4</v>
      </c>
      <c r="C176" s="181" t="s">
        <v>389</v>
      </c>
      <c r="D176" s="175"/>
      <c r="E176" s="176"/>
      <c r="F176" s="182">
        <v>841.86295503211977</v>
      </c>
      <c r="G176" s="229">
        <v>1661</v>
      </c>
      <c r="H176" s="184">
        <v>0.43609265922263124</v>
      </c>
      <c r="I176" s="229">
        <v>718</v>
      </c>
      <c r="J176" s="185">
        <v>78.118173429221514</v>
      </c>
      <c r="K176" s="236">
        <v>395</v>
      </c>
      <c r="L176" s="187">
        <v>41.641553947976909</v>
      </c>
      <c r="M176" s="229">
        <v>1488</v>
      </c>
      <c r="N176" s="185">
        <v>7.1865554326509349</v>
      </c>
      <c r="O176" s="236">
        <v>664</v>
      </c>
      <c r="P176" s="188">
        <v>616.01388555725509</v>
      </c>
      <c r="Q176" s="229">
        <v>733</v>
      </c>
    </row>
    <row r="177" spans="1:17" s="8" customFormat="1" ht="12.75" x14ac:dyDescent="0.25">
      <c r="A177" s="179" t="s">
        <v>390</v>
      </c>
      <c r="B177" s="180">
        <v>5</v>
      </c>
      <c r="C177" s="181" t="s">
        <v>391</v>
      </c>
      <c r="D177" s="175"/>
      <c r="E177" s="176"/>
      <c r="F177" s="182">
        <v>725.73233404710936</v>
      </c>
      <c r="G177" s="183">
        <v>1696</v>
      </c>
      <c r="H177" s="184">
        <v>0.41380762051505449</v>
      </c>
      <c r="I177" s="183">
        <v>814</v>
      </c>
      <c r="J177" s="185">
        <v>76.498507456935769</v>
      </c>
      <c r="K177" s="186">
        <v>578</v>
      </c>
      <c r="L177" s="187">
        <v>51.14703338281366</v>
      </c>
      <c r="M177" s="183">
        <v>1188</v>
      </c>
      <c r="N177" s="185">
        <v>7.5930342372210786</v>
      </c>
      <c r="O177" s="186">
        <v>560</v>
      </c>
      <c r="P177" s="188">
        <v>480.50223208549016</v>
      </c>
      <c r="Q177" s="183">
        <v>982</v>
      </c>
    </row>
    <row r="178" spans="1:17" s="8" customFormat="1" ht="12.75" x14ac:dyDescent="0.25">
      <c r="A178" s="179" t="s">
        <v>394</v>
      </c>
      <c r="B178" s="180">
        <v>1</v>
      </c>
      <c r="C178" s="181" t="s">
        <v>395</v>
      </c>
      <c r="D178" s="175"/>
      <c r="E178" s="176"/>
      <c r="F178" s="182">
        <v>25526.815845824411</v>
      </c>
      <c r="G178" s="183">
        <v>222</v>
      </c>
      <c r="H178" s="184">
        <v>0.49842722626264002</v>
      </c>
      <c r="I178" s="183">
        <v>498</v>
      </c>
      <c r="J178" s="185">
        <v>79.231974185741834</v>
      </c>
      <c r="K178" s="186">
        <v>263</v>
      </c>
      <c r="L178" s="187">
        <v>52.82270457174107</v>
      </c>
      <c r="M178" s="183">
        <v>1110</v>
      </c>
      <c r="N178" s="185">
        <v>7.1539827983835602</v>
      </c>
      <c r="O178" s="186">
        <v>672</v>
      </c>
      <c r="P178" s="188">
        <v>791.68199717377865</v>
      </c>
      <c r="Q178" s="183">
        <v>485</v>
      </c>
    </row>
    <row r="179" spans="1:17" s="8" customFormat="1" ht="12.75" x14ac:dyDescent="0.25">
      <c r="A179" s="179" t="s">
        <v>396</v>
      </c>
      <c r="B179" s="180">
        <v>2</v>
      </c>
      <c r="C179" s="181" t="s">
        <v>274</v>
      </c>
      <c r="D179" s="175"/>
      <c r="E179" s="176"/>
      <c r="F179" s="182">
        <v>469.48822269807283</v>
      </c>
      <c r="G179" s="229">
        <v>1799</v>
      </c>
      <c r="H179" s="184">
        <v>0.53076539421304614</v>
      </c>
      <c r="I179" s="229">
        <v>394</v>
      </c>
      <c r="J179" s="185">
        <v>77.340065203990605</v>
      </c>
      <c r="K179" s="236">
        <v>478</v>
      </c>
      <c r="L179" s="187">
        <v>51.142557686105732</v>
      </c>
      <c r="M179" s="229">
        <v>1189</v>
      </c>
      <c r="N179" s="185">
        <v>7.7750692059249005</v>
      </c>
      <c r="O179" s="236">
        <v>514</v>
      </c>
      <c r="P179" s="188">
        <v>945.8003581374054</v>
      </c>
      <c r="Q179" s="229">
        <v>320</v>
      </c>
    </row>
    <row r="180" spans="1:17" s="8" customFormat="1" ht="12.75" x14ac:dyDescent="0.25">
      <c r="A180" s="179" t="s">
        <v>397</v>
      </c>
      <c r="B180" s="180">
        <v>3</v>
      </c>
      <c r="C180" s="181" t="s">
        <v>398</v>
      </c>
      <c r="D180" s="175"/>
      <c r="E180" s="176"/>
      <c r="F180" s="182">
        <v>1376.2912205567454</v>
      </c>
      <c r="G180" s="183">
        <v>1469</v>
      </c>
      <c r="H180" s="184">
        <v>0.30287464404764536</v>
      </c>
      <c r="I180" s="183">
        <v>1408</v>
      </c>
      <c r="J180" s="185">
        <v>77.659092774658433</v>
      </c>
      <c r="K180" s="186">
        <v>442</v>
      </c>
      <c r="L180" s="187">
        <v>52.21587351383328</v>
      </c>
      <c r="M180" s="183">
        <v>1140</v>
      </c>
      <c r="N180" s="185">
        <v>4.739280164806245</v>
      </c>
      <c r="O180" s="186">
        <v>1518</v>
      </c>
      <c r="P180" s="188">
        <v>272.35913899747834</v>
      </c>
      <c r="Q180" s="183">
        <v>1496</v>
      </c>
    </row>
    <row r="181" spans="1:17" s="8" customFormat="1" ht="12.75" x14ac:dyDescent="0.25">
      <c r="A181" s="179" t="s">
        <v>399</v>
      </c>
      <c r="B181" s="180">
        <v>4</v>
      </c>
      <c r="C181" s="181" t="s">
        <v>400</v>
      </c>
      <c r="D181" s="175"/>
      <c r="E181" s="176"/>
      <c r="F181" s="182">
        <v>773.5717344753748</v>
      </c>
      <c r="G181" s="183">
        <v>1679</v>
      </c>
      <c r="H181" s="184">
        <v>0.3655518536743777</v>
      </c>
      <c r="I181" s="183">
        <v>1044</v>
      </c>
      <c r="J181" s="185">
        <v>75.356794449537574</v>
      </c>
      <c r="K181" s="186">
        <v>739</v>
      </c>
      <c r="L181" s="187">
        <v>41.805261901665865</v>
      </c>
      <c r="M181" s="183">
        <v>1484</v>
      </c>
      <c r="N181" s="185">
        <v>5.8387261038167706</v>
      </c>
      <c r="O181" s="186">
        <v>1091</v>
      </c>
      <c r="P181" s="188">
        <v>451.06728236106449</v>
      </c>
      <c r="Q181" s="183">
        <v>1039</v>
      </c>
    </row>
    <row r="182" spans="1:17" s="8" customFormat="1" ht="12.75" x14ac:dyDescent="0.25">
      <c r="A182" s="179" t="s">
        <v>401</v>
      </c>
      <c r="B182" s="180">
        <v>5</v>
      </c>
      <c r="C182" s="181" t="s">
        <v>402</v>
      </c>
      <c r="D182" s="175"/>
      <c r="E182" s="176"/>
      <c r="F182" s="182">
        <v>1707.0770877944328</v>
      </c>
      <c r="G182" s="229">
        <v>1386</v>
      </c>
      <c r="H182" s="184">
        <v>0.34927791129522917</v>
      </c>
      <c r="I182" s="229">
        <v>1134</v>
      </c>
      <c r="J182" s="185">
        <v>81.761383865062015</v>
      </c>
      <c r="K182" s="236">
        <v>71</v>
      </c>
      <c r="L182" s="187">
        <v>38.71784735004583</v>
      </c>
      <c r="M182" s="229">
        <v>1559</v>
      </c>
      <c r="N182" s="185">
        <v>4.6273093341874159</v>
      </c>
      <c r="O182" s="236">
        <v>1559</v>
      </c>
      <c r="P182" s="188">
        <v>434.88072394423443</v>
      </c>
      <c r="Q182" s="229">
        <v>1075</v>
      </c>
    </row>
    <row r="183" spans="1:17" s="8" customFormat="1" ht="12.75" x14ac:dyDescent="0.25">
      <c r="A183" s="179" t="s">
        <v>403</v>
      </c>
      <c r="B183" s="180">
        <v>6</v>
      </c>
      <c r="C183" s="181" t="s">
        <v>404</v>
      </c>
      <c r="D183" s="175"/>
      <c r="E183" s="176"/>
      <c r="F183" s="182">
        <v>8251.4025695931487</v>
      </c>
      <c r="G183" s="183">
        <v>572</v>
      </c>
      <c r="H183" s="184">
        <v>0.2531273713853856</v>
      </c>
      <c r="I183" s="183">
        <v>1665</v>
      </c>
      <c r="J183" s="185">
        <v>80.030977590824222</v>
      </c>
      <c r="K183" s="186">
        <v>196</v>
      </c>
      <c r="L183" s="187">
        <v>32.295935246876994</v>
      </c>
      <c r="M183" s="183">
        <v>1721</v>
      </c>
      <c r="N183" s="185">
        <v>3.4397823415764845</v>
      </c>
      <c r="O183" s="186">
        <v>1820</v>
      </c>
      <c r="P183" s="188">
        <v>260.71239575380503</v>
      </c>
      <c r="Q183" s="183">
        <v>1525</v>
      </c>
    </row>
    <row r="184" spans="1:17" s="8" customFormat="1" ht="12.75" x14ac:dyDescent="0.25">
      <c r="A184" s="179" t="s">
        <v>405</v>
      </c>
      <c r="B184" s="180">
        <v>7</v>
      </c>
      <c r="C184" s="181" t="s">
        <v>406</v>
      </c>
      <c r="D184" s="175"/>
      <c r="E184" s="176"/>
      <c r="F184" s="182">
        <v>6398.2141327623131</v>
      </c>
      <c r="G184" s="183">
        <v>704</v>
      </c>
      <c r="H184" s="184">
        <v>0.30843781878360527</v>
      </c>
      <c r="I184" s="183">
        <v>1390</v>
      </c>
      <c r="J184" s="185">
        <v>82.787155518648305</v>
      </c>
      <c r="K184" s="186">
        <v>35</v>
      </c>
      <c r="L184" s="187">
        <v>35.572805380834986</v>
      </c>
      <c r="M184" s="183">
        <v>1638</v>
      </c>
      <c r="N184" s="185">
        <v>3.2395019721201921</v>
      </c>
      <c r="O184" s="186">
        <v>1840</v>
      </c>
      <c r="P184" s="188">
        <v>430.47470250264473</v>
      </c>
      <c r="Q184" s="183">
        <v>1093</v>
      </c>
    </row>
    <row r="185" spans="1:17" s="8" customFormat="1" ht="12.75" x14ac:dyDescent="0.25">
      <c r="A185" s="179" t="s">
        <v>407</v>
      </c>
      <c r="B185" s="180">
        <v>8</v>
      </c>
      <c r="C185" s="181" t="s">
        <v>408</v>
      </c>
      <c r="D185" s="175"/>
      <c r="E185" s="176"/>
      <c r="F185" s="182">
        <v>4544.7130620985008</v>
      </c>
      <c r="G185" s="229">
        <v>874</v>
      </c>
      <c r="H185" s="184">
        <v>0.24270259464057201</v>
      </c>
      <c r="I185" s="229">
        <v>1692</v>
      </c>
      <c r="J185" s="185">
        <v>80.457710012746887</v>
      </c>
      <c r="K185" s="236">
        <v>160</v>
      </c>
      <c r="L185" s="187">
        <v>36.759378978257793</v>
      </c>
      <c r="M185" s="229">
        <v>1604</v>
      </c>
      <c r="N185" s="185">
        <v>3.6138183919684592</v>
      </c>
      <c r="O185" s="236">
        <v>1796</v>
      </c>
      <c r="P185" s="188">
        <v>210.9513842505115</v>
      </c>
      <c r="Q185" s="229">
        <v>1655</v>
      </c>
    </row>
    <row r="186" spans="1:17" s="8" customFormat="1" ht="12.75" x14ac:dyDescent="0.25">
      <c r="A186" s="179" t="s">
        <v>409</v>
      </c>
      <c r="B186" s="180">
        <v>9</v>
      </c>
      <c r="C186" s="181" t="s">
        <v>410</v>
      </c>
      <c r="D186" s="175"/>
      <c r="E186" s="176"/>
      <c r="F186" s="182">
        <v>628.39186295503168</v>
      </c>
      <c r="G186" s="183">
        <v>1732</v>
      </c>
      <c r="H186" s="184">
        <v>0.34204755754636129</v>
      </c>
      <c r="I186" s="183">
        <v>1179</v>
      </c>
      <c r="J186" s="185">
        <v>76.996501588624398</v>
      </c>
      <c r="K186" s="186">
        <v>524</v>
      </c>
      <c r="L186" s="187">
        <v>49.841162244986073</v>
      </c>
      <c r="M186" s="183">
        <v>1232</v>
      </c>
      <c r="N186" s="185">
        <v>5.5510525449026353</v>
      </c>
      <c r="O186" s="186">
        <v>1206</v>
      </c>
      <c r="P186" s="188">
        <v>348.70905032434695</v>
      </c>
      <c r="Q186" s="183">
        <v>1297</v>
      </c>
    </row>
    <row r="187" spans="1:17" s="8" customFormat="1" ht="12.75" x14ac:dyDescent="0.25">
      <c r="A187" s="179" t="s">
        <v>411</v>
      </c>
      <c r="B187" s="180">
        <v>10</v>
      </c>
      <c r="C187" s="181" t="s">
        <v>412</v>
      </c>
      <c r="D187" s="175"/>
      <c r="E187" s="176"/>
      <c r="F187" s="182">
        <v>1722.2248394004282</v>
      </c>
      <c r="G187" s="183">
        <v>1383</v>
      </c>
      <c r="H187" s="184">
        <v>0.29814931979310899</v>
      </c>
      <c r="I187" s="183">
        <v>1437</v>
      </c>
      <c r="J187" s="185">
        <v>77.389527950603494</v>
      </c>
      <c r="K187" s="186">
        <v>470</v>
      </c>
      <c r="L187" s="187">
        <v>33.676460976341943</v>
      </c>
      <c r="M187" s="183">
        <v>1695</v>
      </c>
      <c r="N187" s="185">
        <v>5.2685488657644592</v>
      </c>
      <c r="O187" s="186">
        <v>1313</v>
      </c>
      <c r="P187" s="188">
        <v>295.87484136798059</v>
      </c>
      <c r="Q187" s="183">
        <v>1439</v>
      </c>
    </row>
    <row r="188" spans="1:17" s="8" customFormat="1" ht="12.75" x14ac:dyDescent="0.25">
      <c r="A188" s="179" t="s">
        <v>415</v>
      </c>
      <c r="B188" s="180">
        <v>1</v>
      </c>
      <c r="C188" s="181" t="s">
        <v>416</v>
      </c>
      <c r="D188" s="175"/>
      <c r="E188" s="176"/>
      <c r="F188" s="182">
        <v>3251.8522483940042</v>
      </c>
      <c r="G188" s="229">
        <v>1042</v>
      </c>
      <c r="H188" s="184">
        <v>0.44825164644000182</v>
      </c>
      <c r="I188" s="229">
        <v>674</v>
      </c>
      <c r="J188" s="185">
        <v>69.452926048812671</v>
      </c>
      <c r="K188" s="236">
        <v>1514</v>
      </c>
      <c r="L188" s="187">
        <v>55.631431829533867</v>
      </c>
      <c r="M188" s="229">
        <v>998</v>
      </c>
      <c r="N188" s="185">
        <v>7.9766411822240091</v>
      </c>
      <c r="O188" s="236">
        <v>461</v>
      </c>
      <c r="P188" s="188">
        <v>644.17401267427795</v>
      </c>
      <c r="Q188" s="229">
        <v>689</v>
      </c>
    </row>
    <row r="189" spans="1:17" s="8" customFormat="1" ht="12.75" x14ac:dyDescent="0.25">
      <c r="A189" s="179" t="s">
        <v>417</v>
      </c>
      <c r="B189" s="180">
        <v>2</v>
      </c>
      <c r="C189" s="181" t="s">
        <v>418</v>
      </c>
      <c r="D189" s="175"/>
      <c r="E189" s="176"/>
      <c r="F189" s="182">
        <v>3789.5952890792291</v>
      </c>
      <c r="G189" s="183">
        <v>969</v>
      </c>
      <c r="H189" s="184">
        <v>0.18855536078027033</v>
      </c>
      <c r="I189" s="183">
        <v>1820</v>
      </c>
      <c r="J189" s="185">
        <v>73.791318011724002</v>
      </c>
      <c r="K189" s="186">
        <v>979</v>
      </c>
      <c r="L189" s="187">
        <v>46.35952652461156</v>
      </c>
      <c r="M189" s="183">
        <v>1347</v>
      </c>
      <c r="N189" s="185">
        <v>4.5352668399971279</v>
      </c>
      <c r="O189" s="186">
        <v>1590</v>
      </c>
      <c r="P189" s="188">
        <v>103.00128238762491</v>
      </c>
      <c r="Q189" s="183">
        <v>1839</v>
      </c>
    </row>
    <row r="190" spans="1:17" s="8" customFormat="1" ht="12.75" x14ac:dyDescent="0.25">
      <c r="A190" s="179" t="s">
        <v>419</v>
      </c>
      <c r="B190" s="180">
        <v>3</v>
      </c>
      <c r="C190" s="181" t="s">
        <v>420</v>
      </c>
      <c r="D190" s="175"/>
      <c r="E190" s="176"/>
      <c r="F190" s="182">
        <v>1305.6209850107068</v>
      </c>
      <c r="G190" s="183">
        <v>1497</v>
      </c>
      <c r="H190" s="184">
        <v>0.27800385020360341</v>
      </c>
      <c r="I190" s="183">
        <v>1543</v>
      </c>
      <c r="J190" s="185">
        <v>71.630724064405129</v>
      </c>
      <c r="K190" s="186">
        <v>1292</v>
      </c>
      <c r="L190" s="187">
        <v>49.074870221053089</v>
      </c>
      <c r="M190" s="183">
        <v>1263</v>
      </c>
      <c r="N190" s="185">
        <v>4.4827806277711941</v>
      </c>
      <c r="O190" s="186">
        <v>1617</v>
      </c>
      <c r="P190" s="188">
        <v>258.80534717469101</v>
      </c>
      <c r="Q190" s="183">
        <v>1532</v>
      </c>
    </row>
    <row r="191" spans="1:17" s="8" customFormat="1" ht="12.75" x14ac:dyDescent="0.25">
      <c r="A191" s="179" t="s">
        <v>421</v>
      </c>
      <c r="B191" s="180">
        <v>4</v>
      </c>
      <c r="C191" s="181" t="s">
        <v>422</v>
      </c>
      <c r="D191" s="175"/>
      <c r="E191" s="176"/>
      <c r="F191" s="182">
        <v>1924.672376873662</v>
      </c>
      <c r="G191" s="229">
        <v>1318</v>
      </c>
      <c r="H191" s="184">
        <v>0.18249202323957878</v>
      </c>
      <c r="I191" s="229">
        <v>1832</v>
      </c>
      <c r="J191" s="185">
        <v>70.885434146437973</v>
      </c>
      <c r="K191" s="236">
        <v>1388</v>
      </c>
      <c r="L191" s="187">
        <v>31.918614777920709</v>
      </c>
      <c r="M191" s="229">
        <v>1727</v>
      </c>
      <c r="N191" s="185">
        <v>4.1016717121946558</v>
      </c>
      <c r="O191" s="236">
        <v>1708</v>
      </c>
      <c r="P191" s="188">
        <v>121.12424973471177</v>
      </c>
      <c r="Q191" s="229">
        <v>1822</v>
      </c>
    </row>
    <row r="192" spans="1:17" s="8" customFormat="1" ht="12.75" x14ac:dyDescent="0.25">
      <c r="A192" s="179" t="s">
        <v>423</v>
      </c>
      <c r="B192" s="180">
        <v>5</v>
      </c>
      <c r="C192" s="181" t="s">
        <v>424</v>
      </c>
      <c r="D192" s="175"/>
      <c r="E192" s="176"/>
      <c r="F192" s="182">
        <v>895.61670235546035</v>
      </c>
      <c r="G192" s="183">
        <v>1643</v>
      </c>
      <c r="H192" s="184">
        <v>0.30112513888263098</v>
      </c>
      <c r="I192" s="183">
        <v>1418</v>
      </c>
      <c r="J192" s="185">
        <v>69.332727697022875</v>
      </c>
      <c r="K192" s="186">
        <v>1524</v>
      </c>
      <c r="L192" s="187">
        <v>30.133692240997512</v>
      </c>
      <c r="M192" s="183">
        <v>1753</v>
      </c>
      <c r="N192" s="185">
        <v>6.1085541844762128</v>
      </c>
      <c r="O192" s="186">
        <v>994</v>
      </c>
      <c r="P192" s="188">
        <v>336.2568835330315</v>
      </c>
      <c r="Q192" s="183">
        <v>1335</v>
      </c>
    </row>
    <row r="193" spans="1:49" s="8" customFormat="1" ht="12.75" x14ac:dyDescent="0.25">
      <c r="A193" s="179" t="s">
        <v>425</v>
      </c>
      <c r="B193" s="180">
        <v>6</v>
      </c>
      <c r="C193" s="181" t="s">
        <v>426</v>
      </c>
      <c r="D193" s="175"/>
      <c r="E193" s="176"/>
      <c r="F193" s="182">
        <v>5778.1820128479667</v>
      </c>
      <c r="G193" s="183">
        <v>749</v>
      </c>
      <c r="H193" s="184">
        <v>0.19334131241910013</v>
      </c>
      <c r="I193" s="183">
        <v>1808</v>
      </c>
      <c r="J193" s="185">
        <v>75.27480682469546</v>
      </c>
      <c r="K193" s="186">
        <v>753</v>
      </c>
      <c r="L193" s="187">
        <v>30.788023843944881</v>
      </c>
      <c r="M193" s="183">
        <v>1747</v>
      </c>
      <c r="N193" s="185">
        <v>3.5816614217845069</v>
      </c>
      <c r="O193" s="186">
        <v>1803</v>
      </c>
      <c r="P193" s="188">
        <v>143.17637578490553</v>
      </c>
      <c r="Q193" s="183">
        <v>1789</v>
      </c>
    </row>
    <row r="194" spans="1:49" s="8" customFormat="1" ht="12.75" x14ac:dyDescent="0.25">
      <c r="A194" s="179" t="s">
        <v>427</v>
      </c>
      <c r="B194" s="180">
        <v>7</v>
      </c>
      <c r="C194" s="181" t="s">
        <v>428</v>
      </c>
      <c r="D194" s="175"/>
      <c r="E194" s="176"/>
      <c r="F194" s="182">
        <v>2773.0835117773022</v>
      </c>
      <c r="G194" s="229">
        <v>1137</v>
      </c>
      <c r="H194" s="184">
        <v>0.22473746332266906</v>
      </c>
      <c r="I194" s="229">
        <v>1749</v>
      </c>
      <c r="J194" s="185">
        <v>75.642090122962486</v>
      </c>
      <c r="K194" s="236">
        <v>693</v>
      </c>
      <c r="L194" s="187">
        <v>39.559472766726422</v>
      </c>
      <c r="M194" s="229">
        <v>1534</v>
      </c>
      <c r="N194" s="185">
        <v>4.4058072678156375</v>
      </c>
      <c r="O194" s="236">
        <v>1637</v>
      </c>
      <c r="P194" s="188">
        <v>158.03558969302284</v>
      </c>
      <c r="Q194" s="229">
        <v>1764</v>
      </c>
    </row>
    <row r="195" spans="1:49" s="79" customFormat="1" ht="12.75" x14ac:dyDescent="0.25">
      <c r="A195" s="179" t="s">
        <v>429</v>
      </c>
      <c r="B195" s="180">
        <v>8</v>
      </c>
      <c r="C195" s="181" t="s">
        <v>430</v>
      </c>
      <c r="D195" s="175"/>
      <c r="E195" s="176"/>
      <c r="F195" s="182">
        <v>846.12633832976428</v>
      </c>
      <c r="G195" s="183">
        <v>1659</v>
      </c>
      <c r="H195" s="184">
        <v>0.41855652184159109</v>
      </c>
      <c r="I195" s="183">
        <v>785</v>
      </c>
      <c r="J195" s="185">
        <v>69.599437874101312</v>
      </c>
      <c r="K195" s="186">
        <v>1500</v>
      </c>
      <c r="L195" s="187">
        <v>55.911926443800418</v>
      </c>
      <c r="M195" s="183">
        <v>985</v>
      </c>
      <c r="N195" s="185">
        <v>7.5545528614935886</v>
      </c>
      <c r="O195" s="186">
        <v>572</v>
      </c>
      <c r="P195" s="188">
        <v>545.84280557478746</v>
      </c>
      <c r="Q195" s="183">
        <v>851</v>
      </c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</row>
    <row r="196" spans="1:49" s="8" customFormat="1" ht="12.75" x14ac:dyDescent="0.25">
      <c r="A196" s="179" t="s">
        <v>433</v>
      </c>
      <c r="B196" s="180">
        <v>1</v>
      </c>
      <c r="C196" s="181" t="s">
        <v>434</v>
      </c>
      <c r="D196" s="175"/>
      <c r="E196" s="176"/>
      <c r="F196" s="182">
        <v>854.53961456102775</v>
      </c>
      <c r="G196" s="183">
        <v>1657</v>
      </c>
      <c r="H196" s="184">
        <v>0.4778495277315421</v>
      </c>
      <c r="I196" s="183">
        <v>553</v>
      </c>
      <c r="J196" s="185">
        <v>78.540779601798846</v>
      </c>
      <c r="K196" s="186">
        <v>343</v>
      </c>
      <c r="L196" s="187">
        <v>52.274474722299573</v>
      </c>
      <c r="M196" s="183">
        <v>1136</v>
      </c>
      <c r="N196" s="185">
        <v>7.6907635279954114</v>
      </c>
      <c r="O196" s="186">
        <v>536</v>
      </c>
      <c r="P196" s="188">
        <v>682.24768465759269</v>
      </c>
      <c r="Q196" s="183">
        <v>634</v>
      </c>
    </row>
    <row r="197" spans="1:49" s="8" customFormat="1" ht="12.75" x14ac:dyDescent="0.25">
      <c r="A197" s="179" t="s">
        <v>435</v>
      </c>
      <c r="B197" s="180">
        <v>2</v>
      </c>
      <c r="C197" s="181" t="s">
        <v>436</v>
      </c>
      <c r="D197" s="175"/>
      <c r="E197" s="176"/>
      <c r="F197" s="182">
        <v>991.01284796573873</v>
      </c>
      <c r="G197" s="229">
        <v>1604</v>
      </c>
      <c r="H197" s="184">
        <v>0.46914008624673831</v>
      </c>
      <c r="I197" s="229">
        <v>589</v>
      </c>
      <c r="J197" s="185">
        <v>81.26899302602105</v>
      </c>
      <c r="K197" s="236">
        <v>93</v>
      </c>
      <c r="L197" s="187">
        <v>72.527155829531964</v>
      </c>
      <c r="M197" s="229">
        <v>290</v>
      </c>
      <c r="N197" s="185">
        <v>8.0745696712147126</v>
      </c>
      <c r="O197" s="236">
        <v>443</v>
      </c>
      <c r="P197" s="188">
        <v>514.41159833195206</v>
      </c>
      <c r="Q197" s="229">
        <v>905</v>
      </c>
    </row>
    <row r="198" spans="1:49" s="8" customFormat="1" ht="12.75" x14ac:dyDescent="0.25">
      <c r="A198" s="179" t="s">
        <v>437</v>
      </c>
      <c r="B198" s="180">
        <v>3</v>
      </c>
      <c r="C198" s="181" t="s">
        <v>438</v>
      </c>
      <c r="D198" s="175"/>
      <c r="E198" s="176"/>
      <c r="F198" s="182">
        <v>522.65524625267665</v>
      </c>
      <c r="G198" s="183">
        <v>1782</v>
      </c>
      <c r="H198" s="184">
        <v>0.40720258934399406</v>
      </c>
      <c r="I198" s="183">
        <v>838</v>
      </c>
      <c r="J198" s="185">
        <v>81.222227802261457</v>
      </c>
      <c r="K198" s="186">
        <v>97</v>
      </c>
      <c r="L198" s="187">
        <v>65.917538180042598</v>
      </c>
      <c r="M198" s="183">
        <v>566</v>
      </c>
      <c r="N198" s="185">
        <v>6.6922969777409804</v>
      </c>
      <c r="O198" s="186">
        <v>815</v>
      </c>
      <c r="P198" s="188">
        <v>407.7168205712079</v>
      </c>
      <c r="Q198" s="183">
        <v>1146</v>
      </c>
    </row>
    <row r="199" spans="1:49" s="8" customFormat="1" ht="12.75" x14ac:dyDescent="0.25">
      <c r="A199" s="179" t="s">
        <v>439</v>
      </c>
      <c r="B199" s="180">
        <v>4</v>
      </c>
      <c r="C199" s="181" t="s">
        <v>440</v>
      </c>
      <c r="D199" s="175"/>
      <c r="E199" s="176"/>
      <c r="F199" s="182">
        <v>722.16702355460382</v>
      </c>
      <c r="G199" s="183">
        <v>1698</v>
      </c>
      <c r="H199" s="184">
        <v>0.41381122474740339</v>
      </c>
      <c r="I199" s="183">
        <v>813</v>
      </c>
      <c r="J199" s="185">
        <v>79.897748724303014</v>
      </c>
      <c r="K199" s="186">
        <v>210</v>
      </c>
      <c r="L199" s="187">
        <v>57.956482844288658</v>
      </c>
      <c r="M199" s="183">
        <v>902</v>
      </c>
      <c r="N199" s="185">
        <v>6.9787781789707433</v>
      </c>
      <c r="O199" s="186">
        <v>731</v>
      </c>
      <c r="P199" s="188">
        <v>450.24073015126459</v>
      </c>
      <c r="Q199" s="183">
        <v>1041</v>
      </c>
    </row>
    <row r="200" spans="1:49" s="8" customFormat="1" ht="12.75" x14ac:dyDescent="0.25">
      <c r="A200" s="179" t="s">
        <v>441</v>
      </c>
      <c r="B200" s="180">
        <v>5</v>
      </c>
      <c r="C200" s="181" t="s">
        <v>442</v>
      </c>
      <c r="D200" s="175"/>
      <c r="E200" s="176"/>
      <c r="F200" s="182">
        <v>1584.4582441113489</v>
      </c>
      <c r="G200" s="229">
        <v>1409</v>
      </c>
      <c r="H200" s="184">
        <v>0.53179814544308512</v>
      </c>
      <c r="I200" s="229">
        <v>392</v>
      </c>
      <c r="J200" s="185">
        <v>80.246635301757166</v>
      </c>
      <c r="K200" s="236">
        <v>177</v>
      </c>
      <c r="L200" s="187">
        <v>55.316764496117614</v>
      </c>
      <c r="M200" s="229">
        <v>1011</v>
      </c>
      <c r="N200" s="185">
        <v>6.9472078505330188</v>
      </c>
      <c r="O200" s="236">
        <v>738</v>
      </c>
      <c r="P200" s="188">
        <v>934.15120440357396</v>
      </c>
      <c r="Q200" s="229">
        <v>330</v>
      </c>
    </row>
    <row r="201" spans="1:49" s="8" customFormat="1" ht="12.75" x14ac:dyDescent="0.25">
      <c r="A201" s="179" t="s">
        <v>443</v>
      </c>
      <c r="B201" s="180">
        <v>6</v>
      </c>
      <c r="C201" s="181" t="s">
        <v>444</v>
      </c>
      <c r="D201" s="175"/>
      <c r="E201" s="176"/>
      <c r="F201" s="182">
        <v>1214.3040685224839</v>
      </c>
      <c r="G201" s="183">
        <v>1531</v>
      </c>
      <c r="H201" s="184">
        <v>0.35876939625308585</v>
      </c>
      <c r="I201" s="183">
        <v>1084</v>
      </c>
      <c r="J201" s="185">
        <v>76.131762356874489</v>
      </c>
      <c r="K201" s="186">
        <v>632</v>
      </c>
      <c r="L201" s="187">
        <v>61.003853899392446</v>
      </c>
      <c r="M201" s="183">
        <v>765</v>
      </c>
      <c r="N201" s="185">
        <v>6.7271944642556782</v>
      </c>
      <c r="O201" s="186">
        <v>803</v>
      </c>
      <c r="P201" s="188">
        <v>325.32822969856824</v>
      </c>
      <c r="Q201" s="183">
        <v>1358</v>
      </c>
    </row>
    <row r="202" spans="1:49" s="8" customFormat="1" ht="12.75" x14ac:dyDescent="0.25">
      <c r="A202" s="179" t="s">
        <v>445</v>
      </c>
      <c r="B202" s="180">
        <v>7</v>
      </c>
      <c r="C202" s="181" t="s">
        <v>446</v>
      </c>
      <c r="D202" s="175"/>
      <c r="E202" s="176"/>
      <c r="F202" s="182">
        <v>1332.0920770877945</v>
      </c>
      <c r="G202" s="183">
        <v>1486</v>
      </c>
      <c r="H202" s="184">
        <v>0.48452964671627646</v>
      </c>
      <c r="I202" s="183">
        <v>539</v>
      </c>
      <c r="J202" s="185">
        <v>81.805829490353588</v>
      </c>
      <c r="K202" s="186">
        <v>68</v>
      </c>
      <c r="L202" s="187">
        <v>91.744877700878007</v>
      </c>
      <c r="M202" s="183">
        <v>1</v>
      </c>
      <c r="N202" s="185">
        <v>6.9357018467024547</v>
      </c>
      <c r="O202" s="186">
        <v>740</v>
      </c>
      <c r="P202" s="188">
        <v>549.14982397620668</v>
      </c>
      <c r="Q202" s="183">
        <v>842</v>
      </c>
    </row>
    <row r="203" spans="1:49" s="8" customFormat="1" ht="12.75" x14ac:dyDescent="0.25">
      <c r="A203" s="179" t="s">
        <v>447</v>
      </c>
      <c r="B203" s="180">
        <v>8</v>
      </c>
      <c r="C203" s="181" t="s">
        <v>448</v>
      </c>
      <c r="D203" s="175"/>
      <c r="E203" s="176"/>
      <c r="F203" s="182">
        <v>566.8929336188437</v>
      </c>
      <c r="G203" s="229">
        <v>1760</v>
      </c>
      <c r="H203" s="184">
        <v>0.4746105443639641</v>
      </c>
      <c r="I203" s="229">
        <v>569</v>
      </c>
      <c r="J203" s="185">
        <v>80.485209879635718</v>
      </c>
      <c r="K203" s="236">
        <v>153</v>
      </c>
      <c r="L203" s="187">
        <v>57.521537382042595</v>
      </c>
      <c r="M203" s="229">
        <v>919</v>
      </c>
      <c r="N203" s="185">
        <v>6.4419844515422477</v>
      </c>
      <c r="O203" s="236">
        <v>886</v>
      </c>
      <c r="P203" s="188">
        <v>692.17370470277785</v>
      </c>
      <c r="Q203" s="229">
        <v>620</v>
      </c>
    </row>
    <row r="204" spans="1:49" s="8" customFormat="1" ht="12.75" x14ac:dyDescent="0.25">
      <c r="A204" s="179" t="s">
        <v>449</v>
      </c>
      <c r="B204" s="180">
        <v>9</v>
      </c>
      <c r="C204" s="181" t="s">
        <v>450</v>
      </c>
      <c r="D204" s="175"/>
      <c r="E204" s="176"/>
      <c r="F204" s="182">
        <v>1631.0942184154173</v>
      </c>
      <c r="G204" s="183">
        <v>1403</v>
      </c>
      <c r="H204" s="184">
        <v>0.48684368894034669</v>
      </c>
      <c r="I204" s="183">
        <v>530</v>
      </c>
      <c r="J204" s="185">
        <v>78.183401318701442</v>
      </c>
      <c r="K204" s="186">
        <v>386</v>
      </c>
      <c r="L204" s="187">
        <v>69.461491845636274</v>
      </c>
      <c r="M204" s="183">
        <v>416</v>
      </c>
      <c r="N204" s="185">
        <v>7.6083315000664227</v>
      </c>
      <c r="O204" s="186">
        <v>557</v>
      </c>
      <c r="P204" s="188">
        <v>637.01473331367833</v>
      </c>
      <c r="Q204" s="183">
        <v>706</v>
      </c>
    </row>
    <row r="205" spans="1:49" s="8" customFormat="1" ht="12.75" x14ac:dyDescent="0.25">
      <c r="A205" s="179" t="s">
        <v>451</v>
      </c>
      <c r="B205" s="180">
        <v>10</v>
      </c>
      <c r="C205" s="181" t="s">
        <v>452</v>
      </c>
      <c r="D205" s="175"/>
      <c r="E205" s="176"/>
      <c r="F205" s="182">
        <v>389.62312633832983</v>
      </c>
      <c r="G205" s="183">
        <v>1830</v>
      </c>
      <c r="H205" s="184">
        <v>0.46442487616142103</v>
      </c>
      <c r="I205" s="183">
        <v>610</v>
      </c>
      <c r="J205" s="185">
        <v>80.408697949019</v>
      </c>
      <c r="K205" s="186">
        <v>165</v>
      </c>
      <c r="L205" s="187">
        <v>54.473521134896316</v>
      </c>
      <c r="M205" s="183">
        <v>1042</v>
      </c>
      <c r="N205" s="185">
        <v>6.430093537863323</v>
      </c>
      <c r="O205" s="186">
        <v>890</v>
      </c>
      <c r="P205" s="188">
        <v>669.44388603103016</v>
      </c>
      <c r="Q205" s="183">
        <v>652</v>
      </c>
    </row>
    <row r="206" spans="1:49" s="8" customFormat="1" ht="12.75" x14ac:dyDescent="0.25">
      <c r="A206" s="179" t="s">
        <v>455</v>
      </c>
      <c r="B206" s="180">
        <v>1</v>
      </c>
      <c r="C206" s="181" t="s">
        <v>456</v>
      </c>
      <c r="D206" s="175"/>
      <c r="E206" s="176"/>
      <c r="F206" s="182">
        <v>2371.2077087794432</v>
      </c>
      <c r="G206" s="229">
        <v>1215</v>
      </c>
      <c r="H206" s="184">
        <v>0.40671293638253597</v>
      </c>
      <c r="I206" s="229">
        <v>841</v>
      </c>
      <c r="J206" s="185">
        <v>64.865154306373043</v>
      </c>
      <c r="K206" s="236">
        <v>1756</v>
      </c>
      <c r="L206" s="187">
        <v>45.742332105589782</v>
      </c>
      <c r="M206" s="229">
        <v>1361</v>
      </c>
      <c r="N206" s="185">
        <v>7.3085107207614604</v>
      </c>
      <c r="O206" s="236">
        <v>634</v>
      </c>
      <c r="P206" s="188">
        <v>627.52489878329231</v>
      </c>
      <c r="Q206" s="229">
        <v>715</v>
      </c>
    </row>
    <row r="207" spans="1:49" s="8" customFormat="1" ht="12.75" x14ac:dyDescent="0.25">
      <c r="A207" s="179" t="s">
        <v>457</v>
      </c>
      <c r="B207" s="180">
        <v>2</v>
      </c>
      <c r="C207" s="181" t="s">
        <v>458</v>
      </c>
      <c r="D207" s="175"/>
      <c r="E207" s="176"/>
      <c r="F207" s="182">
        <v>1059.6830835117771</v>
      </c>
      <c r="G207" s="183">
        <v>1585</v>
      </c>
      <c r="H207" s="184">
        <v>0.36772444952687083</v>
      </c>
      <c r="I207" s="183">
        <v>1036</v>
      </c>
      <c r="J207" s="185">
        <v>65.295790742218799</v>
      </c>
      <c r="K207" s="186">
        <v>1748</v>
      </c>
      <c r="L207" s="187">
        <v>50.961649486868609</v>
      </c>
      <c r="M207" s="183">
        <v>1194</v>
      </c>
      <c r="N207" s="185">
        <v>6.1890839259049635</v>
      </c>
      <c r="O207" s="186">
        <v>969</v>
      </c>
      <c r="P207" s="188">
        <v>494.84503561954125</v>
      </c>
      <c r="Q207" s="183">
        <v>948</v>
      </c>
    </row>
    <row r="208" spans="1:49" s="8" customFormat="1" ht="12.75" x14ac:dyDescent="0.25">
      <c r="A208" s="179" t="s">
        <v>459</v>
      </c>
      <c r="B208" s="180">
        <v>3</v>
      </c>
      <c r="C208" s="181" t="s">
        <v>460</v>
      </c>
      <c r="D208" s="175"/>
      <c r="E208" s="176"/>
      <c r="F208" s="182">
        <v>7698.8286937901494</v>
      </c>
      <c r="G208" s="183">
        <v>617</v>
      </c>
      <c r="H208" s="184">
        <v>0.27536225767993966</v>
      </c>
      <c r="I208" s="183">
        <v>1559</v>
      </c>
      <c r="J208" s="185">
        <v>67.990201079161054</v>
      </c>
      <c r="K208" s="186">
        <v>1630</v>
      </c>
      <c r="L208" s="187">
        <v>32.146169457813748</v>
      </c>
      <c r="M208" s="183">
        <v>1724</v>
      </c>
      <c r="N208" s="185">
        <v>5.2645614911279086</v>
      </c>
      <c r="O208" s="186">
        <v>1316</v>
      </c>
      <c r="P208" s="188">
        <v>291.48818195196117</v>
      </c>
      <c r="Q208" s="183">
        <v>1453</v>
      </c>
    </row>
    <row r="209" spans="1:17" s="8" customFormat="1" ht="12.75" x14ac:dyDescent="0.25">
      <c r="A209" s="179" t="s">
        <v>461</v>
      </c>
      <c r="B209" s="180">
        <v>4</v>
      </c>
      <c r="C209" s="181" t="s">
        <v>462</v>
      </c>
      <c r="D209" s="175"/>
      <c r="E209" s="176"/>
      <c r="F209" s="182">
        <v>391.35331905781595</v>
      </c>
      <c r="G209" s="229">
        <v>1827</v>
      </c>
      <c r="H209" s="184">
        <v>0.3007427015814248</v>
      </c>
      <c r="I209" s="229">
        <v>1419</v>
      </c>
      <c r="J209" s="185">
        <v>65.575067561761713</v>
      </c>
      <c r="K209" s="236">
        <v>1734</v>
      </c>
      <c r="L209" s="187">
        <v>58.55442049627581</v>
      </c>
      <c r="M209" s="229">
        <v>865</v>
      </c>
      <c r="N209" s="185">
        <v>5.1879312456743234</v>
      </c>
      <c r="O209" s="236">
        <v>1346</v>
      </c>
      <c r="P209" s="188">
        <v>300.27189932012027</v>
      </c>
      <c r="Q209" s="229">
        <v>1424</v>
      </c>
    </row>
    <row r="210" spans="1:17" s="8" customFormat="1" ht="12.75" x14ac:dyDescent="0.25">
      <c r="A210" s="179" t="s">
        <v>463</v>
      </c>
      <c r="B210" s="180">
        <v>5</v>
      </c>
      <c r="C210" s="181" t="s">
        <v>464</v>
      </c>
      <c r="D210" s="175"/>
      <c r="E210" s="176"/>
      <c r="F210" s="182">
        <v>1020.8950749464667</v>
      </c>
      <c r="G210" s="183">
        <v>1595</v>
      </c>
      <c r="H210" s="184">
        <v>0.37915559984739672</v>
      </c>
      <c r="I210" s="183">
        <v>968</v>
      </c>
      <c r="J210" s="185">
        <v>64.153899981673305</v>
      </c>
      <c r="K210" s="186">
        <v>1784</v>
      </c>
      <c r="L210" s="187">
        <v>41.119111123030166</v>
      </c>
      <c r="M210" s="183">
        <v>1501</v>
      </c>
      <c r="N210" s="185">
        <v>7.1094517768321683</v>
      </c>
      <c r="O210" s="186">
        <v>691</v>
      </c>
      <c r="P210" s="188">
        <v>560.10123963889248</v>
      </c>
      <c r="Q210" s="183">
        <v>822</v>
      </c>
    </row>
    <row r="211" spans="1:17" s="8" customFormat="1" ht="12.75" x14ac:dyDescent="0.25">
      <c r="A211" s="179" t="s">
        <v>465</v>
      </c>
      <c r="B211" s="180">
        <v>6</v>
      </c>
      <c r="C211" s="181" t="s">
        <v>466</v>
      </c>
      <c r="D211" s="175"/>
      <c r="E211" s="176"/>
      <c r="F211" s="182">
        <v>401.41755888650971</v>
      </c>
      <c r="G211" s="183">
        <v>1826</v>
      </c>
      <c r="H211" s="184">
        <v>0.35278162028701759</v>
      </c>
      <c r="I211" s="183">
        <v>1112</v>
      </c>
      <c r="J211" s="185">
        <v>65.848125526939285</v>
      </c>
      <c r="K211" s="186">
        <v>1727</v>
      </c>
      <c r="L211" s="187">
        <v>38.856389638081644</v>
      </c>
      <c r="M211" s="183">
        <v>1556</v>
      </c>
      <c r="N211" s="185">
        <v>6.0270313030691138</v>
      </c>
      <c r="O211" s="186">
        <v>1031</v>
      </c>
      <c r="P211" s="188">
        <v>502.42195886287266</v>
      </c>
      <c r="Q211" s="183">
        <v>933</v>
      </c>
    </row>
    <row r="212" spans="1:17" s="8" customFormat="1" ht="12.75" x14ac:dyDescent="0.25">
      <c r="A212" s="179" t="s">
        <v>467</v>
      </c>
      <c r="B212" s="180">
        <v>7</v>
      </c>
      <c r="C212" s="181" t="s">
        <v>468</v>
      </c>
      <c r="D212" s="175"/>
      <c r="E212" s="176"/>
      <c r="F212" s="182">
        <v>644.0985010706637</v>
      </c>
      <c r="G212" s="229">
        <v>1721</v>
      </c>
      <c r="H212" s="184">
        <v>0.36074100714816104</v>
      </c>
      <c r="I212" s="229">
        <v>1074</v>
      </c>
      <c r="J212" s="185">
        <v>67.010859366826978</v>
      </c>
      <c r="K212" s="236">
        <v>1683</v>
      </c>
      <c r="L212" s="187">
        <v>28.67971616144121</v>
      </c>
      <c r="M212" s="229">
        <v>1776</v>
      </c>
      <c r="N212" s="185">
        <v>6.7040997564660643</v>
      </c>
      <c r="O212" s="236">
        <v>811</v>
      </c>
      <c r="P212" s="188">
        <v>560.13413417251218</v>
      </c>
      <c r="Q212" s="229">
        <v>821</v>
      </c>
    </row>
    <row r="213" spans="1:17" s="8" customFormat="1" ht="12.75" x14ac:dyDescent="0.25">
      <c r="A213" s="179" t="s">
        <v>469</v>
      </c>
      <c r="B213" s="180">
        <v>8</v>
      </c>
      <c r="C213" s="181" t="s">
        <v>470</v>
      </c>
      <c r="D213" s="175"/>
      <c r="E213" s="176"/>
      <c r="F213" s="182">
        <v>2114.053533190578</v>
      </c>
      <c r="G213" s="183">
        <v>1277</v>
      </c>
      <c r="H213" s="184">
        <v>0.35518333397353302</v>
      </c>
      <c r="I213" s="183">
        <v>1102</v>
      </c>
      <c r="J213" s="185">
        <v>67.097758115200989</v>
      </c>
      <c r="K213" s="186">
        <v>1675</v>
      </c>
      <c r="L213" s="187">
        <v>59.828546959297896</v>
      </c>
      <c r="M213" s="183">
        <v>813</v>
      </c>
      <c r="N213" s="185">
        <v>5.8097239798981954</v>
      </c>
      <c r="O213" s="186">
        <v>1104</v>
      </c>
      <c r="P213" s="188">
        <v>418.00077221829747</v>
      </c>
      <c r="Q213" s="183">
        <v>1124</v>
      </c>
    </row>
    <row r="214" spans="1:17" s="8" customFormat="1" ht="12.75" x14ac:dyDescent="0.25">
      <c r="A214" s="179" t="s">
        <v>471</v>
      </c>
      <c r="B214" s="180">
        <v>9</v>
      </c>
      <c r="C214" s="181" t="s">
        <v>218</v>
      </c>
      <c r="D214" s="175"/>
      <c r="E214" s="176"/>
      <c r="F214" s="182">
        <v>7054.3040685224842</v>
      </c>
      <c r="G214" s="183">
        <v>654</v>
      </c>
      <c r="H214" s="184">
        <v>0.31962972180049581</v>
      </c>
      <c r="I214" s="183">
        <v>1329</v>
      </c>
      <c r="J214" s="185">
        <v>66.553563250686949</v>
      </c>
      <c r="K214" s="186">
        <v>1705</v>
      </c>
      <c r="L214" s="187">
        <v>42.282937696919326</v>
      </c>
      <c r="M214" s="183">
        <v>1468</v>
      </c>
      <c r="N214" s="185">
        <v>5.7092132378693723</v>
      </c>
      <c r="O214" s="186">
        <v>1147</v>
      </c>
      <c r="P214" s="188">
        <v>375.65776187095923</v>
      </c>
      <c r="Q214" s="183">
        <v>1233</v>
      </c>
    </row>
    <row r="215" spans="1:17" s="8" customFormat="1" ht="12.75" x14ac:dyDescent="0.25">
      <c r="A215" s="179" t="s">
        <v>472</v>
      </c>
      <c r="B215" s="180">
        <v>10</v>
      </c>
      <c r="C215" s="181" t="s">
        <v>176</v>
      </c>
      <c r="D215" s="175"/>
      <c r="E215" s="176"/>
      <c r="F215" s="182">
        <v>860.45824411134913</v>
      </c>
      <c r="G215" s="229">
        <v>1655</v>
      </c>
      <c r="H215" s="184">
        <v>0.3722974997516898</v>
      </c>
      <c r="I215" s="229">
        <v>1011</v>
      </c>
      <c r="J215" s="185">
        <v>67.455073935689455</v>
      </c>
      <c r="K215" s="236">
        <v>1659</v>
      </c>
      <c r="L215" s="187">
        <v>64.801637149585517</v>
      </c>
      <c r="M215" s="229">
        <v>619</v>
      </c>
      <c r="N215" s="185">
        <v>6.0913693465277303</v>
      </c>
      <c r="O215" s="236">
        <v>1005</v>
      </c>
      <c r="P215" s="188">
        <v>441.22080939614409</v>
      </c>
      <c r="Q215" s="229">
        <v>1059</v>
      </c>
    </row>
    <row r="216" spans="1:17" s="8" customFormat="1" ht="12.75" x14ac:dyDescent="0.25">
      <c r="A216" s="179" t="s">
        <v>473</v>
      </c>
      <c r="B216" s="180">
        <v>11</v>
      </c>
      <c r="C216" s="181" t="s">
        <v>474</v>
      </c>
      <c r="D216" s="175"/>
      <c r="E216" s="176"/>
      <c r="F216" s="182">
        <v>2817.6531049250534</v>
      </c>
      <c r="G216" s="183">
        <v>1126</v>
      </c>
      <c r="H216" s="184">
        <v>0.30378005679001341</v>
      </c>
      <c r="I216" s="183">
        <v>1407</v>
      </c>
      <c r="J216" s="185">
        <v>68.337737729580866</v>
      </c>
      <c r="K216" s="186">
        <v>1613</v>
      </c>
      <c r="L216" s="187">
        <v>32.806797267599826</v>
      </c>
      <c r="M216" s="183">
        <v>1711</v>
      </c>
      <c r="N216" s="185">
        <v>5.6069460264133717</v>
      </c>
      <c r="O216" s="186">
        <v>1189</v>
      </c>
      <c r="P216" s="188">
        <v>357.59201172340931</v>
      </c>
      <c r="Q216" s="183">
        <v>1277</v>
      </c>
    </row>
    <row r="217" spans="1:17" s="8" customFormat="1" ht="12.75" x14ac:dyDescent="0.25">
      <c r="A217" s="179" t="s">
        <v>477</v>
      </c>
      <c r="B217" s="180">
        <v>1</v>
      </c>
      <c r="C217" s="181" t="s">
        <v>478</v>
      </c>
      <c r="D217" s="175"/>
      <c r="E217" s="176"/>
      <c r="F217" s="182">
        <v>15623.824411134903</v>
      </c>
      <c r="G217" s="183">
        <v>334</v>
      </c>
      <c r="H217" s="184">
        <v>0.42501533045351353</v>
      </c>
      <c r="I217" s="183">
        <v>756</v>
      </c>
      <c r="J217" s="185">
        <v>75.93355032868925</v>
      </c>
      <c r="K217" s="186">
        <v>658</v>
      </c>
      <c r="L217" s="187">
        <v>52.811766316508276</v>
      </c>
      <c r="M217" s="183">
        <v>1111</v>
      </c>
      <c r="N217" s="185">
        <v>6.5441468288715541</v>
      </c>
      <c r="O217" s="186">
        <v>859</v>
      </c>
      <c r="P217" s="188">
        <v>565.73505726144822</v>
      </c>
      <c r="Q217" s="183">
        <v>809</v>
      </c>
    </row>
    <row r="218" spans="1:17" s="8" customFormat="1" ht="12.75" x14ac:dyDescent="0.25">
      <c r="A218" s="179" t="s">
        <v>479</v>
      </c>
      <c r="B218" s="180">
        <v>2</v>
      </c>
      <c r="C218" s="181" t="s">
        <v>480</v>
      </c>
      <c r="D218" s="175"/>
      <c r="E218" s="176"/>
      <c r="F218" s="182">
        <v>3181.3319057815843</v>
      </c>
      <c r="G218" s="229">
        <v>1058</v>
      </c>
      <c r="H218" s="184">
        <v>0.28693574658631532</v>
      </c>
      <c r="I218" s="229">
        <v>1505</v>
      </c>
      <c r="J218" s="185">
        <v>76.214844557039967</v>
      </c>
      <c r="K218" s="236">
        <v>617</v>
      </c>
      <c r="L218" s="187">
        <v>34.596773371504533</v>
      </c>
      <c r="M218" s="229">
        <v>1665</v>
      </c>
      <c r="N218" s="185">
        <v>5.0583632120781896</v>
      </c>
      <c r="O218" s="236">
        <v>1391</v>
      </c>
      <c r="P218" s="188">
        <v>277.13240219564858</v>
      </c>
      <c r="Q218" s="229">
        <v>1489</v>
      </c>
    </row>
    <row r="219" spans="1:17" s="8" customFormat="1" ht="12.75" x14ac:dyDescent="0.25">
      <c r="A219" s="179" t="s">
        <v>481</v>
      </c>
      <c r="B219" s="180">
        <v>3</v>
      </c>
      <c r="C219" s="181" t="s">
        <v>482</v>
      </c>
      <c r="D219" s="175"/>
      <c r="E219" s="176"/>
      <c r="F219" s="182">
        <v>6325.9122055674525</v>
      </c>
      <c r="G219" s="183">
        <v>712</v>
      </c>
      <c r="H219" s="184">
        <v>0.1283858945190261</v>
      </c>
      <c r="I219" s="183">
        <v>1868</v>
      </c>
      <c r="J219" s="185">
        <v>76.22287017508863</v>
      </c>
      <c r="K219" s="186">
        <v>616</v>
      </c>
      <c r="L219" s="187">
        <v>33.9068117863726</v>
      </c>
      <c r="M219" s="183">
        <v>1685</v>
      </c>
      <c r="N219" s="185">
        <v>3.1294593217063755</v>
      </c>
      <c r="O219" s="186">
        <v>1849</v>
      </c>
      <c r="P219" s="188">
        <v>69.294096538625695</v>
      </c>
      <c r="Q219" s="183">
        <v>1868</v>
      </c>
    </row>
    <row r="220" spans="1:17" s="8" customFormat="1" ht="12.75" x14ac:dyDescent="0.25">
      <c r="A220" s="179" t="s">
        <v>483</v>
      </c>
      <c r="B220" s="180">
        <v>4</v>
      </c>
      <c r="C220" s="181" t="s">
        <v>484</v>
      </c>
      <c r="D220" s="175"/>
      <c r="E220" s="176"/>
      <c r="F220" s="182">
        <v>2178.5888650963598</v>
      </c>
      <c r="G220" s="183">
        <v>1260</v>
      </c>
      <c r="H220" s="184">
        <v>0.1863150862968927</v>
      </c>
      <c r="I220" s="183">
        <v>1824</v>
      </c>
      <c r="J220" s="185">
        <v>73.488379157296208</v>
      </c>
      <c r="K220" s="186">
        <v>1023</v>
      </c>
      <c r="L220" s="187">
        <v>37.153926185920078</v>
      </c>
      <c r="M220" s="183">
        <v>1593</v>
      </c>
      <c r="N220" s="185">
        <v>2.4857529762481811</v>
      </c>
      <c r="O220" s="186">
        <v>1866</v>
      </c>
      <c r="P220" s="188">
        <v>182.27618900389317</v>
      </c>
      <c r="Q220" s="183">
        <v>1715</v>
      </c>
    </row>
    <row r="221" spans="1:17" s="8" customFormat="1" ht="12.75" x14ac:dyDescent="0.25">
      <c r="A221" s="179" t="s">
        <v>487</v>
      </c>
      <c r="B221" s="180">
        <v>1</v>
      </c>
      <c r="C221" s="181" t="s">
        <v>488</v>
      </c>
      <c r="D221" s="175"/>
      <c r="E221" s="176"/>
      <c r="F221" s="182">
        <v>3960.0149892933619</v>
      </c>
      <c r="G221" s="229">
        <v>948</v>
      </c>
      <c r="H221" s="184">
        <v>0.46462222351560328</v>
      </c>
      <c r="I221" s="229">
        <v>609</v>
      </c>
      <c r="J221" s="185">
        <v>69.282326663660598</v>
      </c>
      <c r="K221" s="236">
        <v>1531</v>
      </c>
      <c r="L221" s="187">
        <v>69.551915991945876</v>
      </c>
      <c r="M221" s="229">
        <v>405</v>
      </c>
      <c r="N221" s="185">
        <v>7.7208708901906951</v>
      </c>
      <c r="O221" s="236">
        <v>530</v>
      </c>
      <c r="P221" s="188">
        <v>657.06319523168133</v>
      </c>
      <c r="Q221" s="229">
        <v>667</v>
      </c>
    </row>
    <row r="222" spans="1:17" s="8" customFormat="1" ht="12.75" x14ac:dyDescent="0.25">
      <c r="A222" s="179" t="s">
        <v>489</v>
      </c>
      <c r="B222" s="180">
        <v>2</v>
      </c>
      <c r="C222" s="181" t="s">
        <v>490</v>
      </c>
      <c r="D222" s="175"/>
      <c r="E222" s="176"/>
      <c r="F222" s="182">
        <v>3873.3661670235547</v>
      </c>
      <c r="G222" s="183">
        <v>960</v>
      </c>
      <c r="H222" s="184">
        <v>0.4654799331603382</v>
      </c>
      <c r="I222" s="183">
        <v>606</v>
      </c>
      <c r="J222" s="185">
        <v>71.10800342011737</v>
      </c>
      <c r="K222" s="186">
        <v>1365</v>
      </c>
      <c r="L222" s="187">
        <v>71.695695428647795</v>
      </c>
      <c r="M222" s="183">
        <v>325</v>
      </c>
      <c r="N222" s="185">
        <v>8.0002016435455428</v>
      </c>
      <c r="O222" s="186">
        <v>456</v>
      </c>
      <c r="P222" s="188">
        <v>613.21515666271296</v>
      </c>
      <c r="Q222" s="183">
        <v>735</v>
      </c>
    </row>
    <row r="223" spans="1:17" s="8" customFormat="1" ht="12.75" x14ac:dyDescent="0.25">
      <c r="A223" s="179" t="s">
        <v>491</v>
      </c>
      <c r="B223" s="180">
        <v>3</v>
      </c>
      <c r="C223" s="181" t="s">
        <v>492</v>
      </c>
      <c r="D223" s="175"/>
      <c r="E223" s="176"/>
      <c r="F223" s="182">
        <v>521.50535331905792</v>
      </c>
      <c r="G223" s="183">
        <v>1784</v>
      </c>
      <c r="H223" s="184">
        <v>0.42081696323043921</v>
      </c>
      <c r="I223" s="183">
        <v>771</v>
      </c>
      <c r="J223" s="185">
        <v>68.5037886972693</v>
      </c>
      <c r="K223" s="186">
        <v>1599</v>
      </c>
      <c r="L223" s="187">
        <v>43.164251661668246</v>
      </c>
      <c r="M223" s="183">
        <v>1445</v>
      </c>
      <c r="N223" s="185">
        <v>8.2857054005601807</v>
      </c>
      <c r="O223" s="186">
        <v>407</v>
      </c>
      <c r="P223" s="188">
        <v>605.59013980451255</v>
      </c>
      <c r="Q223" s="183">
        <v>753</v>
      </c>
    </row>
    <row r="224" spans="1:17" s="8" customFormat="1" ht="12.75" x14ac:dyDescent="0.25">
      <c r="A224" s="179" t="s">
        <v>493</v>
      </c>
      <c r="B224" s="180">
        <v>4</v>
      </c>
      <c r="C224" s="181" t="s">
        <v>494</v>
      </c>
      <c r="D224" s="175"/>
      <c r="E224" s="176"/>
      <c r="F224" s="182">
        <v>1042.4197002141329</v>
      </c>
      <c r="G224" s="229">
        <v>1590</v>
      </c>
      <c r="H224" s="184">
        <v>0.24499235959395196</v>
      </c>
      <c r="I224" s="229">
        <v>1686</v>
      </c>
      <c r="J224" s="185">
        <v>70.153784739319519</v>
      </c>
      <c r="K224" s="236">
        <v>1449</v>
      </c>
      <c r="L224" s="187">
        <v>46.864044661239809</v>
      </c>
      <c r="M224" s="229">
        <v>1328</v>
      </c>
      <c r="N224" s="185">
        <v>5.479711640202332</v>
      </c>
      <c r="O224" s="236">
        <v>1231</v>
      </c>
      <c r="P224" s="188">
        <v>173.21304405251533</v>
      </c>
      <c r="Q224" s="229">
        <v>1727</v>
      </c>
    </row>
    <row r="225" spans="1:17" s="8" customFormat="1" ht="12.75" x14ac:dyDescent="0.25">
      <c r="A225" s="179" t="s">
        <v>495</v>
      </c>
      <c r="B225" s="180">
        <v>5</v>
      </c>
      <c r="C225" s="181" t="s">
        <v>496</v>
      </c>
      <c r="D225" s="175"/>
      <c r="E225" s="176"/>
      <c r="F225" s="182">
        <v>1557.4025695931477</v>
      </c>
      <c r="G225" s="183">
        <v>1417</v>
      </c>
      <c r="H225" s="184">
        <v>0.42822755282509567</v>
      </c>
      <c r="I225" s="183">
        <v>741</v>
      </c>
      <c r="J225" s="185">
        <v>68.749925622020996</v>
      </c>
      <c r="K225" s="186">
        <v>1576</v>
      </c>
      <c r="L225" s="187">
        <v>77.309107453734171</v>
      </c>
      <c r="M225" s="183">
        <v>140</v>
      </c>
      <c r="N225" s="185">
        <v>7.265242554370019</v>
      </c>
      <c r="O225" s="186">
        <v>648</v>
      </c>
      <c r="P225" s="188">
        <v>521.67473155758569</v>
      </c>
      <c r="Q225" s="183">
        <v>895</v>
      </c>
    </row>
    <row r="226" spans="1:17" s="8" customFormat="1" ht="12.75" x14ac:dyDescent="0.25">
      <c r="A226" s="179" t="s">
        <v>497</v>
      </c>
      <c r="B226" s="180">
        <v>6</v>
      </c>
      <c r="C226" s="181" t="s">
        <v>498</v>
      </c>
      <c r="D226" s="175"/>
      <c r="E226" s="176"/>
      <c r="F226" s="182">
        <v>1245.1263383297644</v>
      </c>
      <c r="G226" s="183">
        <v>1519</v>
      </c>
      <c r="H226" s="184">
        <v>0.39355789745605457</v>
      </c>
      <c r="I226" s="183">
        <v>901</v>
      </c>
      <c r="J226" s="185">
        <v>67.526514252845928</v>
      </c>
      <c r="K226" s="186">
        <v>1654</v>
      </c>
      <c r="L226" s="187">
        <v>68.661274736235058</v>
      </c>
      <c r="M226" s="183">
        <v>449</v>
      </c>
      <c r="N226" s="185">
        <v>6.2925763528089718</v>
      </c>
      <c r="O226" s="186">
        <v>938</v>
      </c>
      <c r="P226" s="188">
        <v>489.85690329784495</v>
      </c>
      <c r="Q226" s="183">
        <v>959</v>
      </c>
    </row>
    <row r="227" spans="1:17" s="8" customFormat="1" ht="12.75" x14ac:dyDescent="0.25">
      <c r="A227" s="179" t="s">
        <v>499</v>
      </c>
      <c r="B227" s="180">
        <v>7</v>
      </c>
      <c r="C227" s="181" t="s">
        <v>500</v>
      </c>
      <c r="D227" s="175"/>
      <c r="E227" s="176"/>
      <c r="F227" s="182">
        <v>1673.9571734475373</v>
      </c>
      <c r="G227" s="229">
        <v>1393</v>
      </c>
      <c r="H227" s="184">
        <v>0.38961515636536048</v>
      </c>
      <c r="I227" s="229">
        <v>922</v>
      </c>
      <c r="J227" s="185">
        <v>71.50925550427965</v>
      </c>
      <c r="K227" s="236">
        <v>1308</v>
      </c>
      <c r="L227" s="187">
        <v>58.70338225986881</v>
      </c>
      <c r="M227" s="229">
        <v>857</v>
      </c>
      <c r="N227" s="185">
        <v>6.5382435468921791</v>
      </c>
      <c r="O227" s="236">
        <v>863</v>
      </c>
      <c r="P227" s="188">
        <v>459.95235016162314</v>
      </c>
      <c r="Q227" s="229">
        <v>1020</v>
      </c>
    </row>
    <row r="228" spans="1:17" s="8" customFormat="1" ht="12.75" x14ac:dyDescent="0.25">
      <c r="A228" s="179" t="s">
        <v>501</v>
      </c>
      <c r="B228" s="180">
        <v>8</v>
      </c>
      <c r="C228" s="181" t="s">
        <v>502</v>
      </c>
      <c r="D228" s="175"/>
      <c r="E228" s="176"/>
      <c r="F228" s="182">
        <v>1501.0042826552465</v>
      </c>
      <c r="G228" s="183">
        <v>1433</v>
      </c>
      <c r="H228" s="184">
        <v>0.36257061763090059</v>
      </c>
      <c r="I228" s="183">
        <v>1063</v>
      </c>
      <c r="J228" s="185">
        <v>67.237794025419205</v>
      </c>
      <c r="K228" s="186">
        <v>1666</v>
      </c>
      <c r="L228" s="187">
        <v>62.367939135634934</v>
      </c>
      <c r="M228" s="183">
        <v>720</v>
      </c>
      <c r="N228" s="185">
        <v>6.622403783729391</v>
      </c>
      <c r="O228" s="186">
        <v>837</v>
      </c>
      <c r="P228" s="188">
        <v>397.64062524651297</v>
      </c>
      <c r="Q228" s="183">
        <v>1177</v>
      </c>
    </row>
    <row r="229" spans="1:17" s="8" customFormat="1" ht="12.75" x14ac:dyDescent="0.25">
      <c r="A229" s="179" t="s">
        <v>503</v>
      </c>
      <c r="B229" s="180">
        <v>9</v>
      </c>
      <c r="C229" s="181" t="s">
        <v>504</v>
      </c>
      <c r="D229" s="175"/>
      <c r="E229" s="176"/>
      <c r="F229" s="182">
        <v>374.4068522483941</v>
      </c>
      <c r="G229" s="183">
        <v>1833</v>
      </c>
      <c r="H229" s="184">
        <v>0.24746918850235572</v>
      </c>
      <c r="I229" s="183">
        <v>1679</v>
      </c>
      <c r="J229" s="185">
        <v>68.205555283788001</v>
      </c>
      <c r="K229" s="186">
        <v>1622</v>
      </c>
      <c r="L229" s="187">
        <v>25.898550997000946</v>
      </c>
      <c r="M229" s="183">
        <v>1812</v>
      </c>
      <c r="N229" s="185">
        <v>5.6963010275388335</v>
      </c>
      <c r="O229" s="186">
        <v>1154</v>
      </c>
      <c r="P229" s="188">
        <v>229.61314587394378</v>
      </c>
      <c r="Q229" s="183">
        <v>1613</v>
      </c>
    </row>
    <row r="230" spans="1:17" s="8" customFormat="1" ht="12.75" x14ac:dyDescent="0.25">
      <c r="A230" s="179" t="s">
        <v>505</v>
      </c>
      <c r="B230" s="180">
        <v>10</v>
      </c>
      <c r="C230" s="181" t="s">
        <v>506</v>
      </c>
      <c r="D230" s="175"/>
      <c r="E230" s="176"/>
      <c r="F230" s="182">
        <v>2188.6680942184153</v>
      </c>
      <c r="G230" s="229">
        <v>1257</v>
      </c>
      <c r="H230" s="184">
        <v>0.46080390991875386</v>
      </c>
      <c r="I230" s="229">
        <v>628</v>
      </c>
      <c r="J230" s="185">
        <v>70.022616287752641</v>
      </c>
      <c r="K230" s="236">
        <v>1462</v>
      </c>
      <c r="L230" s="187">
        <v>69.668616717078578</v>
      </c>
      <c r="M230" s="229">
        <v>403</v>
      </c>
      <c r="N230" s="185">
        <v>7.8425164972727757</v>
      </c>
      <c r="O230" s="236">
        <v>493</v>
      </c>
      <c r="P230" s="188">
        <v>625.34048500197525</v>
      </c>
      <c r="Q230" s="229">
        <v>718</v>
      </c>
    </row>
    <row r="231" spans="1:17" s="8" customFormat="1" ht="12.75" x14ac:dyDescent="0.25">
      <c r="A231" s="179" t="s">
        <v>509</v>
      </c>
      <c r="B231" s="180">
        <v>1</v>
      </c>
      <c r="C231" s="181" t="s">
        <v>510</v>
      </c>
      <c r="D231" s="175"/>
      <c r="E231" s="176"/>
      <c r="F231" s="182">
        <v>196830.83083511778</v>
      </c>
      <c r="G231" s="183">
        <v>26</v>
      </c>
      <c r="H231" s="184">
        <v>0.61382808976108261</v>
      </c>
      <c r="I231" s="183">
        <v>184</v>
      </c>
      <c r="J231" s="185">
        <v>78.846957429891063</v>
      </c>
      <c r="K231" s="186">
        <v>304</v>
      </c>
      <c r="L231" s="187">
        <v>71.992592003267532</v>
      </c>
      <c r="M231" s="183">
        <v>316</v>
      </c>
      <c r="N231" s="185">
        <v>9.4388557470112833</v>
      </c>
      <c r="O231" s="186">
        <v>204</v>
      </c>
      <c r="P231" s="188">
        <v>1055.78291711923</v>
      </c>
      <c r="Q231" s="183">
        <v>218</v>
      </c>
    </row>
    <row r="232" spans="1:17" s="8" customFormat="1" ht="12.75" x14ac:dyDescent="0.25">
      <c r="A232" s="179" t="s">
        <v>511</v>
      </c>
      <c r="B232" s="180">
        <v>2</v>
      </c>
      <c r="C232" s="181" t="s">
        <v>512</v>
      </c>
      <c r="D232" s="175"/>
      <c r="E232" s="176"/>
      <c r="F232" s="182">
        <v>4073.1092077087792</v>
      </c>
      <c r="G232" s="183">
        <v>928</v>
      </c>
      <c r="H232" s="184">
        <v>0.38305402004703104</v>
      </c>
      <c r="I232" s="183">
        <v>945</v>
      </c>
      <c r="J232" s="185">
        <v>77.203237465803014</v>
      </c>
      <c r="K232" s="186">
        <v>494</v>
      </c>
      <c r="L232" s="187">
        <v>42.050242215195091</v>
      </c>
      <c r="M232" s="183">
        <v>1477</v>
      </c>
      <c r="N232" s="185">
        <v>4.9889867872742455</v>
      </c>
      <c r="O232" s="186">
        <v>1413</v>
      </c>
      <c r="P232" s="188">
        <v>553.18444443134388</v>
      </c>
      <c r="Q232" s="183">
        <v>835</v>
      </c>
    </row>
    <row r="233" spans="1:17" s="8" customFormat="1" ht="12.75" x14ac:dyDescent="0.25">
      <c r="A233" s="179" t="s">
        <v>513</v>
      </c>
      <c r="B233" s="180">
        <v>3</v>
      </c>
      <c r="C233" s="181" t="s">
        <v>514</v>
      </c>
      <c r="D233" s="175"/>
      <c r="E233" s="176"/>
      <c r="F233" s="182">
        <v>15940.278372591007</v>
      </c>
      <c r="G233" s="229">
        <v>328</v>
      </c>
      <c r="H233" s="184">
        <v>0.57671763151006672</v>
      </c>
      <c r="I233" s="229">
        <v>265</v>
      </c>
      <c r="J233" s="185">
        <v>78.758526812334338</v>
      </c>
      <c r="K233" s="236">
        <v>314</v>
      </c>
      <c r="L233" s="187">
        <v>67.738381417422531</v>
      </c>
      <c r="M233" s="229">
        <v>494</v>
      </c>
      <c r="N233" s="185">
        <v>8.6024244549549671</v>
      </c>
      <c r="O233" s="236">
        <v>348</v>
      </c>
      <c r="P233" s="188">
        <v>961.41462576683375</v>
      </c>
      <c r="Q233" s="229">
        <v>297</v>
      </c>
    </row>
    <row r="234" spans="1:17" s="8" customFormat="1" ht="12.75" x14ac:dyDescent="0.25">
      <c r="A234" s="179" t="s">
        <v>515</v>
      </c>
      <c r="B234" s="180">
        <v>4</v>
      </c>
      <c r="C234" s="181" t="s">
        <v>516</v>
      </c>
      <c r="D234" s="175"/>
      <c r="E234" s="176"/>
      <c r="F234" s="182">
        <v>2703.2419700214136</v>
      </c>
      <c r="G234" s="183">
        <v>1148</v>
      </c>
      <c r="H234" s="184">
        <v>0.31015607148766944</v>
      </c>
      <c r="I234" s="183">
        <v>1378</v>
      </c>
      <c r="J234" s="185">
        <v>75.585323229113897</v>
      </c>
      <c r="K234" s="186">
        <v>701</v>
      </c>
      <c r="L234" s="187">
        <v>44.471264735547265</v>
      </c>
      <c r="M234" s="183">
        <v>1405</v>
      </c>
      <c r="N234" s="185">
        <v>5.5619050207344687</v>
      </c>
      <c r="O234" s="186">
        <v>1203</v>
      </c>
      <c r="P234" s="188">
        <v>289.14702172658531</v>
      </c>
      <c r="Q234" s="183">
        <v>1456</v>
      </c>
    </row>
    <row r="235" spans="1:17" s="8" customFormat="1" ht="12.75" x14ac:dyDescent="0.25">
      <c r="A235" s="179" t="s">
        <v>517</v>
      </c>
      <c r="B235" s="180">
        <v>5</v>
      </c>
      <c r="C235" s="181" t="s">
        <v>518</v>
      </c>
      <c r="D235" s="175"/>
      <c r="E235" s="176"/>
      <c r="F235" s="182">
        <v>7238.0192719486076</v>
      </c>
      <c r="G235" s="183">
        <v>643</v>
      </c>
      <c r="H235" s="184">
        <v>0.42598474822479943</v>
      </c>
      <c r="I235" s="183">
        <v>750</v>
      </c>
      <c r="J235" s="185">
        <v>77.277445912446353</v>
      </c>
      <c r="K235" s="186">
        <v>484</v>
      </c>
      <c r="L235" s="187">
        <v>47.436698840263261</v>
      </c>
      <c r="M235" s="183">
        <v>1308</v>
      </c>
      <c r="N235" s="185">
        <v>6.0317780347678998</v>
      </c>
      <c r="O235" s="186">
        <v>1029</v>
      </c>
      <c r="P235" s="188">
        <v>616.64964295486152</v>
      </c>
      <c r="Q235" s="183">
        <v>730</v>
      </c>
    </row>
    <row r="236" spans="1:17" s="8" customFormat="1" ht="12.75" x14ac:dyDescent="0.25">
      <c r="A236" s="179" t="s">
        <v>519</v>
      </c>
      <c r="B236" s="180">
        <v>6</v>
      </c>
      <c r="C236" s="181" t="s">
        <v>520</v>
      </c>
      <c r="D236" s="175"/>
      <c r="E236" s="176"/>
      <c r="F236" s="182">
        <v>15652.0278372591</v>
      </c>
      <c r="G236" s="229">
        <v>332</v>
      </c>
      <c r="H236" s="184">
        <v>0.56882066907278594</v>
      </c>
      <c r="I236" s="229">
        <v>294</v>
      </c>
      <c r="J236" s="185">
        <v>79.344766615579147</v>
      </c>
      <c r="K236" s="236">
        <v>253</v>
      </c>
      <c r="L236" s="187">
        <v>55.60978448774673</v>
      </c>
      <c r="M236" s="229">
        <v>1000</v>
      </c>
      <c r="N236" s="185">
        <v>7.5745557197734374</v>
      </c>
      <c r="O236" s="236">
        <v>566</v>
      </c>
      <c r="P236" s="188">
        <v>1088.2848331088856</v>
      </c>
      <c r="Q236" s="229">
        <v>194</v>
      </c>
    </row>
    <row r="237" spans="1:17" s="8" customFormat="1" ht="12.75" x14ac:dyDescent="0.25">
      <c r="A237" s="179" t="s">
        <v>521</v>
      </c>
      <c r="B237" s="180">
        <v>7</v>
      </c>
      <c r="C237" s="181" t="s">
        <v>522</v>
      </c>
      <c r="D237" s="175"/>
      <c r="E237" s="176"/>
      <c r="F237" s="182">
        <v>4692.9850107066386</v>
      </c>
      <c r="G237" s="183">
        <v>863</v>
      </c>
      <c r="H237" s="184">
        <v>0.55753704676939142</v>
      </c>
      <c r="I237" s="183">
        <v>316</v>
      </c>
      <c r="J237" s="185">
        <v>78.641189569438922</v>
      </c>
      <c r="K237" s="186">
        <v>327</v>
      </c>
      <c r="L237" s="187">
        <v>57.240345708020818</v>
      </c>
      <c r="M237" s="183">
        <v>932</v>
      </c>
      <c r="N237" s="185">
        <v>7.6319955371025374</v>
      </c>
      <c r="O237" s="186">
        <v>551</v>
      </c>
      <c r="P237" s="188">
        <v>1020.5426451773708</v>
      </c>
      <c r="Q237" s="183">
        <v>245</v>
      </c>
    </row>
    <row r="238" spans="1:17" s="8" customFormat="1" ht="12.75" x14ac:dyDescent="0.25">
      <c r="A238" s="179" t="s">
        <v>523</v>
      </c>
      <c r="B238" s="180">
        <v>8</v>
      </c>
      <c r="C238" s="181" t="s">
        <v>524</v>
      </c>
      <c r="D238" s="175"/>
      <c r="E238" s="176"/>
      <c r="F238" s="182">
        <v>20995.070663811563</v>
      </c>
      <c r="G238" s="183">
        <v>269</v>
      </c>
      <c r="H238" s="184">
        <v>0.57514163963141662</v>
      </c>
      <c r="I238" s="183">
        <v>270</v>
      </c>
      <c r="J238" s="185">
        <v>79.133133608628754</v>
      </c>
      <c r="K238" s="186">
        <v>270</v>
      </c>
      <c r="L238" s="187">
        <v>61.076867416299933</v>
      </c>
      <c r="M238" s="183">
        <v>761</v>
      </c>
      <c r="N238" s="185">
        <v>7.8358042030824144</v>
      </c>
      <c r="O238" s="186">
        <v>496</v>
      </c>
      <c r="P238" s="188">
        <v>1055.1585250692096</v>
      </c>
      <c r="Q238" s="183">
        <v>221</v>
      </c>
    </row>
    <row r="239" spans="1:17" s="8" customFormat="1" ht="12.75" x14ac:dyDescent="0.25">
      <c r="A239" s="179" t="s">
        <v>525</v>
      </c>
      <c r="B239" s="180">
        <v>9</v>
      </c>
      <c r="C239" s="181" t="s">
        <v>526</v>
      </c>
      <c r="D239" s="175"/>
      <c r="E239" s="176"/>
      <c r="F239" s="182">
        <v>175440.59743040687</v>
      </c>
      <c r="G239" s="229">
        <v>32</v>
      </c>
      <c r="H239" s="184">
        <v>0.64595980960569077</v>
      </c>
      <c r="I239" s="229">
        <v>114</v>
      </c>
      <c r="J239" s="185">
        <v>78.639087150895023</v>
      </c>
      <c r="K239" s="236">
        <v>328</v>
      </c>
      <c r="L239" s="187">
        <v>73.949226439055565</v>
      </c>
      <c r="M239" s="229">
        <v>244</v>
      </c>
      <c r="N239" s="185">
        <v>10.615650526897664</v>
      </c>
      <c r="O239" s="236">
        <v>68</v>
      </c>
      <c r="P239" s="188">
        <v>1131.8657131941532</v>
      </c>
      <c r="Q239" s="229">
        <v>166</v>
      </c>
    </row>
    <row r="240" spans="1:17" s="8" customFormat="1" ht="12.75" x14ac:dyDescent="0.25">
      <c r="A240" s="179" t="s">
        <v>529</v>
      </c>
      <c r="B240" s="180">
        <v>1</v>
      </c>
      <c r="C240" s="181" t="s">
        <v>530</v>
      </c>
      <c r="D240" s="175"/>
      <c r="E240" s="176"/>
      <c r="F240" s="182">
        <v>5381.0749464668088</v>
      </c>
      <c r="G240" s="183">
        <v>789</v>
      </c>
      <c r="H240" s="184">
        <v>0.52851439440184234</v>
      </c>
      <c r="I240" s="183">
        <v>403</v>
      </c>
      <c r="J240" s="185">
        <v>75.339971856581315</v>
      </c>
      <c r="K240" s="186">
        <v>742</v>
      </c>
      <c r="L240" s="187">
        <v>53.735590118187602</v>
      </c>
      <c r="M240" s="183">
        <v>1068</v>
      </c>
      <c r="N240" s="185">
        <v>9.0781552044711766</v>
      </c>
      <c r="O240" s="186">
        <v>253</v>
      </c>
      <c r="P240" s="188">
        <v>861.47204889266811</v>
      </c>
      <c r="Q240" s="183">
        <v>402</v>
      </c>
    </row>
    <row r="241" spans="1:17" s="8" customFormat="1" ht="12.75" x14ac:dyDescent="0.25">
      <c r="A241" s="179" t="s">
        <v>531</v>
      </c>
      <c r="B241" s="180">
        <v>2</v>
      </c>
      <c r="C241" s="181" t="s">
        <v>532</v>
      </c>
      <c r="D241" s="175"/>
      <c r="E241" s="176"/>
      <c r="F241" s="182">
        <v>1873.0342612419699</v>
      </c>
      <c r="G241" s="183">
        <v>1343</v>
      </c>
      <c r="H241" s="184">
        <v>0.24244543517924985</v>
      </c>
      <c r="I241" s="183">
        <v>1693</v>
      </c>
      <c r="J241" s="185">
        <v>72.435383913026513</v>
      </c>
      <c r="K241" s="186">
        <v>1175</v>
      </c>
      <c r="L241" s="187">
        <v>40.230439766166569</v>
      </c>
      <c r="M241" s="183">
        <v>1521</v>
      </c>
      <c r="N241" s="185">
        <v>5.7864662094473811</v>
      </c>
      <c r="O241" s="186">
        <v>1112</v>
      </c>
      <c r="P241" s="188">
        <v>167.21493850435462</v>
      </c>
      <c r="Q241" s="183">
        <v>1746</v>
      </c>
    </row>
    <row r="242" spans="1:17" s="8" customFormat="1" ht="12.75" x14ac:dyDescent="0.25">
      <c r="A242" s="179" t="s">
        <v>533</v>
      </c>
      <c r="B242" s="180">
        <v>3</v>
      </c>
      <c r="C242" s="181" t="s">
        <v>534</v>
      </c>
      <c r="D242" s="175"/>
      <c r="E242" s="176"/>
      <c r="F242" s="182">
        <v>517.83083511777295</v>
      </c>
      <c r="G242" s="229">
        <v>1785</v>
      </c>
      <c r="H242" s="184">
        <v>0.31484800811181335</v>
      </c>
      <c r="I242" s="229">
        <v>1357</v>
      </c>
      <c r="J242" s="185">
        <v>71.792660167736784</v>
      </c>
      <c r="K242" s="236">
        <v>1270</v>
      </c>
      <c r="L242" s="187">
        <v>34.598178198903241</v>
      </c>
      <c r="M242" s="229">
        <v>1664</v>
      </c>
      <c r="N242" s="185">
        <v>6.7680677513854874</v>
      </c>
      <c r="O242" s="236">
        <v>788</v>
      </c>
      <c r="P242" s="188">
        <v>318.54179887451835</v>
      </c>
      <c r="Q242" s="229">
        <v>1380</v>
      </c>
    </row>
    <row r="243" spans="1:17" s="8" customFormat="1" ht="12.75" x14ac:dyDescent="0.25">
      <c r="A243" s="179" t="s">
        <v>535</v>
      </c>
      <c r="B243" s="180">
        <v>4</v>
      </c>
      <c r="C243" s="181" t="s">
        <v>536</v>
      </c>
      <c r="D243" s="175"/>
      <c r="E243" s="176"/>
      <c r="F243" s="182">
        <v>2516.8950749464666</v>
      </c>
      <c r="G243" s="183">
        <v>1181</v>
      </c>
      <c r="H243" s="184">
        <v>0.22355359992635063</v>
      </c>
      <c r="I243" s="183">
        <v>1754</v>
      </c>
      <c r="J243" s="185">
        <v>73.458394584095558</v>
      </c>
      <c r="K243" s="186">
        <v>1027</v>
      </c>
      <c r="L243" s="187">
        <v>45.379936056235884</v>
      </c>
      <c r="M243" s="183">
        <v>1377</v>
      </c>
      <c r="N243" s="185">
        <v>4.1032560001170673</v>
      </c>
      <c r="O243" s="186">
        <v>1707</v>
      </c>
      <c r="P243" s="188">
        <v>160.68553039031255</v>
      </c>
      <c r="Q243" s="183">
        <v>1757</v>
      </c>
    </row>
    <row r="244" spans="1:17" s="8" customFormat="1" ht="12.75" x14ac:dyDescent="0.25">
      <c r="A244" s="179" t="s">
        <v>537</v>
      </c>
      <c r="B244" s="180">
        <v>5</v>
      </c>
      <c r="C244" s="181" t="s">
        <v>538</v>
      </c>
      <c r="D244" s="175"/>
      <c r="E244" s="176"/>
      <c r="F244" s="182">
        <v>841.72376873661665</v>
      </c>
      <c r="G244" s="183">
        <v>1662</v>
      </c>
      <c r="H244" s="184">
        <v>0.29680520581824721</v>
      </c>
      <c r="I244" s="183">
        <v>1449</v>
      </c>
      <c r="J244" s="185">
        <v>72.564082530558437</v>
      </c>
      <c r="K244" s="186">
        <v>1162</v>
      </c>
      <c r="L244" s="187">
        <v>32.081947057164825</v>
      </c>
      <c r="M244" s="183">
        <v>1725</v>
      </c>
      <c r="N244" s="185">
        <v>5.6159079320924032</v>
      </c>
      <c r="O244" s="186">
        <v>1181</v>
      </c>
      <c r="P244" s="188">
        <v>311.89713446121124</v>
      </c>
      <c r="Q244" s="183">
        <v>1395</v>
      </c>
    </row>
    <row r="245" spans="1:17" s="8" customFormat="1" ht="12.75" x14ac:dyDescent="0.25">
      <c r="A245" s="179" t="s">
        <v>539</v>
      </c>
      <c r="B245" s="180">
        <v>6</v>
      </c>
      <c r="C245" s="181" t="s">
        <v>540</v>
      </c>
      <c r="D245" s="175"/>
      <c r="E245" s="176"/>
      <c r="F245" s="182">
        <v>3481.0321199143473</v>
      </c>
      <c r="G245" s="229">
        <v>1014</v>
      </c>
      <c r="H245" s="184">
        <v>0.26655849011519822</v>
      </c>
      <c r="I245" s="229">
        <v>1606</v>
      </c>
      <c r="J245" s="185">
        <v>73.675654385121717</v>
      </c>
      <c r="K245" s="236">
        <v>995</v>
      </c>
      <c r="L245" s="187">
        <v>50.519463741761371</v>
      </c>
      <c r="M245" s="229">
        <v>1212</v>
      </c>
      <c r="N245" s="185">
        <v>4.8714065985032873</v>
      </c>
      <c r="O245" s="236">
        <v>1457</v>
      </c>
      <c r="P245" s="188">
        <v>209.09250892729085</v>
      </c>
      <c r="Q245" s="229">
        <v>1662</v>
      </c>
    </row>
    <row r="246" spans="1:17" s="8" customFormat="1" ht="12.75" x14ac:dyDescent="0.25">
      <c r="A246" s="179" t="s">
        <v>541</v>
      </c>
      <c r="B246" s="180">
        <v>7</v>
      </c>
      <c r="C246" s="181" t="s">
        <v>542</v>
      </c>
      <c r="D246" s="175"/>
      <c r="E246" s="176"/>
      <c r="F246" s="182">
        <v>2537.3832976445397</v>
      </c>
      <c r="G246" s="183">
        <v>1177</v>
      </c>
      <c r="H246" s="184">
        <v>0.20323202794038253</v>
      </c>
      <c r="I246" s="183">
        <v>1788</v>
      </c>
      <c r="J246" s="185">
        <v>75.871844732794017</v>
      </c>
      <c r="K246" s="186">
        <v>666</v>
      </c>
      <c r="L246" s="187">
        <v>53.795947809270288</v>
      </c>
      <c r="M246" s="183">
        <v>1065</v>
      </c>
      <c r="N246" s="185">
        <v>5.0132683580569832</v>
      </c>
      <c r="O246" s="186">
        <v>1402</v>
      </c>
      <c r="P246" s="188">
        <v>104.9460238319335</v>
      </c>
      <c r="Q246" s="183">
        <v>1837</v>
      </c>
    </row>
    <row r="247" spans="1:17" s="8" customFormat="1" ht="12.75" x14ac:dyDescent="0.25">
      <c r="A247" s="179" t="s">
        <v>543</v>
      </c>
      <c r="B247" s="180">
        <v>8</v>
      </c>
      <c r="C247" s="181" t="s">
        <v>544</v>
      </c>
      <c r="D247" s="175"/>
      <c r="E247" s="176"/>
      <c r="F247" s="182">
        <v>2180.8629550321202</v>
      </c>
      <c r="G247" s="183">
        <v>1258</v>
      </c>
      <c r="H247" s="184">
        <v>0.2325584263917059</v>
      </c>
      <c r="I247" s="183">
        <v>1722</v>
      </c>
      <c r="J247" s="185">
        <v>72.643605349412141</v>
      </c>
      <c r="K247" s="186">
        <v>1155</v>
      </c>
      <c r="L247" s="187">
        <v>36.485351555207053</v>
      </c>
      <c r="M247" s="183">
        <v>1608</v>
      </c>
      <c r="N247" s="185">
        <v>4.7332313431493933</v>
      </c>
      <c r="O247" s="186">
        <v>1520</v>
      </c>
      <c r="P247" s="188">
        <v>177.22355887607105</v>
      </c>
      <c r="Q247" s="183">
        <v>1721</v>
      </c>
    </row>
    <row r="248" spans="1:17" s="8" customFormat="1" ht="12.75" x14ac:dyDescent="0.25">
      <c r="A248" s="179" t="s">
        <v>545</v>
      </c>
      <c r="B248" s="180">
        <v>9</v>
      </c>
      <c r="C248" s="181" t="s">
        <v>546</v>
      </c>
      <c r="D248" s="175"/>
      <c r="E248" s="176"/>
      <c r="F248" s="182">
        <v>6053.0899357601702</v>
      </c>
      <c r="G248" s="229">
        <v>734</v>
      </c>
      <c r="H248" s="184">
        <v>0.18433158545328471</v>
      </c>
      <c r="I248" s="229">
        <v>1829</v>
      </c>
      <c r="J248" s="185">
        <v>75.473103309685058</v>
      </c>
      <c r="K248" s="236">
        <v>725</v>
      </c>
      <c r="L248" s="187">
        <v>35.124386232346637</v>
      </c>
      <c r="M248" s="229">
        <v>1651</v>
      </c>
      <c r="N248" s="185">
        <v>3.4632829464283166</v>
      </c>
      <c r="O248" s="236">
        <v>1815</v>
      </c>
      <c r="P248" s="188">
        <v>125.48241310612576</v>
      </c>
      <c r="Q248" s="229">
        <v>1812</v>
      </c>
    </row>
    <row r="249" spans="1:17" s="8" customFormat="1" ht="12.75" x14ac:dyDescent="0.25">
      <c r="A249" s="179" t="s">
        <v>547</v>
      </c>
      <c r="B249" s="180">
        <v>10</v>
      </c>
      <c r="C249" s="181" t="s">
        <v>548</v>
      </c>
      <c r="D249" s="175"/>
      <c r="E249" s="176"/>
      <c r="F249" s="182">
        <v>1510.2633832976444</v>
      </c>
      <c r="G249" s="183">
        <v>1430</v>
      </c>
      <c r="H249" s="184">
        <v>0.2835512649020222</v>
      </c>
      <c r="I249" s="183">
        <v>1523</v>
      </c>
      <c r="J249" s="185">
        <v>73.773736634817979</v>
      </c>
      <c r="K249" s="186">
        <v>981</v>
      </c>
      <c r="L249" s="187">
        <v>38.442420221003609</v>
      </c>
      <c r="M249" s="183">
        <v>1565</v>
      </c>
      <c r="N249" s="185">
        <v>5.2513783334161133</v>
      </c>
      <c r="O249" s="186">
        <v>1324</v>
      </c>
      <c r="P249" s="188">
        <v>261.1618974746919</v>
      </c>
      <c r="Q249" s="183">
        <v>1524</v>
      </c>
    </row>
    <row r="250" spans="1:17" s="8" customFormat="1" ht="12.75" x14ac:dyDescent="0.25">
      <c r="A250" s="179" t="s">
        <v>551</v>
      </c>
      <c r="B250" s="180">
        <v>1</v>
      </c>
      <c r="C250" s="181" t="s">
        <v>552</v>
      </c>
      <c r="D250" s="175"/>
      <c r="E250" s="176"/>
      <c r="F250" s="182">
        <v>21231.406852248394</v>
      </c>
      <c r="G250" s="183">
        <v>265</v>
      </c>
      <c r="H250" s="184">
        <v>0.42251755714179212</v>
      </c>
      <c r="I250" s="183">
        <v>766</v>
      </c>
      <c r="J250" s="185">
        <v>72.007313609904799</v>
      </c>
      <c r="K250" s="186">
        <v>1229</v>
      </c>
      <c r="L250" s="187">
        <v>61.382896547484691</v>
      </c>
      <c r="M250" s="183">
        <v>750</v>
      </c>
      <c r="N250" s="185">
        <v>6.3116153952772169</v>
      </c>
      <c r="O250" s="186">
        <v>932</v>
      </c>
      <c r="P250" s="188">
        <v>572.39233786883869</v>
      </c>
      <c r="Q250" s="183">
        <v>797</v>
      </c>
    </row>
    <row r="251" spans="1:17" s="8" customFormat="1" ht="12.75" x14ac:dyDescent="0.25">
      <c r="A251" s="179" t="s">
        <v>553</v>
      </c>
      <c r="B251" s="180">
        <v>2</v>
      </c>
      <c r="C251" s="181" t="s">
        <v>554</v>
      </c>
      <c r="D251" s="175"/>
      <c r="E251" s="176"/>
      <c r="F251" s="182">
        <v>2021.1563169164879</v>
      </c>
      <c r="G251" s="229">
        <v>1297</v>
      </c>
      <c r="H251" s="184">
        <v>0.26692137769022561</v>
      </c>
      <c r="I251" s="229">
        <v>1603</v>
      </c>
      <c r="J251" s="185">
        <v>71.306606900881093</v>
      </c>
      <c r="K251" s="236">
        <v>1339</v>
      </c>
      <c r="L251" s="187">
        <v>40.313535542888616</v>
      </c>
      <c r="M251" s="229">
        <v>1519</v>
      </c>
      <c r="N251" s="185">
        <v>2.8423052231372057</v>
      </c>
      <c r="O251" s="236">
        <v>1859</v>
      </c>
      <c r="P251" s="188">
        <v>388.09905807817108</v>
      </c>
      <c r="Q251" s="229">
        <v>1203</v>
      </c>
    </row>
    <row r="252" spans="1:17" s="8" customFormat="1" ht="12.75" x14ac:dyDescent="0.25">
      <c r="A252" s="179" t="s">
        <v>555</v>
      </c>
      <c r="B252" s="180">
        <v>3</v>
      </c>
      <c r="C252" s="181" t="s">
        <v>556</v>
      </c>
      <c r="D252" s="175"/>
      <c r="E252" s="176"/>
      <c r="F252" s="182">
        <v>6070.0192719486085</v>
      </c>
      <c r="G252" s="183">
        <v>733</v>
      </c>
      <c r="H252" s="184">
        <v>0.39943457970949048</v>
      </c>
      <c r="I252" s="183">
        <v>878</v>
      </c>
      <c r="J252" s="185">
        <v>73.340252582823197</v>
      </c>
      <c r="K252" s="186">
        <v>1054</v>
      </c>
      <c r="L252" s="187">
        <v>53.328876497341</v>
      </c>
      <c r="M252" s="183">
        <v>1084</v>
      </c>
      <c r="N252" s="185">
        <v>5.6916465867935129</v>
      </c>
      <c r="O252" s="186">
        <v>1156</v>
      </c>
      <c r="P252" s="188">
        <v>545.02621150511527</v>
      </c>
      <c r="Q252" s="183">
        <v>853</v>
      </c>
    </row>
    <row r="253" spans="1:17" s="8" customFormat="1" ht="12.75" x14ac:dyDescent="0.25">
      <c r="A253" s="179" t="s">
        <v>557</v>
      </c>
      <c r="B253" s="180">
        <v>4</v>
      </c>
      <c r="C253" s="181" t="s">
        <v>558</v>
      </c>
      <c r="D253" s="175"/>
      <c r="E253" s="176"/>
      <c r="F253" s="182">
        <v>1511.0342612419699</v>
      </c>
      <c r="G253" s="183">
        <v>1429</v>
      </c>
      <c r="H253" s="184">
        <v>0.30129057504859369</v>
      </c>
      <c r="I253" s="183">
        <v>1415</v>
      </c>
      <c r="J253" s="185">
        <v>72.114577521021374</v>
      </c>
      <c r="K253" s="186">
        <v>1218</v>
      </c>
      <c r="L253" s="187">
        <v>58.440628781791659</v>
      </c>
      <c r="M253" s="183">
        <v>874</v>
      </c>
      <c r="N253" s="185">
        <v>4.7684776990553654</v>
      </c>
      <c r="O253" s="186">
        <v>1504</v>
      </c>
      <c r="P253" s="188">
        <v>280.6344910456196</v>
      </c>
      <c r="Q253" s="183">
        <v>1478</v>
      </c>
    </row>
    <row r="254" spans="1:17" s="8" customFormat="1" ht="12.75" x14ac:dyDescent="0.25">
      <c r="A254" s="179" t="s">
        <v>559</v>
      </c>
      <c r="B254" s="180">
        <v>5</v>
      </c>
      <c r="C254" s="181" t="s">
        <v>560</v>
      </c>
      <c r="D254" s="175"/>
      <c r="E254" s="176"/>
      <c r="F254" s="182">
        <v>13029.265524625267</v>
      </c>
      <c r="G254" s="229">
        <v>402</v>
      </c>
      <c r="H254" s="184">
        <v>0.13412290238044972</v>
      </c>
      <c r="I254" s="229">
        <v>1867</v>
      </c>
      <c r="J254" s="185">
        <v>73.70592388887701</v>
      </c>
      <c r="K254" s="236">
        <v>991</v>
      </c>
      <c r="L254" s="187">
        <v>20.198474305215143</v>
      </c>
      <c r="M254" s="229">
        <v>1853</v>
      </c>
      <c r="N254" s="185">
        <v>2.424900969322656</v>
      </c>
      <c r="O254" s="236">
        <v>1867</v>
      </c>
      <c r="P254" s="188">
        <v>112.70957016518628</v>
      </c>
      <c r="Q254" s="229">
        <v>1827</v>
      </c>
    </row>
    <row r="255" spans="1:17" s="8" customFormat="1" ht="12.75" x14ac:dyDescent="0.25">
      <c r="A255" s="179" t="s">
        <v>561</v>
      </c>
      <c r="B255" s="180">
        <v>6</v>
      </c>
      <c r="C255" s="181" t="s">
        <v>562</v>
      </c>
      <c r="D255" s="175"/>
      <c r="E255" s="176"/>
      <c r="F255" s="182">
        <v>2298.1092077087792</v>
      </c>
      <c r="G255" s="183">
        <v>1231</v>
      </c>
      <c r="H255" s="184">
        <v>0.40711554609526113</v>
      </c>
      <c r="I255" s="183">
        <v>839</v>
      </c>
      <c r="J255" s="185">
        <v>71.586643883813977</v>
      </c>
      <c r="K255" s="186">
        <v>1301</v>
      </c>
      <c r="L255" s="187">
        <v>56.813168233437963</v>
      </c>
      <c r="M255" s="183">
        <v>945</v>
      </c>
      <c r="N255" s="185">
        <v>5.597184279325135</v>
      </c>
      <c r="O255" s="186">
        <v>1196</v>
      </c>
      <c r="P255" s="188">
        <v>584.60242437396187</v>
      </c>
      <c r="Q255" s="183">
        <v>778</v>
      </c>
    </row>
    <row r="256" spans="1:17" s="8" customFormat="1" ht="12.75" x14ac:dyDescent="0.25">
      <c r="A256" s="179" t="s">
        <v>563</v>
      </c>
      <c r="B256" s="180">
        <v>7</v>
      </c>
      <c r="C256" s="181" t="s">
        <v>564</v>
      </c>
      <c r="D256" s="175"/>
      <c r="E256" s="176"/>
      <c r="F256" s="182">
        <v>2022.0792291220559</v>
      </c>
      <c r="G256" s="183">
        <v>1296</v>
      </c>
      <c r="H256" s="184">
        <v>0.2358666576620399</v>
      </c>
      <c r="I256" s="183">
        <v>1714</v>
      </c>
      <c r="J256" s="185">
        <v>69.689584524624749</v>
      </c>
      <c r="K256" s="186">
        <v>1490</v>
      </c>
      <c r="L256" s="187">
        <v>39.060219276421144</v>
      </c>
      <c r="M256" s="183">
        <v>1551</v>
      </c>
      <c r="N256" s="185">
        <v>3.4651330080250284</v>
      </c>
      <c r="O256" s="186">
        <v>1814</v>
      </c>
      <c r="P256" s="188">
        <v>237.9148748123651</v>
      </c>
      <c r="Q256" s="183">
        <v>1592</v>
      </c>
    </row>
    <row r="257" spans="1:17" s="8" customFormat="1" ht="12.75" x14ac:dyDescent="0.25">
      <c r="A257" s="179" t="s">
        <v>565</v>
      </c>
      <c r="B257" s="180">
        <v>8</v>
      </c>
      <c r="C257" s="181" t="s">
        <v>566</v>
      </c>
      <c r="D257" s="175"/>
      <c r="E257" s="176"/>
      <c r="F257" s="182">
        <v>5701.3019271948606</v>
      </c>
      <c r="G257" s="229">
        <v>757</v>
      </c>
      <c r="H257" s="184">
        <v>0.2806688781857774</v>
      </c>
      <c r="I257" s="229">
        <v>1530</v>
      </c>
      <c r="J257" s="185">
        <v>69.09723665848658</v>
      </c>
      <c r="K257" s="236">
        <v>1547</v>
      </c>
      <c r="L257" s="187">
        <v>48.381868123023004</v>
      </c>
      <c r="M257" s="229">
        <v>1281</v>
      </c>
      <c r="N257" s="185">
        <v>4.9031048770312982</v>
      </c>
      <c r="O257" s="236">
        <v>1446</v>
      </c>
      <c r="P257" s="188">
        <v>263.05741828422674</v>
      </c>
      <c r="Q257" s="229">
        <v>1519</v>
      </c>
    </row>
    <row r="258" spans="1:17" s="8" customFormat="1" ht="12.75" x14ac:dyDescent="0.25">
      <c r="A258" s="179" t="s">
        <v>571</v>
      </c>
      <c r="B258" s="180">
        <v>1</v>
      </c>
      <c r="C258" s="181" t="s">
        <v>572</v>
      </c>
      <c r="D258" s="175"/>
      <c r="E258" s="176"/>
      <c r="F258" s="182">
        <v>57983.657387580301</v>
      </c>
      <c r="G258" s="183">
        <v>113</v>
      </c>
      <c r="H258" s="184">
        <v>0.60037538837159954</v>
      </c>
      <c r="I258" s="183">
        <v>210</v>
      </c>
      <c r="J258" s="185">
        <v>73.999325723015474</v>
      </c>
      <c r="K258" s="186">
        <v>945</v>
      </c>
      <c r="L258" s="187">
        <v>78.865450320627517</v>
      </c>
      <c r="M258" s="183">
        <v>94</v>
      </c>
      <c r="N258" s="185">
        <v>10.589095367520342</v>
      </c>
      <c r="O258" s="186">
        <v>73</v>
      </c>
      <c r="P258" s="188">
        <v>969.92204853727617</v>
      </c>
      <c r="Q258" s="183">
        <v>287</v>
      </c>
    </row>
    <row r="259" spans="1:17" s="8" customFormat="1" ht="12.75" x14ac:dyDescent="0.25">
      <c r="A259" s="179" t="s">
        <v>573</v>
      </c>
      <c r="B259" s="180">
        <v>2</v>
      </c>
      <c r="C259" s="181" t="s">
        <v>574</v>
      </c>
      <c r="D259" s="175"/>
      <c r="E259" s="176"/>
      <c r="F259" s="182">
        <v>1157.8843683083512</v>
      </c>
      <c r="G259" s="183">
        <v>1552</v>
      </c>
      <c r="H259" s="184">
        <v>0.39053819392835593</v>
      </c>
      <c r="I259" s="183">
        <v>916</v>
      </c>
      <c r="J259" s="185">
        <v>66.770643845832865</v>
      </c>
      <c r="K259" s="186">
        <v>1697</v>
      </c>
      <c r="L259" s="187">
        <v>71.136986248059387</v>
      </c>
      <c r="M259" s="183">
        <v>347</v>
      </c>
      <c r="N259" s="185">
        <v>5.9311220792532833</v>
      </c>
      <c r="O259" s="186">
        <v>1065</v>
      </c>
      <c r="P259" s="188">
        <v>498.60698600480953</v>
      </c>
      <c r="Q259" s="183">
        <v>938</v>
      </c>
    </row>
    <row r="260" spans="1:17" s="8" customFormat="1" ht="12.75" x14ac:dyDescent="0.25">
      <c r="A260" s="179" t="s">
        <v>575</v>
      </c>
      <c r="B260" s="180">
        <v>3</v>
      </c>
      <c r="C260" s="181" t="s">
        <v>576</v>
      </c>
      <c r="D260" s="175"/>
      <c r="E260" s="176"/>
      <c r="F260" s="182">
        <v>1918.526766595289</v>
      </c>
      <c r="G260" s="229">
        <v>1322</v>
      </c>
      <c r="H260" s="184">
        <v>0.28729082831476155</v>
      </c>
      <c r="I260" s="229">
        <v>1502</v>
      </c>
      <c r="J260" s="185">
        <v>72.684721047745768</v>
      </c>
      <c r="K260" s="236">
        <v>1145</v>
      </c>
      <c r="L260" s="187">
        <v>57.209625304081953</v>
      </c>
      <c r="M260" s="229">
        <v>935</v>
      </c>
      <c r="N260" s="185">
        <v>4.6518120266724194</v>
      </c>
      <c r="O260" s="236">
        <v>1548</v>
      </c>
      <c r="P260" s="188">
        <v>251.97184623400665</v>
      </c>
      <c r="Q260" s="229">
        <v>1547</v>
      </c>
    </row>
    <row r="261" spans="1:17" s="8" customFormat="1" ht="12.75" x14ac:dyDescent="0.25">
      <c r="A261" s="179" t="s">
        <v>577</v>
      </c>
      <c r="B261" s="180">
        <v>4</v>
      </c>
      <c r="C261" s="181" t="s">
        <v>578</v>
      </c>
      <c r="D261" s="175"/>
      <c r="E261" s="176"/>
      <c r="F261" s="182">
        <v>16627.231263383295</v>
      </c>
      <c r="G261" s="183">
        <v>319</v>
      </c>
      <c r="H261" s="184">
        <v>0.37791300515765303</v>
      </c>
      <c r="I261" s="183">
        <v>977</v>
      </c>
      <c r="J261" s="185">
        <v>70.274458754469208</v>
      </c>
      <c r="K261" s="186">
        <v>1436</v>
      </c>
      <c r="L261" s="187">
        <v>58.805361623547491</v>
      </c>
      <c r="M261" s="183">
        <v>854</v>
      </c>
      <c r="N261" s="185">
        <v>5.7870587702542746</v>
      </c>
      <c r="O261" s="186">
        <v>1111</v>
      </c>
      <c r="P261" s="188">
        <v>468.91015143438335</v>
      </c>
      <c r="Q261" s="183">
        <v>1005</v>
      </c>
    </row>
    <row r="262" spans="1:17" s="8" customFormat="1" ht="12.75" x14ac:dyDescent="0.25">
      <c r="A262" s="179" t="s">
        <v>579</v>
      </c>
      <c r="B262" s="180">
        <v>5</v>
      </c>
      <c r="C262" s="181" t="s">
        <v>580</v>
      </c>
      <c r="D262" s="175"/>
      <c r="E262" s="176"/>
      <c r="F262" s="182">
        <v>3511.0107066381152</v>
      </c>
      <c r="G262" s="183">
        <v>1004</v>
      </c>
      <c r="H262" s="184">
        <v>0.26926657703884233</v>
      </c>
      <c r="I262" s="183">
        <v>1594</v>
      </c>
      <c r="J262" s="185">
        <v>69.495018968967273</v>
      </c>
      <c r="K262" s="186">
        <v>1511</v>
      </c>
      <c r="L262" s="187">
        <v>40.420381891962741</v>
      </c>
      <c r="M262" s="183">
        <v>1515</v>
      </c>
      <c r="N262" s="185">
        <v>4.4413665182361051</v>
      </c>
      <c r="O262" s="186">
        <v>1629</v>
      </c>
      <c r="P262" s="188">
        <v>271.66484882750302</v>
      </c>
      <c r="Q262" s="183">
        <v>1497</v>
      </c>
    </row>
    <row r="263" spans="1:17" s="8" customFormat="1" ht="12.75" x14ac:dyDescent="0.25">
      <c r="A263" s="179" t="s">
        <v>581</v>
      </c>
      <c r="B263" s="180">
        <v>6</v>
      </c>
      <c r="C263" s="181" t="s">
        <v>582</v>
      </c>
      <c r="D263" s="175"/>
      <c r="E263" s="176"/>
      <c r="F263" s="182">
        <v>4161.4946466809424</v>
      </c>
      <c r="G263" s="229">
        <v>915</v>
      </c>
      <c r="H263" s="184">
        <v>0.33700560475978592</v>
      </c>
      <c r="I263" s="229">
        <v>1216</v>
      </c>
      <c r="J263" s="185">
        <v>70.057248754167261</v>
      </c>
      <c r="K263" s="236">
        <v>1457</v>
      </c>
      <c r="L263" s="187">
        <v>65.104318809621304</v>
      </c>
      <c r="M263" s="229">
        <v>609</v>
      </c>
      <c r="N263" s="185">
        <v>4.4558435229840043</v>
      </c>
      <c r="O263" s="236">
        <v>1626</v>
      </c>
      <c r="P263" s="188">
        <v>395.04178500940327</v>
      </c>
      <c r="Q263" s="229">
        <v>1186</v>
      </c>
    </row>
    <row r="264" spans="1:17" s="8" customFormat="1" ht="12.75" x14ac:dyDescent="0.25">
      <c r="A264" s="179" t="s">
        <v>583</v>
      </c>
      <c r="B264" s="180">
        <v>7</v>
      </c>
      <c r="C264" s="181" t="s">
        <v>584</v>
      </c>
      <c r="D264" s="175"/>
      <c r="E264" s="176"/>
      <c r="F264" s="182">
        <v>2786.0321199143464</v>
      </c>
      <c r="G264" s="183">
        <v>1133</v>
      </c>
      <c r="H264" s="184">
        <v>0.26171630669341422</v>
      </c>
      <c r="I264" s="183">
        <v>1627</v>
      </c>
      <c r="J264" s="185">
        <v>69.45045718672597</v>
      </c>
      <c r="K264" s="186">
        <v>1516</v>
      </c>
      <c r="L264" s="187">
        <v>55.417468576839568</v>
      </c>
      <c r="M264" s="183">
        <v>1007</v>
      </c>
      <c r="N264" s="185">
        <v>4.5942201276104511</v>
      </c>
      <c r="O264" s="186">
        <v>1569</v>
      </c>
      <c r="P264" s="188">
        <v>215.62373257883786</v>
      </c>
      <c r="Q264" s="183">
        <v>1642</v>
      </c>
    </row>
    <row r="265" spans="1:17" s="8" customFormat="1" ht="12.75" x14ac:dyDescent="0.25">
      <c r="A265" s="179" t="s">
        <v>585</v>
      </c>
      <c r="B265" s="180">
        <v>8</v>
      </c>
      <c r="C265" s="181" t="s">
        <v>586</v>
      </c>
      <c r="D265" s="175"/>
      <c r="E265" s="176"/>
      <c r="F265" s="182">
        <v>3070.2591006423986</v>
      </c>
      <c r="G265" s="183">
        <v>1084</v>
      </c>
      <c r="H265" s="184">
        <v>0.33168112723912863</v>
      </c>
      <c r="I265" s="183">
        <v>1244</v>
      </c>
      <c r="J265" s="185">
        <v>71.551209657207067</v>
      </c>
      <c r="K265" s="186">
        <v>1303</v>
      </c>
      <c r="L265" s="187">
        <v>52.832641685322145</v>
      </c>
      <c r="M265" s="183">
        <v>1109</v>
      </c>
      <c r="N265" s="185">
        <v>4.9514967720621774</v>
      </c>
      <c r="O265" s="186">
        <v>1429</v>
      </c>
      <c r="P265" s="188">
        <v>373.55876440602356</v>
      </c>
      <c r="Q265" s="183">
        <v>1242</v>
      </c>
    </row>
    <row r="266" spans="1:17" s="8" customFormat="1" ht="12.75" x14ac:dyDescent="0.25">
      <c r="A266" s="179" t="s">
        <v>587</v>
      </c>
      <c r="B266" s="180">
        <v>9</v>
      </c>
      <c r="C266" s="181" t="s">
        <v>588</v>
      </c>
      <c r="D266" s="175"/>
      <c r="E266" s="176"/>
      <c r="F266" s="182">
        <v>11337.522483940043</v>
      </c>
      <c r="G266" s="229">
        <v>445</v>
      </c>
      <c r="H266" s="184">
        <v>0.56371935096884884</v>
      </c>
      <c r="I266" s="229">
        <v>303</v>
      </c>
      <c r="J266" s="185">
        <v>73.715771994136276</v>
      </c>
      <c r="K266" s="236">
        <v>990</v>
      </c>
      <c r="L266" s="187">
        <v>76.582241593940125</v>
      </c>
      <c r="M266" s="229">
        <v>162</v>
      </c>
      <c r="N266" s="185">
        <v>9.9995603807043985</v>
      </c>
      <c r="O266" s="236">
        <v>140</v>
      </c>
      <c r="P266" s="188">
        <v>852.84737764281954</v>
      </c>
      <c r="Q266" s="229">
        <v>412</v>
      </c>
    </row>
    <row r="267" spans="1:17" s="8" customFormat="1" ht="12.75" x14ac:dyDescent="0.25">
      <c r="A267" s="179" t="s">
        <v>591</v>
      </c>
      <c r="B267" s="180">
        <v>1</v>
      </c>
      <c r="C267" s="181" t="s">
        <v>592</v>
      </c>
      <c r="D267" s="175"/>
      <c r="E267" s="176"/>
      <c r="F267" s="182">
        <v>48362.408993576013</v>
      </c>
      <c r="G267" s="183">
        <v>130</v>
      </c>
      <c r="H267" s="184">
        <v>0.51278881325190939</v>
      </c>
      <c r="I267" s="183">
        <v>451</v>
      </c>
      <c r="J267" s="185">
        <v>75.568184596800734</v>
      </c>
      <c r="K267" s="186">
        <v>706</v>
      </c>
      <c r="L267" s="187">
        <v>75.23806976002929</v>
      </c>
      <c r="M267" s="183">
        <v>199</v>
      </c>
      <c r="N267" s="185">
        <v>8.4769618662731521</v>
      </c>
      <c r="O267" s="186">
        <v>369</v>
      </c>
      <c r="P267" s="188">
        <v>698.04398526798923</v>
      </c>
      <c r="Q267" s="183">
        <v>610</v>
      </c>
    </row>
    <row r="268" spans="1:17" s="8" customFormat="1" ht="12.75" x14ac:dyDescent="0.25">
      <c r="A268" s="179" t="s">
        <v>593</v>
      </c>
      <c r="B268" s="180">
        <v>2</v>
      </c>
      <c r="C268" s="181" t="s">
        <v>594</v>
      </c>
      <c r="D268" s="175"/>
      <c r="E268" s="176"/>
      <c r="F268" s="182">
        <v>5702.4753747323339</v>
      </c>
      <c r="G268" s="183">
        <v>756</v>
      </c>
      <c r="H268" s="184">
        <v>0.17849634112079271</v>
      </c>
      <c r="I268" s="183">
        <v>1838</v>
      </c>
      <c r="J268" s="185">
        <v>78.712540895901441</v>
      </c>
      <c r="K268" s="186">
        <v>320</v>
      </c>
      <c r="L268" s="187">
        <v>68.091261010883088</v>
      </c>
      <c r="M268" s="183">
        <v>478</v>
      </c>
      <c r="N268" s="185">
        <v>3.7768894857366355</v>
      </c>
      <c r="O268" s="186">
        <v>1765</v>
      </c>
      <c r="P268" s="188">
        <v>85.861330767463755</v>
      </c>
      <c r="Q268" s="183">
        <v>1856</v>
      </c>
    </row>
    <row r="269" spans="1:17" s="8" customFormat="1" ht="12.75" x14ac:dyDescent="0.25">
      <c r="A269" s="179" t="s">
        <v>595</v>
      </c>
      <c r="B269" s="180">
        <v>3</v>
      </c>
      <c r="C269" s="181" t="s">
        <v>596</v>
      </c>
      <c r="D269" s="175"/>
      <c r="E269" s="176"/>
      <c r="F269" s="182">
        <v>1124.3040685224839</v>
      </c>
      <c r="G269" s="229">
        <v>1563</v>
      </c>
      <c r="H269" s="184">
        <v>0.27622299110920012</v>
      </c>
      <c r="I269" s="229">
        <v>1554</v>
      </c>
      <c r="J269" s="185">
        <v>71.19279122075902</v>
      </c>
      <c r="K269" s="236">
        <v>1352</v>
      </c>
      <c r="L269" s="187">
        <v>62.943080680590057</v>
      </c>
      <c r="M269" s="229">
        <v>692</v>
      </c>
      <c r="N269" s="185">
        <v>4.2475479727443703</v>
      </c>
      <c r="O269" s="236">
        <v>1675</v>
      </c>
      <c r="P269" s="188">
        <v>239.86983042289023</v>
      </c>
      <c r="Q269" s="229">
        <v>1584</v>
      </c>
    </row>
    <row r="270" spans="1:17" s="8" customFormat="1" ht="12.75" x14ac:dyDescent="0.25">
      <c r="A270" s="179" t="s">
        <v>597</v>
      </c>
      <c r="B270" s="180">
        <v>4</v>
      </c>
      <c r="C270" s="181" t="s">
        <v>598</v>
      </c>
      <c r="D270" s="175"/>
      <c r="E270" s="176"/>
      <c r="F270" s="182">
        <v>5992.2462526766594</v>
      </c>
      <c r="G270" s="183">
        <v>737</v>
      </c>
      <c r="H270" s="184">
        <v>0.3578205954835702</v>
      </c>
      <c r="I270" s="183">
        <v>1092</v>
      </c>
      <c r="J270" s="185">
        <v>70.811869210863264</v>
      </c>
      <c r="K270" s="186">
        <v>1397</v>
      </c>
      <c r="L270" s="187">
        <v>57.267737823974379</v>
      </c>
      <c r="M270" s="183">
        <v>930</v>
      </c>
      <c r="N270" s="185">
        <v>4.9349405286662309</v>
      </c>
      <c r="O270" s="186">
        <v>1434</v>
      </c>
      <c r="P270" s="188">
        <v>450.96871553721166</v>
      </c>
      <c r="Q270" s="183">
        <v>1040</v>
      </c>
    </row>
    <row r="271" spans="1:17" s="8" customFormat="1" ht="12.75" x14ac:dyDescent="0.25">
      <c r="A271" s="179" t="s">
        <v>599</v>
      </c>
      <c r="B271" s="180">
        <v>5</v>
      </c>
      <c r="C271" s="181" t="s">
        <v>600</v>
      </c>
      <c r="D271" s="175"/>
      <c r="E271" s="176"/>
      <c r="F271" s="182">
        <v>4035.9079229122062</v>
      </c>
      <c r="G271" s="183">
        <v>934</v>
      </c>
      <c r="H271" s="184">
        <v>0.34080717390974746</v>
      </c>
      <c r="I271" s="183">
        <v>1193</v>
      </c>
      <c r="J271" s="185">
        <v>75.23025262685168</v>
      </c>
      <c r="K271" s="186">
        <v>759</v>
      </c>
      <c r="L271" s="187">
        <v>58.376232555499925</v>
      </c>
      <c r="M271" s="183">
        <v>880</v>
      </c>
      <c r="N271" s="185">
        <v>4.1056948872649102</v>
      </c>
      <c r="O271" s="186">
        <v>1706</v>
      </c>
      <c r="P271" s="188">
        <v>413.57699339000374</v>
      </c>
      <c r="Q271" s="183">
        <v>1136</v>
      </c>
    </row>
    <row r="272" spans="1:17" s="8" customFormat="1" ht="12.75" x14ac:dyDescent="0.25">
      <c r="A272" s="179" t="s">
        <v>601</v>
      </c>
      <c r="B272" s="180">
        <v>6</v>
      </c>
      <c r="C272" s="181" t="s">
        <v>602</v>
      </c>
      <c r="D272" s="175"/>
      <c r="E272" s="176"/>
      <c r="F272" s="182">
        <v>860.82012847965757</v>
      </c>
      <c r="G272" s="229">
        <v>1654</v>
      </c>
      <c r="H272" s="184">
        <v>0.28634238504204601</v>
      </c>
      <c r="I272" s="229">
        <v>1508</v>
      </c>
      <c r="J272" s="185">
        <v>78.911944896401195</v>
      </c>
      <c r="K272" s="236">
        <v>294</v>
      </c>
      <c r="L272" s="187">
        <v>58.34172443773312</v>
      </c>
      <c r="M272" s="229">
        <v>886</v>
      </c>
      <c r="N272" s="185">
        <v>4.9468731217058002</v>
      </c>
      <c r="O272" s="236">
        <v>1431</v>
      </c>
      <c r="P272" s="188">
        <v>214.12450920522289</v>
      </c>
      <c r="Q272" s="229">
        <v>1647</v>
      </c>
    </row>
    <row r="273" spans="1:17" s="8" customFormat="1" ht="12.75" x14ac:dyDescent="0.25">
      <c r="A273" s="179" t="s">
        <v>603</v>
      </c>
      <c r="B273" s="180">
        <v>7</v>
      </c>
      <c r="C273" s="181" t="s">
        <v>604</v>
      </c>
      <c r="D273" s="175"/>
      <c r="E273" s="176"/>
      <c r="F273" s="182">
        <v>7665.1370449678798</v>
      </c>
      <c r="G273" s="183">
        <v>620</v>
      </c>
      <c r="H273" s="184">
        <v>0.28395172828600257</v>
      </c>
      <c r="I273" s="183">
        <v>1522</v>
      </c>
      <c r="J273" s="185">
        <v>77.857373047220833</v>
      </c>
      <c r="K273" s="186">
        <v>420</v>
      </c>
      <c r="L273" s="187">
        <v>62.754839691638757</v>
      </c>
      <c r="M273" s="183">
        <v>700</v>
      </c>
      <c r="N273" s="185">
        <v>3.9288863488445376</v>
      </c>
      <c r="O273" s="186">
        <v>1742</v>
      </c>
      <c r="P273" s="188">
        <v>243.85288035830445</v>
      </c>
      <c r="Q273" s="183">
        <v>1570</v>
      </c>
    </row>
    <row r="274" spans="1:17" s="8" customFormat="1" ht="12.75" x14ac:dyDescent="0.25">
      <c r="A274" s="179" t="s">
        <v>605</v>
      </c>
      <c r="B274" s="180">
        <v>8</v>
      </c>
      <c r="C274" s="181" t="s">
        <v>606</v>
      </c>
      <c r="D274" s="175"/>
      <c r="E274" s="176"/>
      <c r="F274" s="182">
        <v>3318.0728051391861</v>
      </c>
      <c r="G274" s="183">
        <v>1034</v>
      </c>
      <c r="H274" s="184">
        <v>0.31408649006195799</v>
      </c>
      <c r="I274" s="183">
        <v>1363</v>
      </c>
      <c r="J274" s="185">
        <v>75.478512578740649</v>
      </c>
      <c r="K274" s="186">
        <v>724</v>
      </c>
      <c r="L274" s="187">
        <v>67.676400347770425</v>
      </c>
      <c r="M274" s="183">
        <v>495</v>
      </c>
      <c r="N274" s="185">
        <v>4.3929912309175441</v>
      </c>
      <c r="O274" s="186">
        <v>1645</v>
      </c>
      <c r="P274" s="188">
        <v>293.24648337987134</v>
      </c>
      <c r="Q274" s="183">
        <v>1447</v>
      </c>
    </row>
    <row r="275" spans="1:17" s="8" customFormat="1" ht="12.75" x14ac:dyDescent="0.25">
      <c r="A275" s="179" t="s">
        <v>607</v>
      </c>
      <c r="B275" s="180">
        <v>9</v>
      </c>
      <c r="C275" s="181" t="s">
        <v>608</v>
      </c>
      <c r="D275" s="175"/>
      <c r="E275" s="176"/>
      <c r="F275" s="182">
        <v>7760.7665952890802</v>
      </c>
      <c r="G275" s="229">
        <v>609</v>
      </c>
      <c r="H275" s="184">
        <v>0.25670413728852426</v>
      </c>
      <c r="I275" s="229">
        <v>1649</v>
      </c>
      <c r="J275" s="185">
        <v>77.667281053860563</v>
      </c>
      <c r="K275" s="236">
        <v>440</v>
      </c>
      <c r="L275" s="187">
        <v>70.016030673144655</v>
      </c>
      <c r="M275" s="229">
        <v>389</v>
      </c>
      <c r="N275" s="185">
        <v>4.1228912946181939</v>
      </c>
      <c r="O275" s="236">
        <v>1704</v>
      </c>
      <c r="P275" s="188">
        <v>175.36436525026099</v>
      </c>
      <c r="Q275" s="229">
        <v>1724</v>
      </c>
    </row>
    <row r="276" spans="1:17" s="8" customFormat="1" ht="12.75" x14ac:dyDescent="0.25">
      <c r="A276" s="179" t="s">
        <v>609</v>
      </c>
      <c r="B276" s="180">
        <v>10</v>
      </c>
      <c r="C276" s="181" t="s">
        <v>610</v>
      </c>
      <c r="D276" s="175"/>
      <c r="E276" s="176"/>
      <c r="F276" s="182">
        <v>2539.6766595289077</v>
      </c>
      <c r="G276" s="183">
        <v>1175</v>
      </c>
      <c r="H276" s="184">
        <v>0.26589378273127018</v>
      </c>
      <c r="I276" s="183">
        <v>1610</v>
      </c>
      <c r="J276" s="185">
        <v>73.593791252884813</v>
      </c>
      <c r="K276" s="186">
        <v>1007</v>
      </c>
      <c r="L276" s="187">
        <v>38.163383654757752</v>
      </c>
      <c r="M276" s="183">
        <v>1576</v>
      </c>
      <c r="N276" s="185">
        <v>4.9631637396564914</v>
      </c>
      <c r="O276" s="186">
        <v>1425</v>
      </c>
      <c r="P276" s="188">
        <v>231.23290660577044</v>
      </c>
      <c r="Q276" s="183">
        <v>1608</v>
      </c>
    </row>
    <row r="277" spans="1:17" s="8" customFormat="1" ht="12.75" x14ac:dyDescent="0.25">
      <c r="A277" s="179" t="s">
        <v>611</v>
      </c>
      <c r="B277" s="180">
        <v>11</v>
      </c>
      <c r="C277" s="181" t="s">
        <v>612</v>
      </c>
      <c r="D277" s="175"/>
      <c r="E277" s="176"/>
      <c r="F277" s="182">
        <v>938.85224839400439</v>
      </c>
      <c r="G277" s="183">
        <v>1625</v>
      </c>
      <c r="H277" s="184">
        <v>0.36410091097150071</v>
      </c>
      <c r="I277" s="183">
        <v>1056</v>
      </c>
      <c r="J277" s="185">
        <v>78.404431232057306</v>
      </c>
      <c r="K277" s="186">
        <v>363</v>
      </c>
      <c r="L277" s="187">
        <v>81.866613323915843</v>
      </c>
      <c r="M277" s="183">
        <v>42</v>
      </c>
      <c r="N277" s="185">
        <v>5.2364123887397049</v>
      </c>
      <c r="O277" s="186">
        <v>1331</v>
      </c>
      <c r="P277" s="188">
        <v>335.32694492610915</v>
      </c>
      <c r="Q277" s="183">
        <v>1336</v>
      </c>
    </row>
    <row r="278" spans="1:17" s="8" customFormat="1" ht="12.75" x14ac:dyDescent="0.25">
      <c r="A278" s="179" t="s">
        <v>613</v>
      </c>
      <c r="B278" s="180">
        <v>12</v>
      </c>
      <c r="C278" s="181" t="s">
        <v>614</v>
      </c>
      <c r="D278" s="175"/>
      <c r="E278" s="176"/>
      <c r="F278" s="182">
        <v>2774.593147751606</v>
      </c>
      <c r="G278" s="229">
        <v>1136</v>
      </c>
      <c r="H278" s="184">
        <v>0.26202813767475341</v>
      </c>
      <c r="I278" s="229">
        <v>1626</v>
      </c>
      <c r="J278" s="185">
        <v>73.648308411040887</v>
      </c>
      <c r="K278" s="236">
        <v>1001</v>
      </c>
      <c r="L278" s="187">
        <v>58.496888598471777</v>
      </c>
      <c r="M278" s="229">
        <v>868</v>
      </c>
      <c r="N278" s="185">
        <v>4.1816725480582262</v>
      </c>
      <c r="O278" s="236">
        <v>1688</v>
      </c>
      <c r="P278" s="188">
        <v>209.61477317966038</v>
      </c>
      <c r="Q278" s="229">
        <v>1660</v>
      </c>
    </row>
    <row r="279" spans="1:17" s="8" customFormat="1" ht="12.75" x14ac:dyDescent="0.25">
      <c r="A279" s="179" t="s">
        <v>615</v>
      </c>
      <c r="B279" s="180">
        <v>13</v>
      </c>
      <c r="C279" s="181" t="s">
        <v>616</v>
      </c>
      <c r="D279" s="175"/>
      <c r="E279" s="176"/>
      <c r="F279" s="182">
        <v>27074.62526766595</v>
      </c>
      <c r="G279" s="183">
        <v>206</v>
      </c>
      <c r="H279" s="184">
        <v>0.46190106234224571</v>
      </c>
      <c r="I279" s="183">
        <v>623</v>
      </c>
      <c r="J279" s="185">
        <v>78.591682918391669</v>
      </c>
      <c r="K279" s="186">
        <v>337</v>
      </c>
      <c r="L279" s="187">
        <v>71.176219409029272</v>
      </c>
      <c r="M279" s="183">
        <v>342</v>
      </c>
      <c r="N279" s="185">
        <v>6.8222150009229381</v>
      </c>
      <c r="O279" s="186">
        <v>776</v>
      </c>
      <c r="P279" s="188">
        <v>577.05920726503132</v>
      </c>
      <c r="Q279" s="183">
        <v>791</v>
      </c>
    </row>
    <row r="280" spans="1:17" s="8" customFormat="1" ht="12.75" x14ac:dyDescent="0.25">
      <c r="A280" s="179" t="s">
        <v>617</v>
      </c>
      <c r="B280" s="180">
        <v>14</v>
      </c>
      <c r="C280" s="181" t="s">
        <v>618</v>
      </c>
      <c r="D280" s="175"/>
      <c r="E280" s="176"/>
      <c r="F280" s="182">
        <v>1848.7773019271949</v>
      </c>
      <c r="G280" s="183">
        <v>1349</v>
      </c>
      <c r="H280" s="184">
        <v>0.23914950665064624</v>
      </c>
      <c r="I280" s="183">
        <v>1704</v>
      </c>
      <c r="J280" s="185">
        <v>71.04482647743967</v>
      </c>
      <c r="K280" s="186">
        <v>1374</v>
      </c>
      <c r="L280" s="187">
        <v>64.621562832072456</v>
      </c>
      <c r="M280" s="183">
        <v>631</v>
      </c>
      <c r="N280" s="185">
        <v>3.3679556582251964</v>
      </c>
      <c r="O280" s="186">
        <v>1827</v>
      </c>
      <c r="P280" s="188">
        <v>199.4691154105887</v>
      </c>
      <c r="Q280" s="183">
        <v>1679</v>
      </c>
    </row>
    <row r="281" spans="1:17" s="8" customFormat="1" ht="12.75" x14ac:dyDescent="0.25">
      <c r="A281" s="179" t="s">
        <v>619</v>
      </c>
      <c r="B281" s="180">
        <v>15</v>
      </c>
      <c r="C281" s="181" t="s">
        <v>620</v>
      </c>
      <c r="D281" s="175"/>
      <c r="E281" s="176"/>
      <c r="F281" s="182">
        <v>8562.3340471092088</v>
      </c>
      <c r="G281" s="229">
        <v>557</v>
      </c>
      <c r="H281" s="184">
        <v>0.36102792705115649</v>
      </c>
      <c r="I281" s="229">
        <v>1072</v>
      </c>
      <c r="J281" s="185">
        <v>75.905535644586919</v>
      </c>
      <c r="K281" s="236">
        <v>662</v>
      </c>
      <c r="L281" s="187">
        <v>72.505773677671996</v>
      </c>
      <c r="M281" s="229">
        <v>292</v>
      </c>
      <c r="N281" s="185">
        <v>4.4286308504624881</v>
      </c>
      <c r="O281" s="236">
        <v>1631</v>
      </c>
      <c r="P281" s="188">
        <v>408.18023337958778</v>
      </c>
      <c r="Q281" s="229">
        <v>1144</v>
      </c>
    </row>
    <row r="282" spans="1:17" s="8" customFormat="1" ht="12.75" x14ac:dyDescent="0.25">
      <c r="A282" s="179" t="s">
        <v>621</v>
      </c>
      <c r="B282" s="180">
        <v>16</v>
      </c>
      <c r="C282" s="181" t="s">
        <v>622</v>
      </c>
      <c r="D282" s="175"/>
      <c r="E282" s="176"/>
      <c r="F282" s="182">
        <v>17232.488222698074</v>
      </c>
      <c r="G282" s="183">
        <v>315</v>
      </c>
      <c r="H282" s="184">
        <v>0.47931254275460045</v>
      </c>
      <c r="I282" s="183">
        <v>550</v>
      </c>
      <c r="J282" s="185">
        <v>75.371616350907146</v>
      </c>
      <c r="K282" s="186">
        <v>737</v>
      </c>
      <c r="L282" s="187">
        <v>71.732192715206764</v>
      </c>
      <c r="M282" s="183">
        <v>323</v>
      </c>
      <c r="N282" s="185">
        <v>7.1188168912317726</v>
      </c>
      <c r="O282" s="186">
        <v>685</v>
      </c>
      <c r="P282" s="188">
        <v>658.76107237309395</v>
      </c>
      <c r="Q282" s="183">
        <v>665</v>
      </c>
    </row>
    <row r="283" spans="1:17" s="8" customFormat="1" ht="12.75" x14ac:dyDescent="0.25">
      <c r="A283" s="179" t="s">
        <v>623</v>
      </c>
      <c r="B283" s="180">
        <v>17</v>
      </c>
      <c r="C283" s="181" t="s">
        <v>624</v>
      </c>
      <c r="D283" s="175"/>
      <c r="E283" s="176"/>
      <c r="F283" s="182">
        <v>2160.3811563169165</v>
      </c>
      <c r="G283" s="183">
        <v>1264</v>
      </c>
      <c r="H283" s="184">
        <v>0.16015367522056664</v>
      </c>
      <c r="I283" s="183">
        <v>1852</v>
      </c>
      <c r="J283" s="185">
        <v>75.491215849372907</v>
      </c>
      <c r="K283" s="186">
        <v>721</v>
      </c>
      <c r="L283" s="187">
        <v>63.180601739762082</v>
      </c>
      <c r="M283" s="183">
        <v>686</v>
      </c>
      <c r="N283" s="185">
        <v>4.0750153575490646</v>
      </c>
      <c r="O283" s="186">
        <v>1712</v>
      </c>
      <c r="P283" s="188">
        <v>72.820145918055175</v>
      </c>
      <c r="Q283" s="183">
        <v>1865</v>
      </c>
    </row>
    <row r="284" spans="1:17" s="8" customFormat="1" ht="12.75" x14ac:dyDescent="0.25">
      <c r="A284" s="179" t="s">
        <v>625</v>
      </c>
      <c r="B284" s="180">
        <v>18</v>
      </c>
      <c r="C284" s="181" t="s">
        <v>626</v>
      </c>
      <c r="D284" s="175"/>
      <c r="E284" s="176"/>
      <c r="F284" s="182">
        <v>3707.0920770877947</v>
      </c>
      <c r="G284" s="229">
        <v>977</v>
      </c>
      <c r="H284" s="184">
        <v>0.32995999668830817</v>
      </c>
      <c r="I284" s="229">
        <v>1255</v>
      </c>
      <c r="J284" s="185">
        <v>76.613992419309582</v>
      </c>
      <c r="K284" s="236">
        <v>561</v>
      </c>
      <c r="L284" s="187">
        <v>65.408892088695637</v>
      </c>
      <c r="M284" s="229">
        <v>591</v>
      </c>
      <c r="N284" s="185">
        <v>4.1489594937083369</v>
      </c>
      <c r="O284" s="236">
        <v>1695</v>
      </c>
      <c r="P284" s="188">
        <v>347.94830513869459</v>
      </c>
      <c r="Q284" s="229">
        <v>1301</v>
      </c>
    </row>
    <row r="285" spans="1:17" s="8" customFormat="1" ht="12.75" x14ac:dyDescent="0.25">
      <c r="A285" s="189" t="s">
        <v>627</v>
      </c>
      <c r="B285" s="180">
        <v>19</v>
      </c>
      <c r="C285" s="181" t="s">
        <v>628</v>
      </c>
      <c r="D285" s="175"/>
      <c r="E285" s="176"/>
      <c r="F285" s="182">
        <v>2618.0813704496786</v>
      </c>
      <c r="G285" s="183">
        <v>1162</v>
      </c>
      <c r="H285" s="184">
        <v>0.25763189776528284</v>
      </c>
      <c r="I285" s="183">
        <v>1641</v>
      </c>
      <c r="J285" s="185">
        <v>75.903681601769136</v>
      </c>
      <c r="K285" s="186">
        <v>665</v>
      </c>
      <c r="L285" s="187">
        <v>57.380668899514653</v>
      </c>
      <c r="M285" s="183">
        <v>926</v>
      </c>
      <c r="N285" s="185">
        <v>4.2776016426556085</v>
      </c>
      <c r="O285" s="186">
        <v>1667</v>
      </c>
      <c r="P285" s="188">
        <v>192.02308545135446</v>
      </c>
      <c r="Q285" s="183">
        <v>1701</v>
      </c>
    </row>
    <row r="286" spans="1:17" s="8" customFormat="1" ht="12.75" x14ac:dyDescent="0.25">
      <c r="A286" s="190" t="s">
        <v>629</v>
      </c>
      <c r="B286" s="191">
        <v>20</v>
      </c>
      <c r="C286" s="192" t="s">
        <v>630</v>
      </c>
      <c r="D286" s="175"/>
      <c r="E286" s="176"/>
      <c r="F286" s="193">
        <v>4406</v>
      </c>
      <c r="G286" s="183">
        <v>887</v>
      </c>
      <c r="H286" s="184">
        <v>0.36509808838682406</v>
      </c>
      <c r="I286" s="183">
        <v>1046</v>
      </c>
      <c r="J286" s="194">
        <v>80.867039399042952</v>
      </c>
      <c r="K286" s="186">
        <v>126</v>
      </c>
      <c r="L286" s="195">
        <v>64.201942294201842</v>
      </c>
      <c r="M286" s="183">
        <v>651</v>
      </c>
      <c r="N286" s="194">
        <v>4.1976920568348239</v>
      </c>
      <c r="O286" s="186">
        <v>1687</v>
      </c>
      <c r="P286" s="196">
        <v>426.3042640764458</v>
      </c>
      <c r="Q286" s="183">
        <v>1102</v>
      </c>
    </row>
    <row r="287" spans="1:17" s="8" customFormat="1" ht="12.75" x14ac:dyDescent="0.25">
      <c r="A287" s="179" t="s">
        <v>633</v>
      </c>
      <c r="B287" s="180">
        <v>1</v>
      </c>
      <c r="C287" s="181" t="s">
        <v>634</v>
      </c>
      <c r="D287" s="175"/>
      <c r="E287" s="176"/>
      <c r="F287" s="182">
        <v>2702.6295503211991</v>
      </c>
      <c r="G287" s="229">
        <v>1149</v>
      </c>
      <c r="H287" s="184">
        <v>0.3187913318835241</v>
      </c>
      <c r="I287" s="229">
        <v>1334</v>
      </c>
      <c r="J287" s="185">
        <v>54.298792403852097</v>
      </c>
      <c r="K287" s="236">
        <v>1871</v>
      </c>
      <c r="L287" s="187">
        <v>38.121627095308547</v>
      </c>
      <c r="M287" s="229">
        <v>1577</v>
      </c>
      <c r="N287" s="185">
        <v>6.7543838547060275</v>
      </c>
      <c r="O287" s="236">
        <v>793</v>
      </c>
      <c r="P287" s="188">
        <v>483.43716453104884</v>
      </c>
      <c r="Q287" s="229">
        <v>976</v>
      </c>
    </row>
    <row r="288" spans="1:17" s="8" customFormat="1" ht="12.75" x14ac:dyDescent="0.25">
      <c r="A288" s="179" t="s">
        <v>635</v>
      </c>
      <c r="B288" s="180">
        <v>2</v>
      </c>
      <c r="C288" s="181" t="s">
        <v>636</v>
      </c>
      <c r="D288" s="175"/>
      <c r="E288" s="176"/>
      <c r="F288" s="182">
        <v>535.76017130620994</v>
      </c>
      <c r="G288" s="183">
        <v>1770</v>
      </c>
      <c r="H288" s="184">
        <v>0.35346524457800577</v>
      </c>
      <c r="I288" s="183">
        <v>1111</v>
      </c>
      <c r="J288" s="185">
        <v>50.557694367351779</v>
      </c>
      <c r="K288" s="186">
        <v>1874</v>
      </c>
      <c r="L288" s="187">
        <v>81.826724825788546</v>
      </c>
      <c r="M288" s="183">
        <v>43</v>
      </c>
      <c r="N288" s="185">
        <v>7.8517725262305103</v>
      </c>
      <c r="O288" s="186">
        <v>490</v>
      </c>
      <c r="P288" s="188">
        <v>467.75484923439296</v>
      </c>
      <c r="Q288" s="183">
        <v>1009</v>
      </c>
    </row>
    <row r="289" spans="1:17" s="8" customFormat="1" ht="12.75" x14ac:dyDescent="0.25">
      <c r="A289" s="179" t="s">
        <v>637</v>
      </c>
      <c r="B289" s="180">
        <v>3</v>
      </c>
      <c r="C289" s="181" t="s">
        <v>638</v>
      </c>
      <c r="D289" s="175"/>
      <c r="E289" s="176"/>
      <c r="F289" s="182">
        <v>1659.3319057815847</v>
      </c>
      <c r="G289" s="183">
        <v>1397</v>
      </c>
      <c r="H289" s="184">
        <v>0.41580527485765917</v>
      </c>
      <c r="I289" s="183">
        <v>800</v>
      </c>
      <c r="J289" s="185">
        <v>59.719098247940181</v>
      </c>
      <c r="K289" s="186">
        <v>1853</v>
      </c>
      <c r="L289" s="187">
        <v>47.244751528373847</v>
      </c>
      <c r="M289" s="183">
        <v>1315</v>
      </c>
      <c r="N289" s="185">
        <v>7.126353515118808</v>
      </c>
      <c r="O289" s="186">
        <v>683</v>
      </c>
      <c r="P289" s="188">
        <v>762.48176912563679</v>
      </c>
      <c r="Q289" s="183">
        <v>520</v>
      </c>
    </row>
    <row r="290" spans="1:17" s="8" customFormat="1" ht="12.75" x14ac:dyDescent="0.25">
      <c r="A290" s="179" t="s">
        <v>639</v>
      </c>
      <c r="B290" s="180">
        <v>4</v>
      </c>
      <c r="C290" s="181" t="s">
        <v>640</v>
      </c>
      <c r="D290" s="175"/>
      <c r="E290" s="176"/>
      <c r="F290" s="182">
        <v>1782.4582441113494</v>
      </c>
      <c r="G290" s="229">
        <v>1366</v>
      </c>
      <c r="H290" s="184">
        <v>0.2922073932238643</v>
      </c>
      <c r="I290" s="229">
        <v>1470</v>
      </c>
      <c r="J290" s="185">
        <v>54.579295591827965</v>
      </c>
      <c r="K290" s="236">
        <v>1870</v>
      </c>
      <c r="L290" s="187">
        <v>51.820178675655825</v>
      </c>
      <c r="M290" s="229">
        <v>1163</v>
      </c>
      <c r="N290" s="185">
        <v>5.921432724945376</v>
      </c>
      <c r="O290" s="236">
        <v>1069</v>
      </c>
      <c r="P290" s="188">
        <v>356.68036880489535</v>
      </c>
      <c r="Q290" s="229">
        <v>1280</v>
      </c>
    </row>
    <row r="291" spans="1:17" s="8" customFormat="1" ht="12.75" x14ac:dyDescent="0.25">
      <c r="A291" s="179" t="s">
        <v>641</v>
      </c>
      <c r="B291" s="180">
        <v>5</v>
      </c>
      <c r="C291" s="181" t="s">
        <v>642</v>
      </c>
      <c r="D291" s="175"/>
      <c r="E291" s="176"/>
      <c r="F291" s="182">
        <v>2919.6423982869378</v>
      </c>
      <c r="G291" s="183">
        <v>1110</v>
      </c>
      <c r="H291" s="184">
        <v>0.29175858037639552</v>
      </c>
      <c r="I291" s="183">
        <v>1472</v>
      </c>
      <c r="J291" s="185">
        <v>57.274261086001715</v>
      </c>
      <c r="K291" s="186">
        <v>1863</v>
      </c>
      <c r="L291" s="187">
        <v>63.847496360606627</v>
      </c>
      <c r="M291" s="183">
        <v>663</v>
      </c>
      <c r="N291" s="185">
        <v>4.9255451163861492</v>
      </c>
      <c r="O291" s="186">
        <v>1437</v>
      </c>
      <c r="P291" s="188">
        <v>338.59326131919835</v>
      </c>
      <c r="Q291" s="183">
        <v>1328</v>
      </c>
    </row>
    <row r="292" spans="1:17" s="8" customFormat="1" ht="12.75" x14ac:dyDescent="0.25">
      <c r="A292" s="179" t="s">
        <v>643</v>
      </c>
      <c r="B292" s="180">
        <v>6</v>
      </c>
      <c r="C292" s="181" t="s">
        <v>644</v>
      </c>
      <c r="D292" s="175"/>
      <c r="E292" s="176"/>
      <c r="F292" s="182">
        <v>1184.6959314775158</v>
      </c>
      <c r="G292" s="183">
        <v>1542</v>
      </c>
      <c r="H292" s="184">
        <v>0.33664102774423416</v>
      </c>
      <c r="I292" s="183">
        <v>1218</v>
      </c>
      <c r="J292" s="185">
        <v>52.399833485017567</v>
      </c>
      <c r="K292" s="186">
        <v>1873</v>
      </c>
      <c r="L292" s="187">
        <v>52.106280421277113</v>
      </c>
      <c r="M292" s="183">
        <v>1145</v>
      </c>
      <c r="N292" s="185">
        <v>7.1124839214322408</v>
      </c>
      <c r="O292" s="186">
        <v>689</v>
      </c>
      <c r="P292" s="188">
        <v>501.41413569450856</v>
      </c>
      <c r="Q292" s="183">
        <v>935</v>
      </c>
    </row>
    <row r="293" spans="1:17" s="8" customFormat="1" ht="12.75" x14ac:dyDescent="0.25">
      <c r="A293" s="179" t="s">
        <v>645</v>
      </c>
      <c r="B293" s="180">
        <v>7</v>
      </c>
      <c r="C293" s="181" t="s">
        <v>646</v>
      </c>
      <c r="D293" s="175"/>
      <c r="E293" s="176"/>
      <c r="F293" s="182">
        <v>1412.3019271948608</v>
      </c>
      <c r="G293" s="229">
        <v>1462</v>
      </c>
      <c r="H293" s="184">
        <v>0.24464026998201405</v>
      </c>
      <c r="I293" s="229">
        <v>1688</v>
      </c>
      <c r="J293" s="185">
        <v>55.38778923836508</v>
      </c>
      <c r="K293" s="236">
        <v>1869</v>
      </c>
      <c r="L293" s="187">
        <v>70.052562611037061</v>
      </c>
      <c r="M293" s="229">
        <v>386</v>
      </c>
      <c r="N293" s="185">
        <v>5.6399280178228501</v>
      </c>
      <c r="O293" s="236">
        <v>1172</v>
      </c>
      <c r="P293" s="188">
        <v>198.72821517043229</v>
      </c>
      <c r="Q293" s="229">
        <v>1682</v>
      </c>
    </row>
    <row r="294" spans="1:17" s="8" customFormat="1" ht="12.75" x14ac:dyDescent="0.25">
      <c r="A294" s="179" t="s">
        <v>649</v>
      </c>
      <c r="B294" s="180">
        <v>1</v>
      </c>
      <c r="C294" s="181" t="s">
        <v>650</v>
      </c>
      <c r="D294" s="175"/>
      <c r="E294" s="176"/>
      <c r="F294" s="182">
        <v>5042.4132762312638</v>
      </c>
      <c r="G294" s="183">
        <v>817</v>
      </c>
      <c r="H294" s="184">
        <v>0.50762154537662052</v>
      </c>
      <c r="I294" s="183">
        <v>468</v>
      </c>
      <c r="J294" s="185">
        <v>68.668087616668998</v>
      </c>
      <c r="K294" s="186">
        <v>1580</v>
      </c>
      <c r="L294" s="187">
        <v>67.551304701097067</v>
      </c>
      <c r="M294" s="183">
        <v>507</v>
      </c>
      <c r="N294" s="185">
        <v>9.169256416467892</v>
      </c>
      <c r="O294" s="186">
        <v>237</v>
      </c>
      <c r="P294" s="188">
        <v>783.23773906127565</v>
      </c>
      <c r="Q294" s="183">
        <v>497</v>
      </c>
    </row>
    <row r="295" spans="1:17" s="8" customFormat="1" ht="12.75" x14ac:dyDescent="0.25">
      <c r="A295" s="179" t="s">
        <v>651</v>
      </c>
      <c r="B295" s="180">
        <v>2</v>
      </c>
      <c r="C295" s="181" t="s">
        <v>652</v>
      </c>
      <c r="D295" s="175"/>
      <c r="E295" s="176"/>
      <c r="F295" s="182">
        <v>875.06638115631688</v>
      </c>
      <c r="G295" s="183">
        <v>1651</v>
      </c>
      <c r="H295" s="184">
        <v>0.30763028059378988</v>
      </c>
      <c r="I295" s="183">
        <v>1392</v>
      </c>
      <c r="J295" s="185">
        <v>63.027161664917102</v>
      </c>
      <c r="K295" s="186">
        <v>1807</v>
      </c>
      <c r="L295" s="187">
        <v>49.184677842582282</v>
      </c>
      <c r="M295" s="183">
        <v>1262</v>
      </c>
      <c r="N295" s="185">
        <v>7.216159253522358</v>
      </c>
      <c r="O295" s="186">
        <v>661</v>
      </c>
      <c r="P295" s="188">
        <v>296.42375693345059</v>
      </c>
      <c r="Q295" s="183">
        <v>1437</v>
      </c>
    </row>
    <row r="296" spans="1:17" s="8" customFormat="1" ht="12.75" x14ac:dyDescent="0.25">
      <c r="A296" s="179" t="s">
        <v>653</v>
      </c>
      <c r="B296" s="180">
        <v>3</v>
      </c>
      <c r="C296" s="181" t="s">
        <v>654</v>
      </c>
      <c r="D296" s="175"/>
      <c r="E296" s="176"/>
      <c r="F296" s="182">
        <v>1238.2483940042825</v>
      </c>
      <c r="G296" s="229">
        <v>1521</v>
      </c>
      <c r="H296" s="184">
        <v>0.3333774584835974</v>
      </c>
      <c r="I296" s="229">
        <v>1233</v>
      </c>
      <c r="J296" s="185">
        <v>65.39795565806493</v>
      </c>
      <c r="K296" s="236">
        <v>1743</v>
      </c>
      <c r="L296" s="187">
        <v>57.007077586609533</v>
      </c>
      <c r="M296" s="229">
        <v>940</v>
      </c>
      <c r="N296" s="185">
        <v>6.6940347509794158</v>
      </c>
      <c r="O296" s="236">
        <v>814</v>
      </c>
      <c r="P296" s="188">
        <v>341.02981439785606</v>
      </c>
      <c r="Q296" s="229">
        <v>1320</v>
      </c>
    </row>
    <row r="297" spans="1:17" s="8" customFormat="1" ht="12.75" x14ac:dyDescent="0.25">
      <c r="A297" s="179" t="s">
        <v>655</v>
      </c>
      <c r="B297" s="180">
        <v>4</v>
      </c>
      <c r="C297" s="181" t="s">
        <v>656</v>
      </c>
      <c r="D297" s="175"/>
      <c r="E297" s="176"/>
      <c r="F297" s="182">
        <v>1793.8993576017131</v>
      </c>
      <c r="G297" s="183">
        <v>1362</v>
      </c>
      <c r="H297" s="184">
        <v>0.26965971324773441</v>
      </c>
      <c r="I297" s="183">
        <v>1592</v>
      </c>
      <c r="J297" s="185">
        <v>63.866960134057777</v>
      </c>
      <c r="K297" s="186">
        <v>1788</v>
      </c>
      <c r="L297" s="187">
        <v>72.189574780594313</v>
      </c>
      <c r="M297" s="183">
        <v>310</v>
      </c>
      <c r="N297" s="185">
        <v>4.5455549640596953</v>
      </c>
      <c r="O297" s="186">
        <v>1588</v>
      </c>
      <c r="P297" s="188">
        <v>234.72280798347384</v>
      </c>
      <c r="Q297" s="183">
        <v>1599</v>
      </c>
    </row>
    <row r="298" spans="1:17" s="8" customFormat="1" ht="12.75" x14ac:dyDescent="0.25">
      <c r="A298" s="179" t="s">
        <v>657</v>
      </c>
      <c r="B298" s="180">
        <v>5</v>
      </c>
      <c r="C298" s="181" t="s">
        <v>658</v>
      </c>
      <c r="D298" s="175"/>
      <c r="E298" s="176"/>
      <c r="F298" s="182">
        <v>865.51391862955029</v>
      </c>
      <c r="G298" s="183">
        <v>1653</v>
      </c>
      <c r="H298" s="184">
        <v>0.32129777035071361</v>
      </c>
      <c r="I298" s="183">
        <v>1319</v>
      </c>
      <c r="J298" s="185">
        <v>68.111202946439377</v>
      </c>
      <c r="K298" s="186">
        <v>1626</v>
      </c>
      <c r="L298" s="187">
        <v>82.643642361345741</v>
      </c>
      <c r="M298" s="183">
        <v>33</v>
      </c>
      <c r="N298" s="185">
        <v>5.0842369443527398</v>
      </c>
      <c r="O298" s="186">
        <v>1377</v>
      </c>
      <c r="P298" s="188">
        <v>295.26955786387572</v>
      </c>
      <c r="Q298" s="183">
        <v>1440</v>
      </c>
    </row>
    <row r="299" spans="1:17" s="8" customFormat="1" ht="12.75" x14ac:dyDescent="0.25">
      <c r="A299" s="179" t="s">
        <v>659</v>
      </c>
      <c r="B299" s="180">
        <v>6</v>
      </c>
      <c r="C299" s="181" t="s">
        <v>660</v>
      </c>
      <c r="D299" s="175"/>
      <c r="E299" s="176"/>
      <c r="F299" s="182">
        <v>4508.062098501071</v>
      </c>
      <c r="G299" s="229">
        <v>879</v>
      </c>
      <c r="H299" s="184">
        <v>0.36640746716649164</v>
      </c>
      <c r="I299" s="229">
        <v>1041</v>
      </c>
      <c r="J299" s="185">
        <v>64.984618396002418</v>
      </c>
      <c r="K299" s="236">
        <v>1754</v>
      </c>
      <c r="L299" s="187">
        <v>49.216267231048938</v>
      </c>
      <c r="M299" s="229">
        <v>1261</v>
      </c>
      <c r="N299" s="185">
        <v>6.5145383554586171</v>
      </c>
      <c r="O299" s="236">
        <v>866</v>
      </c>
      <c r="P299" s="188">
        <v>485.1304734113088</v>
      </c>
      <c r="Q299" s="229">
        <v>973</v>
      </c>
    </row>
    <row r="300" spans="1:17" s="8" customFormat="1" ht="12.75" x14ac:dyDescent="0.25">
      <c r="A300" s="179" t="s">
        <v>661</v>
      </c>
      <c r="B300" s="180">
        <v>7</v>
      </c>
      <c r="C300" s="181" t="s">
        <v>662</v>
      </c>
      <c r="D300" s="175"/>
      <c r="E300" s="176"/>
      <c r="F300" s="182">
        <v>593.35546038543907</v>
      </c>
      <c r="G300" s="183">
        <v>1745</v>
      </c>
      <c r="H300" s="184">
        <v>0.35194328180143908</v>
      </c>
      <c r="I300" s="183">
        <v>1118</v>
      </c>
      <c r="J300" s="185">
        <v>63.482311350881218</v>
      </c>
      <c r="K300" s="186">
        <v>1794</v>
      </c>
      <c r="L300" s="187">
        <v>59.783396300243112</v>
      </c>
      <c r="M300" s="183">
        <v>815</v>
      </c>
      <c r="N300" s="185">
        <v>6.8633931508630273</v>
      </c>
      <c r="O300" s="186">
        <v>763</v>
      </c>
      <c r="P300" s="188">
        <v>397.87589390033975</v>
      </c>
      <c r="Q300" s="183">
        <v>1175</v>
      </c>
    </row>
    <row r="301" spans="1:17" s="8" customFormat="1" ht="12.75" x14ac:dyDescent="0.25">
      <c r="A301" s="179" t="s">
        <v>663</v>
      </c>
      <c r="B301" s="180">
        <v>8</v>
      </c>
      <c r="C301" s="181" t="s">
        <v>664</v>
      </c>
      <c r="D301" s="175"/>
      <c r="E301" s="176"/>
      <c r="F301" s="182">
        <v>1116.6809421841542</v>
      </c>
      <c r="G301" s="183">
        <v>1566</v>
      </c>
      <c r="H301" s="184">
        <v>0.32789043823466818</v>
      </c>
      <c r="I301" s="183">
        <v>1274</v>
      </c>
      <c r="J301" s="185">
        <v>62.330860927813895</v>
      </c>
      <c r="K301" s="186">
        <v>1817</v>
      </c>
      <c r="L301" s="187">
        <v>57.007077586609533</v>
      </c>
      <c r="M301" s="183">
        <v>941</v>
      </c>
      <c r="N301" s="185">
        <v>5.8695471942498649</v>
      </c>
      <c r="O301" s="186">
        <v>1083</v>
      </c>
      <c r="P301" s="188">
        <v>380.53589013877564</v>
      </c>
      <c r="Q301" s="183">
        <v>1220</v>
      </c>
    </row>
    <row r="302" spans="1:17" s="8" customFormat="1" ht="12.75" x14ac:dyDescent="0.25">
      <c r="A302" s="179" t="s">
        <v>665</v>
      </c>
      <c r="B302" s="180">
        <v>9</v>
      </c>
      <c r="C302" s="181" t="s">
        <v>666</v>
      </c>
      <c r="D302" s="175"/>
      <c r="E302" s="176"/>
      <c r="F302" s="182">
        <v>1756.3104925053535</v>
      </c>
      <c r="G302" s="229">
        <v>1375</v>
      </c>
      <c r="H302" s="184">
        <v>0.27296278607114804</v>
      </c>
      <c r="I302" s="229">
        <v>1575</v>
      </c>
      <c r="J302" s="185">
        <v>72.754536122206261</v>
      </c>
      <c r="K302" s="236">
        <v>1135</v>
      </c>
      <c r="L302" s="187">
        <v>43.511524525289722</v>
      </c>
      <c r="M302" s="229">
        <v>1436</v>
      </c>
      <c r="N302" s="185">
        <v>3.3582612682332686</v>
      </c>
      <c r="O302" s="236">
        <v>1828</v>
      </c>
      <c r="P302" s="188">
        <v>323.26091054058679</v>
      </c>
      <c r="Q302" s="229">
        <v>1366</v>
      </c>
    </row>
    <row r="303" spans="1:17" s="8" customFormat="1" ht="12.75" x14ac:dyDescent="0.25">
      <c r="A303" s="179" t="s">
        <v>667</v>
      </c>
      <c r="B303" s="180">
        <v>10</v>
      </c>
      <c r="C303" s="181" t="s">
        <v>668</v>
      </c>
      <c r="D303" s="175"/>
      <c r="E303" s="176"/>
      <c r="F303" s="182">
        <v>1016.4903640256958</v>
      </c>
      <c r="G303" s="183">
        <v>1596</v>
      </c>
      <c r="H303" s="184">
        <v>0.31055894129534861</v>
      </c>
      <c r="I303" s="183">
        <v>1375</v>
      </c>
      <c r="J303" s="185">
        <v>63.417986735055763</v>
      </c>
      <c r="K303" s="186">
        <v>1796</v>
      </c>
      <c r="L303" s="187">
        <v>61.452964832795551</v>
      </c>
      <c r="M303" s="183">
        <v>748</v>
      </c>
      <c r="N303" s="185">
        <v>6.3368619250023919</v>
      </c>
      <c r="O303" s="186">
        <v>927</v>
      </c>
      <c r="P303" s="188">
        <v>295.23197345420351</v>
      </c>
      <c r="Q303" s="183">
        <v>1441</v>
      </c>
    </row>
    <row r="304" spans="1:17" s="8" customFormat="1" ht="12.75" x14ac:dyDescent="0.25">
      <c r="A304" s="179" t="s">
        <v>669</v>
      </c>
      <c r="B304" s="180">
        <v>11</v>
      </c>
      <c r="C304" s="181" t="s">
        <v>670</v>
      </c>
      <c r="D304" s="175"/>
      <c r="E304" s="176"/>
      <c r="F304" s="182">
        <v>682.15845824411133</v>
      </c>
      <c r="G304" s="183">
        <v>1709</v>
      </c>
      <c r="H304" s="184">
        <v>0.29746562554541184</v>
      </c>
      <c r="I304" s="183">
        <v>1444</v>
      </c>
      <c r="J304" s="185">
        <v>65.081329284921551</v>
      </c>
      <c r="K304" s="186">
        <v>1749</v>
      </c>
      <c r="L304" s="187">
        <v>50.763445279504673</v>
      </c>
      <c r="M304" s="183">
        <v>1199</v>
      </c>
      <c r="N304" s="185">
        <v>4.7003933251867727</v>
      </c>
      <c r="O304" s="186">
        <v>1528</v>
      </c>
      <c r="P304" s="188">
        <v>336.63143284039364</v>
      </c>
      <c r="Q304" s="183">
        <v>1334</v>
      </c>
    </row>
    <row r="305" spans="1:17" s="8" customFormat="1" ht="12.75" x14ac:dyDescent="0.25">
      <c r="A305" s="179" t="s">
        <v>671</v>
      </c>
      <c r="B305" s="180">
        <v>12</v>
      </c>
      <c r="C305" s="181" t="s">
        <v>672</v>
      </c>
      <c r="D305" s="175"/>
      <c r="E305" s="176"/>
      <c r="F305" s="182">
        <v>1297.1049250535332</v>
      </c>
      <c r="G305" s="229">
        <v>1500</v>
      </c>
      <c r="H305" s="184">
        <v>0.33304916907907933</v>
      </c>
      <c r="I305" s="229">
        <v>1237</v>
      </c>
      <c r="J305" s="185">
        <v>67.140605225432452</v>
      </c>
      <c r="K305" s="236">
        <v>1672</v>
      </c>
      <c r="L305" s="187">
        <v>55.791574866212741</v>
      </c>
      <c r="M305" s="229">
        <v>988</v>
      </c>
      <c r="N305" s="185">
        <v>5.7124255774001895</v>
      </c>
      <c r="O305" s="236">
        <v>1144</v>
      </c>
      <c r="P305" s="188">
        <v>365.69626196083533</v>
      </c>
      <c r="Q305" s="229">
        <v>1265</v>
      </c>
    </row>
    <row r="306" spans="1:17" s="8" customFormat="1" ht="12.75" x14ac:dyDescent="0.25">
      <c r="A306" s="179" t="s">
        <v>673</v>
      </c>
      <c r="B306" s="180">
        <v>13</v>
      </c>
      <c r="C306" s="181" t="s">
        <v>674</v>
      </c>
      <c r="D306" s="175"/>
      <c r="E306" s="176"/>
      <c r="F306" s="182">
        <v>763.99143468950751</v>
      </c>
      <c r="G306" s="183">
        <v>1684</v>
      </c>
      <c r="H306" s="184">
        <v>0.24048522527888613</v>
      </c>
      <c r="I306" s="183">
        <v>1700</v>
      </c>
      <c r="J306" s="185">
        <v>57.00930552155355</v>
      </c>
      <c r="K306" s="186">
        <v>1866</v>
      </c>
      <c r="L306" s="187">
        <v>55.095761574230494</v>
      </c>
      <c r="M306" s="183">
        <v>1019</v>
      </c>
      <c r="N306" s="185">
        <v>4.8187903145424862</v>
      </c>
      <c r="O306" s="186">
        <v>1484</v>
      </c>
      <c r="P306" s="188">
        <v>222.76979164738273</v>
      </c>
      <c r="Q306" s="183">
        <v>1633</v>
      </c>
    </row>
    <row r="307" spans="1:17" s="8" customFormat="1" ht="12.75" x14ac:dyDescent="0.25">
      <c r="A307" s="179" t="s">
        <v>675</v>
      </c>
      <c r="B307" s="180">
        <v>14</v>
      </c>
      <c r="C307" s="181" t="s">
        <v>676</v>
      </c>
      <c r="D307" s="175"/>
      <c r="E307" s="176"/>
      <c r="F307" s="182">
        <v>1985.2740899357605</v>
      </c>
      <c r="G307" s="183">
        <v>1303</v>
      </c>
      <c r="H307" s="184">
        <v>0.26386471907873504</v>
      </c>
      <c r="I307" s="183">
        <v>1616</v>
      </c>
      <c r="J307" s="185">
        <v>65.42719614360017</v>
      </c>
      <c r="K307" s="186">
        <v>1740</v>
      </c>
      <c r="L307" s="187">
        <v>59.704733936690154</v>
      </c>
      <c r="M307" s="183">
        <v>819</v>
      </c>
      <c r="N307" s="185">
        <v>4.4986791514368045</v>
      </c>
      <c r="O307" s="186">
        <v>1607</v>
      </c>
      <c r="P307" s="188">
        <v>234.5274672924798</v>
      </c>
      <c r="Q307" s="183">
        <v>1601</v>
      </c>
    </row>
    <row r="308" spans="1:17" s="8" customFormat="1" ht="12.75" x14ac:dyDescent="0.25">
      <c r="A308" s="179" t="s">
        <v>677</v>
      </c>
      <c r="B308" s="180">
        <v>15</v>
      </c>
      <c r="C308" s="181" t="s">
        <v>678</v>
      </c>
      <c r="D308" s="175"/>
      <c r="E308" s="176"/>
      <c r="F308" s="182">
        <v>2673.3576017130617</v>
      </c>
      <c r="G308" s="229">
        <v>1152</v>
      </c>
      <c r="H308" s="184">
        <v>0.26657463258787928</v>
      </c>
      <c r="I308" s="229">
        <v>1605</v>
      </c>
      <c r="J308" s="185">
        <v>68.55061946136793</v>
      </c>
      <c r="K308" s="236">
        <v>1591</v>
      </c>
      <c r="L308" s="187">
        <v>49.78357802940215</v>
      </c>
      <c r="M308" s="229">
        <v>1236</v>
      </c>
      <c r="N308" s="185">
        <v>4.4799626399710366</v>
      </c>
      <c r="O308" s="236">
        <v>1618</v>
      </c>
      <c r="P308" s="188">
        <v>244.87806137580827</v>
      </c>
      <c r="Q308" s="229">
        <v>1568</v>
      </c>
    </row>
    <row r="309" spans="1:17" s="8" customFormat="1" ht="12.75" x14ac:dyDescent="0.25">
      <c r="A309" s="179" t="s">
        <v>679</v>
      </c>
      <c r="B309" s="180">
        <v>16</v>
      </c>
      <c r="C309" s="181" t="s">
        <v>680</v>
      </c>
      <c r="D309" s="175"/>
      <c r="E309" s="176"/>
      <c r="F309" s="182">
        <v>1711.3276231263385</v>
      </c>
      <c r="G309" s="183">
        <v>1385</v>
      </c>
      <c r="H309" s="184">
        <v>0.31762644631961162</v>
      </c>
      <c r="I309" s="183">
        <v>1341</v>
      </c>
      <c r="J309" s="185">
        <v>68.957007842396905</v>
      </c>
      <c r="K309" s="186">
        <v>1557</v>
      </c>
      <c r="L309" s="187">
        <v>60.682394740848274</v>
      </c>
      <c r="M309" s="183">
        <v>780</v>
      </c>
      <c r="N309" s="185">
        <v>4.7210704750769548</v>
      </c>
      <c r="O309" s="186">
        <v>1522</v>
      </c>
      <c r="P309" s="188">
        <v>340.1629591897385</v>
      </c>
      <c r="Q309" s="183">
        <v>1323</v>
      </c>
    </row>
    <row r="310" spans="1:17" s="8" customFormat="1" ht="12.75" x14ac:dyDescent="0.25">
      <c r="A310" s="179" t="s">
        <v>681</v>
      </c>
      <c r="B310" s="180">
        <v>17</v>
      </c>
      <c r="C310" s="181" t="s">
        <v>682</v>
      </c>
      <c r="D310" s="175"/>
      <c r="E310" s="176"/>
      <c r="F310" s="182">
        <v>1009.4432548179872</v>
      </c>
      <c r="G310" s="183">
        <v>1601</v>
      </c>
      <c r="H310" s="184">
        <v>0.35390628862335172</v>
      </c>
      <c r="I310" s="183">
        <v>1108</v>
      </c>
      <c r="J310" s="185">
        <v>63.664084279472448</v>
      </c>
      <c r="K310" s="186">
        <v>1790</v>
      </c>
      <c r="L310" s="187">
        <v>76.28643910278069</v>
      </c>
      <c r="M310" s="183">
        <v>170</v>
      </c>
      <c r="N310" s="185">
        <v>6.3960891771420387</v>
      </c>
      <c r="O310" s="186">
        <v>902</v>
      </c>
      <c r="P310" s="188">
        <v>376.23342219444658</v>
      </c>
      <c r="Q310" s="183">
        <v>1232</v>
      </c>
    </row>
    <row r="311" spans="1:17" s="8" customFormat="1" ht="12.75" x14ac:dyDescent="0.25">
      <c r="A311" s="179" t="s">
        <v>685</v>
      </c>
      <c r="B311" s="180">
        <v>1</v>
      </c>
      <c r="C311" s="181" t="s">
        <v>686</v>
      </c>
      <c r="D311" s="175"/>
      <c r="E311" s="176"/>
      <c r="F311" s="182">
        <v>10487.042826552462</v>
      </c>
      <c r="G311" s="229">
        <v>472</v>
      </c>
      <c r="H311" s="184">
        <v>0.31303712847510795</v>
      </c>
      <c r="I311" s="229">
        <v>1366</v>
      </c>
      <c r="J311" s="185">
        <v>67.498035169080495</v>
      </c>
      <c r="K311" s="236">
        <v>1657</v>
      </c>
      <c r="L311" s="187">
        <v>61.341677103856746</v>
      </c>
      <c r="M311" s="229">
        <v>754</v>
      </c>
      <c r="N311" s="185">
        <v>4.4829135128316651</v>
      </c>
      <c r="O311" s="236">
        <v>1616</v>
      </c>
      <c r="P311" s="188">
        <v>348.58110678735687</v>
      </c>
      <c r="Q311" s="229">
        <v>1299</v>
      </c>
    </row>
    <row r="312" spans="1:17" s="8" customFormat="1" ht="12.75" x14ac:dyDescent="0.25">
      <c r="A312" s="179" t="s">
        <v>687</v>
      </c>
      <c r="B312" s="180">
        <v>2</v>
      </c>
      <c r="C312" s="181" t="s">
        <v>688</v>
      </c>
      <c r="D312" s="175"/>
      <c r="E312" s="176"/>
      <c r="F312" s="182">
        <v>3544.1563169164883</v>
      </c>
      <c r="G312" s="183">
        <v>1000</v>
      </c>
      <c r="H312" s="184">
        <v>0.35686503304951434</v>
      </c>
      <c r="I312" s="183">
        <v>1097</v>
      </c>
      <c r="J312" s="185">
        <v>70.198752690670773</v>
      </c>
      <c r="K312" s="186">
        <v>1443</v>
      </c>
      <c r="L312" s="187">
        <v>69.250793353163388</v>
      </c>
      <c r="M312" s="183">
        <v>429</v>
      </c>
      <c r="N312" s="185">
        <v>5.7246676679030912</v>
      </c>
      <c r="O312" s="186">
        <v>1140</v>
      </c>
      <c r="P312" s="188">
        <v>374.92575005195994</v>
      </c>
      <c r="Q312" s="183">
        <v>1237</v>
      </c>
    </row>
    <row r="313" spans="1:17" s="8" customFormat="1" ht="12.75" x14ac:dyDescent="0.25">
      <c r="A313" s="179" t="s">
        <v>689</v>
      </c>
      <c r="B313" s="180">
        <v>3</v>
      </c>
      <c r="C313" s="181" t="s">
        <v>690</v>
      </c>
      <c r="D313" s="175"/>
      <c r="E313" s="176"/>
      <c r="F313" s="182">
        <v>7519.8265524625276</v>
      </c>
      <c r="G313" s="183">
        <v>626</v>
      </c>
      <c r="H313" s="184">
        <v>0.29015604548910146</v>
      </c>
      <c r="I313" s="183">
        <v>1481</v>
      </c>
      <c r="J313" s="185">
        <v>71.322086886908238</v>
      </c>
      <c r="K313" s="186">
        <v>1338</v>
      </c>
      <c r="L313" s="187">
        <v>57.918156884261869</v>
      </c>
      <c r="M313" s="183">
        <v>903</v>
      </c>
      <c r="N313" s="185">
        <v>4.5149734970707707</v>
      </c>
      <c r="O313" s="186">
        <v>1595</v>
      </c>
      <c r="P313" s="188">
        <v>269.38452615684429</v>
      </c>
      <c r="Q313" s="183">
        <v>1507</v>
      </c>
    </row>
    <row r="314" spans="1:17" s="8" customFormat="1" ht="12.75" x14ac:dyDescent="0.25">
      <c r="A314" s="179" t="s">
        <v>691</v>
      </c>
      <c r="B314" s="180">
        <v>4</v>
      </c>
      <c r="C314" s="181" t="s">
        <v>692</v>
      </c>
      <c r="D314" s="175"/>
      <c r="E314" s="176"/>
      <c r="F314" s="182">
        <v>10252.379014989294</v>
      </c>
      <c r="G314" s="229">
        <v>480</v>
      </c>
      <c r="H314" s="184">
        <v>0.35209784997075361</v>
      </c>
      <c r="I314" s="229">
        <v>1116</v>
      </c>
      <c r="J314" s="185">
        <v>75.791134540291409</v>
      </c>
      <c r="K314" s="236">
        <v>676</v>
      </c>
      <c r="L314" s="187">
        <v>70.657544429997486</v>
      </c>
      <c r="M314" s="229">
        <v>365</v>
      </c>
      <c r="N314" s="185">
        <v>5.1084462826278321</v>
      </c>
      <c r="O314" s="236">
        <v>1368</v>
      </c>
      <c r="P314" s="188">
        <v>348.27319594664493</v>
      </c>
      <c r="Q314" s="229">
        <v>1300</v>
      </c>
    </row>
    <row r="315" spans="1:17" s="8" customFormat="1" ht="12.75" x14ac:dyDescent="0.25">
      <c r="A315" s="179" t="s">
        <v>693</v>
      </c>
      <c r="B315" s="180">
        <v>5</v>
      </c>
      <c r="C315" s="181" t="s">
        <v>694</v>
      </c>
      <c r="D315" s="175"/>
      <c r="E315" s="176"/>
      <c r="F315" s="182">
        <v>5861.3361884368305</v>
      </c>
      <c r="G315" s="183">
        <v>743</v>
      </c>
      <c r="H315" s="184">
        <v>0.28900337578415547</v>
      </c>
      <c r="I315" s="183">
        <v>1490</v>
      </c>
      <c r="J315" s="185">
        <v>71.087395513077936</v>
      </c>
      <c r="K315" s="186">
        <v>1369</v>
      </c>
      <c r="L315" s="187">
        <v>72.028333422835757</v>
      </c>
      <c r="M315" s="183">
        <v>315</v>
      </c>
      <c r="N315" s="185">
        <v>4.3963977337379863</v>
      </c>
      <c r="O315" s="186">
        <v>1643</v>
      </c>
      <c r="P315" s="188">
        <v>248.45269054492059</v>
      </c>
      <c r="Q315" s="183">
        <v>1559</v>
      </c>
    </row>
    <row r="316" spans="1:17" s="8" customFormat="1" ht="12.75" x14ac:dyDescent="0.25">
      <c r="A316" s="179" t="s">
        <v>695</v>
      </c>
      <c r="B316" s="180">
        <v>6</v>
      </c>
      <c r="C316" s="181" t="s">
        <v>696</v>
      </c>
      <c r="D316" s="175"/>
      <c r="E316" s="176"/>
      <c r="F316" s="182">
        <v>13588.147751605997</v>
      </c>
      <c r="G316" s="183">
        <v>382</v>
      </c>
      <c r="H316" s="184">
        <v>0.49916355138903601</v>
      </c>
      <c r="I316" s="183">
        <v>497</v>
      </c>
      <c r="J316" s="185">
        <v>75.709627052816273</v>
      </c>
      <c r="K316" s="186">
        <v>687</v>
      </c>
      <c r="L316" s="187">
        <v>87.673875019449284</v>
      </c>
      <c r="M316" s="183">
        <v>6</v>
      </c>
      <c r="N316" s="185">
        <v>7.7997694948474496</v>
      </c>
      <c r="O316" s="186">
        <v>505</v>
      </c>
      <c r="P316" s="188">
        <v>631.00258540877167</v>
      </c>
      <c r="Q316" s="183">
        <v>713</v>
      </c>
    </row>
    <row r="317" spans="1:17" s="8" customFormat="1" ht="12.75" x14ac:dyDescent="0.25">
      <c r="A317" s="179" t="s">
        <v>699</v>
      </c>
      <c r="B317" s="180">
        <v>1</v>
      </c>
      <c r="C317" s="181" t="s">
        <v>700</v>
      </c>
      <c r="D317" s="175"/>
      <c r="E317" s="176"/>
      <c r="F317" s="182">
        <v>6209.3511777301928</v>
      </c>
      <c r="G317" s="229">
        <v>721</v>
      </c>
      <c r="H317" s="184">
        <v>0.4192164217293653</v>
      </c>
      <c r="I317" s="229">
        <v>778</v>
      </c>
      <c r="J317" s="185">
        <v>68.179451619134312</v>
      </c>
      <c r="K317" s="236">
        <v>1624</v>
      </c>
      <c r="L317" s="187">
        <v>60.591108431965623</v>
      </c>
      <c r="M317" s="229">
        <v>788</v>
      </c>
      <c r="N317" s="185">
        <v>7.1270311413458387</v>
      </c>
      <c r="O317" s="236">
        <v>681</v>
      </c>
      <c r="P317" s="188">
        <v>564.301368975115</v>
      </c>
      <c r="Q317" s="229">
        <v>812</v>
      </c>
    </row>
    <row r="318" spans="1:17" s="8" customFormat="1" ht="12.75" x14ac:dyDescent="0.25">
      <c r="A318" s="179" t="s">
        <v>701</v>
      </c>
      <c r="B318" s="180">
        <v>2</v>
      </c>
      <c r="C318" s="181" t="s">
        <v>702</v>
      </c>
      <c r="D318" s="175"/>
      <c r="E318" s="176"/>
      <c r="F318" s="182">
        <v>11472.325481798716</v>
      </c>
      <c r="G318" s="183">
        <v>441</v>
      </c>
      <c r="H318" s="184">
        <v>0.38368243544646724</v>
      </c>
      <c r="I318" s="183">
        <v>943</v>
      </c>
      <c r="J318" s="185">
        <v>71.76525318860277</v>
      </c>
      <c r="K318" s="186">
        <v>1273</v>
      </c>
      <c r="L318" s="187">
        <v>64.388532721678203</v>
      </c>
      <c r="M318" s="183">
        <v>643</v>
      </c>
      <c r="N318" s="185">
        <v>6.2024874421419707</v>
      </c>
      <c r="O318" s="186">
        <v>964</v>
      </c>
      <c r="P318" s="188">
        <v>434.80800322251218</v>
      </c>
      <c r="Q318" s="183">
        <v>1076</v>
      </c>
    </row>
    <row r="319" spans="1:17" s="8" customFormat="1" ht="12.75" x14ac:dyDescent="0.25">
      <c r="A319" s="179" t="s">
        <v>703</v>
      </c>
      <c r="B319" s="180">
        <v>3</v>
      </c>
      <c r="C319" s="181" t="s">
        <v>704</v>
      </c>
      <c r="D319" s="175"/>
      <c r="E319" s="176"/>
      <c r="F319" s="182">
        <v>2321.0128479657387</v>
      </c>
      <c r="G319" s="183">
        <v>1225</v>
      </c>
      <c r="H319" s="184">
        <v>0.33776207975092581</v>
      </c>
      <c r="I319" s="183">
        <v>1212</v>
      </c>
      <c r="J319" s="185">
        <v>71.942277312262533</v>
      </c>
      <c r="K319" s="186">
        <v>1239</v>
      </c>
      <c r="L319" s="187">
        <v>62.381978631925193</v>
      </c>
      <c r="M319" s="183">
        <v>716</v>
      </c>
      <c r="N319" s="185">
        <v>5.0405241659693232</v>
      </c>
      <c r="O319" s="186">
        <v>1396</v>
      </c>
      <c r="P319" s="188">
        <v>356.76859691993673</v>
      </c>
      <c r="Q319" s="183">
        <v>1279</v>
      </c>
    </row>
    <row r="320" spans="1:17" s="8" customFormat="1" ht="12.75" x14ac:dyDescent="0.25">
      <c r="A320" s="179" t="s">
        <v>705</v>
      </c>
      <c r="B320" s="180">
        <v>4</v>
      </c>
      <c r="C320" s="181" t="s">
        <v>706</v>
      </c>
      <c r="D320" s="175"/>
      <c r="E320" s="176"/>
      <c r="F320" s="182">
        <v>8149.610278372591</v>
      </c>
      <c r="G320" s="229">
        <v>582</v>
      </c>
      <c r="H320" s="184">
        <v>0.36876927933478809</v>
      </c>
      <c r="I320" s="229">
        <v>1029</v>
      </c>
      <c r="J320" s="185">
        <v>69.598607549677965</v>
      </c>
      <c r="K320" s="236">
        <v>1501</v>
      </c>
      <c r="L320" s="187">
        <v>73.14728972174629</v>
      </c>
      <c r="M320" s="229">
        <v>269</v>
      </c>
      <c r="N320" s="185">
        <v>6.1235899132965397</v>
      </c>
      <c r="O320" s="236">
        <v>991</v>
      </c>
      <c r="P320" s="188">
        <v>387.3983639098725</v>
      </c>
      <c r="Q320" s="229">
        <v>1204</v>
      </c>
    </row>
    <row r="321" spans="1:17" s="8" customFormat="1" ht="12.75" x14ac:dyDescent="0.25">
      <c r="A321" s="179" t="s">
        <v>707</v>
      </c>
      <c r="B321" s="180">
        <v>5</v>
      </c>
      <c r="C321" s="181" t="s">
        <v>708</v>
      </c>
      <c r="D321" s="175"/>
      <c r="E321" s="176"/>
      <c r="F321" s="182">
        <v>8997.3511777301919</v>
      </c>
      <c r="G321" s="183">
        <v>537</v>
      </c>
      <c r="H321" s="184">
        <v>0.24131018545997507</v>
      </c>
      <c r="I321" s="183">
        <v>1696</v>
      </c>
      <c r="J321" s="185">
        <v>70.834834130461076</v>
      </c>
      <c r="K321" s="186">
        <v>1394</v>
      </c>
      <c r="L321" s="187">
        <v>58.5191389199668</v>
      </c>
      <c r="M321" s="183">
        <v>866</v>
      </c>
      <c r="N321" s="185">
        <v>4.887115219495449</v>
      </c>
      <c r="O321" s="186">
        <v>1452</v>
      </c>
      <c r="P321" s="188">
        <v>162.12128067173168</v>
      </c>
      <c r="Q321" s="183">
        <v>1754</v>
      </c>
    </row>
    <row r="322" spans="1:17" s="8" customFormat="1" ht="12.75" x14ac:dyDescent="0.25">
      <c r="A322" s="179" t="s">
        <v>709</v>
      </c>
      <c r="B322" s="180">
        <v>6</v>
      </c>
      <c r="C322" s="181" t="s">
        <v>710</v>
      </c>
      <c r="D322" s="175"/>
      <c r="E322" s="176"/>
      <c r="F322" s="182">
        <v>5867.8351177730201</v>
      </c>
      <c r="G322" s="183">
        <v>742</v>
      </c>
      <c r="H322" s="184">
        <v>0.35865915091246714</v>
      </c>
      <c r="I322" s="183">
        <v>1085</v>
      </c>
      <c r="J322" s="185">
        <v>68.046638034891487</v>
      </c>
      <c r="K322" s="186">
        <v>1628</v>
      </c>
      <c r="L322" s="187">
        <v>68.138704847958564</v>
      </c>
      <c r="M322" s="183">
        <v>473</v>
      </c>
      <c r="N322" s="185">
        <v>4.9781481889779275</v>
      </c>
      <c r="O322" s="186">
        <v>1419</v>
      </c>
      <c r="P322" s="188">
        <v>440.91476303387378</v>
      </c>
      <c r="Q322" s="183">
        <v>1060</v>
      </c>
    </row>
    <row r="323" spans="1:17" s="8" customFormat="1" ht="12.75" x14ac:dyDescent="0.25">
      <c r="A323" s="179" t="s">
        <v>711</v>
      </c>
      <c r="B323" s="180">
        <v>7</v>
      </c>
      <c r="C323" s="181" t="s">
        <v>712</v>
      </c>
      <c r="D323" s="175"/>
      <c r="E323" s="176"/>
      <c r="F323" s="182">
        <v>3334.3383297644541</v>
      </c>
      <c r="G323" s="229">
        <v>1032</v>
      </c>
      <c r="H323" s="184">
        <v>0.25844617122402269</v>
      </c>
      <c r="I323" s="229">
        <v>1639</v>
      </c>
      <c r="J323" s="185">
        <v>74.574070817967907</v>
      </c>
      <c r="K323" s="236">
        <v>850</v>
      </c>
      <c r="L323" s="187">
        <v>58.357334849220351</v>
      </c>
      <c r="M323" s="229">
        <v>885</v>
      </c>
      <c r="N323" s="185">
        <v>4.5623740147376139</v>
      </c>
      <c r="O323" s="236">
        <v>1581</v>
      </c>
      <c r="P323" s="188">
        <v>187.85480891514914</v>
      </c>
      <c r="Q323" s="229">
        <v>1706</v>
      </c>
    </row>
    <row r="324" spans="1:17" s="8" customFormat="1" ht="12.75" x14ac:dyDescent="0.25">
      <c r="A324" s="179" t="s">
        <v>713</v>
      </c>
      <c r="B324" s="180">
        <v>8</v>
      </c>
      <c r="C324" s="181" t="s">
        <v>714</v>
      </c>
      <c r="D324" s="175"/>
      <c r="E324" s="176"/>
      <c r="F324" s="182">
        <v>1727.2441113490349</v>
      </c>
      <c r="G324" s="183">
        <v>1382</v>
      </c>
      <c r="H324" s="184">
        <v>0.26755414471739186</v>
      </c>
      <c r="I324" s="183">
        <v>1600</v>
      </c>
      <c r="J324" s="185">
        <v>71.163818419559718</v>
      </c>
      <c r="K324" s="186">
        <v>1357</v>
      </c>
      <c r="L324" s="187">
        <v>58.144072474865069</v>
      </c>
      <c r="M324" s="183">
        <v>898</v>
      </c>
      <c r="N324" s="185">
        <v>3.74788997938861</v>
      </c>
      <c r="O324" s="186">
        <v>1774</v>
      </c>
      <c r="P324" s="188">
        <v>252.27548904579282</v>
      </c>
      <c r="Q324" s="183">
        <v>1546</v>
      </c>
    </row>
    <row r="325" spans="1:17" s="8" customFormat="1" ht="12.75" x14ac:dyDescent="0.25">
      <c r="A325" s="190" t="s">
        <v>715</v>
      </c>
      <c r="B325" s="180">
        <v>9</v>
      </c>
      <c r="C325" s="197" t="s">
        <v>716</v>
      </c>
      <c r="D325" s="175"/>
      <c r="E325" s="176"/>
      <c r="F325" s="193">
        <v>2007</v>
      </c>
      <c r="G325" s="183">
        <v>1299</v>
      </c>
      <c r="H325" s="184">
        <v>0.2939673751652363</v>
      </c>
      <c r="I325" s="183">
        <v>1466</v>
      </c>
      <c r="J325" s="194">
        <v>69.204755866009521</v>
      </c>
      <c r="K325" s="186">
        <v>1539</v>
      </c>
      <c r="L325" s="195">
        <v>67.554741711552651</v>
      </c>
      <c r="M325" s="183">
        <v>506</v>
      </c>
      <c r="N325" s="194">
        <v>3.9242529684639265</v>
      </c>
      <c r="O325" s="186">
        <v>1744</v>
      </c>
      <c r="P325" s="196">
        <v>302.36817874086273</v>
      </c>
      <c r="Q325" s="183">
        <v>1420</v>
      </c>
    </row>
    <row r="326" spans="1:17" s="8" customFormat="1" ht="12.75" x14ac:dyDescent="0.25">
      <c r="A326" s="190" t="s">
        <v>717</v>
      </c>
      <c r="B326" s="180">
        <v>10</v>
      </c>
      <c r="C326" s="197" t="s">
        <v>718</v>
      </c>
      <c r="D326" s="175"/>
      <c r="E326" s="176"/>
      <c r="F326" s="193">
        <v>1465</v>
      </c>
      <c r="G326" s="229">
        <v>1444</v>
      </c>
      <c r="H326" s="184">
        <v>0.29850261983190551</v>
      </c>
      <c r="I326" s="229">
        <v>1436</v>
      </c>
      <c r="J326" s="194">
        <v>68.64416369369205</v>
      </c>
      <c r="K326" s="236">
        <v>1582</v>
      </c>
      <c r="L326" s="195">
        <v>56.373878230899621</v>
      </c>
      <c r="M326" s="229">
        <v>964</v>
      </c>
      <c r="N326" s="194">
        <v>4.6371679284766198</v>
      </c>
      <c r="O326" s="236">
        <v>1554</v>
      </c>
      <c r="P326" s="196">
        <v>303.56482699902165</v>
      </c>
      <c r="Q326" s="229">
        <v>1416</v>
      </c>
    </row>
    <row r="327" spans="1:17" s="8" customFormat="1" ht="12.75" x14ac:dyDescent="0.25">
      <c r="A327" s="190" t="s">
        <v>719</v>
      </c>
      <c r="B327" s="180">
        <v>11</v>
      </c>
      <c r="C327" s="197" t="s">
        <v>720</v>
      </c>
      <c r="D327" s="175"/>
      <c r="E327" s="176"/>
      <c r="F327" s="193">
        <v>917.35612090558516</v>
      </c>
      <c r="G327" s="183">
        <v>1634</v>
      </c>
      <c r="H327" s="184">
        <v>0.28039800054565234</v>
      </c>
      <c r="I327" s="183">
        <v>1532</v>
      </c>
      <c r="J327" s="194">
        <v>74.651058231301192</v>
      </c>
      <c r="K327" s="186">
        <v>836</v>
      </c>
      <c r="L327" s="195">
        <v>63.695371884308919</v>
      </c>
      <c r="M327" s="183">
        <v>671</v>
      </c>
      <c r="N327" s="194">
        <v>4.8038424526192509</v>
      </c>
      <c r="O327" s="186">
        <v>1490</v>
      </c>
      <c r="P327" s="196">
        <v>213.90235609769795</v>
      </c>
      <c r="Q327" s="183">
        <v>1649</v>
      </c>
    </row>
    <row r="328" spans="1:17" s="8" customFormat="1" ht="12.75" x14ac:dyDescent="0.25">
      <c r="A328" s="179" t="s">
        <v>723</v>
      </c>
      <c r="B328" s="180">
        <v>1</v>
      </c>
      <c r="C328" s="181" t="s">
        <v>724</v>
      </c>
      <c r="D328" s="175"/>
      <c r="E328" s="176"/>
      <c r="F328" s="182">
        <v>4718.406852248394</v>
      </c>
      <c r="G328" s="183">
        <v>859</v>
      </c>
      <c r="H328" s="184">
        <v>0.40824194251295126</v>
      </c>
      <c r="I328" s="183">
        <v>828</v>
      </c>
      <c r="J328" s="185">
        <v>62.162474062678342</v>
      </c>
      <c r="K328" s="186">
        <v>1822</v>
      </c>
      <c r="L328" s="187">
        <v>69.909907316456497</v>
      </c>
      <c r="M328" s="183">
        <v>395</v>
      </c>
      <c r="N328" s="185">
        <v>7.740376071033257</v>
      </c>
      <c r="O328" s="186">
        <v>526</v>
      </c>
      <c r="P328" s="188">
        <v>535.70768754311985</v>
      </c>
      <c r="Q328" s="183">
        <v>870</v>
      </c>
    </row>
    <row r="329" spans="1:17" s="8" customFormat="1" ht="12.75" x14ac:dyDescent="0.25">
      <c r="A329" s="179" t="s">
        <v>725</v>
      </c>
      <c r="B329" s="180">
        <v>2</v>
      </c>
      <c r="C329" s="181" t="s">
        <v>726</v>
      </c>
      <c r="D329" s="175"/>
      <c r="E329" s="176"/>
      <c r="F329" s="182">
        <v>1986.5567451820127</v>
      </c>
      <c r="G329" s="229">
        <v>1302</v>
      </c>
      <c r="H329" s="184">
        <v>0.18399685787315845</v>
      </c>
      <c r="I329" s="229">
        <v>1831</v>
      </c>
      <c r="J329" s="185">
        <v>63.055450885140985</v>
      </c>
      <c r="K329" s="236">
        <v>1806</v>
      </c>
      <c r="L329" s="187">
        <v>54.943022528692666</v>
      </c>
      <c r="M329" s="229">
        <v>1023</v>
      </c>
      <c r="N329" s="185">
        <v>4.5899191061440323</v>
      </c>
      <c r="O329" s="236">
        <v>1572</v>
      </c>
      <c r="P329" s="188">
        <v>108.68424110943978</v>
      </c>
      <c r="Q329" s="229">
        <v>1834</v>
      </c>
    </row>
    <row r="330" spans="1:17" s="8" customFormat="1" ht="12.75" x14ac:dyDescent="0.25">
      <c r="A330" s="179" t="s">
        <v>727</v>
      </c>
      <c r="B330" s="180">
        <v>3</v>
      </c>
      <c r="C330" s="181" t="s">
        <v>728</v>
      </c>
      <c r="D330" s="175"/>
      <c r="E330" s="176"/>
      <c r="F330" s="182">
        <v>3073.7130620985013</v>
      </c>
      <c r="G330" s="183">
        <v>1081</v>
      </c>
      <c r="H330" s="184">
        <v>0.18248774645204169</v>
      </c>
      <c r="I330" s="183">
        <v>1833</v>
      </c>
      <c r="J330" s="185">
        <v>67.100592315897543</v>
      </c>
      <c r="K330" s="186">
        <v>1674</v>
      </c>
      <c r="L330" s="187">
        <v>49.826870633308332</v>
      </c>
      <c r="M330" s="183">
        <v>1234</v>
      </c>
      <c r="N330" s="185">
        <v>4.0147334839996356</v>
      </c>
      <c r="O330" s="186">
        <v>1723</v>
      </c>
      <c r="P330" s="188">
        <v>111.58306127272185</v>
      </c>
      <c r="Q330" s="183">
        <v>1829</v>
      </c>
    </row>
    <row r="331" spans="1:17" s="8" customFormat="1" ht="12.75" x14ac:dyDescent="0.25">
      <c r="A331" s="179" t="s">
        <v>729</v>
      </c>
      <c r="B331" s="180">
        <v>4</v>
      </c>
      <c r="C331" s="181" t="s">
        <v>730</v>
      </c>
      <c r="D331" s="175"/>
      <c r="E331" s="176"/>
      <c r="F331" s="182">
        <v>1222.5396145610277</v>
      </c>
      <c r="G331" s="183">
        <v>1527</v>
      </c>
      <c r="H331" s="184">
        <v>0.22960291243188824</v>
      </c>
      <c r="I331" s="183">
        <v>1736</v>
      </c>
      <c r="J331" s="185">
        <v>61.652423124708356</v>
      </c>
      <c r="K331" s="186">
        <v>1826</v>
      </c>
      <c r="L331" s="187">
        <v>60.726498584344533</v>
      </c>
      <c r="M331" s="183">
        <v>779</v>
      </c>
      <c r="N331" s="185">
        <v>4.812828105777994</v>
      </c>
      <c r="O331" s="186">
        <v>1486</v>
      </c>
      <c r="P331" s="188">
        <v>171.07098701675221</v>
      </c>
      <c r="Q331" s="183">
        <v>1734</v>
      </c>
    </row>
    <row r="332" spans="1:17" s="8" customFormat="1" ht="12.75" x14ac:dyDescent="0.25">
      <c r="A332" s="179" t="s">
        <v>731</v>
      </c>
      <c r="B332" s="180">
        <v>5</v>
      </c>
      <c r="C332" s="181" t="s">
        <v>732</v>
      </c>
      <c r="D332" s="175"/>
      <c r="E332" s="176"/>
      <c r="F332" s="182">
        <v>894.51391862955029</v>
      </c>
      <c r="G332" s="229">
        <v>1644</v>
      </c>
      <c r="H332" s="184">
        <v>0.32850741815606294</v>
      </c>
      <c r="I332" s="229">
        <v>1268</v>
      </c>
      <c r="J332" s="185">
        <v>59.074289367346282</v>
      </c>
      <c r="K332" s="236">
        <v>1860</v>
      </c>
      <c r="L332" s="187">
        <v>55.97833614359331</v>
      </c>
      <c r="M332" s="229">
        <v>981</v>
      </c>
      <c r="N332" s="185">
        <v>6.2919722091232959</v>
      </c>
      <c r="O332" s="236">
        <v>939</v>
      </c>
      <c r="P332" s="188">
        <v>400.67271705669566</v>
      </c>
      <c r="Q332" s="229">
        <v>1165</v>
      </c>
    </row>
    <row r="333" spans="1:17" s="8" customFormat="1" ht="12.75" x14ac:dyDescent="0.25">
      <c r="A333" s="179" t="s">
        <v>733</v>
      </c>
      <c r="B333" s="180">
        <v>6</v>
      </c>
      <c r="C333" s="181" t="s">
        <v>734</v>
      </c>
      <c r="D333" s="175"/>
      <c r="E333" s="176"/>
      <c r="F333" s="182">
        <v>1481.2805139186296</v>
      </c>
      <c r="G333" s="183">
        <v>1440</v>
      </c>
      <c r="H333" s="184">
        <v>0.24852803133726584</v>
      </c>
      <c r="I333" s="183">
        <v>1677</v>
      </c>
      <c r="J333" s="185">
        <v>61.289410258349939</v>
      </c>
      <c r="K333" s="186">
        <v>1834</v>
      </c>
      <c r="L333" s="187">
        <v>74.74030594996249</v>
      </c>
      <c r="M333" s="183">
        <v>217</v>
      </c>
      <c r="N333" s="185">
        <v>7.1998985682659047</v>
      </c>
      <c r="O333" s="186">
        <v>662</v>
      </c>
      <c r="P333" s="188">
        <v>152.3514169885068</v>
      </c>
      <c r="Q333" s="183">
        <v>1773</v>
      </c>
    </row>
    <row r="334" spans="1:17" s="8" customFormat="1" ht="12.75" x14ac:dyDescent="0.25">
      <c r="A334" s="179" t="s">
        <v>735</v>
      </c>
      <c r="B334" s="180">
        <v>7</v>
      </c>
      <c r="C334" s="181" t="s">
        <v>736</v>
      </c>
      <c r="D334" s="175"/>
      <c r="E334" s="176"/>
      <c r="F334" s="182">
        <v>953.65096359743052</v>
      </c>
      <c r="G334" s="183">
        <v>1617</v>
      </c>
      <c r="H334" s="184">
        <v>0.1757475388405062</v>
      </c>
      <c r="I334" s="183">
        <v>1842</v>
      </c>
      <c r="J334" s="185">
        <v>67.741173095023967</v>
      </c>
      <c r="K334" s="186">
        <v>1643</v>
      </c>
      <c r="L334" s="187">
        <v>74.331888977558336</v>
      </c>
      <c r="M334" s="183">
        <v>232</v>
      </c>
      <c r="N334" s="185">
        <v>5.7597487740899069</v>
      </c>
      <c r="O334" s="186">
        <v>1127</v>
      </c>
      <c r="P334" s="188">
        <v>76.258388666973687</v>
      </c>
      <c r="Q334" s="183">
        <v>1861</v>
      </c>
    </row>
    <row r="335" spans="1:17" s="8" customFormat="1" ht="12.75" x14ac:dyDescent="0.25">
      <c r="A335" s="179" t="s">
        <v>737</v>
      </c>
      <c r="B335" s="180">
        <v>8</v>
      </c>
      <c r="C335" s="181" t="s">
        <v>738</v>
      </c>
      <c r="D335" s="175"/>
      <c r="E335" s="176"/>
      <c r="F335" s="182">
        <v>3487.0813704496786</v>
      </c>
      <c r="G335" s="229">
        <v>1010</v>
      </c>
      <c r="H335" s="184">
        <v>0.30778147304583342</v>
      </c>
      <c r="I335" s="229">
        <v>1391</v>
      </c>
      <c r="J335" s="185">
        <v>72.03706539083781</v>
      </c>
      <c r="K335" s="236">
        <v>1222</v>
      </c>
      <c r="L335" s="187">
        <v>54.686259763485417</v>
      </c>
      <c r="M335" s="229">
        <v>1033</v>
      </c>
      <c r="N335" s="185">
        <v>5.1544092353173872</v>
      </c>
      <c r="O335" s="236">
        <v>1351</v>
      </c>
      <c r="P335" s="188">
        <v>290.06590871841229</v>
      </c>
      <c r="Q335" s="229">
        <v>1454</v>
      </c>
    </row>
    <row r="336" spans="1:17" s="8" customFormat="1" ht="12.75" x14ac:dyDescent="0.25">
      <c r="A336" s="179" t="s">
        <v>739</v>
      </c>
      <c r="B336" s="180">
        <v>9</v>
      </c>
      <c r="C336" s="181" t="s">
        <v>740</v>
      </c>
      <c r="D336" s="175"/>
      <c r="E336" s="176"/>
      <c r="F336" s="182">
        <v>291.18843683083514</v>
      </c>
      <c r="G336" s="183">
        <v>1854</v>
      </c>
      <c r="H336" s="184">
        <v>0.35132172650888149</v>
      </c>
      <c r="I336" s="183">
        <v>1122</v>
      </c>
      <c r="J336" s="185">
        <v>55.668445092501265</v>
      </c>
      <c r="K336" s="186">
        <v>1868</v>
      </c>
      <c r="L336" s="187">
        <v>56.820115634474412</v>
      </c>
      <c r="M336" s="183">
        <v>943</v>
      </c>
      <c r="N336" s="185">
        <v>8.0579568858816</v>
      </c>
      <c r="O336" s="186">
        <v>448</v>
      </c>
      <c r="P336" s="188">
        <v>452.89605723729403</v>
      </c>
      <c r="Q336" s="183">
        <v>1037</v>
      </c>
    </row>
    <row r="337" spans="1:17" s="8" customFormat="1" ht="12.75" x14ac:dyDescent="0.25">
      <c r="A337" s="179" t="s">
        <v>741</v>
      </c>
      <c r="B337" s="180">
        <v>10</v>
      </c>
      <c r="C337" s="181" t="s">
        <v>176</v>
      </c>
      <c r="D337" s="175"/>
      <c r="E337" s="176"/>
      <c r="F337" s="182">
        <v>589.33832976445399</v>
      </c>
      <c r="G337" s="183">
        <v>1747</v>
      </c>
      <c r="H337" s="184">
        <v>0.2181657173723319</v>
      </c>
      <c r="I337" s="183">
        <v>1761</v>
      </c>
      <c r="J337" s="185">
        <v>62.994147952873284</v>
      </c>
      <c r="K337" s="186">
        <v>1808</v>
      </c>
      <c r="L337" s="187">
        <v>48.29709828930325</v>
      </c>
      <c r="M337" s="183">
        <v>1286</v>
      </c>
      <c r="N337" s="185">
        <v>5.4647488314062329</v>
      </c>
      <c r="O337" s="186">
        <v>1237</v>
      </c>
      <c r="P337" s="188">
        <v>149.49131116190429</v>
      </c>
      <c r="Q337" s="183">
        <v>1776</v>
      </c>
    </row>
    <row r="338" spans="1:17" s="8" customFormat="1" ht="12.75" x14ac:dyDescent="0.25">
      <c r="A338" s="179" t="s">
        <v>742</v>
      </c>
      <c r="B338" s="180">
        <v>11</v>
      </c>
      <c r="C338" s="181" t="s">
        <v>743</v>
      </c>
      <c r="D338" s="175"/>
      <c r="E338" s="176"/>
      <c r="F338" s="182">
        <v>636.80513918629549</v>
      </c>
      <c r="G338" s="229">
        <v>1725</v>
      </c>
      <c r="H338" s="184">
        <v>0.35196835974487944</v>
      </c>
      <c r="I338" s="229">
        <v>1117</v>
      </c>
      <c r="J338" s="185">
        <v>62.745714613160281</v>
      </c>
      <c r="K338" s="236">
        <v>1813</v>
      </c>
      <c r="L338" s="187">
        <v>58.477369007146585</v>
      </c>
      <c r="M338" s="229">
        <v>870</v>
      </c>
      <c r="N338" s="185">
        <v>7.0984554899453816</v>
      </c>
      <c r="O338" s="236">
        <v>693</v>
      </c>
      <c r="P338" s="188">
        <v>400.75225249101493</v>
      </c>
      <c r="Q338" s="229">
        <v>1163</v>
      </c>
    </row>
    <row r="339" spans="1:17" s="8" customFormat="1" ht="12.75" x14ac:dyDescent="0.25">
      <c r="A339" s="179" t="s">
        <v>744</v>
      </c>
      <c r="B339" s="180">
        <v>12</v>
      </c>
      <c r="C339" s="181" t="s">
        <v>745</v>
      </c>
      <c r="D339" s="175"/>
      <c r="E339" s="176"/>
      <c r="F339" s="182">
        <v>1309.5952890792291</v>
      </c>
      <c r="G339" s="183">
        <v>1495</v>
      </c>
      <c r="H339" s="184">
        <v>0.42652435417621765</v>
      </c>
      <c r="I339" s="183">
        <v>747</v>
      </c>
      <c r="J339" s="185">
        <v>61.618065964379397</v>
      </c>
      <c r="K339" s="186">
        <v>1828</v>
      </c>
      <c r="L339" s="187">
        <v>83.5148492061426</v>
      </c>
      <c r="M339" s="183">
        <v>21</v>
      </c>
      <c r="N339" s="185">
        <v>9.4231611376858506</v>
      </c>
      <c r="O339" s="186">
        <v>206</v>
      </c>
      <c r="P339" s="188">
        <v>503.05732370704067</v>
      </c>
      <c r="Q339" s="183">
        <v>929</v>
      </c>
    </row>
    <row r="340" spans="1:17" s="8" customFormat="1" ht="12.75" x14ac:dyDescent="0.25">
      <c r="A340" s="179" t="s">
        <v>746</v>
      </c>
      <c r="B340" s="180">
        <v>13</v>
      </c>
      <c r="C340" s="181" t="s">
        <v>747</v>
      </c>
      <c r="D340" s="175"/>
      <c r="E340" s="176"/>
      <c r="F340" s="182">
        <v>1117.5695931477517</v>
      </c>
      <c r="G340" s="183">
        <v>1565</v>
      </c>
      <c r="H340" s="184">
        <v>0.2961284252936795</v>
      </c>
      <c r="I340" s="183">
        <v>1454</v>
      </c>
      <c r="J340" s="185">
        <v>75.180519791688894</v>
      </c>
      <c r="K340" s="186">
        <v>772</v>
      </c>
      <c r="L340" s="187">
        <v>60.383411021721116</v>
      </c>
      <c r="M340" s="183">
        <v>800</v>
      </c>
      <c r="N340" s="185">
        <v>5.5137803444902342</v>
      </c>
      <c r="O340" s="186">
        <v>1216</v>
      </c>
      <c r="P340" s="188">
        <v>227.59745956887133</v>
      </c>
      <c r="Q340" s="183">
        <v>1620</v>
      </c>
    </row>
    <row r="341" spans="1:17" s="8" customFormat="1" ht="12.75" x14ac:dyDescent="0.25">
      <c r="A341" s="179" t="s">
        <v>748</v>
      </c>
      <c r="B341" s="180">
        <v>14</v>
      </c>
      <c r="C341" s="181" t="s">
        <v>749</v>
      </c>
      <c r="D341" s="175"/>
      <c r="E341" s="176"/>
      <c r="F341" s="182">
        <v>1435.4946466809422</v>
      </c>
      <c r="G341" s="229">
        <v>1453</v>
      </c>
      <c r="H341" s="184">
        <v>0.21278602125144472</v>
      </c>
      <c r="I341" s="229">
        <v>1773</v>
      </c>
      <c r="J341" s="185">
        <v>65.401198254811746</v>
      </c>
      <c r="K341" s="236">
        <v>1741</v>
      </c>
      <c r="L341" s="187">
        <v>51.902990243029521</v>
      </c>
      <c r="M341" s="229">
        <v>1156</v>
      </c>
      <c r="N341" s="185">
        <v>4.4854955728780261</v>
      </c>
      <c r="O341" s="236">
        <v>1614</v>
      </c>
      <c r="P341" s="188">
        <v>147.5742266978686</v>
      </c>
      <c r="Q341" s="229">
        <v>1782</v>
      </c>
    </row>
    <row r="342" spans="1:17" s="8" customFormat="1" ht="12.75" x14ac:dyDescent="0.25">
      <c r="A342" s="179" t="s">
        <v>754</v>
      </c>
      <c r="B342" s="180">
        <v>1</v>
      </c>
      <c r="C342" s="181" t="s">
        <v>755</v>
      </c>
      <c r="D342" s="175"/>
      <c r="E342" s="176"/>
      <c r="F342" s="182">
        <v>42333.233404710918</v>
      </c>
      <c r="G342" s="183">
        <v>146</v>
      </c>
      <c r="H342" s="184">
        <v>0.76216713599223884</v>
      </c>
      <c r="I342" s="183">
        <v>18</v>
      </c>
      <c r="J342" s="185">
        <v>78.825498450323622</v>
      </c>
      <c r="K342" s="186">
        <v>306</v>
      </c>
      <c r="L342" s="187">
        <v>81.650771177560841</v>
      </c>
      <c r="M342" s="183">
        <v>45</v>
      </c>
      <c r="N342" s="185">
        <v>13.192212326676355</v>
      </c>
      <c r="O342" s="186">
        <v>7</v>
      </c>
      <c r="P342" s="188">
        <v>1538.1099870029491</v>
      </c>
      <c r="Q342" s="183">
        <v>40</v>
      </c>
    </row>
    <row r="343" spans="1:17" s="8" customFormat="1" ht="12.75" x14ac:dyDescent="0.25">
      <c r="A343" s="179" t="s">
        <v>756</v>
      </c>
      <c r="B343" s="180">
        <v>2</v>
      </c>
      <c r="C343" s="181" t="s">
        <v>757</v>
      </c>
      <c r="D343" s="175"/>
      <c r="E343" s="176"/>
      <c r="F343" s="182">
        <v>91855.751605995712</v>
      </c>
      <c r="G343" s="183">
        <v>63</v>
      </c>
      <c r="H343" s="184">
        <v>0.66443059823997863</v>
      </c>
      <c r="I343" s="183">
        <v>83</v>
      </c>
      <c r="J343" s="185">
        <v>77.947567748309737</v>
      </c>
      <c r="K343" s="186">
        <v>412</v>
      </c>
      <c r="L343" s="187">
        <v>80.789860626222648</v>
      </c>
      <c r="M343" s="183">
        <v>56</v>
      </c>
      <c r="N343" s="185">
        <v>11.207078673345602</v>
      </c>
      <c r="O343" s="186">
        <v>41</v>
      </c>
      <c r="P343" s="188">
        <v>1154.9777292658619</v>
      </c>
      <c r="Q343" s="183">
        <v>157</v>
      </c>
    </row>
    <row r="344" spans="1:17" s="8" customFormat="1" ht="12.75" x14ac:dyDescent="0.25">
      <c r="A344" s="179" t="s">
        <v>758</v>
      </c>
      <c r="B344" s="180">
        <v>3</v>
      </c>
      <c r="C344" s="181" t="s">
        <v>759</v>
      </c>
      <c r="D344" s="175"/>
      <c r="E344" s="176"/>
      <c r="F344" s="182">
        <v>97926.27408993576</v>
      </c>
      <c r="G344" s="229">
        <v>58</v>
      </c>
      <c r="H344" s="184">
        <v>0.67385516360037712</v>
      </c>
      <c r="I344" s="229">
        <v>77</v>
      </c>
      <c r="J344" s="185">
        <v>78.167304054623713</v>
      </c>
      <c r="K344" s="236">
        <v>388</v>
      </c>
      <c r="L344" s="187">
        <v>80.12651178794934</v>
      </c>
      <c r="M344" s="229">
        <v>66</v>
      </c>
      <c r="N344" s="185">
        <v>11.26654579524565</v>
      </c>
      <c r="O344" s="236">
        <v>38</v>
      </c>
      <c r="P344" s="188">
        <v>1199.6180061497348</v>
      </c>
      <c r="Q344" s="229">
        <v>132</v>
      </c>
    </row>
    <row r="345" spans="1:17" s="8" customFormat="1" ht="12.75" x14ac:dyDescent="0.25">
      <c r="A345" s="179" t="s">
        <v>760</v>
      </c>
      <c r="B345" s="180">
        <v>4</v>
      </c>
      <c r="C345" s="181" t="s">
        <v>761</v>
      </c>
      <c r="D345" s="175"/>
      <c r="E345" s="176"/>
      <c r="F345" s="182">
        <v>193412.3169164882</v>
      </c>
      <c r="G345" s="183">
        <v>27</v>
      </c>
      <c r="H345" s="184">
        <v>0.64117678625039309</v>
      </c>
      <c r="I345" s="183">
        <v>126</v>
      </c>
      <c r="J345" s="185">
        <v>77.240832491657201</v>
      </c>
      <c r="K345" s="186">
        <v>492</v>
      </c>
      <c r="L345" s="187">
        <v>78.204125011303006</v>
      </c>
      <c r="M345" s="183">
        <v>111</v>
      </c>
      <c r="N345" s="185">
        <v>10.595705083047715</v>
      </c>
      <c r="O345" s="186">
        <v>71</v>
      </c>
      <c r="P345" s="188">
        <v>1107.2238617680159</v>
      </c>
      <c r="Q345" s="183">
        <v>178</v>
      </c>
    </row>
    <row r="346" spans="1:17" s="8" customFormat="1" ht="12.75" x14ac:dyDescent="0.25">
      <c r="A346" s="179" t="s">
        <v>762</v>
      </c>
      <c r="B346" s="180">
        <v>5</v>
      </c>
      <c r="C346" s="181" t="s">
        <v>763</v>
      </c>
      <c r="D346" s="175"/>
      <c r="E346" s="176"/>
      <c r="F346" s="182">
        <v>12645.16488222698</v>
      </c>
      <c r="G346" s="183">
        <v>411</v>
      </c>
      <c r="H346" s="184">
        <v>0.61664692357950268</v>
      </c>
      <c r="I346" s="183">
        <v>178</v>
      </c>
      <c r="J346" s="185">
        <v>77.772250068056891</v>
      </c>
      <c r="K346" s="186">
        <v>426</v>
      </c>
      <c r="L346" s="187">
        <v>77.918752767452133</v>
      </c>
      <c r="M346" s="183">
        <v>119</v>
      </c>
      <c r="N346" s="185">
        <v>10.140371959554363</v>
      </c>
      <c r="O346" s="186">
        <v>120</v>
      </c>
      <c r="P346" s="188">
        <v>1006.4103716604302</v>
      </c>
      <c r="Q346" s="183">
        <v>254</v>
      </c>
    </row>
    <row r="347" spans="1:17" s="8" customFormat="1" ht="12.75" x14ac:dyDescent="0.25">
      <c r="A347" s="179" t="s">
        <v>764</v>
      </c>
      <c r="B347" s="180">
        <v>6</v>
      </c>
      <c r="C347" s="181" t="s">
        <v>765</v>
      </c>
      <c r="D347" s="175"/>
      <c r="E347" s="176"/>
      <c r="F347" s="182">
        <v>3114.0214132762312</v>
      </c>
      <c r="G347" s="229">
        <v>1069</v>
      </c>
      <c r="H347" s="184">
        <v>0.51908559253627629</v>
      </c>
      <c r="I347" s="229">
        <v>429</v>
      </c>
      <c r="J347" s="185">
        <v>79.392839773902949</v>
      </c>
      <c r="K347" s="236">
        <v>245</v>
      </c>
      <c r="L347" s="187">
        <v>72.482551805214854</v>
      </c>
      <c r="M347" s="229">
        <v>293</v>
      </c>
      <c r="N347" s="185">
        <v>7.9360185828628333</v>
      </c>
      <c r="O347" s="236">
        <v>468</v>
      </c>
      <c r="P347" s="188">
        <v>714.55946766102761</v>
      </c>
      <c r="Q347" s="229">
        <v>585</v>
      </c>
    </row>
    <row r="348" spans="1:17" s="8" customFormat="1" ht="12.75" x14ac:dyDescent="0.25">
      <c r="A348" s="179" t="s">
        <v>766</v>
      </c>
      <c r="B348" s="180">
        <v>7</v>
      </c>
      <c r="C348" s="181" t="s">
        <v>767</v>
      </c>
      <c r="D348" s="175"/>
      <c r="E348" s="176"/>
      <c r="F348" s="182">
        <v>46994.972162740902</v>
      </c>
      <c r="G348" s="183">
        <v>135</v>
      </c>
      <c r="H348" s="184">
        <v>0.66317458490195891</v>
      </c>
      <c r="I348" s="183">
        <v>87</v>
      </c>
      <c r="J348" s="185">
        <v>78.632530224157833</v>
      </c>
      <c r="K348" s="186">
        <v>329</v>
      </c>
      <c r="L348" s="187">
        <v>79.297818884399021</v>
      </c>
      <c r="M348" s="183">
        <v>84</v>
      </c>
      <c r="N348" s="185">
        <v>10.779495299397517</v>
      </c>
      <c r="O348" s="186">
        <v>60</v>
      </c>
      <c r="P348" s="188">
        <v>1170.8241486483957</v>
      </c>
      <c r="Q348" s="183">
        <v>147</v>
      </c>
    </row>
    <row r="349" spans="1:17" s="8" customFormat="1" ht="12.75" x14ac:dyDescent="0.25">
      <c r="A349" s="179" t="s">
        <v>768</v>
      </c>
      <c r="B349" s="180">
        <v>8</v>
      </c>
      <c r="C349" s="181" t="s">
        <v>769</v>
      </c>
      <c r="D349" s="175"/>
      <c r="E349" s="176"/>
      <c r="F349" s="182">
        <v>35025.678800856535</v>
      </c>
      <c r="G349" s="183">
        <v>165</v>
      </c>
      <c r="H349" s="184">
        <v>0.6105481451420971</v>
      </c>
      <c r="I349" s="183">
        <v>187</v>
      </c>
      <c r="J349" s="185">
        <v>78.106530881138923</v>
      </c>
      <c r="K349" s="186">
        <v>397</v>
      </c>
      <c r="L349" s="187">
        <v>68.354180986580658</v>
      </c>
      <c r="M349" s="183">
        <v>460</v>
      </c>
      <c r="N349" s="185">
        <v>8.4115574269197637</v>
      </c>
      <c r="O349" s="186">
        <v>382</v>
      </c>
      <c r="P349" s="188">
        <v>1158.5430895193692</v>
      </c>
      <c r="Q349" s="183">
        <v>153</v>
      </c>
    </row>
    <row r="350" spans="1:17" s="8" customFormat="1" ht="12.75" x14ac:dyDescent="0.25">
      <c r="A350" s="179" t="s">
        <v>770</v>
      </c>
      <c r="B350" s="180">
        <v>9</v>
      </c>
      <c r="C350" s="181" t="s">
        <v>771</v>
      </c>
      <c r="D350" s="175"/>
      <c r="E350" s="176"/>
      <c r="F350" s="182">
        <v>56182.856531049241</v>
      </c>
      <c r="G350" s="229">
        <v>115</v>
      </c>
      <c r="H350" s="184">
        <v>0.66950594479025816</v>
      </c>
      <c r="I350" s="229">
        <v>79</v>
      </c>
      <c r="J350" s="185">
        <v>78.311571872292987</v>
      </c>
      <c r="K350" s="236">
        <v>369</v>
      </c>
      <c r="L350" s="187">
        <v>82.771812792779926</v>
      </c>
      <c r="M350" s="229">
        <v>30</v>
      </c>
      <c r="N350" s="185">
        <v>11.148828352634721</v>
      </c>
      <c r="O350" s="236">
        <v>44</v>
      </c>
      <c r="P350" s="188">
        <v>1162.805854980513</v>
      </c>
      <c r="Q350" s="229">
        <v>151</v>
      </c>
    </row>
    <row r="351" spans="1:17" s="8" customFormat="1" ht="12.75" x14ac:dyDescent="0.25">
      <c r="A351" s="179" t="s">
        <v>772</v>
      </c>
      <c r="B351" s="180">
        <v>10</v>
      </c>
      <c r="C351" s="181" t="s">
        <v>773</v>
      </c>
      <c r="D351" s="175"/>
      <c r="E351" s="176"/>
      <c r="F351" s="182">
        <v>53016.638115631693</v>
      </c>
      <c r="G351" s="183">
        <v>121</v>
      </c>
      <c r="H351" s="184">
        <v>0.68930816099559855</v>
      </c>
      <c r="I351" s="183">
        <v>58</v>
      </c>
      <c r="J351" s="185">
        <v>78.724617032820944</v>
      </c>
      <c r="K351" s="186">
        <v>319</v>
      </c>
      <c r="L351" s="187">
        <v>81.31677090898836</v>
      </c>
      <c r="M351" s="183">
        <v>50</v>
      </c>
      <c r="N351" s="185">
        <v>11.552713715464419</v>
      </c>
      <c r="O351" s="186">
        <v>31</v>
      </c>
      <c r="P351" s="188">
        <v>1241.4976449826772</v>
      </c>
      <c r="Q351" s="183">
        <v>111</v>
      </c>
    </row>
    <row r="352" spans="1:17" s="8" customFormat="1" ht="12.75" x14ac:dyDescent="0.25">
      <c r="A352" s="179" t="s">
        <v>774</v>
      </c>
      <c r="B352" s="180">
        <v>11</v>
      </c>
      <c r="C352" s="181" t="s">
        <v>775</v>
      </c>
      <c r="D352" s="175"/>
      <c r="E352" s="176"/>
      <c r="F352" s="182">
        <v>3678.1156316916486</v>
      </c>
      <c r="G352" s="183">
        <v>982</v>
      </c>
      <c r="H352" s="184">
        <v>0.58000103474032361</v>
      </c>
      <c r="I352" s="183">
        <v>257</v>
      </c>
      <c r="J352" s="185">
        <v>77.10893928589239</v>
      </c>
      <c r="K352" s="186">
        <v>511</v>
      </c>
      <c r="L352" s="187">
        <v>71.082857860604918</v>
      </c>
      <c r="M352" s="183">
        <v>350</v>
      </c>
      <c r="N352" s="185">
        <v>9.4877640538386068</v>
      </c>
      <c r="O352" s="186">
        <v>198</v>
      </c>
      <c r="P352" s="188">
        <v>927.69675351505907</v>
      </c>
      <c r="Q352" s="183">
        <v>338</v>
      </c>
    </row>
    <row r="353" spans="1:17" s="8" customFormat="1" ht="12.75" x14ac:dyDescent="0.25">
      <c r="A353" s="179" t="s">
        <v>776</v>
      </c>
      <c r="B353" s="180">
        <v>12</v>
      </c>
      <c r="C353" s="181" t="s">
        <v>777</v>
      </c>
      <c r="D353" s="175"/>
      <c r="E353" s="176"/>
      <c r="F353" s="182">
        <v>126056.75374732334</v>
      </c>
      <c r="G353" s="229">
        <v>47</v>
      </c>
      <c r="H353" s="184">
        <v>0.64976283448729089</v>
      </c>
      <c r="I353" s="229">
        <v>106</v>
      </c>
      <c r="J353" s="185">
        <v>78.506774706229464</v>
      </c>
      <c r="K353" s="236">
        <v>351</v>
      </c>
      <c r="L353" s="187">
        <v>79.585175470193789</v>
      </c>
      <c r="M353" s="229">
        <v>74</v>
      </c>
      <c r="N353" s="185">
        <v>10.832141867699551</v>
      </c>
      <c r="O353" s="236">
        <v>57</v>
      </c>
      <c r="P353" s="188">
        <v>1100.753355561081</v>
      </c>
      <c r="Q353" s="229">
        <v>187</v>
      </c>
    </row>
    <row r="354" spans="1:17" s="8" customFormat="1" ht="12.75" x14ac:dyDescent="0.25">
      <c r="A354" s="179" t="s">
        <v>778</v>
      </c>
      <c r="B354" s="180">
        <v>13</v>
      </c>
      <c r="C354" s="181" t="s">
        <v>779</v>
      </c>
      <c r="D354" s="175"/>
      <c r="E354" s="176"/>
      <c r="F354" s="182">
        <v>426.71092077087798</v>
      </c>
      <c r="G354" s="183">
        <v>1818</v>
      </c>
      <c r="H354" s="184">
        <v>0.44269694065623699</v>
      </c>
      <c r="I354" s="183">
        <v>694</v>
      </c>
      <c r="J354" s="185">
        <v>76.598063966940259</v>
      </c>
      <c r="K354" s="186">
        <v>566</v>
      </c>
      <c r="L354" s="187">
        <v>68.324491466975658</v>
      </c>
      <c r="M354" s="183">
        <v>463</v>
      </c>
      <c r="N354" s="185">
        <v>7.2508934739219404</v>
      </c>
      <c r="O354" s="186">
        <v>653</v>
      </c>
      <c r="P354" s="188">
        <v>520.59750915581083</v>
      </c>
      <c r="Q354" s="183">
        <v>896</v>
      </c>
    </row>
    <row r="355" spans="1:17" s="8" customFormat="1" ht="12.75" x14ac:dyDescent="0.25">
      <c r="A355" s="179" t="s">
        <v>780</v>
      </c>
      <c r="B355" s="180">
        <v>14</v>
      </c>
      <c r="C355" s="181" t="s">
        <v>781</v>
      </c>
      <c r="D355" s="175"/>
      <c r="E355" s="176"/>
      <c r="F355" s="182">
        <v>1160.6423982869378</v>
      </c>
      <c r="G355" s="183">
        <v>1550</v>
      </c>
      <c r="H355" s="184">
        <v>0.47535634581418512</v>
      </c>
      <c r="I355" s="183">
        <v>564</v>
      </c>
      <c r="J355" s="185">
        <v>76.013129708781236</v>
      </c>
      <c r="K355" s="186">
        <v>649</v>
      </c>
      <c r="L355" s="187">
        <v>49.345466059482426</v>
      </c>
      <c r="M355" s="183">
        <v>1253</v>
      </c>
      <c r="N355" s="185">
        <v>7.9814811020004832</v>
      </c>
      <c r="O355" s="186">
        <v>459</v>
      </c>
      <c r="P355" s="188">
        <v>706.92123226901936</v>
      </c>
      <c r="Q355" s="183">
        <v>598</v>
      </c>
    </row>
    <row r="356" spans="1:17" s="8" customFormat="1" ht="12.75" x14ac:dyDescent="0.25">
      <c r="A356" s="179" t="s">
        <v>782</v>
      </c>
      <c r="B356" s="180">
        <v>15</v>
      </c>
      <c r="C356" s="181" t="s">
        <v>783</v>
      </c>
      <c r="D356" s="175"/>
      <c r="E356" s="176"/>
      <c r="F356" s="182">
        <v>3250.2162740899357</v>
      </c>
      <c r="G356" s="229">
        <v>1044</v>
      </c>
      <c r="H356" s="184">
        <v>0.60354856272057122</v>
      </c>
      <c r="I356" s="229">
        <v>199</v>
      </c>
      <c r="J356" s="185">
        <v>76.577085241348186</v>
      </c>
      <c r="K356" s="236">
        <v>571</v>
      </c>
      <c r="L356" s="187">
        <v>74.945745443725173</v>
      </c>
      <c r="M356" s="229">
        <v>208</v>
      </c>
      <c r="N356" s="185">
        <v>9.8671034773595423</v>
      </c>
      <c r="O356" s="236">
        <v>153</v>
      </c>
      <c r="P356" s="188">
        <v>1001.1841423306701</v>
      </c>
      <c r="Q356" s="229">
        <v>256</v>
      </c>
    </row>
    <row r="357" spans="1:17" s="8" customFormat="1" ht="12.75" x14ac:dyDescent="0.25">
      <c r="A357" s="179" t="s">
        <v>784</v>
      </c>
      <c r="B357" s="180">
        <v>16</v>
      </c>
      <c r="C357" s="181" t="s">
        <v>785</v>
      </c>
      <c r="D357" s="175"/>
      <c r="E357" s="176"/>
      <c r="F357" s="182">
        <v>4393.0128479657387</v>
      </c>
      <c r="G357" s="183">
        <v>891</v>
      </c>
      <c r="H357" s="184">
        <v>0.64884921035073007</v>
      </c>
      <c r="I357" s="183">
        <v>109</v>
      </c>
      <c r="J357" s="185">
        <v>77.622129457636362</v>
      </c>
      <c r="K357" s="186">
        <v>447</v>
      </c>
      <c r="L357" s="187">
        <v>74.822744731497806</v>
      </c>
      <c r="M357" s="183">
        <v>213</v>
      </c>
      <c r="N357" s="185">
        <v>10.318860199394647</v>
      </c>
      <c r="O357" s="186">
        <v>104</v>
      </c>
      <c r="P357" s="188">
        <v>1180.9553737298786</v>
      </c>
      <c r="Q357" s="183">
        <v>142</v>
      </c>
    </row>
    <row r="358" spans="1:17" s="8" customFormat="1" ht="12.75" x14ac:dyDescent="0.25">
      <c r="A358" s="179" t="s">
        <v>786</v>
      </c>
      <c r="B358" s="180">
        <v>17</v>
      </c>
      <c r="C358" s="181" t="s">
        <v>787</v>
      </c>
      <c r="D358" s="175"/>
      <c r="E358" s="176"/>
      <c r="F358" s="182">
        <v>22541.235546038544</v>
      </c>
      <c r="G358" s="183">
        <v>255</v>
      </c>
      <c r="H358" s="184">
        <v>0.6855214685752905</v>
      </c>
      <c r="I358" s="183">
        <v>64</v>
      </c>
      <c r="J358" s="185">
        <v>77.55287024349596</v>
      </c>
      <c r="K358" s="186">
        <v>458</v>
      </c>
      <c r="L358" s="187">
        <v>78.529784557519164</v>
      </c>
      <c r="M358" s="183">
        <v>103</v>
      </c>
      <c r="N358" s="185">
        <v>11.095159881469279</v>
      </c>
      <c r="O358" s="186">
        <v>46</v>
      </c>
      <c r="P358" s="188">
        <v>1299.5425610685809</v>
      </c>
      <c r="Q358" s="183">
        <v>87</v>
      </c>
    </row>
    <row r="359" spans="1:17" s="8" customFormat="1" ht="12.75" x14ac:dyDescent="0.25">
      <c r="A359" s="179" t="s">
        <v>788</v>
      </c>
      <c r="B359" s="180">
        <v>18</v>
      </c>
      <c r="C359" s="181" t="s">
        <v>789</v>
      </c>
      <c r="D359" s="175"/>
      <c r="E359" s="176"/>
      <c r="F359" s="182">
        <v>1227.4368308351179</v>
      </c>
      <c r="G359" s="229">
        <v>1523</v>
      </c>
      <c r="H359" s="184">
        <v>0.57963462245968067</v>
      </c>
      <c r="I359" s="229">
        <v>258</v>
      </c>
      <c r="J359" s="185">
        <v>77.566110717601305</v>
      </c>
      <c r="K359" s="236">
        <v>455</v>
      </c>
      <c r="L359" s="187">
        <v>65.793954745976549</v>
      </c>
      <c r="M359" s="229">
        <v>576</v>
      </c>
      <c r="N359" s="185">
        <v>8.2301466576116251</v>
      </c>
      <c r="O359" s="236">
        <v>418</v>
      </c>
      <c r="P359" s="188">
        <v>1038.8435239924956</v>
      </c>
      <c r="Q359" s="229">
        <v>231</v>
      </c>
    </row>
    <row r="360" spans="1:17" s="8" customFormat="1" ht="12.75" x14ac:dyDescent="0.25">
      <c r="A360" s="179" t="s">
        <v>790</v>
      </c>
      <c r="B360" s="180">
        <v>19</v>
      </c>
      <c r="C360" s="181" t="s">
        <v>791</v>
      </c>
      <c r="D360" s="175"/>
      <c r="E360" s="176"/>
      <c r="F360" s="182">
        <v>1751.8736616702354</v>
      </c>
      <c r="G360" s="183">
        <v>1376</v>
      </c>
      <c r="H360" s="184">
        <v>0.46852805056453484</v>
      </c>
      <c r="I360" s="183">
        <v>595</v>
      </c>
      <c r="J360" s="185">
        <v>81.837468659876478</v>
      </c>
      <c r="K360" s="186">
        <v>67</v>
      </c>
      <c r="L360" s="187">
        <v>70.743057536603118</v>
      </c>
      <c r="M360" s="183">
        <v>362</v>
      </c>
      <c r="N360" s="185">
        <v>6.0377515997611884</v>
      </c>
      <c r="O360" s="186">
        <v>1026</v>
      </c>
      <c r="P360" s="188">
        <v>617.47159080376514</v>
      </c>
      <c r="Q360" s="183">
        <v>728</v>
      </c>
    </row>
    <row r="361" spans="1:17" s="8" customFormat="1" ht="12.75" x14ac:dyDescent="0.25">
      <c r="A361" s="179" t="s">
        <v>792</v>
      </c>
      <c r="B361" s="180">
        <v>20</v>
      </c>
      <c r="C361" s="181" t="s">
        <v>793</v>
      </c>
      <c r="D361" s="175"/>
      <c r="E361" s="176"/>
      <c r="F361" s="182">
        <v>957.15203426124185</v>
      </c>
      <c r="G361" s="183">
        <v>1615</v>
      </c>
      <c r="H361" s="184">
        <v>0.57207252066644743</v>
      </c>
      <c r="I361" s="183">
        <v>282</v>
      </c>
      <c r="J361" s="185">
        <v>78.538401860119038</v>
      </c>
      <c r="K361" s="186">
        <v>344</v>
      </c>
      <c r="L361" s="187">
        <v>57.569710402729498</v>
      </c>
      <c r="M361" s="183">
        <v>918</v>
      </c>
      <c r="N361" s="185">
        <v>7.7777459676198042</v>
      </c>
      <c r="O361" s="186">
        <v>512</v>
      </c>
      <c r="P361" s="188">
        <v>1085.592882361789</v>
      </c>
      <c r="Q361" s="183">
        <v>198</v>
      </c>
    </row>
    <row r="362" spans="1:17" s="8" customFormat="1" ht="12.75" x14ac:dyDescent="0.25">
      <c r="A362" s="179" t="s">
        <v>794</v>
      </c>
      <c r="B362" s="180">
        <v>21</v>
      </c>
      <c r="C362" s="181" t="s">
        <v>795</v>
      </c>
      <c r="D362" s="175"/>
      <c r="E362" s="176"/>
      <c r="F362" s="182">
        <v>6382.8115631691653</v>
      </c>
      <c r="G362" s="229">
        <v>705</v>
      </c>
      <c r="H362" s="184">
        <v>0.60844939166398815</v>
      </c>
      <c r="I362" s="229">
        <v>189</v>
      </c>
      <c r="J362" s="185">
        <v>75.904950293821884</v>
      </c>
      <c r="K362" s="236">
        <v>663</v>
      </c>
      <c r="L362" s="187">
        <v>64.412175405592563</v>
      </c>
      <c r="M362" s="229">
        <v>640</v>
      </c>
      <c r="N362" s="185">
        <v>8.2601152613660247</v>
      </c>
      <c r="O362" s="236">
        <v>412</v>
      </c>
      <c r="P362" s="188">
        <v>1243.9869006677141</v>
      </c>
      <c r="Q362" s="229">
        <v>108</v>
      </c>
    </row>
    <row r="363" spans="1:17" s="8" customFormat="1" ht="12.75" x14ac:dyDescent="0.25">
      <c r="A363" s="179" t="s">
        <v>796</v>
      </c>
      <c r="B363" s="180">
        <v>22</v>
      </c>
      <c r="C363" s="181" t="s">
        <v>797</v>
      </c>
      <c r="D363" s="175"/>
      <c r="E363" s="176"/>
      <c r="F363" s="182">
        <v>87112.27408993576</v>
      </c>
      <c r="G363" s="183">
        <v>70</v>
      </c>
      <c r="H363" s="184">
        <v>0.66675175433915634</v>
      </c>
      <c r="I363" s="183">
        <v>82</v>
      </c>
      <c r="J363" s="185">
        <v>77.725199189895179</v>
      </c>
      <c r="K363" s="186">
        <v>436</v>
      </c>
      <c r="L363" s="187">
        <v>79.847794721549135</v>
      </c>
      <c r="M363" s="183">
        <v>71</v>
      </c>
      <c r="N363" s="185">
        <v>11.061117097797226</v>
      </c>
      <c r="O363" s="186">
        <v>48</v>
      </c>
      <c r="P363" s="188">
        <v>1187.1883176764059</v>
      </c>
      <c r="Q363" s="183">
        <v>136</v>
      </c>
    </row>
    <row r="364" spans="1:17" s="8" customFormat="1" ht="12.75" x14ac:dyDescent="0.25">
      <c r="A364" s="179" t="s">
        <v>798</v>
      </c>
      <c r="B364" s="180">
        <v>23</v>
      </c>
      <c r="C364" s="181" t="s">
        <v>799</v>
      </c>
      <c r="D364" s="175"/>
      <c r="E364" s="176"/>
      <c r="F364" s="182">
        <v>14391.678800856531</v>
      </c>
      <c r="G364" s="183">
        <v>357</v>
      </c>
      <c r="H364" s="184">
        <v>0.63617812486221825</v>
      </c>
      <c r="I364" s="183">
        <v>128</v>
      </c>
      <c r="J364" s="185">
        <v>79.029987163578582</v>
      </c>
      <c r="K364" s="186">
        <v>282</v>
      </c>
      <c r="L364" s="187">
        <v>73.276958182750718</v>
      </c>
      <c r="M364" s="183">
        <v>263</v>
      </c>
      <c r="N364" s="185">
        <v>9.9076903881262712</v>
      </c>
      <c r="O364" s="186">
        <v>151</v>
      </c>
      <c r="P364" s="188">
        <v>1124.6358478167767</v>
      </c>
      <c r="Q364" s="183">
        <v>170</v>
      </c>
    </row>
    <row r="365" spans="1:17" s="8" customFormat="1" ht="12.75" x14ac:dyDescent="0.25">
      <c r="A365" s="179" t="s">
        <v>800</v>
      </c>
      <c r="B365" s="180">
        <v>24</v>
      </c>
      <c r="C365" s="181" t="s">
        <v>801</v>
      </c>
      <c r="D365" s="175"/>
      <c r="E365" s="176"/>
      <c r="F365" s="182">
        <v>14385.036402569593</v>
      </c>
      <c r="G365" s="229">
        <v>358</v>
      </c>
      <c r="H365" s="184">
        <v>0.66890132654911383</v>
      </c>
      <c r="I365" s="229">
        <v>80</v>
      </c>
      <c r="J365" s="185">
        <v>80.68275010974979</v>
      </c>
      <c r="K365" s="236">
        <v>141</v>
      </c>
      <c r="L365" s="187">
        <v>77.556002521793602</v>
      </c>
      <c r="M365" s="229">
        <v>132</v>
      </c>
      <c r="N365" s="185">
        <v>10.466309714908673</v>
      </c>
      <c r="O365" s="236">
        <v>86</v>
      </c>
      <c r="P365" s="188">
        <v>1190.4549848193319</v>
      </c>
      <c r="Q365" s="229">
        <v>135</v>
      </c>
    </row>
    <row r="366" spans="1:17" s="8" customFormat="1" ht="12.75" x14ac:dyDescent="0.25">
      <c r="A366" s="179" t="s">
        <v>802</v>
      </c>
      <c r="B366" s="180">
        <v>25</v>
      </c>
      <c r="C366" s="181" t="s">
        <v>803</v>
      </c>
      <c r="D366" s="175"/>
      <c r="E366" s="176"/>
      <c r="F366" s="182">
        <v>2628.2826552462529</v>
      </c>
      <c r="G366" s="183">
        <v>1158</v>
      </c>
      <c r="H366" s="184">
        <v>0.64558523225669018</v>
      </c>
      <c r="I366" s="183">
        <v>117</v>
      </c>
      <c r="J366" s="185">
        <v>78.588263248585221</v>
      </c>
      <c r="K366" s="186">
        <v>338</v>
      </c>
      <c r="L366" s="187">
        <v>78.384155962799241</v>
      </c>
      <c r="M366" s="183">
        <v>107</v>
      </c>
      <c r="N366" s="185">
        <v>8.4724811805145386</v>
      </c>
      <c r="O366" s="186">
        <v>371</v>
      </c>
      <c r="P366" s="188">
        <v>1258.6172876652156</v>
      </c>
      <c r="Q366" s="183">
        <v>100</v>
      </c>
    </row>
    <row r="367" spans="1:17" s="8" customFormat="1" ht="12.75" x14ac:dyDescent="0.25">
      <c r="A367" s="179" t="s">
        <v>804</v>
      </c>
      <c r="B367" s="180">
        <v>26</v>
      </c>
      <c r="C367" s="181" t="s">
        <v>805</v>
      </c>
      <c r="D367" s="175"/>
      <c r="E367" s="176"/>
      <c r="F367" s="182">
        <v>27292.800856531052</v>
      </c>
      <c r="G367" s="183">
        <v>204</v>
      </c>
      <c r="H367" s="184">
        <v>0.76534373006827439</v>
      </c>
      <c r="I367" s="183">
        <v>16</v>
      </c>
      <c r="J367" s="185">
        <v>78.622654594472493</v>
      </c>
      <c r="K367" s="186">
        <v>330</v>
      </c>
      <c r="L367" s="187">
        <v>83.515494068893375</v>
      </c>
      <c r="M367" s="183">
        <v>20</v>
      </c>
      <c r="N367" s="185">
        <v>13.790438975095993</v>
      </c>
      <c r="O367" s="186">
        <v>4</v>
      </c>
      <c r="P367" s="188">
        <v>1507.4228664951638</v>
      </c>
      <c r="Q367" s="183">
        <v>43</v>
      </c>
    </row>
    <row r="368" spans="1:17" s="8" customFormat="1" ht="12.75" x14ac:dyDescent="0.25">
      <c r="A368" s="179" t="s">
        <v>806</v>
      </c>
      <c r="B368" s="180">
        <v>27</v>
      </c>
      <c r="C368" s="181" t="s">
        <v>807</v>
      </c>
      <c r="D368" s="175"/>
      <c r="E368" s="176"/>
      <c r="F368" s="182">
        <v>1260.1113490364025</v>
      </c>
      <c r="G368" s="229">
        <v>1516</v>
      </c>
      <c r="H368" s="184">
        <v>0.62715584141422598</v>
      </c>
      <c r="I368" s="229">
        <v>153</v>
      </c>
      <c r="J368" s="185">
        <v>79.75364683068608</v>
      </c>
      <c r="K368" s="236">
        <v>218</v>
      </c>
      <c r="L368" s="187">
        <v>72.296845622032393</v>
      </c>
      <c r="M368" s="229">
        <v>301</v>
      </c>
      <c r="N368" s="185">
        <v>10.203674231355695</v>
      </c>
      <c r="O368" s="236">
        <v>112</v>
      </c>
      <c r="P368" s="188">
        <v>1053.6651113361816</v>
      </c>
      <c r="Q368" s="229">
        <v>222</v>
      </c>
    </row>
    <row r="369" spans="1:49" s="8" customFormat="1" ht="12.75" x14ac:dyDescent="0.25">
      <c r="A369" s="179" t="s">
        <v>808</v>
      </c>
      <c r="B369" s="180">
        <v>28</v>
      </c>
      <c r="C369" s="181" t="s">
        <v>809</v>
      </c>
      <c r="D369" s="175"/>
      <c r="E369" s="176"/>
      <c r="F369" s="182">
        <v>33335.458244111353</v>
      </c>
      <c r="G369" s="183">
        <v>170</v>
      </c>
      <c r="H369" s="184">
        <v>0.60050607488751584</v>
      </c>
      <c r="I369" s="183">
        <v>209</v>
      </c>
      <c r="J369" s="185">
        <v>78.217042007732459</v>
      </c>
      <c r="K369" s="186">
        <v>380</v>
      </c>
      <c r="L369" s="187">
        <v>77.402118938474572</v>
      </c>
      <c r="M369" s="183">
        <v>137</v>
      </c>
      <c r="N369" s="185">
        <v>8.9947427943523941</v>
      </c>
      <c r="O369" s="186">
        <v>271</v>
      </c>
      <c r="P369" s="188">
        <v>996.01412085873699</v>
      </c>
      <c r="Q369" s="183">
        <v>264</v>
      </c>
    </row>
    <row r="370" spans="1:49" s="8" customFormat="1" ht="12.75" x14ac:dyDescent="0.25">
      <c r="A370" s="179" t="s">
        <v>810</v>
      </c>
      <c r="B370" s="180">
        <v>29</v>
      </c>
      <c r="C370" s="181" t="s">
        <v>811</v>
      </c>
      <c r="D370" s="175"/>
      <c r="E370" s="176"/>
      <c r="F370" s="182">
        <v>76620.629550321202</v>
      </c>
      <c r="G370" s="183">
        <v>77</v>
      </c>
      <c r="H370" s="184">
        <v>0.74537440587903869</v>
      </c>
      <c r="I370" s="183">
        <v>25</v>
      </c>
      <c r="J370" s="185">
        <v>79.458973007404595</v>
      </c>
      <c r="K370" s="186">
        <v>240</v>
      </c>
      <c r="L370" s="187">
        <v>82.73398367318066</v>
      </c>
      <c r="M370" s="183">
        <v>31</v>
      </c>
      <c r="N370" s="185">
        <v>12.665195784530074</v>
      </c>
      <c r="O370" s="186">
        <v>19</v>
      </c>
      <c r="P370" s="188">
        <v>1448.5317937470898</v>
      </c>
      <c r="Q370" s="183">
        <v>52</v>
      </c>
    </row>
    <row r="371" spans="1:49" s="8" customFormat="1" ht="12.75" x14ac:dyDescent="0.25">
      <c r="A371" s="179" t="s">
        <v>814</v>
      </c>
      <c r="B371" s="180">
        <v>1</v>
      </c>
      <c r="C371" s="181" t="s">
        <v>815</v>
      </c>
      <c r="D371" s="175"/>
      <c r="E371" s="176"/>
      <c r="F371" s="182">
        <v>13756.254817987154</v>
      </c>
      <c r="G371" s="229">
        <v>375</v>
      </c>
      <c r="H371" s="184">
        <v>0.64347965848896016</v>
      </c>
      <c r="I371" s="229">
        <v>124</v>
      </c>
      <c r="J371" s="185">
        <v>81.322425704833833</v>
      </c>
      <c r="K371" s="236">
        <v>90</v>
      </c>
      <c r="L371" s="187">
        <v>75.99477698764619</v>
      </c>
      <c r="M371" s="229">
        <v>176</v>
      </c>
      <c r="N371" s="185">
        <v>10.58493211674795</v>
      </c>
      <c r="O371" s="236">
        <v>74</v>
      </c>
      <c r="P371" s="188">
        <v>1055.4092478784796</v>
      </c>
      <c r="Q371" s="229">
        <v>219</v>
      </c>
    </row>
    <row r="372" spans="1:49" s="8" customFormat="1" ht="12.75" x14ac:dyDescent="0.25">
      <c r="A372" s="179" t="s">
        <v>816</v>
      </c>
      <c r="B372" s="180">
        <v>2</v>
      </c>
      <c r="C372" s="181" t="s">
        <v>817</v>
      </c>
      <c r="D372" s="175"/>
      <c r="E372" s="176"/>
      <c r="F372" s="182">
        <v>4313.1584582441119</v>
      </c>
      <c r="G372" s="183">
        <v>895</v>
      </c>
      <c r="H372" s="184">
        <v>0.63332069400257196</v>
      </c>
      <c r="I372" s="183">
        <v>138</v>
      </c>
      <c r="J372" s="185">
        <v>80.034584459857101</v>
      </c>
      <c r="K372" s="186">
        <v>195</v>
      </c>
      <c r="L372" s="187">
        <v>75.565642464129198</v>
      </c>
      <c r="M372" s="183">
        <v>186</v>
      </c>
      <c r="N372" s="185">
        <v>9.296352903647664</v>
      </c>
      <c r="O372" s="186">
        <v>220</v>
      </c>
      <c r="P372" s="188">
        <v>1115.8377139146919</v>
      </c>
      <c r="Q372" s="183">
        <v>175</v>
      </c>
    </row>
    <row r="373" spans="1:49" s="8" customFormat="1" ht="12.75" x14ac:dyDescent="0.25">
      <c r="A373" s="179" t="s">
        <v>818</v>
      </c>
      <c r="B373" s="180">
        <v>3</v>
      </c>
      <c r="C373" s="181" t="s">
        <v>819</v>
      </c>
      <c r="D373" s="175"/>
      <c r="E373" s="176"/>
      <c r="F373" s="182">
        <v>7967.2077087794432</v>
      </c>
      <c r="G373" s="183">
        <v>594</v>
      </c>
      <c r="H373" s="184">
        <v>0.5183905111471736</v>
      </c>
      <c r="I373" s="183">
        <v>431</v>
      </c>
      <c r="J373" s="185">
        <v>82.843827832220995</v>
      </c>
      <c r="K373" s="186">
        <v>33</v>
      </c>
      <c r="L373" s="187">
        <v>63.930606651402016</v>
      </c>
      <c r="M373" s="183">
        <v>659</v>
      </c>
      <c r="N373" s="185">
        <v>8.6923874525444322</v>
      </c>
      <c r="O373" s="186">
        <v>333</v>
      </c>
      <c r="P373" s="188">
        <v>674.42144451603247</v>
      </c>
      <c r="Q373" s="183">
        <v>645</v>
      </c>
    </row>
    <row r="374" spans="1:49" s="8" customFormat="1" ht="12.75" x14ac:dyDescent="0.25">
      <c r="A374" s="179" t="s">
        <v>820</v>
      </c>
      <c r="B374" s="180">
        <v>4</v>
      </c>
      <c r="C374" s="181" t="s">
        <v>821</v>
      </c>
      <c r="D374" s="175"/>
      <c r="E374" s="176"/>
      <c r="F374" s="182">
        <v>6654.3918629550317</v>
      </c>
      <c r="G374" s="229">
        <v>684</v>
      </c>
      <c r="H374" s="184">
        <v>0.62849064319132553</v>
      </c>
      <c r="I374" s="229">
        <v>151</v>
      </c>
      <c r="J374" s="185">
        <v>82.784073725652092</v>
      </c>
      <c r="K374" s="236">
        <v>37</v>
      </c>
      <c r="L374" s="187">
        <v>71.143499137950812</v>
      </c>
      <c r="M374" s="229">
        <v>345</v>
      </c>
      <c r="N374" s="185">
        <v>8.0560647189690151</v>
      </c>
      <c r="O374" s="236">
        <v>449</v>
      </c>
      <c r="P374" s="188">
        <v>1169.9648513716202</v>
      </c>
      <c r="Q374" s="229">
        <v>148</v>
      </c>
    </row>
    <row r="375" spans="1:49" s="8" customFormat="1" ht="12.75" x14ac:dyDescent="0.25">
      <c r="A375" s="179" t="s">
        <v>822</v>
      </c>
      <c r="B375" s="180">
        <v>5</v>
      </c>
      <c r="C375" s="181" t="s">
        <v>823</v>
      </c>
      <c r="D375" s="175"/>
      <c r="E375" s="176"/>
      <c r="F375" s="182">
        <v>6803.1777301927186</v>
      </c>
      <c r="G375" s="183">
        <v>671</v>
      </c>
      <c r="H375" s="184">
        <v>0.64454085859954668</v>
      </c>
      <c r="I375" s="183">
        <v>120</v>
      </c>
      <c r="J375" s="185">
        <v>81.262934804094968</v>
      </c>
      <c r="K375" s="186">
        <v>94</v>
      </c>
      <c r="L375" s="187">
        <v>79.004550553229251</v>
      </c>
      <c r="M375" s="183">
        <v>90</v>
      </c>
      <c r="N375" s="185">
        <v>9.2788851653968685</v>
      </c>
      <c r="O375" s="186">
        <v>224</v>
      </c>
      <c r="P375" s="188">
        <v>1126.181107120743</v>
      </c>
      <c r="Q375" s="183">
        <v>169</v>
      </c>
    </row>
    <row r="376" spans="1:49" s="8" customFormat="1" ht="12.75" x14ac:dyDescent="0.25">
      <c r="A376" s="179" t="s">
        <v>824</v>
      </c>
      <c r="B376" s="180">
        <v>6</v>
      </c>
      <c r="C376" s="181" t="s">
        <v>825</v>
      </c>
      <c r="D376" s="175"/>
      <c r="E376" s="176"/>
      <c r="F376" s="182">
        <v>4520.503211991434</v>
      </c>
      <c r="G376" s="183">
        <v>876</v>
      </c>
      <c r="H376" s="184">
        <v>0.61930083107746214</v>
      </c>
      <c r="I376" s="183">
        <v>168</v>
      </c>
      <c r="J376" s="185">
        <v>82.69408159482029</v>
      </c>
      <c r="K376" s="186">
        <v>40</v>
      </c>
      <c r="L376" s="187">
        <v>66.926213921776764</v>
      </c>
      <c r="M376" s="183">
        <v>523</v>
      </c>
      <c r="N376" s="185">
        <v>8.7076963717444507</v>
      </c>
      <c r="O376" s="186">
        <v>327</v>
      </c>
      <c r="P376" s="188">
        <v>1102.1398098925033</v>
      </c>
      <c r="Q376" s="183">
        <v>185</v>
      </c>
    </row>
    <row r="377" spans="1:49" s="8" customFormat="1" ht="12.75" x14ac:dyDescent="0.25">
      <c r="A377" s="179" t="s">
        <v>826</v>
      </c>
      <c r="B377" s="180">
        <v>7</v>
      </c>
      <c r="C377" s="181" t="s">
        <v>827</v>
      </c>
      <c r="D377" s="175"/>
      <c r="E377" s="176"/>
      <c r="F377" s="182">
        <v>628.74946466809422</v>
      </c>
      <c r="G377" s="229">
        <v>1730</v>
      </c>
      <c r="H377" s="184">
        <v>0.55061344875441454</v>
      </c>
      <c r="I377" s="229">
        <v>336</v>
      </c>
      <c r="J377" s="185">
        <v>84.115181356095036</v>
      </c>
      <c r="K377" s="236">
        <v>15</v>
      </c>
      <c r="L377" s="187">
        <v>66.079046656944129</v>
      </c>
      <c r="M377" s="229">
        <v>552</v>
      </c>
      <c r="N377" s="185">
        <v>8.5944781094331653</v>
      </c>
      <c r="O377" s="236">
        <v>352</v>
      </c>
      <c r="P377" s="188">
        <v>777.75199717852252</v>
      </c>
      <c r="Q377" s="229">
        <v>504</v>
      </c>
    </row>
    <row r="378" spans="1:49" s="79" customFormat="1" ht="12.75" x14ac:dyDescent="0.25">
      <c r="A378" s="179" t="s">
        <v>828</v>
      </c>
      <c r="B378" s="180">
        <v>8</v>
      </c>
      <c r="C378" s="181" t="s">
        <v>829</v>
      </c>
      <c r="D378" s="175"/>
      <c r="E378" s="176"/>
      <c r="F378" s="182">
        <v>16526.967880085653</v>
      </c>
      <c r="G378" s="183">
        <v>320</v>
      </c>
      <c r="H378" s="184">
        <v>0.64381604634268519</v>
      </c>
      <c r="I378" s="183">
        <v>122</v>
      </c>
      <c r="J378" s="185">
        <v>84.712186179503874</v>
      </c>
      <c r="K378" s="186">
        <v>10</v>
      </c>
      <c r="L378" s="187">
        <v>69.3595667037428</v>
      </c>
      <c r="M378" s="183">
        <v>421</v>
      </c>
      <c r="N378" s="185">
        <v>8.9663725699492556</v>
      </c>
      <c r="O378" s="186">
        <v>277</v>
      </c>
      <c r="P378" s="188">
        <v>1152.2024707992498</v>
      </c>
      <c r="Q378" s="183">
        <v>159</v>
      </c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</row>
    <row r="379" spans="1:49" s="8" customFormat="1" ht="12.75" x14ac:dyDescent="0.25">
      <c r="A379" s="179" t="s">
        <v>832</v>
      </c>
      <c r="B379" s="180">
        <v>1</v>
      </c>
      <c r="C379" s="181" t="s">
        <v>833</v>
      </c>
      <c r="D379" s="175"/>
      <c r="E379" s="176"/>
      <c r="F379" s="182">
        <v>3967.0299785867237</v>
      </c>
      <c r="G379" s="183">
        <v>947</v>
      </c>
      <c r="H379" s="184">
        <v>0.55094391173627311</v>
      </c>
      <c r="I379" s="183">
        <v>332</v>
      </c>
      <c r="J379" s="185">
        <v>81.709868801236354</v>
      </c>
      <c r="K379" s="186">
        <v>75</v>
      </c>
      <c r="L379" s="187">
        <v>47.498534781176389</v>
      </c>
      <c r="M379" s="183">
        <v>1306</v>
      </c>
      <c r="N379" s="185">
        <v>9.2566274253263678</v>
      </c>
      <c r="O379" s="186">
        <v>226</v>
      </c>
      <c r="P379" s="188">
        <v>908.30217123158491</v>
      </c>
      <c r="Q379" s="183">
        <v>351</v>
      </c>
    </row>
    <row r="380" spans="1:49" s="8" customFormat="1" ht="12.75" x14ac:dyDescent="0.25">
      <c r="A380" s="179" t="s">
        <v>834</v>
      </c>
      <c r="B380" s="180">
        <v>2</v>
      </c>
      <c r="C380" s="181" t="s">
        <v>835</v>
      </c>
      <c r="D380" s="175"/>
      <c r="E380" s="176"/>
      <c r="F380" s="182">
        <v>3630.7044967880088</v>
      </c>
      <c r="G380" s="229">
        <v>989</v>
      </c>
      <c r="H380" s="184">
        <v>0.63418516659069402</v>
      </c>
      <c r="I380" s="229">
        <v>135</v>
      </c>
      <c r="J380" s="185">
        <v>81.507994848927922</v>
      </c>
      <c r="K380" s="236">
        <v>85</v>
      </c>
      <c r="L380" s="187">
        <v>56.273613606551194</v>
      </c>
      <c r="M380" s="229">
        <v>968</v>
      </c>
      <c r="N380" s="185">
        <v>8.7858289780602838</v>
      </c>
      <c r="O380" s="236">
        <v>314</v>
      </c>
      <c r="P380" s="188">
        <v>1303.7887284606195</v>
      </c>
      <c r="Q380" s="229">
        <v>85</v>
      </c>
    </row>
    <row r="381" spans="1:49" s="8" customFormat="1" ht="12.75" x14ac:dyDescent="0.25">
      <c r="A381" s="179" t="s">
        <v>836</v>
      </c>
      <c r="B381" s="180">
        <v>3</v>
      </c>
      <c r="C381" s="181" t="s">
        <v>837</v>
      </c>
      <c r="D381" s="175"/>
      <c r="E381" s="176"/>
      <c r="F381" s="182">
        <v>4870.7837259100652</v>
      </c>
      <c r="G381" s="183">
        <v>839</v>
      </c>
      <c r="H381" s="184">
        <v>0.5820043139033948</v>
      </c>
      <c r="I381" s="183">
        <v>251</v>
      </c>
      <c r="J381" s="185">
        <v>81.066603383894787</v>
      </c>
      <c r="K381" s="186">
        <v>108</v>
      </c>
      <c r="L381" s="187">
        <v>47.812982050259151</v>
      </c>
      <c r="M381" s="183">
        <v>1297</v>
      </c>
      <c r="N381" s="185">
        <v>9.4180039708193455</v>
      </c>
      <c r="O381" s="186">
        <v>207</v>
      </c>
      <c r="P381" s="188">
        <v>1061.817349114174</v>
      </c>
      <c r="Q381" s="183">
        <v>215</v>
      </c>
    </row>
    <row r="382" spans="1:49" s="8" customFormat="1" ht="12.75" x14ac:dyDescent="0.25">
      <c r="A382" s="179" t="s">
        <v>838</v>
      </c>
      <c r="B382" s="180">
        <v>4</v>
      </c>
      <c r="C382" s="181" t="s">
        <v>839</v>
      </c>
      <c r="D382" s="175"/>
      <c r="E382" s="176"/>
      <c r="F382" s="182">
        <v>731.8543897216274</v>
      </c>
      <c r="G382" s="183">
        <v>1694</v>
      </c>
      <c r="H382" s="184">
        <v>0.57596608383279491</v>
      </c>
      <c r="I382" s="183">
        <v>268</v>
      </c>
      <c r="J382" s="185">
        <v>85</v>
      </c>
      <c r="K382" s="186">
        <v>4</v>
      </c>
      <c r="L382" s="187">
        <v>57.784588717902707</v>
      </c>
      <c r="M382" s="183">
        <v>909</v>
      </c>
      <c r="N382" s="185">
        <v>8.2373492802594814</v>
      </c>
      <c r="O382" s="186">
        <v>415</v>
      </c>
      <c r="P382" s="188">
        <v>955.22129031105828</v>
      </c>
      <c r="Q382" s="183">
        <v>306</v>
      </c>
    </row>
    <row r="383" spans="1:49" s="8" customFormat="1" ht="12.75" x14ac:dyDescent="0.25">
      <c r="A383" s="179" t="s">
        <v>840</v>
      </c>
      <c r="B383" s="180">
        <v>5</v>
      </c>
      <c r="C383" s="181" t="s">
        <v>841</v>
      </c>
      <c r="D383" s="175"/>
      <c r="E383" s="176"/>
      <c r="F383" s="182">
        <v>6089.3083511777295</v>
      </c>
      <c r="G383" s="229">
        <v>729</v>
      </c>
      <c r="H383" s="184">
        <v>0.67976009248775526</v>
      </c>
      <c r="I383" s="229">
        <v>71</v>
      </c>
      <c r="J383" s="185">
        <v>85</v>
      </c>
      <c r="K383" s="236">
        <v>1</v>
      </c>
      <c r="L383" s="187">
        <v>57.626274776209833</v>
      </c>
      <c r="M383" s="229">
        <v>917</v>
      </c>
      <c r="N383" s="185">
        <v>8.647491043389012</v>
      </c>
      <c r="O383" s="236">
        <v>341</v>
      </c>
      <c r="P383" s="188">
        <v>1503.7642038027566</v>
      </c>
      <c r="Q383" s="229">
        <v>44</v>
      </c>
    </row>
    <row r="384" spans="1:49" s="8" customFormat="1" ht="12.75" x14ac:dyDescent="0.25">
      <c r="A384" s="179" t="s">
        <v>842</v>
      </c>
      <c r="B384" s="180">
        <v>6</v>
      </c>
      <c r="C384" s="181" t="s">
        <v>843</v>
      </c>
      <c r="D384" s="175"/>
      <c r="E384" s="176"/>
      <c r="F384" s="182">
        <v>762.28907922912208</v>
      </c>
      <c r="G384" s="183">
        <v>1686</v>
      </c>
      <c r="H384" s="184">
        <v>0.38696319992111461</v>
      </c>
      <c r="I384" s="183">
        <v>934</v>
      </c>
      <c r="J384" s="185">
        <v>83.268343733892138</v>
      </c>
      <c r="K384" s="186">
        <v>29</v>
      </c>
      <c r="L384" s="187">
        <v>55.351553403464713</v>
      </c>
      <c r="M384" s="183">
        <v>1010</v>
      </c>
      <c r="N384" s="185">
        <v>6.1773347275967065</v>
      </c>
      <c r="O384" s="186">
        <v>972</v>
      </c>
      <c r="P384" s="188">
        <v>391.05647190251921</v>
      </c>
      <c r="Q384" s="183">
        <v>1191</v>
      </c>
    </row>
    <row r="385" spans="1:17" s="8" customFormat="1" ht="12.75" x14ac:dyDescent="0.25">
      <c r="A385" s="179" t="s">
        <v>844</v>
      </c>
      <c r="B385" s="180">
        <v>7</v>
      </c>
      <c r="C385" s="181" t="s">
        <v>845</v>
      </c>
      <c r="D385" s="175"/>
      <c r="E385" s="176"/>
      <c r="F385" s="182">
        <v>9167.179871520344</v>
      </c>
      <c r="G385" s="183">
        <v>528</v>
      </c>
      <c r="H385" s="184">
        <v>0.6553711019743399</v>
      </c>
      <c r="I385" s="183">
        <v>97</v>
      </c>
      <c r="J385" s="185">
        <v>83.875838820181315</v>
      </c>
      <c r="K385" s="186">
        <v>19</v>
      </c>
      <c r="L385" s="187">
        <v>68.071672289657741</v>
      </c>
      <c r="M385" s="183">
        <v>479</v>
      </c>
      <c r="N385" s="185">
        <v>9.6840568392755788</v>
      </c>
      <c r="O385" s="186">
        <v>170</v>
      </c>
      <c r="P385" s="188">
        <v>1185.2149766329244</v>
      </c>
      <c r="Q385" s="183">
        <v>138</v>
      </c>
    </row>
    <row r="386" spans="1:17" s="8" customFormat="1" ht="12.75" x14ac:dyDescent="0.25">
      <c r="A386" s="179" t="s">
        <v>846</v>
      </c>
      <c r="B386" s="180">
        <v>8</v>
      </c>
      <c r="C386" s="181" t="s">
        <v>847</v>
      </c>
      <c r="D386" s="175"/>
      <c r="E386" s="176"/>
      <c r="F386" s="182">
        <v>5426.6830835117771</v>
      </c>
      <c r="G386" s="229">
        <v>782</v>
      </c>
      <c r="H386" s="184">
        <v>0.66318778161620562</v>
      </c>
      <c r="I386" s="229">
        <v>86</v>
      </c>
      <c r="J386" s="185">
        <v>85</v>
      </c>
      <c r="K386" s="236">
        <v>2</v>
      </c>
      <c r="L386" s="187">
        <v>62.380322089618964</v>
      </c>
      <c r="M386" s="229">
        <v>717</v>
      </c>
      <c r="N386" s="185">
        <v>9.1951131945166491</v>
      </c>
      <c r="O386" s="236">
        <v>234</v>
      </c>
      <c r="P386" s="188">
        <v>1296.462734377275</v>
      </c>
      <c r="Q386" s="229">
        <v>88</v>
      </c>
    </row>
    <row r="387" spans="1:17" s="8" customFormat="1" ht="12.75" x14ac:dyDescent="0.25">
      <c r="A387" s="179" t="s">
        <v>848</v>
      </c>
      <c r="B387" s="180">
        <v>9</v>
      </c>
      <c r="C387" s="181" t="s">
        <v>849</v>
      </c>
      <c r="D387" s="175"/>
      <c r="E387" s="176"/>
      <c r="F387" s="182">
        <v>3447.8329764453956</v>
      </c>
      <c r="G387" s="183">
        <v>1019</v>
      </c>
      <c r="H387" s="184">
        <v>0.65824212011457095</v>
      </c>
      <c r="I387" s="183">
        <v>93</v>
      </c>
      <c r="J387" s="185">
        <v>85</v>
      </c>
      <c r="K387" s="186">
        <v>3</v>
      </c>
      <c r="L387" s="187">
        <v>61.904415876493928</v>
      </c>
      <c r="M387" s="183">
        <v>733</v>
      </c>
      <c r="N387" s="185">
        <v>8.7062745017442058</v>
      </c>
      <c r="O387" s="186">
        <v>328</v>
      </c>
      <c r="P387" s="188">
        <v>1316.2543981821316</v>
      </c>
      <c r="Q387" s="183">
        <v>82</v>
      </c>
    </row>
    <row r="388" spans="1:17" s="8" customFormat="1" ht="12.75" x14ac:dyDescent="0.25">
      <c r="A388" s="179" t="s">
        <v>850</v>
      </c>
      <c r="B388" s="180">
        <v>10</v>
      </c>
      <c r="C388" s="181" t="s">
        <v>851</v>
      </c>
      <c r="D388" s="175"/>
      <c r="E388" s="176"/>
      <c r="F388" s="182">
        <v>907.53747323340463</v>
      </c>
      <c r="G388" s="183">
        <v>1638</v>
      </c>
      <c r="H388" s="184">
        <v>0.53455842839381118</v>
      </c>
      <c r="I388" s="183">
        <v>380</v>
      </c>
      <c r="J388" s="185">
        <v>81.054850631656251</v>
      </c>
      <c r="K388" s="186">
        <v>109</v>
      </c>
      <c r="L388" s="187">
        <v>46.126294502887255</v>
      </c>
      <c r="M388" s="183">
        <v>1351</v>
      </c>
      <c r="N388" s="185">
        <v>8.1582015857472889</v>
      </c>
      <c r="O388" s="186">
        <v>431</v>
      </c>
      <c r="P388" s="188">
        <v>921.83589018285181</v>
      </c>
      <c r="Q388" s="183">
        <v>342</v>
      </c>
    </row>
    <row r="389" spans="1:17" s="8" customFormat="1" ht="12.75" x14ac:dyDescent="0.25">
      <c r="A389" s="179" t="s">
        <v>852</v>
      </c>
      <c r="B389" s="180">
        <v>11</v>
      </c>
      <c r="C389" s="181" t="s">
        <v>853</v>
      </c>
      <c r="D389" s="175"/>
      <c r="E389" s="176"/>
      <c r="F389" s="182">
        <v>1477.7837259100643</v>
      </c>
      <c r="G389" s="229">
        <v>1441</v>
      </c>
      <c r="H389" s="184">
        <v>0.51402933554986807</v>
      </c>
      <c r="I389" s="229">
        <v>445</v>
      </c>
      <c r="J389" s="185">
        <v>82.118978530596593</v>
      </c>
      <c r="K389" s="236">
        <v>59</v>
      </c>
      <c r="L389" s="187">
        <v>54.018851475612422</v>
      </c>
      <c r="M389" s="229">
        <v>1055</v>
      </c>
      <c r="N389" s="185">
        <v>9.2006939022887746</v>
      </c>
      <c r="O389" s="236">
        <v>232</v>
      </c>
      <c r="P389" s="188">
        <v>697.80646260868468</v>
      </c>
      <c r="Q389" s="229">
        <v>613</v>
      </c>
    </row>
    <row r="390" spans="1:17" s="8" customFormat="1" ht="12.75" x14ac:dyDescent="0.25">
      <c r="A390" s="179" t="s">
        <v>854</v>
      </c>
      <c r="B390" s="180">
        <v>12</v>
      </c>
      <c r="C390" s="181" t="s">
        <v>855</v>
      </c>
      <c r="D390" s="175"/>
      <c r="E390" s="176"/>
      <c r="F390" s="182">
        <v>1906.5310492505353</v>
      </c>
      <c r="G390" s="183">
        <v>1330</v>
      </c>
      <c r="H390" s="184">
        <v>0.45818567143692873</v>
      </c>
      <c r="I390" s="183">
        <v>637</v>
      </c>
      <c r="J390" s="185">
        <v>84.055316259612653</v>
      </c>
      <c r="K390" s="186">
        <v>16</v>
      </c>
      <c r="L390" s="187">
        <v>38.196592542342472</v>
      </c>
      <c r="M390" s="183">
        <v>1575</v>
      </c>
      <c r="N390" s="185">
        <v>7.0236712472397125</v>
      </c>
      <c r="O390" s="186">
        <v>716</v>
      </c>
      <c r="P390" s="188">
        <v>677.65461133850818</v>
      </c>
      <c r="Q390" s="183">
        <v>640</v>
      </c>
    </row>
    <row r="391" spans="1:17" s="8" customFormat="1" ht="12.75" x14ac:dyDescent="0.25">
      <c r="A391" s="179" t="s">
        <v>856</v>
      </c>
      <c r="B391" s="180">
        <v>13</v>
      </c>
      <c r="C391" s="181" t="s">
        <v>857</v>
      </c>
      <c r="D391" s="175"/>
      <c r="E391" s="176"/>
      <c r="F391" s="182">
        <v>1740.2462526766594</v>
      </c>
      <c r="G391" s="183">
        <v>1379</v>
      </c>
      <c r="H391" s="184">
        <v>0.55068661010795927</v>
      </c>
      <c r="I391" s="183">
        <v>334</v>
      </c>
      <c r="J391" s="185">
        <v>82.866256265423075</v>
      </c>
      <c r="K391" s="186">
        <v>32</v>
      </c>
      <c r="L391" s="187">
        <v>52.583975733291474</v>
      </c>
      <c r="M391" s="183">
        <v>1118</v>
      </c>
      <c r="N391" s="185">
        <v>8.6392785790772528</v>
      </c>
      <c r="O391" s="186">
        <v>342</v>
      </c>
      <c r="P391" s="188">
        <v>883.14216433144225</v>
      </c>
      <c r="Q391" s="183">
        <v>382</v>
      </c>
    </row>
    <row r="392" spans="1:17" s="8" customFormat="1" ht="12.75" x14ac:dyDescent="0.25">
      <c r="A392" s="179" t="s">
        <v>860</v>
      </c>
      <c r="B392" s="180">
        <v>1</v>
      </c>
      <c r="C392" s="181" t="s">
        <v>861</v>
      </c>
      <c r="D392" s="175"/>
      <c r="E392" s="176"/>
      <c r="F392" s="182">
        <v>8415.2912205567445</v>
      </c>
      <c r="G392" s="229">
        <v>563</v>
      </c>
      <c r="H392" s="184">
        <v>0.60245765312596555</v>
      </c>
      <c r="I392" s="229">
        <v>205</v>
      </c>
      <c r="J392" s="185">
        <v>74.850241303166428</v>
      </c>
      <c r="K392" s="236">
        <v>807</v>
      </c>
      <c r="L392" s="187">
        <v>64.23108519863159</v>
      </c>
      <c r="M392" s="229">
        <v>650</v>
      </c>
      <c r="N392" s="185">
        <v>8.9977123856465955</v>
      </c>
      <c r="O392" s="236">
        <v>270</v>
      </c>
      <c r="P392" s="188">
        <v>1171.9851283860644</v>
      </c>
      <c r="Q392" s="229">
        <v>145</v>
      </c>
    </row>
    <row r="393" spans="1:17" s="8" customFormat="1" ht="12.75" x14ac:dyDescent="0.25">
      <c r="A393" s="179" t="s">
        <v>862</v>
      </c>
      <c r="B393" s="180">
        <v>2</v>
      </c>
      <c r="C393" s="181" t="s">
        <v>863</v>
      </c>
      <c r="D393" s="175"/>
      <c r="E393" s="176"/>
      <c r="F393" s="182">
        <v>944.25053533190589</v>
      </c>
      <c r="G393" s="183">
        <v>1623</v>
      </c>
      <c r="H393" s="184">
        <v>0.50495406037522461</v>
      </c>
      <c r="I393" s="183">
        <v>482</v>
      </c>
      <c r="J393" s="185">
        <v>75.517742150074724</v>
      </c>
      <c r="K393" s="186">
        <v>715</v>
      </c>
      <c r="L393" s="187">
        <v>74.173705236227988</v>
      </c>
      <c r="M393" s="183">
        <v>236</v>
      </c>
      <c r="N393" s="185">
        <v>7.2763010448368126</v>
      </c>
      <c r="O393" s="186">
        <v>645</v>
      </c>
      <c r="P393" s="188">
        <v>739.78292926694371</v>
      </c>
      <c r="Q393" s="183">
        <v>551</v>
      </c>
    </row>
    <row r="394" spans="1:17" s="8" customFormat="1" ht="12.75" x14ac:dyDescent="0.25">
      <c r="A394" s="179" t="s">
        <v>864</v>
      </c>
      <c r="B394" s="180">
        <v>3</v>
      </c>
      <c r="C394" s="181" t="s">
        <v>865</v>
      </c>
      <c r="D394" s="175"/>
      <c r="E394" s="176"/>
      <c r="F394" s="182">
        <v>319.95289079229121</v>
      </c>
      <c r="G394" s="183">
        <v>1847</v>
      </c>
      <c r="H394" s="184">
        <v>0.46413289418459597</v>
      </c>
      <c r="I394" s="183">
        <v>611</v>
      </c>
      <c r="J394" s="185">
        <v>72.565485096231782</v>
      </c>
      <c r="K394" s="186">
        <v>1161</v>
      </c>
      <c r="L394" s="187">
        <v>39.559309459321597</v>
      </c>
      <c r="M394" s="183">
        <v>1535</v>
      </c>
      <c r="N394" s="185">
        <v>7.8998423696859845</v>
      </c>
      <c r="O394" s="186">
        <v>476</v>
      </c>
      <c r="P394" s="188">
        <v>789.16054119695866</v>
      </c>
      <c r="Q394" s="183">
        <v>488</v>
      </c>
    </row>
    <row r="395" spans="1:17" s="8" customFormat="1" ht="12.75" x14ac:dyDescent="0.25">
      <c r="A395" s="179" t="s">
        <v>866</v>
      </c>
      <c r="B395" s="180">
        <v>4</v>
      </c>
      <c r="C395" s="181" t="s">
        <v>867</v>
      </c>
      <c r="D395" s="175"/>
      <c r="E395" s="176"/>
      <c r="F395" s="182">
        <v>1427.5139186295505</v>
      </c>
      <c r="G395" s="229">
        <v>1456</v>
      </c>
      <c r="H395" s="184">
        <v>0.42681474852665852</v>
      </c>
      <c r="I395" s="229">
        <v>746</v>
      </c>
      <c r="J395" s="185">
        <v>79.04423594171989</v>
      </c>
      <c r="K395" s="236">
        <v>279</v>
      </c>
      <c r="L395" s="187">
        <v>45.510709997449624</v>
      </c>
      <c r="M395" s="229">
        <v>1371</v>
      </c>
      <c r="N395" s="185">
        <v>5.6291374014247815</v>
      </c>
      <c r="O395" s="236">
        <v>1177</v>
      </c>
      <c r="P395" s="188">
        <v>642.39881207735004</v>
      </c>
      <c r="Q395" s="229">
        <v>693</v>
      </c>
    </row>
    <row r="396" spans="1:17" s="8" customFormat="1" ht="12.75" x14ac:dyDescent="0.25">
      <c r="A396" s="179" t="s">
        <v>868</v>
      </c>
      <c r="B396" s="180">
        <v>5</v>
      </c>
      <c r="C396" s="181" t="s">
        <v>869</v>
      </c>
      <c r="D396" s="175"/>
      <c r="E396" s="176"/>
      <c r="F396" s="182">
        <v>1304.6916488222696</v>
      </c>
      <c r="G396" s="183">
        <v>1498</v>
      </c>
      <c r="H396" s="184">
        <v>0.49334023051043935</v>
      </c>
      <c r="I396" s="183">
        <v>510</v>
      </c>
      <c r="J396" s="185">
        <v>79.434787441838409</v>
      </c>
      <c r="K396" s="186">
        <v>241</v>
      </c>
      <c r="L396" s="187">
        <v>49.449136824151992</v>
      </c>
      <c r="M396" s="183">
        <v>1248</v>
      </c>
      <c r="N396" s="185">
        <v>7.0509610774194904</v>
      </c>
      <c r="O396" s="186">
        <v>706</v>
      </c>
      <c r="P396" s="188">
        <v>797.91588023662621</v>
      </c>
      <c r="Q396" s="183">
        <v>478</v>
      </c>
    </row>
    <row r="397" spans="1:17" s="8" customFormat="1" ht="12.75" x14ac:dyDescent="0.25">
      <c r="A397" s="179" t="s">
        <v>870</v>
      </c>
      <c r="B397" s="180">
        <v>6</v>
      </c>
      <c r="C397" s="181" t="s">
        <v>871</v>
      </c>
      <c r="D397" s="175"/>
      <c r="E397" s="176"/>
      <c r="F397" s="182">
        <v>768.07922912205572</v>
      </c>
      <c r="G397" s="183">
        <v>1682</v>
      </c>
      <c r="H397" s="184">
        <v>0.2783067420409408</v>
      </c>
      <c r="I397" s="183">
        <v>1541</v>
      </c>
      <c r="J397" s="185">
        <v>78.830722110041449</v>
      </c>
      <c r="K397" s="186">
        <v>305</v>
      </c>
      <c r="L397" s="187">
        <v>18.543426309056997</v>
      </c>
      <c r="M397" s="183">
        <v>1858</v>
      </c>
      <c r="N397" s="185">
        <v>4.6374592730748567</v>
      </c>
      <c r="O397" s="186">
        <v>1553</v>
      </c>
      <c r="P397" s="188">
        <v>342.67592348889269</v>
      </c>
      <c r="Q397" s="183">
        <v>1316</v>
      </c>
    </row>
    <row r="398" spans="1:17" s="8" customFormat="1" ht="12.75" x14ac:dyDescent="0.25">
      <c r="A398" s="179" t="s">
        <v>872</v>
      </c>
      <c r="B398" s="180">
        <v>7</v>
      </c>
      <c r="C398" s="181" t="s">
        <v>873</v>
      </c>
      <c r="D398" s="175"/>
      <c r="E398" s="176"/>
      <c r="F398" s="182">
        <v>1297.1970021413276</v>
      </c>
      <c r="G398" s="229">
        <v>1499</v>
      </c>
      <c r="H398" s="184">
        <v>0.57481563421458703</v>
      </c>
      <c r="I398" s="229">
        <v>275</v>
      </c>
      <c r="J398" s="185">
        <v>74.8185704273927</v>
      </c>
      <c r="K398" s="236">
        <v>811</v>
      </c>
      <c r="L398" s="187">
        <v>59.019937499794317</v>
      </c>
      <c r="M398" s="229">
        <v>843</v>
      </c>
      <c r="N398" s="185">
        <v>9.1497948147731787</v>
      </c>
      <c r="O398" s="236">
        <v>240</v>
      </c>
      <c r="P398" s="188">
        <v>1055.1635928555677</v>
      </c>
      <c r="Q398" s="229">
        <v>220</v>
      </c>
    </row>
    <row r="399" spans="1:17" s="8" customFormat="1" ht="12.75" x14ac:dyDescent="0.25">
      <c r="A399" s="179" t="s">
        <v>874</v>
      </c>
      <c r="B399" s="180">
        <v>8</v>
      </c>
      <c r="C399" s="181" t="s">
        <v>875</v>
      </c>
      <c r="D399" s="175"/>
      <c r="E399" s="176"/>
      <c r="F399" s="182">
        <v>404.05353319057815</v>
      </c>
      <c r="G399" s="183">
        <v>1825</v>
      </c>
      <c r="H399" s="184">
        <v>0.40480373275569631</v>
      </c>
      <c r="I399" s="183">
        <v>854</v>
      </c>
      <c r="J399" s="185">
        <v>77.749809182779373</v>
      </c>
      <c r="K399" s="186">
        <v>432</v>
      </c>
      <c r="L399" s="187">
        <v>34.614395776906399</v>
      </c>
      <c r="M399" s="183">
        <v>1663</v>
      </c>
      <c r="N399" s="185">
        <v>6.8819918341161008</v>
      </c>
      <c r="O399" s="186">
        <v>758</v>
      </c>
      <c r="P399" s="188">
        <v>563.42045405976933</v>
      </c>
      <c r="Q399" s="183">
        <v>815</v>
      </c>
    </row>
    <row r="400" spans="1:17" s="8" customFormat="1" ht="12.75" x14ac:dyDescent="0.25">
      <c r="A400" s="179" t="s">
        <v>876</v>
      </c>
      <c r="B400" s="180">
        <v>9</v>
      </c>
      <c r="C400" s="181" t="s">
        <v>877</v>
      </c>
      <c r="D400" s="175"/>
      <c r="E400" s="176"/>
      <c r="F400" s="182">
        <v>9612.6852248394007</v>
      </c>
      <c r="G400" s="183">
        <v>504</v>
      </c>
      <c r="H400" s="184">
        <v>0.58561070038735752</v>
      </c>
      <c r="I400" s="183">
        <v>242</v>
      </c>
      <c r="J400" s="185">
        <v>77.753836491821204</v>
      </c>
      <c r="K400" s="186">
        <v>430</v>
      </c>
      <c r="L400" s="187">
        <v>44.591413055532534</v>
      </c>
      <c r="M400" s="183">
        <v>1403</v>
      </c>
      <c r="N400" s="185">
        <v>9.0165937185209177</v>
      </c>
      <c r="O400" s="186">
        <v>267</v>
      </c>
      <c r="P400" s="188">
        <v>1217.7516503532704</v>
      </c>
      <c r="Q400" s="183">
        <v>119</v>
      </c>
    </row>
    <row r="401" spans="1:17" s="8" customFormat="1" ht="12.75" x14ac:dyDescent="0.25">
      <c r="A401" s="179" t="s">
        <v>878</v>
      </c>
      <c r="B401" s="180">
        <v>10</v>
      </c>
      <c r="C401" s="181" t="s">
        <v>879</v>
      </c>
      <c r="D401" s="175"/>
      <c r="E401" s="176"/>
      <c r="F401" s="182">
        <v>1952.3104925053526</v>
      </c>
      <c r="G401" s="229">
        <v>1310</v>
      </c>
      <c r="H401" s="184">
        <v>0.42423665130073085</v>
      </c>
      <c r="I401" s="229">
        <v>758</v>
      </c>
      <c r="J401" s="185">
        <v>73.376658603265483</v>
      </c>
      <c r="K401" s="236">
        <v>1043</v>
      </c>
      <c r="L401" s="187">
        <v>46.846550675512411</v>
      </c>
      <c r="M401" s="229">
        <v>1329</v>
      </c>
      <c r="N401" s="185">
        <v>6.9876180015488156</v>
      </c>
      <c r="O401" s="236">
        <v>729</v>
      </c>
      <c r="P401" s="188">
        <v>599.25865878545085</v>
      </c>
      <c r="Q401" s="229">
        <v>761</v>
      </c>
    </row>
    <row r="402" spans="1:17" s="8" customFormat="1" ht="12.75" x14ac:dyDescent="0.25">
      <c r="A402" s="179" t="s">
        <v>880</v>
      </c>
      <c r="B402" s="180">
        <v>11</v>
      </c>
      <c r="C402" s="181" t="s">
        <v>881</v>
      </c>
      <c r="D402" s="175"/>
      <c r="E402" s="176"/>
      <c r="F402" s="182">
        <v>411.98501070663821</v>
      </c>
      <c r="G402" s="183">
        <v>1824</v>
      </c>
      <c r="H402" s="184">
        <v>0.48500827938696817</v>
      </c>
      <c r="I402" s="183">
        <v>537</v>
      </c>
      <c r="J402" s="185">
        <v>78.281176788029271</v>
      </c>
      <c r="K402" s="186">
        <v>375</v>
      </c>
      <c r="L402" s="187">
        <v>65.932182432202652</v>
      </c>
      <c r="M402" s="183">
        <v>564</v>
      </c>
      <c r="N402" s="185">
        <v>7.8565128010316645</v>
      </c>
      <c r="O402" s="186">
        <v>488</v>
      </c>
      <c r="P402" s="188">
        <v>632.20845740034656</v>
      </c>
      <c r="Q402" s="183">
        <v>711</v>
      </c>
    </row>
    <row r="403" spans="1:17" s="8" customFormat="1" ht="12.75" x14ac:dyDescent="0.25">
      <c r="A403" s="179" t="s">
        <v>882</v>
      </c>
      <c r="B403" s="180">
        <v>12</v>
      </c>
      <c r="C403" s="181" t="s">
        <v>883</v>
      </c>
      <c r="D403" s="175"/>
      <c r="E403" s="176"/>
      <c r="F403" s="182">
        <v>367.34475374732341</v>
      </c>
      <c r="G403" s="183">
        <v>1836</v>
      </c>
      <c r="H403" s="184">
        <v>0.52485716743724364</v>
      </c>
      <c r="I403" s="183">
        <v>417</v>
      </c>
      <c r="J403" s="185">
        <v>74.920103356398769</v>
      </c>
      <c r="K403" s="186">
        <v>801</v>
      </c>
      <c r="L403" s="187">
        <v>65.932182432202652</v>
      </c>
      <c r="M403" s="183">
        <v>565</v>
      </c>
      <c r="N403" s="185">
        <v>8.8617252665139841</v>
      </c>
      <c r="O403" s="186">
        <v>300</v>
      </c>
      <c r="P403" s="188">
        <v>783.09393298429757</v>
      </c>
      <c r="Q403" s="183">
        <v>498</v>
      </c>
    </row>
    <row r="404" spans="1:17" s="8" customFormat="1" ht="12.75" x14ac:dyDescent="0.25">
      <c r="A404" s="179" t="s">
        <v>884</v>
      </c>
      <c r="B404" s="180">
        <v>13</v>
      </c>
      <c r="C404" s="181" t="s">
        <v>885</v>
      </c>
      <c r="D404" s="175"/>
      <c r="E404" s="176"/>
      <c r="F404" s="182">
        <v>6698.389721627409</v>
      </c>
      <c r="G404" s="229">
        <v>683</v>
      </c>
      <c r="H404" s="184">
        <v>0.6208657608836925</v>
      </c>
      <c r="I404" s="229">
        <v>166</v>
      </c>
      <c r="J404" s="185">
        <v>77.743012888441726</v>
      </c>
      <c r="K404" s="236">
        <v>434</v>
      </c>
      <c r="L404" s="187">
        <v>61.402490509379582</v>
      </c>
      <c r="M404" s="229">
        <v>749</v>
      </c>
      <c r="N404" s="185">
        <v>8.6995830889740269</v>
      </c>
      <c r="O404" s="236">
        <v>330</v>
      </c>
      <c r="P404" s="188">
        <v>1263.6724615855969</v>
      </c>
      <c r="Q404" s="229">
        <v>97</v>
      </c>
    </row>
    <row r="405" spans="1:17" s="8" customFormat="1" ht="12.75" x14ac:dyDescent="0.25">
      <c r="A405" s="179" t="s">
        <v>886</v>
      </c>
      <c r="B405" s="180">
        <v>14</v>
      </c>
      <c r="C405" s="181" t="s">
        <v>887</v>
      </c>
      <c r="D405" s="175"/>
      <c r="E405" s="176"/>
      <c r="F405" s="182">
        <v>1365.8993576017131</v>
      </c>
      <c r="G405" s="183">
        <v>1478</v>
      </c>
      <c r="H405" s="184">
        <v>0.49162302335298419</v>
      </c>
      <c r="I405" s="183">
        <v>515</v>
      </c>
      <c r="J405" s="185">
        <v>75.212939400046025</v>
      </c>
      <c r="K405" s="186">
        <v>765</v>
      </c>
      <c r="L405" s="187">
        <v>51.646876238558754</v>
      </c>
      <c r="M405" s="183">
        <v>1167</v>
      </c>
      <c r="N405" s="185">
        <v>7.5528230306271196</v>
      </c>
      <c r="O405" s="186">
        <v>573</v>
      </c>
      <c r="P405" s="188">
        <v>800.12220154704596</v>
      </c>
      <c r="Q405" s="183">
        <v>474</v>
      </c>
    </row>
    <row r="406" spans="1:17" s="8" customFormat="1" ht="12.75" x14ac:dyDescent="0.25">
      <c r="A406" s="179" t="s">
        <v>890</v>
      </c>
      <c r="B406" s="180">
        <v>1</v>
      </c>
      <c r="C406" s="181" t="s">
        <v>891</v>
      </c>
      <c r="D406" s="175"/>
      <c r="E406" s="176"/>
      <c r="F406" s="182">
        <v>7715.5867237687362</v>
      </c>
      <c r="G406" s="183">
        <v>614</v>
      </c>
      <c r="H406" s="184">
        <v>0.56493622699398183</v>
      </c>
      <c r="I406" s="183">
        <v>300</v>
      </c>
      <c r="J406" s="185">
        <v>77.382555162629515</v>
      </c>
      <c r="K406" s="186">
        <v>472</v>
      </c>
      <c r="L406" s="187">
        <v>62.907999141660113</v>
      </c>
      <c r="M406" s="183">
        <v>695</v>
      </c>
      <c r="N406" s="185">
        <v>8.5532054576772651</v>
      </c>
      <c r="O406" s="186">
        <v>357</v>
      </c>
      <c r="P406" s="188">
        <v>965.71352495396593</v>
      </c>
      <c r="Q406" s="183">
        <v>292</v>
      </c>
    </row>
    <row r="407" spans="1:17" s="8" customFormat="1" ht="12.75" x14ac:dyDescent="0.25">
      <c r="A407" s="179" t="s">
        <v>892</v>
      </c>
      <c r="B407" s="180">
        <v>2</v>
      </c>
      <c r="C407" s="181" t="s">
        <v>893</v>
      </c>
      <c r="D407" s="175"/>
      <c r="E407" s="176"/>
      <c r="F407" s="182">
        <v>729.69593147751607</v>
      </c>
      <c r="G407" s="229">
        <v>1695</v>
      </c>
      <c r="H407" s="184">
        <v>0.37117130472715798</v>
      </c>
      <c r="I407" s="229">
        <v>1018</v>
      </c>
      <c r="J407" s="185">
        <v>78.034012305572006</v>
      </c>
      <c r="K407" s="236">
        <v>406</v>
      </c>
      <c r="L407" s="187">
        <v>48.418378918941407</v>
      </c>
      <c r="M407" s="229">
        <v>1280</v>
      </c>
      <c r="N407" s="185">
        <v>6.3952275466081892</v>
      </c>
      <c r="O407" s="236">
        <v>903</v>
      </c>
      <c r="P407" s="188">
        <v>395.26527894408656</v>
      </c>
      <c r="Q407" s="229">
        <v>1184</v>
      </c>
    </row>
    <row r="408" spans="1:17" s="8" customFormat="1" ht="12.75" x14ac:dyDescent="0.25">
      <c r="A408" s="179" t="s">
        <v>894</v>
      </c>
      <c r="B408" s="180">
        <v>3</v>
      </c>
      <c r="C408" s="181" t="s">
        <v>895</v>
      </c>
      <c r="D408" s="175"/>
      <c r="E408" s="176"/>
      <c r="F408" s="182">
        <v>2045.473233404711</v>
      </c>
      <c r="G408" s="183">
        <v>1291</v>
      </c>
      <c r="H408" s="184">
        <v>0.45122274725098638</v>
      </c>
      <c r="I408" s="183">
        <v>658</v>
      </c>
      <c r="J408" s="185">
        <v>76.026146368166479</v>
      </c>
      <c r="K408" s="186">
        <v>647</v>
      </c>
      <c r="L408" s="187">
        <v>66.025062162192825</v>
      </c>
      <c r="M408" s="183">
        <v>556</v>
      </c>
      <c r="N408" s="185">
        <v>7.2849381963621322</v>
      </c>
      <c r="O408" s="186">
        <v>640</v>
      </c>
      <c r="P408" s="188">
        <v>562.29330029646303</v>
      </c>
      <c r="Q408" s="183">
        <v>817</v>
      </c>
    </row>
    <row r="409" spans="1:17" s="8" customFormat="1" ht="12.75" x14ac:dyDescent="0.25">
      <c r="A409" s="179" t="s">
        <v>896</v>
      </c>
      <c r="B409" s="180">
        <v>4</v>
      </c>
      <c r="C409" s="181" t="s">
        <v>897</v>
      </c>
      <c r="D409" s="175"/>
      <c r="E409" s="176"/>
      <c r="F409" s="182">
        <v>1373.7301927194858</v>
      </c>
      <c r="G409" s="183">
        <v>1472</v>
      </c>
      <c r="H409" s="184">
        <v>0.46977006309588498</v>
      </c>
      <c r="I409" s="183">
        <v>588</v>
      </c>
      <c r="J409" s="185">
        <v>81.279823488353458</v>
      </c>
      <c r="K409" s="186">
        <v>92</v>
      </c>
      <c r="L409" s="187">
        <v>51.769651013537562</v>
      </c>
      <c r="M409" s="183">
        <v>1164</v>
      </c>
      <c r="N409" s="185">
        <v>5.8269752204269407</v>
      </c>
      <c r="O409" s="186">
        <v>1094</v>
      </c>
      <c r="P409" s="188">
        <v>746.03099656887184</v>
      </c>
      <c r="Q409" s="183">
        <v>541</v>
      </c>
    </row>
    <row r="410" spans="1:17" s="8" customFormat="1" ht="12.75" x14ac:dyDescent="0.25">
      <c r="A410" s="179" t="s">
        <v>898</v>
      </c>
      <c r="B410" s="180">
        <v>5</v>
      </c>
      <c r="C410" s="181" t="s">
        <v>899</v>
      </c>
      <c r="D410" s="175"/>
      <c r="E410" s="176"/>
      <c r="F410" s="182">
        <v>2877.4561027837262</v>
      </c>
      <c r="G410" s="229">
        <v>1115</v>
      </c>
      <c r="H410" s="184">
        <v>0.53709118010931767</v>
      </c>
      <c r="I410" s="229">
        <v>371</v>
      </c>
      <c r="J410" s="185">
        <v>80.242401518810624</v>
      </c>
      <c r="K410" s="236">
        <v>178</v>
      </c>
      <c r="L410" s="187">
        <v>52.067558212464569</v>
      </c>
      <c r="M410" s="229">
        <v>1150</v>
      </c>
      <c r="N410" s="185">
        <v>7.4902141119290029</v>
      </c>
      <c r="O410" s="236">
        <v>586</v>
      </c>
      <c r="P410" s="188">
        <v>943.10475165540174</v>
      </c>
      <c r="Q410" s="229">
        <v>322</v>
      </c>
    </row>
    <row r="411" spans="1:17" s="8" customFormat="1" ht="12.75" x14ac:dyDescent="0.25">
      <c r="A411" s="179" t="s">
        <v>900</v>
      </c>
      <c r="B411" s="180">
        <v>6</v>
      </c>
      <c r="C411" s="181" t="s">
        <v>901</v>
      </c>
      <c r="D411" s="175"/>
      <c r="E411" s="176"/>
      <c r="F411" s="182">
        <v>1371.456102783726</v>
      </c>
      <c r="G411" s="183">
        <v>1474</v>
      </c>
      <c r="H411" s="184">
        <v>0.46874685977482028</v>
      </c>
      <c r="I411" s="183">
        <v>593</v>
      </c>
      <c r="J411" s="185">
        <v>77.73411944855205</v>
      </c>
      <c r="K411" s="186">
        <v>435</v>
      </c>
      <c r="L411" s="187">
        <v>54.349898731073374</v>
      </c>
      <c r="M411" s="183">
        <v>1048</v>
      </c>
      <c r="N411" s="185">
        <v>6.7344764561346189</v>
      </c>
      <c r="O411" s="186">
        <v>798</v>
      </c>
      <c r="P411" s="188">
        <v>699.6849590784559</v>
      </c>
      <c r="Q411" s="183">
        <v>607</v>
      </c>
    </row>
    <row r="412" spans="1:17" s="8" customFormat="1" ht="12.75" x14ac:dyDescent="0.25">
      <c r="A412" s="179" t="s">
        <v>902</v>
      </c>
      <c r="B412" s="180">
        <v>7</v>
      </c>
      <c r="C412" s="181" t="s">
        <v>164</v>
      </c>
      <c r="D412" s="175"/>
      <c r="E412" s="176"/>
      <c r="F412" s="182">
        <v>368.25481798715225</v>
      </c>
      <c r="G412" s="183">
        <v>1835</v>
      </c>
      <c r="H412" s="184">
        <v>0.40408061691485653</v>
      </c>
      <c r="I412" s="183">
        <v>855</v>
      </c>
      <c r="J412" s="185">
        <v>75.916057867167794</v>
      </c>
      <c r="K412" s="186">
        <v>660</v>
      </c>
      <c r="L412" s="187">
        <v>47.538044756778838</v>
      </c>
      <c r="M412" s="183">
        <v>1304</v>
      </c>
      <c r="N412" s="185">
        <v>6.9579731903665003</v>
      </c>
      <c r="O412" s="186">
        <v>734</v>
      </c>
      <c r="P412" s="188">
        <v>496.2128858818877</v>
      </c>
      <c r="Q412" s="183">
        <v>945</v>
      </c>
    </row>
    <row r="413" spans="1:17" s="8" customFormat="1" ht="12.75" x14ac:dyDescent="0.25">
      <c r="A413" s="179" t="s">
        <v>903</v>
      </c>
      <c r="B413" s="180">
        <v>8</v>
      </c>
      <c r="C413" s="181" t="s">
        <v>904</v>
      </c>
      <c r="D413" s="175"/>
      <c r="E413" s="176"/>
      <c r="F413" s="182">
        <v>951.18843683083492</v>
      </c>
      <c r="G413" s="229">
        <v>1618</v>
      </c>
      <c r="H413" s="184">
        <v>0.46332161271733313</v>
      </c>
      <c r="I413" s="229">
        <v>614</v>
      </c>
      <c r="J413" s="185">
        <v>77.531364828907201</v>
      </c>
      <c r="K413" s="236">
        <v>461</v>
      </c>
      <c r="L413" s="187">
        <v>62.850780327472023</v>
      </c>
      <c r="M413" s="229">
        <v>697</v>
      </c>
      <c r="N413" s="185">
        <v>6.210723219669898</v>
      </c>
      <c r="O413" s="236">
        <v>960</v>
      </c>
      <c r="P413" s="188">
        <v>668.7691567234483</v>
      </c>
      <c r="Q413" s="229">
        <v>654</v>
      </c>
    </row>
    <row r="414" spans="1:17" s="8" customFormat="1" ht="12.75" x14ac:dyDescent="0.25">
      <c r="A414" s="179" t="s">
        <v>905</v>
      </c>
      <c r="B414" s="180">
        <v>9</v>
      </c>
      <c r="C414" s="181" t="s">
        <v>906</v>
      </c>
      <c r="D414" s="175"/>
      <c r="E414" s="176"/>
      <c r="F414" s="182">
        <v>568.4753747323341</v>
      </c>
      <c r="G414" s="183">
        <v>1759</v>
      </c>
      <c r="H414" s="184">
        <v>0.47152047733858932</v>
      </c>
      <c r="I414" s="183">
        <v>580</v>
      </c>
      <c r="J414" s="185">
        <v>78.211094221023615</v>
      </c>
      <c r="K414" s="186">
        <v>382</v>
      </c>
      <c r="L414" s="187">
        <v>78.40476131760397</v>
      </c>
      <c r="M414" s="183">
        <v>106</v>
      </c>
      <c r="N414" s="185">
        <v>5.4945984255327671</v>
      </c>
      <c r="O414" s="186">
        <v>1222</v>
      </c>
      <c r="P414" s="188">
        <v>680.14448931154254</v>
      </c>
      <c r="Q414" s="183">
        <v>638</v>
      </c>
    </row>
    <row r="415" spans="1:17" s="8" customFormat="1" ht="12.75" x14ac:dyDescent="0.25">
      <c r="A415" s="179" t="s">
        <v>907</v>
      </c>
      <c r="B415" s="180">
        <v>10</v>
      </c>
      <c r="C415" s="181" t="s">
        <v>908</v>
      </c>
      <c r="D415" s="175"/>
      <c r="E415" s="176"/>
      <c r="F415" s="182">
        <v>1283.6145610278372</v>
      </c>
      <c r="G415" s="183">
        <v>1505</v>
      </c>
      <c r="H415" s="184">
        <v>0.4257039323043853</v>
      </c>
      <c r="I415" s="183">
        <v>752</v>
      </c>
      <c r="J415" s="185">
        <v>81.034134109915797</v>
      </c>
      <c r="K415" s="186">
        <v>112</v>
      </c>
      <c r="L415" s="187">
        <v>36.186812915817221</v>
      </c>
      <c r="M415" s="183">
        <v>1619</v>
      </c>
      <c r="N415" s="185">
        <v>5.6718049541569577</v>
      </c>
      <c r="O415" s="186">
        <v>1164</v>
      </c>
      <c r="P415" s="188">
        <v>683.26229646792831</v>
      </c>
      <c r="Q415" s="183">
        <v>631</v>
      </c>
    </row>
    <row r="416" spans="1:17" s="8" customFormat="1" ht="12.75" x14ac:dyDescent="0.25">
      <c r="A416" s="179" t="s">
        <v>909</v>
      </c>
      <c r="B416" s="180">
        <v>11</v>
      </c>
      <c r="C416" s="181" t="s">
        <v>910</v>
      </c>
      <c r="D416" s="175"/>
      <c r="E416" s="176"/>
      <c r="F416" s="182">
        <v>763.34475374732347</v>
      </c>
      <c r="G416" s="229">
        <v>1685</v>
      </c>
      <c r="H416" s="184">
        <v>0.42539852345781276</v>
      </c>
      <c r="I416" s="229">
        <v>753</v>
      </c>
      <c r="J416" s="185">
        <v>74.266451970058441</v>
      </c>
      <c r="K416" s="236">
        <v>897</v>
      </c>
      <c r="L416" s="187">
        <v>45.392230236507565</v>
      </c>
      <c r="M416" s="229">
        <v>1376</v>
      </c>
      <c r="N416" s="185">
        <v>6.274879787289545</v>
      </c>
      <c r="O416" s="236">
        <v>945</v>
      </c>
      <c r="P416" s="188">
        <v>646.0370534502149</v>
      </c>
      <c r="Q416" s="229">
        <v>685</v>
      </c>
    </row>
    <row r="417" spans="1:17" s="8" customFormat="1" ht="12.75" x14ac:dyDescent="0.25">
      <c r="A417" s="179" t="s">
        <v>911</v>
      </c>
      <c r="B417" s="180">
        <v>12</v>
      </c>
      <c r="C417" s="181" t="s">
        <v>912</v>
      </c>
      <c r="D417" s="175"/>
      <c r="E417" s="176"/>
      <c r="F417" s="182">
        <v>575.16916488222694</v>
      </c>
      <c r="G417" s="183">
        <v>1755</v>
      </c>
      <c r="H417" s="184">
        <v>0.41488945404220806</v>
      </c>
      <c r="I417" s="183">
        <v>804</v>
      </c>
      <c r="J417" s="185">
        <v>80.884712844373951</v>
      </c>
      <c r="K417" s="186">
        <v>123</v>
      </c>
      <c r="L417" s="187">
        <v>57.973225313144923</v>
      </c>
      <c r="M417" s="183">
        <v>901</v>
      </c>
      <c r="N417" s="185">
        <v>6.93213072057695</v>
      </c>
      <c r="O417" s="186">
        <v>741</v>
      </c>
      <c r="P417" s="188">
        <v>447.90859532022978</v>
      </c>
      <c r="Q417" s="183">
        <v>1047</v>
      </c>
    </row>
    <row r="418" spans="1:17" s="8" customFormat="1" ht="12.75" x14ac:dyDescent="0.25">
      <c r="A418" s="179" t="s">
        <v>913</v>
      </c>
      <c r="B418" s="180">
        <v>13</v>
      </c>
      <c r="C418" s="181" t="s">
        <v>914</v>
      </c>
      <c r="D418" s="175"/>
      <c r="E418" s="176"/>
      <c r="F418" s="182">
        <v>444.99357601713064</v>
      </c>
      <c r="G418" s="183">
        <v>1812</v>
      </c>
      <c r="H418" s="184">
        <v>0.39757846955842041</v>
      </c>
      <c r="I418" s="183">
        <v>888</v>
      </c>
      <c r="J418" s="185">
        <v>80.202459235306222</v>
      </c>
      <c r="K418" s="186">
        <v>184</v>
      </c>
      <c r="L418" s="187">
        <v>52.613721410497412</v>
      </c>
      <c r="M418" s="183">
        <v>1117</v>
      </c>
      <c r="N418" s="185">
        <v>5.8144961744572443</v>
      </c>
      <c r="O418" s="186">
        <v>1101</v>
      </c>
      <c r="P418" s="188">
        <v>471.57358860393072</v>
      </c>
      <c r="Q418" s="183">
        <v>1003</v>
      </c>
    </row>
    <row r="419" spans="1:17" s="8" customFormat="1" ht="12.75" x14ac:dyDescent="0.25">
      <c r="A419" s="179" t="s">
        <v>915</v>
      </c>
      <c r="B419" s="180">
        <v>14</v>
      </c>
      <c r="C419" s="181" t="s">
        <v>916</v>
      </c>
      <c r="D419" s="175"/>
      <c r="E419" s="176"/>
      <c r="F419" s="182">
        <v>1358.6124197002141</v>
      </c>
      <c r="G419" s="229">
        <v>1479</v>
      </c>
      <c r="H419" s="184">
        <v>0.44982240713828342</v>
      </c>
      <c r="I419" s="229">
        <v>665</v>
      </c>
      <c r="J419" s="185">
        <v>81.633363431931457</v>
      </c>
      <c r="K419" s="236">
        <v>78</v>
      </c>
      <c r="L419" s="187">
        <v>58.848424970650129</v>
      </c>
      <c r="M419" s="229">
        <v>851</v>
      </c>
      <c r="N419" s="185">
        <v>5.7746857300390193</v>
      </c>
      <c r="O419" s="236">
        <v>1116</v>
      </c>
      <c r="P419" s="188">
        <v>620.65846834499109</v>
      </c>
      <c r="Q419" s="229">
        <v>724</v>
      </c>
    </row>
    <row r="420" spans="1:17" s="8" customFormat="1" ht="12.75" x14ac:dyDescent="0.25">
      <c r="A420" s="179" t="s">
        <v>917</v>
      </c>
      <c r="B420" s="180">
        <v>15</v>
      </c>
      <c r="C420" s="181" t="s">
        <v>918</v>
      </c>
      <c r="D420" s="175"/>
      <c r="E420" s="176"/>
      <c r="F420" s="182">
        <v>583.80728051391861</v>
      </c>
      <c r="G420" s="183">
        <v>1751</v>
      </c>
      <c r="H420" s="184">
        <v>0.50420139440079204</v>
      </c>
      <c r="I420" s="183">
        <v>485</v>
      </c>
      <c r="J420" s="185">
        <v>81.003763893183603</v>
      </c>
      <c r="K420" s="186">
        <v>114</v>
      </c>
      <c r="L420" s="187">
        <v>48.618454864887454</v>
      </c>
      <c r="M420" s="183">
        <v>1275</v>
      </c>
      <c r="N420" s="185">
        <v>6.5454624372722083</v>
      </c>
      <c r="O420" s="186">
        <v>858</v>
      </c>
      <c r="P420" s="188">
        <v>874.78364259458476</v>
      </c>
      <c r="Q420" s="183">
        <v>390</v>
      </c>
    </row>
    <row r="421" spans="1:17" s="8" customFormat="1" ht="12.75" x14ac:dyDescent="0.25">
      <c r="A421" s="179" t="s">
        <v>919</v>
      </c>
      <c r="B421" s="180">
        <v>16</v>
      </c>
      <c r="C421" s="181" t="s">
        <v>920</v>
      </c>
      <c r="D421" s="175"/>
      <c r="E421" s="176"/>
      <c r="F421" s="182">
        <v>588.31691648822266</v>
      </c>
      <c r="G421" s="183">
        <v>1748</v>
      </c>
      <c r="H421" s="184">
        <v>0.52508471861734862</v>
      </c>
      <c r="I421" s="183">
        <v>416</v>
      </c>
      <c r="J421" s="185">
        <v>78.952688230577763</v>
      </c>
      <c r="K421" s="186">
        <v>287</v>
      </c>
      <c r="L421" s="187">
        <v>49.518796621644626</v>
      </c>
      <c r="M421" s="183">
        <v>1245</v>
      </c>
      <c r="N421" s="185">
        <v>7.1593901844471368</v>
      </c>
      <c r="O421" s="186">
        <v>669</v>
      </c>
      <c r="P421" s="188">
        <v>953.00419595553603</v>
      </c>
      <c r="Q421" s="183">
        <v>310</v>
      </c>
    </row>
    <row r="422" spans="1:17" s="8" customFormat="1" ht="12.75" x14ac:dyDescent="0.25">
      <c r="A422" s="179" t="s">
        <v>921</v>
      </c>
      <c r="B422" s="180">
        <v>17</v>
      </c>
      <c r="C422" s="181" t="s">
        <v>922</v>
      </c>
      <c r="D422" s="175"/>
      <c r="E422" s="176"/>
      <c r="F422" s="182">
        <v>1157.8565310492509</v>
      </c>
      <c r="G422" s="229">
        <v>1553</v>
      </c>
      <c r="H422" s="184">
        <v>0.46039402397611079</v>
      </c>
      <c r="I422" s="229">
        <v>632</v>
      </c>
      <c r="J422" s="185">
        <v>85</v>
      </c>
      <c r="K422" s="236">
        <v>6</v>
      </c>
      <c r="L422" s="187">
        <v>51.187969541475347</v>
      </c>
      <c r="M422" s="229">
        <v>1185</v>
      </c>
      <c r="N422" s="185">
        <v>5.7535017202397114</v>
      </c>
      <c r="O422" s="236">
        <v>1129</v>
      </c>
      <c r="P422" s="188">
        <v>672.19918488154656</v>
      </c>
      <c r="Q422" s="229">
        <v>651</v>
      </c>
    </row>
    <row r="423" spans="1:17" s="8" customFormat="1" ht="12.75" x14ac:dyDescent="0.25">
      <c r="A423" s="179" t="s">
        <v>923</v>
      </c>
      <c r="B423" s="180">
        <v>18</v>
      </c>
      <c r="C423" s="181" t="s">
        <v>924</v>
      </c>
      <c r="D423" s="175"/>
      <c r="E423" s="176"/>
      <c r="F423" s="182">
        <v>595.67451820128485</v>
      </c>
      <c r="G423" s="183">
        <v>1743</v>
      </c>
      <c r="H423" s="184">
        <v>0.49193831422268458</v>
      </c>
      <c r="I423" s="183">
        <v>513</v>
      </c>
      <c r="J423" s="185">
        <v>82.507709531611397</v>
      </c>
      <c r="K423" s="186">
        <v>42</v>
      </c>
      <c r="L423" s="187">
        <v>60.773068581109314</v>
      </c>
      <c r="M423" s="183">
        <v>776</v>
      </c>
      <c r="N423" s="185">
        <v>6.008008020664839</v>
      </c>
      <c r="O423" s="186">
        <v>1037</v>
      </c>
      <c r="P423" s="188">
        <v>756.48010392966739</v>
      </c>
      <c r="Q423" s="183">
        <v>528</v>
      </c>
    </row>
    <row r="424" spans="1:17" s="8" customFormat="1" ht="12.75" x14ac:dyDescent="0.25">
      <c r="A424" s="179" t="s">
        <v>925</v>
      </c>
      <c r="B424" s="180">
        <v>19</v>
      </c>
      <c r="C424" s="181" t="s">
        <v>926</v>
      </c>
      <c r="D424" s="175"/>
      <c r="E424" s="176"/>
      <c r="F424" s="182">
        <v>2104.1584582441114</v>
      </c>
      <c r="G424" s="183">
        <v>1280</v>
      </c>
      <c r="H424" s="184">
        <v>0.53257619454699889</v>
      </c>
      <c r="I424" s="183">
        <v>388</v>
      </c>
      <c r="J424" s="185">
        <v>81.349516538291212</v>
      </c>
      <c r="K424" s="186">
        <v>88</v>
      </c>
      <c r="L424" s="187">
        <v>50.975231816398875</v>
      </c>
      <c r="M424" s="183">
        <v>1193</v>
      </c>
      <c r="N424" s="185">
        <v>6.8672513617665043</v>
      </c>
      <c r="O424" s="186">
        <v>762</v>
      </c>
      <c r="P424" s="188">
        <v>964.61168396911376</v>
      </c>
      <c r="Q424" s="183">
        <v>294</v>
      </c>
    </row>
    <row r="425" spans="1:17" s="8" customFormat="1" ht="12.75" x14ac:dyDescent="0.25">
      <c r="A425" s="179" t="s">
        <v>927</v>
      </c>
      <c r="B425" s="180">
        <v>20</v>
      </c>
      <c r="C425" s="181" t="s">
        <v>928</v>
      </c>
      <c r="D425" s="175"/>
      <c r="E425" s="176"/>
      <c r="F425" s="182">
        <v>74658.558886509636</v>
      </c>
      <c r="G425" s="229">
        <v>86</v>
      </c>
      <c r="H425" s="184">
        <v>0.60778436156967852</v>
      </c>
      <c r="I425" s="229">
        <v>191</v>
      </c>
      <c r="J425" s="185">
        <v>76.53072135400231</v>
      </c>
      <c r="K425" s="236">
        <v>575</v>
      </c>
      <c r="L425" s="187">
        <v>69.812769597061646</v>
      </c>
      <c r="M425" s="229">
        <v>400</v>
      </c>
      <c r="N425" s="185">
        <v>8.7736775908777105</v>
      </c>
      <c r="O425" s="236">
        <v>316</v>
      </c>
      <c r="P425" s="188">
        <v>1135.5159013374657</v>
      </c>
      <c r="Q425" s="229">
        <v>163</v>
      </c>
    </row>
    <row r="426" spans="1:17" s="8" customFormat="1" ht="12.75" x14ac:dyDescent="0.25">
      <c r="A426" s="179" t="s">
        <v>931</v>
      </c>
      <c r="B426" s="180">
        <v>1</v>
      </c>
      <c r="C426" s="181" t="s">
        <v>932</v>
      </c>
      <c r="D426" s="175"/>
      <c r="E426" s="176"/>
      <c r="F426" s="182">
        <v>3185.867237687366</v>
      </c>
      <c r="G426" s="183">
        <v>1056</v>
      </c>
      <c r="H426" s="184">
        <v>0.57506771830226244</v>
      </c>
      <c r="I426" s="183">
        <v>274</v>
      </c>
      <c r="J426" s="185">
        <v>76.586469443515199</v>
      </c>
      <c r="K426" s="186">
        <v>568</v>
      </c>
      <c r="L426" s="187">
        <v>60.56967285094904</v>
      </c>
      <c r="M426" s="183">
        <v>790</v>
      </c>
      <c r="N426" s="185">
        <v>8.9428328303969309</v>
      </c>
      <c r="O426" s="186">
        <v>283</v>
      </c>
      <c r="P426" s="188">
        <v>1022.803703451727</v>
      </c>
      <c r="Q426" s="183">
        <v>242</v>
      </c>
    </row>
    <row r="427" spans="1:17" s="8" customFormat="1" ht="12.75" x14ac:dyDescent="0.25">
      <c r="A427" s="179" t="s">
        <v>933</v>
      </c>
      <c r="B427" s="180">
        <v>2</v>
      </c>
      <c r="C427" s="181" t="s">
        <v>934</v>
      </c>
      <c r="D427" s="175"/>
      <c r="E427" s="176"/>
      <c r="F427" s="182">
        <v>636.71948608137052</v>
      </c>
      <c r="G427" s="183">
        <v>1726</v>
      </c>
      <c r="H427" s="184">
        <v>0.62500875399425559</v>
      </c>
      <c r="I427" s="183">
        <v>160</v>
      </c>
      <c r="J427" s="185">
        <v>76.282100714530188</v>
      </c>
      <c r="K427" s="186">
        <v>608</v>
      </c>
      <c r="L427" s="187">
        <v>60.438228248407924</v>
      </c>
      <c r="M427" s="183">
        <v>794</v>
      </c>
      <c r="N427" s="185">
        <v>8.0885731101540248</v>
      </c>
      <c r="O427" s="186">
        <v>439</v>
      </c>
      <c r="P427" s="188">
        <v>1396.0463653526567</v>
      </c>
      <c r="Q427" s="183">
        <v>65</v>
      </c>
    </row>
    <row r="428" spans="1:17" s="8" customFormat="1" ht="12.75" x14ac:dyDescent="0.25">
      <c r="A428" s="179" t="s">
        <v>935</v>
      </c>
      <c r="B428" s="180">
        <v>3</v>
      </c>
      <c r="C428" s="181" t="s">
        <v>936</v>
      </c>
      <c r="D428" s="175"/>
      <c r="E428" s="176"/>
      <c r="F428" s="182">
        <v>2732.7044967880088</v>
      </c>
      <c r="G428" s="229">
        <v>1144</v>
      </c>
      <c r="H428" s="184">
        <v>0.5717618109090975</v>
      </c>
      <c r="I428" s="229">
        <v>284</v>
      </c>
      <c r="J428" s="185">
        <v>85</v>
      </c>
      <c r="K428" s="236">
        <v>5</v>
      </c>
      <c r="L428" s="187">
        <v>39.124847057910422</v>
      </c>
      <c r="M428" s="229">
        <v>1548</v>
      </c>
      <c r="N428" s="185">
        <v>7.6107117882452604</v>
      </c>
      <c r="O428" s="236">
        <v>556</v>
      </c>
      <c r="P428" s="188">
        <v>1186.504224897561</v>
      </c>
      <c r="Q428" s="229">
        <v>137</v>
      </c>
    </row>
    <row r="429" spans="1:17" s="8" customFormat="1" ht="12.75" x14ac:dyDescent="0.25">
      <c r="A429" s="179" t="s">
        <v>937</v>
      </c>
      <c r="B429" s="180">
        <v>4</v>
      </c>
      <c r="C429" s="181" t="s">
        <v>938</v>
      </c>
      <c r="D429" s="175"/>
      <c r="E429" s="176"/>
      <c r="F429" s="182">
        <v>525.93361884368301</v>
      </c>
      <c r="G429" s="183">
        <v>1781</v>
      </c>
      <c r="H429" s="184">
        <v>0.54247807015619842</v>
      </c>
      <c r="I429" s="183">
        <v>359</v>
      </c>
      <c r="J429" s="185">
        <v>81.853567807332752</v>
      </c>
      <c r="K429" s="186">
        <v>66</v>
      </c>
      <c r="L429" s="187">
        <v>52.540050693218248</v>
      </c>
      <c r="M429" s="183">
        <v>1123</v>
      </c>
      <c r="N429" s="185">
        <v>7.3684560306539</v>
      </c>
      <c r="O429" s="186">
        <v>617</v>
      </c>
      <c r="P429" s="188">
        <v>949.93141657573142</v>
      </c>
      <c r="Q429" s="183">
        <v>317</v>
      </c>
    </row>
    <row r="430" spans="1:17" s="8" customFormat="1" ht="12.75" x14ac:dyDescent="0.25">
      <c r="A430" s="179" t="s">
        <v>939</v>
      </c>
      <c r="B430" s="180">
        <v>5</v>
      </c>
      <c r="C430" s="181" t="s">
        <v>940</v>
      </c>
      <c r="D430" s="175"/>
      <c r="E430" s="176"/>
      <c r="F430" s="182">
        <v>579.99999999999989</v>
      </c>
      <c r="G430" s="183">
        <v>1753</v>
      </c>
      <c r="H430" s="184">
        <v>0.45597075839116241</v>
      </c>
      <c r="I430" s="183">
        <v>642</v>
      </c>
      <c r="J430" s="185">
        <v>75.499091311303872</v>
      </c>
      <c r="K430" s="186">
        <v>718</v>
      </c>
      <c r="L430" s="187">
        <v>48.036617776656684</v>
      </c>
      <c r="M430" s="183">
        <v>1291</v>
      </c>
      <c r="N430" s="185">
        <v>7.74173709536751</v>
      </c>
      <c r="O430" s="186">
        <v>525</v>
      </c>
      <c r="P430" s="188">
        <v>654.29394298012733</v>
      </c>
      <c r="Q430" s="183">
        <v>675</v>
      </c>
    </row>
    <row r="431" spans="1:17" s="8" customFormat="1" ht="12.75" x14ac:dyDescent="0.25">
      <c r="A431" s="179" t="s">
        <v>941</v>
      </c>
      <c r="B431" s="180">
        <v>6</v>
      </c>
      <c r="C431" s="181" t="s">
        <v>942</v>
      </c>
      <c r="D431" s="175"/>
      <c r="E431" s="176"/>
      <c r="F431" s="182">
        <v>2067.5182012847972</v>
      </c>
      <c r="G431" s="229">
        <v>1288</v>
      </c>
      <c r="H431" s="184">
        <v>0.65371663037465366</v>
      </c>
      <c r="I431" s="229">
        <v>101</v>
      </c>
      <c r="J431" s="185">
        <v>75.546894100114002</v>
      </c>
      <c r="K431" s="236">
        <v>710</v>
      </c>
      <c r="L431" s="187">
        <v>68.22773522633851</v>
      </c>
      <c r="M431" s="229">
        <v>468</v>
      </c>
      <c r="N431" s="185">
        <v>8.9772232625883142</v>
      </c>
      <c r="O431" s="236">
        <v>275</v>
      </c>
      <c r="P431" s="188">
        <v>1426.9632380259302</v>
      </c>
      <c r="Q431" s="229">
        <v>57</v>
      </c>
    </row>
    <row r="432" spans="1:17" s="8" customFormat="1" ht="12.75" x14ac:dyDescent="0.25">
      <c r="A432" s="179" t="s">
        <v>943</v>
      </c>
      <c r="B432" s="180">
        <v>7</v>
      </c>
      <c r="C432" s="181" t="s">
        <v>944</v>
      </c>
      <c r="D432" s="175"/>
      <c r="E432" s="176"/>
      <c r="F432" s="182">
        <v>506.02997858672381</v>
      </c>
      <c r="G432" s="183">
        <v>1788</v>
      </c>
      <c r="H432" s="184">
        <v>0.32443166404394169</v>
      </c>
      <c r="I432" s="183">
        <v>1298</v>
      </c>
      <c r="J432" s="185">
        <v>80.872351186717779</v>
      </c>
      <c r="K432" s="186">
        <v>125</v>
      </c>
      <c r="L432" s="187">
        <v>64.284297318761148</v>
      </c>
      <c r="M432" s="183">
        <v>646</v>
      </c>
      <c r="N432" s="185">
        <v>5.3252764173436535</v>
      </c>
      <c r="O432" s="186">
        <v>1290</v>
      </c>
      <c r="P432" s="188">
        <v>261.27473378488929</v>
      </c>
      <c r="Q432" s="183">
        <v>1523</v>
      </c>
    </row>
    <row r="433" spans="1:17" s="8" customFormat="1" ht="12.75" x14ac:dyDescent="0.25">
      <c r="A433" s="179" t="s">
        <v>945</v>
      </c>
      <c r="B433" s="180">
        <v>8</v>
      </c>
      <c r="C433" s="181" t="s">
        <v>946</v>
      </c>
      <c r="D433" s="175"/>
      <c r="E433" s="176"/>
      <c r="F433" s="182">
        <v>5425.2847965738747</v>
      </c>
      <c r="G433" s="183">
        <v>783</v>
      </c>
      <c r="H433" s="184">
        <v>0.58278685407127173</v>
      </c>
      <c r="I433" s="183">
        <v>249</v>
      </c>
      <c r="J433" s="185">
        <v>80.42292423062203</v>
      </c>
      <c r="K433" s="186">
        <v>161</v>
      </c>
      <c r="L433" s="187">
        <v>56.650837069557994</v>
      </c>
      <c r="M433" s="183">
        <v>954</v>
      </c>
      <c r="N433" s="185">
        <v>7.792170381689024</v>
      </c>
      <c r="O433" s="186">
        <v>508</v>
      </c>
      <c r="P433" s="188">
        <v>1115.331172921969</v>
      </c>
      <c r="Q433" s="183">
        <v>176</v>
      </c>
    </row>
    <row r="434" spans="1:17" s="8" customFormat="1" ht="12.75" x14ac:dyDescent="0.25">
      <c r="A434" s="179" t="s">
        <v>949</v>
      </c>
      <c r="B434" s="180">
        <v>1</v>
      </c>
      <c r="C434" s="181" t="s">
        <v>950</v>
      </c>
      <c r="D434" s="175"/>
      <c r="E434" s="176"/>
      <c r="F434" s="182">
        <v>21630.747323340474</v>
      </c>
      <c r="G434" s="229">
        <v>262</v>
      </c>
      <c r="H434" s="184">
        <v>0.6456305778571253</v>
      </c>
      <c r="I434" s="229">
        <v>116</v>
      </c>
      <c r="J434" s="185">
        <v>75.673340953953314</v>
      </c>
      <c r="K434" s="236">
        <v>691</v>
      </c>
      <c r="L434" s="187">
        <v>77.092619110985524</v>
      </c>
      <c r="M434" s="229">
        <v>145</v>
      </c>
      <c r="N434" s="185">
        <v>10.479683603540597</v>
      </c>
      <c r="O434" s="236">
        <v>83</v>
      </c>
      <c r="P434" s="188">
        <v>1179.2653123056473</v>
      </c>
      <c r="Q434" s="229">
        <v>143</v>
      </c>
    </row>
    <row r="435" spans="1:17" s="8" customFormat="1" ht="12.75" x14ac:dyDescent="0.25">
      <c r="A435" s="179" t="s">
        <v>951</v>
      </c>
      <c r="B435" s="180">
        <v>2</v>
      </c>
      <c r="C435" s="181" t="s">
        <v>952</v>
      </c>
      <c r="D435" s="175"/>
      <c r="E435" s="176"/>
      <c r="F435" s="182">
        <v>8054.6788008565327</v>
      </c>
      <c r="G435" s="183">
        <v>588</v>
      </c>
      <c r="H435" s="184">
        <v>0.64494936356822519</v>
      </c>
      <c r="I435" s="183">
        <v>118</v>
      </c>
      <c r="J435" s="185">
        <v>78.447195826244126</v>
      </c>
      <c r="K435" s="186">
        <v>355</v>
      </c>
      <c r="L435" s="187">
        <v>79.23084709401536</v>
      </c>
      <c r="M435" s="183">
        <v>85</v>
      </c>
      <c r="N435" s="185">
        <v>8.7593647773118359</v>
      </c>
      <c r="O435" s="186">
        <v>319</v>
      </c>
      <c r="P435" s="188">
        <v>1226.3306834835471</v>
      </c>
      <c r="Q435" s="183">
        <v>116</v>
      </c>
    </row>
    <row r="436" spans="1:17" s="8" customFormat="1" ht="12.75" x14ac:dyDescent="0.25">
      <c r="A436" s="179" t="s">
        <v>953</v>
      </c>
      <c r="B436" s="180">
        <v>3</v>
      </c>
      <c r="C436" s="181" t="s">
        <v>954</v>
      </c>
      <c r="D436" s="175"/>
      <c r="E436" s="176"/>
      <c r="F436" s="182">
        <v>6725.1370449678807</v>
      </c>
      <c r="G436" s="183">
        <v>682</v>
      </c>
      <c r="H436" s="184">
        <v>0.61639083938292005</v>
      </c>
      <c r="I436" s="183">
        <v>179</v>
      </c>
      <c r="J436" s="185">
        <v>77.651503474306807</v>
      </c>
      <c r="K436" s="186">
        <v>444</v>
      </c>
      <c r="L436" s="187">
        <v>71.082294574792556</v>
      </c>
      <c r="M436" s="183">
        <v>351</v>
      </c>
      <c r="N436" s="185">
        <v>8.3610971699933145</v>
      </c>
      <c r="O436" s="186">
        <v>388</v>
      </c>
      <c r="P436" s="188">
        <v>1182.8922986859111</v>
      </c>
      <c r="Q436" s="183">
        <v>140</v>
      </c>
    </row>
    <row r="437" spans="1:17" s="8" customFormat="1" ht="12.75" x14ac:dyDescent="0.25">
      <c r="A437" s="179" t="s">
        <v>955</v>
      </c>
      <c r="B437" s="180">
        <v>4</v>
      </c>
      <c r="C437" s="181" t="s">
        <v>956</v>
      </c>
      <c r="D437" s="175"/>
      <c r="E437" s="176"/>
      <c r="F437" s="182">
        <v>7264.0149892933623</v>
      </c>
      <c r="G437" s="229">
        <v>642</v>
      </c>
      <c r="H437" s="184">
        <v>0.57840351250515187</v>
      </c>
      <c r="I437" s="229">
        <v>262</v>
      </c>
      <c r="J437" s="185">
        <v>74.737535639558004</v>
      </c>
      <c r="K437" s="236">
        <v>823</v>
      </c>
      <c r="L437" s="187">
        <v>71.566795742295795</v>
      </c>
      <c r="M437" s="229">
        <v>329</v>
      </c>
      <c r="N437" s="185">
        <v>10.005034846291316</v>
      </c>
      <c r="O437" s="236">
        <v>137</v>
      </c>
      <c r="P437" s="188">
        <v>929.79767384098534</v>
      </c>
      <c r="Q437" s="229">
        <v>334</v>
      </c>
    </row>
    <row r="438" spans="1:17" s="8" customFormat="1" ht="12.75" x14ac:dyDescent="0.25">
      <c r="A438" s="179" t="s">
        <v>957</v>
      </c>
      <c r="B438" s="180">
        <v>5</v>
      </c>
      <c r="C438" s="181" t="s">
        <v>958</v>
      </c>
      <c r="D438" s="175"/>
      <c r="E438" s="176"/>
      <c r="F438" s="182">
        <v>944.97430406852254</v>
      </c>
      <c r="G438" s="183">
        <v>1622</v>
      </c>
      <c r="H438" s="184">
        <v>0.68030714519559621</v>
      </c>
      <c r="I438" s="183">
        <v>70</v>
      </c>
      <c r="J438" s="185">
        <v>77.944666575834873</v>
      </c>
      <c r="K438" s="186">
        <v>413</v>
      </c>
      <c r="L438" s="187">
        <v>78.407009017684771</v>
      </c>
      <c r="M438" s="183">
        <v>105</v>
      </c>
      <c r="N438" s="185">
        <v>9.7359216070474144</v>
      </c>
      <c r="O438" s="186">
        <v>163</v>
      </c>
      <c r="P438" s="188">
        <v>1363.7066157637946</v>
      </c>
      <c r="Q438" s="183">
        <v>76</v>
      </c>
    </row>
    <row r="439" spans="1:17" s="8" customFormat="1" ht="12.75" x14ac:dyDescent="0.25">
      <c r="A439" s="179" t="s">
        <v>959</v>
      </c>
      <c r="B439" s="180">
        <v>6</v>
      </c>
      <c r="C439" s="181" t="s">
        <v>960</v>
      </c>
      <c r="D439" s="175"/>
      <c r="E439" s="176"/>
      <c r="F439" s="182">
        <v>6370.2419700214141</v>
      </c>
      <c r="G439" s="183">
        <v>707</v>
      </c>
      <c r="H439" s="184">
        <v>0.60640208025594944</v>
      </c>
      <c r="I439" s="183">
        <v>194</v>
      </c>
      <c r="J439" s="185">
        <v>77.827378349607883</v>
      </c>
      <c r="K439" s="186">
        <v>423</v>
      </c>
      <c r="L439" s="187">
        <v>75.48658600973863</v>
      </c>
      <c r="M439" s="183">
        <v>193</v>
      </c>
      <c r="N439" s="185">
        <v>8.303531284530445</v>
      </c>
      <c r="O439" s="186">
        <v>404</v>
      </c>
      <c r="P439" s="188">
        <v>1096.758694527593</v>
      </c>
      <c r="Q439" s="183">
        <v>188</v>
      </c>
    </row>
    <row r="440" spans="1:17" s="8" customFormat="1" ht="12.75" x14ac:dyDescent="0.25">
      <c r="A440" s="179" t="s">
        <v>963</v>
      </c>
      <c r="B440" s="180">
        <v>1</v>
      </c>
      <c r="C440" s="181" t="s">
        <v>964</v>
      </c>
      <c r="D440" s="175"/>
      <c r="E440" s="176"/>
      <c r="F440" s="182">
        <v>2826.4668094218414</v>
      </c>
      <c r="G440" s="229">
        <v>1124</v>
      </c>
      <c r="H440" s="184">
        <v>0.50548881521773803</v>
      </c>
      <c r="I440" s="229">
        <v>479</v>
      </c>
      <c r="J440" s="185">
        <v>78.851348034296578</v>
      </c>
      <c r="K440" s="236">
        <v>302</v>
      </c>
      <c r="L440" s="187">
        <v>47.970321028663832</v>
      </c>
      <c r="M440" s="229">
        <v>1293</v>
      </c>
      <c r="N440" s="185">
        <v>8.9612080574588795</v>
      </c>
      <c r="O440" s="236">
        <v>278</v>
      </c>
      <c r="P440" s="188">
        <v>756.2253121153426</v>
      </c>
      <c r="Q440" s="229">
        <v>529</v>
      </c>
    </row>
    <row r="441" spans="1:17" s="8" customFormat="1" ht="12.75" x14ac:dyDescent="0.25">
      <c r="A441" s="179" t="s">
        <v>965</v>
      </c>
      <c r="B441" s="180">
        <v>2</v>
      </c>
      <c r="C441" s="181" t="s">
        <v>966</v>
      </c>
      <c r="D441" s="175"/>
      <c r="E441" s="176"/>
      <c r="F441" s="182">
        <v>1776.9785867237688</v>
      </c>
      <c r="G441" s="183">
        <v>1368</v>
      </c>
      <c r="H441" s="184">
        <v>0.27290642495994993</v>
      </c>
      <c r="I441" s="183">
        <v>1576</v>
      </c>
      <c r="J441" s="185">
        <v>85</v>
      </c>
      <c r="K441" s="186">
        <v>7</v>
      </c>
      <c r="L441" s="187">
        <v>22.955020600049188</v>
      </c>
      <c r="M441" s="183">
        <v>1835</v>
      </c>
      <c r="N441" s="185">
        <v>4.9958006791871297</v>
      </c>
      <c r="O441" s="186">
        <v>1411</v>
      </c>
      <c r="P441" s="188">
        <v>255.43151769200639</v>
      </c>
      <c r="Q441" s="183">
        <v>1540</v>
      </c>
    </row>
    <row r="442" spans="1:17" s="8" customFormat="1" ht="12.75" x14ac:dyDescent="0.25">
      <c r="A442" s="179" t="s">
        <v>967</v>
      </c>
      <c r="B442" s="180">
        <v>3</v>
      </c>
      <c r="C442" s="181" t="s">
        <v>968</v>
      </c>
      <c r="D442" s="175"/>
      <c r="E442" s="176"/>
      <c r="F442" s="182">
        <v>465.46895074946468</v>
      </c>
      <c r="G442" s="183">
        <v>1802</v>
      </c>
      <c r="H442" s="184">
        <v>0.3825683436243652</v>
      </c>
      <c r="I442" s="183">
        <v>947</v>
      </c>
      <c r="J442" s="185">
        <v>78.560477609952756</v>
      </c>
      <c r="K442" s="186">
        <v>339</v>
      </c>
      <c r="L442" s="187">
        <v>42.150167136297213</v>
      </c>
      <c r="M442" s="183">
        <v>1472</v>
      </c>
      <c r="N442" s="185">
        <v>6.3915716809492311</v>
      </c>
      <c r="O442" s="186">
        <v>906</v>
      </c>
      <c r="P442" s="188">
        <v>453.80770417469734</v>
      </c>
      <c r="Q442" s="183">
        <v>1034</v>
      </c>
    </row>
    <row r="443" spans="1:17" s="8" customFormat="1" ht="12.75" x14ac:dyDescent="0.25">
      <c r="A443" s="179" t="s">
        <v>969</v>
      </c>
      <c r="B443" s="180">
        <v>4</v>
      </c>
      <c r="C443" s="181" t="s">
        <v>970</v>
      </c>
      <c r="D443" s="175"/>
      <c r="E443" s="176"/>
      <c r="F443" s="182">
        <v>1843.9250535331907</v>
      </c>
      <c r="G443" s="229">
        <v>1351</v>
      </c>
      <c r="H443" s="184">
        <v>0.34483640970625606</v>
      </c>
      <c r="I443" s="229">
        <v>1163</v>
      </c>
      <c r="J443" s="185">
        <v>84.593833356174358</v>
      </c>
      <c r="K443" s="236">
        <v>11</v>
      </c>
      <c r="L443" s="187">
        <v>37.323812120690654</v>
      </c>
      <c r="M443" s="229">
        <v>1591</v>
      </c>
      <c r="N443" s="185">
        <v>5.1363841180675713</v>
      </c>
      <c r="O443" s="236">
        <v>1359</v>
      </c>
      <c r="P443" s="188">
        <v>378.65237393471125</v>
      </c>
      <c r="Q443" s="229">
        <v>1222</v>
      </c>
    </row>
    <row r="444" spans="1:17" s="8" customFormat="1" ht="12.75" x14ac:dyDescent="0.25">
      <c r="A444" s="179" t="s">
        <v>971</v>
      </c>
      <c r="B444" s="180">
        <v>5</v>
      </c>
      <c r="C444" s="181" t="s">
        <v>972</v>
      </c>
      <c r="D444" s="175"/>
      <c r="E444" s="176"/>
      <c r="F444" s="182">
        <v>1010.4989293361884</v>
      </c>
      <c r="G444" s="183">
        <v>1599</v>
      </c>
      <c r="H444" s="184">
        <v>0.19938477779918182</v>
      </c>
      <c r="I444" s="183">
        <v>1793</v>
      </c>
      <c r="J444" s="185">
        <v>85</v>
      </c>
      <c r="K444" s="186">
        <v>9</v>
      </c>
      <c r="L444" s="187">
        <v>38.63765320827244</v>
      </c>
      <c r="M444" s="183">
        <v>1561</v>
      </c>
      <c r="N444" s="185">
        <v>4.2510118999983062</v>
      </c>
      <c r="O444" s="186">
        <v>1672</v>
      </c>
      <c r="P444" s="188">
        <v>110.6587238673302</v>
      </c>
      <c r="Q444" s="183">
        <v>1830</v>
      </c>
    </row>
    <row r="445" spans="1:17" s="8" customFormat="1" ht="12.75" x14ac:dyDescent="0.25">
      <c r="A445" s="179" t="s">
        <v>973</v>
      </c>
      <c r="B445" s="180">
        <v>6</v>
      </c>
      <c r="C445" s="181" t="s">
        <v>974</v>
      </c>
      <c r="D445" s="175"/>
      <c r="E445" s="176"/>
      <c r="F445" s="182">
        <v>2457.8179871520342</v>
      </c>
      <c r="G445" s="183">
        <v>1198</v>
      </c>
      <c r="H445" s="184">
        <v>0.18399810298939234</v>
      </c>
      <c r="I445" s="183">
        <v>1830</v>
      </c>
      <c r="J445" s="185">
        <v>84.004966519699664</v>
      </c>
      <c r="K445" s="186">
        <v>18</v>
      </c>
      <c r="L445" s="187">
        <v>29.486630079997393</v>
      </c>
      <c r="M445" s="183">
        <v>1765</v>
      </c>
      <c r="N445" s="185">
        <v>3.2376228998047685</v>
      </c>
      <c r="O445" s="186">
        <v>1841</v>
      </c>
      <c r="P445" s="188">
        <v>125.37093021503327</v>
      </c>
      <c r="Q445" s="183">
        <v>1813</v>
      </c>
    </row>
    <row r="446" spans="1:17" s="8" customFormat="1" ht="12.75" x14ac:dyDescent="0.25">
      <c r="A446" s="179" t="s">
        <v>975</v>
      </c>
      <c r="B446" s="180">
        <v>7</v>
      </c>
      <c r="C446" s="181" t="s">
        <v>976</v>
      </c>
      <c r="D446" s="175"/>
      <c r="E446" s="176"/>
      <c r="F446" s="182">
        <v>196.54389721627408</v>
      </c>
      <c r="G446" s="229">
        <v>1868</v>
      </c>
      <c r="H446" s="184">
        <v>0.34968313521996741</v>
      </c>
      <c r="I446" s="229">
        <v>1129</v>
      </c>
      <c r="J446" s="185">
        <v>76.467945100843195</v>
      </c>
      <c r="K446" s="236">
        <v>581</v>
      </c>
      <c r="L446" s="187">
        <v>20.37258078254365</v>
      </c>
      <c r="M446" s="229">
        <v>1851</v>
      </c>
      <c r="N446" s="185">
        <v>7.025547601865763</v>
      </c>
      <c r="O446" s="236">
        <v>715</v>
      </c>
      <c r="P446" s="188">
        <v>483.75639519574696</v>
      </c>
      <c r="Q446" s="229">
        <v>975</v>
      </c>
    </row>
    <row r="447" spans="1:17" s="8" customFormat="1" ht="12.75" x14ac:dyDescent="0.25">
      <c r="A447" s="179" t="s">
        <v>977</v>
      </c>
      <c r="B447" s="180">
        <v>8</v>
      </c>
      <c r="C447" s="181" t="s">
        <v>978</v>
      </c>
      <c r="D447" s="175"/>
      <c r="E447" s="176"/>
      <c r="F447" s="182">
        <v>467.38972162740896</v>
      </c>
      <c r="G447" s="183">
        <v>1801</v>
      </c>
      <c r="H447" s="184">
        <v>0.42532253127659575</v>
      </c>
      <c r="I447" s="183">
        <v>754</v>
      </c>
      <c r="J447" s="185">
        <v>80.417030754100878</v>
      </c>
      <c r="K447" s="186">
        <v>164</v>
      </c>
      <c r="L447" s="187">
        <v>22.636200869492946</v>
      </c>
      <c r="M447" s="183">
        <v>1840</v>
      </c>
      <c r="N447" s="185">
        <v>7.429193915704535</v>
      </c>
      <c r="O447" s="186">
        <v>600</v>
      </c>
      <c r="P447" s="188">
        <v>720.48726193423295</v>
      </c>
      <c r="Q447" s="183">
        <v>573</v>
      </c>
    </row>
    <row r="448" spans="1:17" s="8" customFormat="1" ht="12.75" x14ac:dyDescent="0.25">
      <c r="A448" s="179" t="s">
        <v>979</v>
      </c>
      <c r="B448" s="180">
        <v>9</v>
      </c>
      <c r="C448" s="181" t="s">
        <v>980</v>
      </c>
      <c r="D448" s="175"/>
      <c r="E448" s="176"/>
      <c r="F448" s="182">
        <v>281.61670235546035</v>
      </c>
      <c r="G448" s="183">
        <v>1857</v>
      </c>
      <c r="H448" s="184">
        <v>0.38594680883468058</v>
      </c>
      <c r="I448" s="183">
        <v>938</v>
      </c>
      <c r="J448" s="185">
        <v>82.437932608244978</v>
      </c>
      <c r="K448" s="186">
        <v>44</v>
      </c>
      <c r="L448" s="187">
        <v>53.145862910983439</v>
      </c>
      <c r="M448" s="183">
        <v>1095</v>
      </c>
      <c r="N448" s="185">
        <v>7.8999247816095384</v>
      </c>
      <c r="O448" s="186">
        <v>475</v>
      </c>
      <c r="P448" s="188">
        <v>344.81250137771536</v>
      </c>
      <c r="Q448" s="183">
        <v>1311</v>
      </c>
    </row>
    <row r="449" spans="1:17" s="8" customFormat="1" ht="12.75" x14ac:dyDescent="0.25">
      <c r="A449" s="179" t="s">
        <v>981</v>
      </c>
      <c r="B449" s="180">
        <v>10</v>
      </c>
      <c r="C449" s="181" t="s">
        <v>982</v>
      </c>
      <c r="D449" s="175"/>
      <c r="E449" s="176"/>
      <c r="F449" s="182">
        <v>667.47751605995711</v>
      </c>
      <c r="G449" s="229">
        <v>1716</v>
      </c>
      <c r="H449" s="184">
        <v>0.37320969589213027</v>
      </c>
      <c r="I449" s="229">
        <v>1005</v>
      </c>
      <c r="J449" s="185">
        <v>81.951504141121163</v>
      </c>
      <c r="K449" s="236">
        <v>63</v>
      </c>
      <c r="L449" s="187">
        <v>38.947580907804038</v>
      </c>
      <c r="M449" s="229">
        <v>1554</v>
      </c>
      <c r="N449" s="185">
        <v>6.9918809417894563</v>
      </c>
      <c r="O449" s="236">
        <v>728</v>
      </c>
      <c r="P449" s="188">
        <v>392.73653426380042</v>
      </c>
      <c r="Q449" s="229">
        <v>1189</v>
      </c>
    </row>
    <row r="450" spans="1:17" s="8" customFormat="1" ht="12.75" x14ac:dyDescent="0.25">
      <c r="A450" s="179" t="s">
        <v>983</v>
      </c>
      <c r="B450" s="180">
        <v>11</v>
      </c>
      <c r="C450" s="181" t="s">
        <v>984</v>
      </c>
      <c r="D450" s="175"/>
      <c r="E450" s="176"/>
      <c r="F450" s="182">
        <v>454.02997858672393</v>
      </c>
      <c r="G450" s="183">
        <v>1807</v>
      </c>
      <c r="H450" s="184">
        <v>0.30580398656445168</v>
      </c>
      <c r="I450" s="183">
        <v>1402</v>
      </c>
      <c r="J450" s="185">
        <v>81.208193328927365</v>
      </c>
      <c r="K450" s="186">
        <v>99</v>
      </c>
      <c r="L450" s="187">
        <v>54.849255953002142</v>
      </c>
      <c r="M450" s="183">
        <v>1025</v>
      </c>
      <c r="N450" s="185">
        <v>6.5992826794562953</v>
      </c>
      <c r="O450" s="186">
        <v>844</v>
      </c>
      <c r="P450" s="188">
        <v>209.77069466810349</v>
      </c>
      <c r="Q450" s="183">
        <v>1659</v>
      </c>
    </row>
    <row r="451" spans="1:17" s="8" customFormat="1" ht="12.75" x14ac:dyDescent="0.25">
      <c r="A451" s="179" t="s">
        <v>989</v>
      </c>
      <c r="B451" s="180">
        <v>1</v>
      </c>
      <c r="C451" s="181" t="s">
        <v>990</v>
      </c>
      <c r="D451" s="175"/>
      <c r="E451" s="176"/>
      <c r="F451" s="182">
        <v>104520.79871520343</v>
      </c>
      <c r="G451" s="183">
        <v>54</v>
      </c>
      <c r="H451" s="184">
        <v>0.55062526330700534</v>
      </c>
      <c r="I451" s="183">
        <v>335</v>
      </c>
      <c r="J451" s="185">
        <v>69.909287636418185</v>
      </c>
      <c r="K451" s="186">
        <v>1471</v>
      </c>
      <c r="L451" s="187">
        <v>75.086226438930382</v>
      </c>
      <c r="M451" s="183">
        <v>205</v>
      </c>
      <c r="N451" s="185">
        <v>10.154152605148221</v>
      </c>
      <c r="O451" s="186">
        <v>117</v>
      </c>
      <c r="P451" s="188">
        <v>862.20516744709209</v>
      </c>
      <c r="Q451" s="183">
        <v>401</v>
      </c>
    </row>
    <row r="452" spans="1:17" s="8" customFormat="1" ht="12.75" x14ac:dyDescent="0.25">
      <c r="A452" s="179" t="s">
        <v>991</v>
      </c>
      <c r="B452" s="180">
        <v>2</v>
      </c>
      <c r="C452" s="181" t="s">
        <v>992</v>
      </c>
      <c r="D452" s="175"/>
      <c r="E452" s="176"/>
      <c r="F452" s="182">
        <v>9734.820128479656</v>
      </c>
      <c r="G452" s="229">
        <v>501</v>
      </c>
      <c r="H452" s="184">
        <v>0.25119778663047332</v>
      </c>
      <c r="I452" s="229">
        <v>1672</v>
      </c>
      <c r="J452" s="185">
        <v>68.522999068818166</v>
      </c>
      <c r="K452" s="236">
        <v>1594</v>
      </c>
      <c r="L452" s="187">
        <v>41.389807643315052</v>
      </c>
      <c r="M452" s="229">
        <v>1492</v>
      </c>
      <c r="N452" s="185">
        <v>5.3136823335293633</v>
      </c>
      <c r="O452" s="236">
        <v>1297</v>
      </c>
      <c r="P452" s="188">
        <v>203.31119593828873</v>
      </c>
      <c r="Q452" s="229">
        <v>1676</v>
      </c>
    </row>
    <row r="453" spans="1:17" s="8" customFormat="1" ht="12.75" x14ac:dyDescent="0.25">
      <c r="A453" s="179" t="s">
        <v>993</v>
      </c>
      <c r="B453" s="180">
        <v>3</v>
      </c>
      <c r="C453" s="181" t="s">
        <v>994</v>
      </c>
      <c r="D453" s="175"/>
      <c r="E453" s="176"/>
      <c r="F453" s="182">
        <v>5787.2847965738756</v>
      </c>
      <c r="G453" s="183">
        <v>746</v>
      </c>
      <c r="H453" s="184">
        <v>0.25500886930607336</v>
      </c>
      <c r="I453" s="183">
        <v>1658</v>
      </c>
      <c r="J453" s="185">
        <v>70.443635369742395</v>
      </c>
      <c r="K453" s="186">
        <v>1424</v>
      </c>
      <c r="L453" s="187">
        <v>41.736956199558712</v>
      </c>
      <c r="M453" s="183">
        <v>1486</v>
      </c>
      <c r="N453" s="185">
        <v>3.6867753521276336</v>
      </c>
      <c r="O453" s="186">
        <v>1787</v>
      </c>
      <c r="P453" s="188">
        <v>264.1841887539025</v>
      </c>
      <c r="Q453" s="183">
        <v>1514</v>
      </c>
    </row>
    <row r="454" spans="1:17" s="8" customFormat="1" ht="12.75" x14ac:dyDescent="0.25">
      <c r="A454" s="179" t="s">
        <v>995</v>
      </c>
      <c r="B454" s="180">
        <v>4</v>
      </c>
      <c r="C454" s="198" t="s">
        <v>996</v>
      </c>
      <c r="D454" s="175"/>
      <c r="E454" s="176"/>
      <c r="F454" s="199">
        <v>27605.877944325479</v>
      </c>
      <c r="G454" s="183">
        <v>199</v>
      </c>
      <c r="H454" s="184">
        <v>0.53051214315605277</v>
      </c>
      <c r="I454" s="183">
        <v>396</v>
      </c>
      <c r="J454" s="200">
        <v>73.766821005911197</v>
      </c>
      <c r="K454" s="186">
        <v>982</v>
      </c>
      <c r="L454" s="201">
        <v>68.456517023014882</v>
      </c>
      <c r="M454" s="183">
        <v>456</v>
      </c>
      <c r="N454" s="200">
        <v>8.9413963665090179</v>
      </c>
      <c r="O454" s="186">
        <v>285</v>
      </c>
      <c r="P454" s="202">
        <v>806.74694515546332</v>
      </c>
      <c r="Q454" s="183">
        <v>464</v>
      </c>
    </row>
    <row r="455" spans="1:17" s="8" customFormat="1" ht="12.75" x14ac:dyDescent="0.25">
      <c r="A455" s="179" t="s">
        <v>997</v>
      </c>
      <c r="B455" s="180">
        <v>5</v>
      </c>
      <c r="C455" s="181" t="s">
        <v>596</v>
      </c>
      <c r="D455" s="175"/>
      <c r="E455" s="176"/>
      <c r="F455" s="182">
        <v>6998.3704496788005</v>
      </c>
      <c r="G455" s="229">
        <v>662</v>
      </c>
      <c r="H455" s="184">
        <v>0.32473123304854057</v>
      </c>
      <c r="I455" s="229">
        <v>1295</v>
      </c>
      <c r="J455" s="185">
        <v>68.57537050324747</v>
      </c>
      <c r="K455" s="236">
        <v>1587</v>
      </c>
      <c r="L455" s="187">
        <v>46.661466195684461</v>
      </c>
      <c r="M455" s="229">
        <v>1332</v>
      </c>
      <c r="N455" s="185">
        <v>5.125443322268163</v>
      </c>
      <c r="O455" s="236">
        <v>1364</v>
      </c>
      <c r="P455" s="188">
        <v>386.59239847321658</v>
      </c>
      <c r="Q455" s="229">
        <v>1209</v>
      </c>
    </row>
    <row r="456" spans="1:17" s="8" customFormat="1" ht="12.75" x14ac:dyDescent="0.25">
      <c r="A456" s="179" t="s">
        <v>998</v>
      </c>
      <c r="B456" s="180">
        <v>6</v>
      </c>
      <c r="C456" s="181" t="s">
        <v>434</v>
      </c>
      <c r="D456" s="175"/>
      <c r="E456" s="176"/>
      <c r="F456" s="182">
        <v>5819.2441113490368</v>
      </c>
      <c r="G456" s="183">
        <v>745</v>
      </c>
      <c r="H456" s="184">
        <v>0.23012765242547686</v>
      </c>
      <c r="I456" s="183">
        <v>1734</v>
      </c>
      <c r="J456" s="185">
        <v>69.172620933588789</v>
      </c>
      <c r="K456" s="186">
        <v>1544</v>
      </c>
      <c r="L456" s="187">
        <v>47.737466276603698</v>
      </c>
      <c r="M456" s="183">
        <v>1299</v>
      </c>
      <c r="N456" s="185">
        <v>4.5130201464994606</v>
      </c>
      <c r="O456" s="186">
        <v>1599</v>
      </c>
      <c r="P456" s="188">
        <v>170.11681755220445</v>
      </c>
      <c r="Q456" s="183">
        <v>1736</v>
      </c>
    </row>
    <row r="457" spans="1:17" s="8" customFormat="1" ht="12.75" x14ac:dyDescent="0.25">
      <c r="A457" s="179" t="s">
        <v>999</v>
      </c>
      <c r="B457" s="180">
        <v>7</v>
      </c>
      <c r="C457" s="181" t="s">
        <v>1000</v>
      </c>
      <c r="D457" s="175"/>
      <c r="E457" s="176"/>
      <c r="F457" s="182">
        <v>3411.3854389721628</v>
      </c>
      <c r="G457" s="183">
        <v>1023</v>
      </c>
      <c r="H457" s="184">
        <v>0.36097146151641568</v>
      </c>
      <c r="I457" s="183">
        <v>1073</v>
      </c>
      <c r="J457" s="185">
        <v>65.314531411235265</v>
      </c>
      <c r="K457" s="186">
        <v>1747</v>
      </c>
      <c r="L457" s="187">
        <v>56.311504601853756</v>
      </c>
      <c r="M457" s="183">
        <v>967</v>
      </c>
      <c r="N457" s="185">
        <v>6.0612979106370819</v>
      </c>
      <c r="O457" s="186">
        <v>1018</v>
      </c>
      <c r="P457" s="188">
        <v>454.75880922161207</v>
      </c>
      <c r="Q457" s="183">
        <v>1032</v>
      </c>
    </row>
    <row r="458" spans="1:17" s="8" customFormat="1" ht="12.75" x14ac:dyDescent="0.25">
      <c r="A458" s="179" t="s">
        <v>1001</v>
      </c>
      <c r="B458" s="180">
        <v>8</v>
      </c>
      <c r="C458" s="181" t="s">
        <v>1002</v>
      </c>
      <c r="D458" s="175"/>
      <c r="E458" s="176"/>
      <c r="F458" s="182">
        <v>5716.3040685224842</v>
      </c>
      <c r="G458" s="229">
        <v>753</v>
      </c>
      <c r="H458" s="184">
        <v>0.30472640789163163</v>
      </c>
      <c r="I458" s="229">
        <v>1406</v>
      </c>
      <c r="J458" s="185">
        <v>64.360394364609604</v>
      </c>
      <c r="K458" s="236">
        <v>1776</v>
      </c>
      <c r="L458" s="187">
        <v>59.341577066977564</v>
      </c>
      <c r="M458" s="229">
        <v>828</v>
      </c>
      <c r="N458" s="185">
        <v>5.0785287321323773</v>
      </c>
      <c r="O458" s="236">
        <v>1380</v>
      </c>
      <c r="P458" s="188">
        <v>322.25271540749634</v>
      </c>
      <c r="Q458" s="229">
        <v>1370</v>
      </c>
    </row>
    <row r="459" spans="1:17" s="8" customFormat="1" ht="12.75" x14ac:dyDescent="0.25">
      <c r="A459" s="179" t="s">
        <v>1003</v>
      </c>
      <c r="B459" s="180">
        <v>9</v>
      </c>
      <c r="C459" s="181" t="s">
        <v>1004</v>
      </c>
      <c r="D459" s="175"/>
      <c r="E459" s="176"/>
      <c r="F459" s="182">
        <v>2654.3383297644536</v>
      </c>
      <c r="G459" s="183">
        <v>1155</v>
      </c>
      <c r="H459" s="184">
        <v>0.29713079234063827</v>
      </c>
      <c r="I459" s="183">
        <v>1446</v>
      </c>
      <c r="J459" s="185">
        <v>68.792903716838538</v>
      </c>
      <c r="K459" s="186">
        <v>1570</v>
      </c>
      <c r="L459" s="187">
        <v>58.984879062749833</v>
      </c>
      <c r="M459" s="183">
        <v>846</v>
      </c>
      <c r="N459" s="185">
        <v>4.0592457450757626</v>
      </c>
      <c r="O459" s="186">
        <v>1717</v>
      </c>
      <c r="P459" s="188">
        <v>324.20080924905295</v>
      </c>
      <c r="Q459" s="183">
        <v>1362</v>
      </c>
    </row>
    <row r="460" spans="1:17" s="8" customFormat="1" ht="12.75" x14ac:dyDescent="0.25">
      <c r="A460" s="179" t="s">
        <v>1005</v>
      </c>
      <c r="B460" s="180">
        <v>10</v>
      </c>
      <c r="C460" s="181" t="s">
        <v>1006</v>
      </c>
      <c r="D460" s="175"/>
      <c r="E460" s="176"/>
      <c r="F460" s="182">
        <v>55908.473233404708</v>
      </c>
      <c r="G460" s="183">
        <v>116</v>
      </c>
      <c r="H460" s="184">
        <v>0.54340284209641543</v>
      </c>
      <c r="I460" s="183">
        <v>357</v>
      </c>
      <c r="J460" s="185">
        <v>74.578524026160551</v>
      </c>
      <c r="K460" s="186">
        <v>849</v>
      </c>
      <c r="L460" s="187">
        <v>77.178973543371839</v>
      </c>
      <c r="M460" s="183">
        <v>143</v>
      </c>
      <c r="N460" s="185">
        <v>9.7275012506033072</v>
      </c>
      <c r="O460" s="186">
        <v>164</v>
      </c>
      <c r="P460" s="188">
        <v>764.23383445786112</v>
      </c>
      <c r="Q460" s="183">
        <v>519</v>
      </c>
    </row>
    <row r="461" spans="1:17" s="8" customFormat="1" ht="12.75" x14ac:dyDescent="0.25">
      <c r="A461" s="179" t="s">
        <v>1007</v>
      </c>
      <c r="B461" s="180">
        <v>11</v>
      </c>
      <c r="C461" s="181" t="s">
        <v>1008</v>
      </c>
      <c r="D461" s="175"/>
      <c r="E461" s="176"/>
      <c r="F461" s="182">
        <v>1766.0535331905783</v>
      </c>
      <c r="G461" s="229">
        <v>1370</v>
      </c>
      <c r="H461" s="184">
        <v>0.3159422293967557</v>
      </c>
      <c r="I461" s="229">
        <v>1352</v>
      </c>
      <c r="J461" s="185">
        <v>68.352437839921549</v>
      </c>
      <c r="K461" s="236">
        <v>1611</v>
      </c>
      <c r="L461" s="187">
        <v>68.342551498729762</v>
      </c>
      <c r="M461" s="229">
        <v>461</v>
      </c>
      <c r="N461" s="185">
        <v>5.3910125221522218</v>
      </c>
      <c r="O461" s="236">
        <v>1262</v>
      </c>
      <c r="P461" s="188">
        <v>293.80210411656378</v>
      </c>
      <c r="Q461" s="229">
        <v>1445</v>
      </c>
    </row>
    <row r="462" spans="1:17" s="8" customFormat="1" ht="12.75" x14ac:dyDescent="0.25">
      <c r="A462" s="179" t="s">
        <v>1009</v>
      </c>
      <c r="B462" s="180">
        <v>12</v>
      </c>
      <c r="C462" s="181" t="s">
        <v>1010</v>
      </c>
      <c r="D462" s="175"/>
      <c r="E462" s="176"/>
      <c r="F462" s="182">
        <v>6594.3704496788014</v>
      </c>
      <c r="G462" s="183">
        <v>687</v>
      </c>
      <c r="H462" s="184">
        <v>0.24054843167516532</v>
      </c>
      <c r="I462" s="183">
        <v>1699</v>
      </c>
      <c r="J462" s="185">
        <v>71.986593023054837</v>
      </c>
      <c r="K462" s="186">
        <v>1233</v>
      </c>
      <c r="L462" s="187">
        <v>45.348452653130558</v>
      </c>
      <c r="M462" s="183">
        <v>1379</v>
      </c>
      <c r="N462" s="185">
        <v>3.3357325823638946</v>
      </c>
      <c r="O462" s="186">
        <v>1829</v>
      </c>
      <c r="P462" s="188">
        <v>232.83673864944643</v>
      </c>
      <c r="Q462" s="183">
        <v>1606</v>
      </c>
    </row>
    <row r="463" spans="1:17" s="8" customFormat="1" ht="12.75" x14ac:dyDescent="0.25">
      <c r="A463" s="179" t="s">
        <v>1011</v>
      </c>
      <c r="B463" s="180">
        <v>13</v>
      </c>
      <c r="C463" s="181" t="s">
        <v>1012</v>
      </c>
      <c r="D463" s="175"/>
      <c r="E463" s="176"/>
      <c r="F463" s="182">
        <v>5594.8072805139191</v>
      </c>
      <c r="G463" s="183">
        <v>765</v>
      </c>
      <c r="H463" s="184">
        <v>0.255767705045581</v>
      </c>
      <c r="I463" s="183">
        <v>1654</v>
      </c>
      <c r="J463" s="185">
        <v>69.853534785767749</v>
      </c>
      <c r="K463" s="186">
        <v>1474</v>
      </c>
      <c r="L463" s="187">
        <v>47.166217632897386</v>
      </c>
      <c r="M463" s="183">
        <v>1321</v>
      </c>
      <c r="N463" s="185">
        <v>4.4947158659625792</v>
      </c>
      <c r="O463" s="186">
        <v>1611</v>
      </c>
      <c r="P463" s="188">
        <v>219.40843274424751</v>
      </c>
      <c r="Q463" s="183">
        <v>1639</v>
      </c>
    </row>
    <row r="464" spans="1:17" s="8" customFormat="1" ht="12.75" x14ac:dyDescent="0.25">
      <c r="A464" s="179" t="s">
        <v>1013</v>
      </c>
      <c r="B464" s="180">
        <v>14</v>
      </c>
      <c r="C464" s="181" t="s">
        <v>1014</v>
      </c>
      <c r="D464" s="175"/>
      <c r="E464" s="176"/>
      <c r="F464" s="182">
        <v>15617.884368308352</v>
      </c>
      <c r="G464" s="229">
        <v>335</v>
      </c>
      <c r="H464" s="184">
        <v>0.18597760928379486</v>
      </c>
      <c r="I464" s="229">
        <v>1825</v>
      </c>
      <c r="J464" s="185">
        <v>69.85250115366037</v>
      </c>
      <c r="K464" s="236">
        <v>1475</v>
      </c>
      <c r="L464" s="187">
        <v>39.770243047019818</v>
      </c>
      <c r="M464" s="229">
        <v>1531</v>
      </c>
      <c r="N464" s="185">
        <v>3.1640035399309645</v>
      </c>
      <c r="O464" s="236">
        <v>1846</v>
      </c>
      <c r="P464" s="188">
        <v>143.52275008875711</v>
      </c>
      <c r="Q464" s="229">
        <v>1788</v>
      </c>
    </row>
    <row r="465" spans="1:17" s="8" customFormat="1" ht="12.75" x14ac:dyDescent="0.25">
      <c r="A465" s="179" t="s">
        <v>1015</v>
      </c>
      <c r="B465" s="180">
        <v>15</v>
      </c>
      <c r="C465" s="181" t="s">
        <v>1016</v>
      </c>
      <c r="D465" s="175"/>
      <c r="E465" s="176"/>
      <c r="F465" s="182">
        <v>18408.08137044968</v>
      </c>
      <c r="G465" s="183">
        <v>300</v>
      </c>
      <c r="H465" s="184">
        <v>0.57624731718603961</v>
      </c>
      <c r="I465" s="183">
        <v>266</v>
      </c>
      <c r="J465" s="185">
        <v>74.206663935619787</v>
      </c>
      <c r="K465" s="186">
        <v>911</v>
      </c>
      <c r="L465" s="187">
        <v>79.402051212463121</v>
      </c>
      <c r="M465" s="183">
        <v>81</v>
      </c>
      <c r="N465" s="185">
        <v>10.17052038570618</v>
      </c>
      <c r="O465" s="186">
        <v>116</v>
      </c>
      <c r="P465" s="188">
        <v>875.66522612870574</v>
      </c>
      <c r="Q465" s="183">
        <v>389</v>
      </c>
    </row>
    <row r="466" spans="1:17" s="8" customFormat="1" ht="12.75" x14ac:dyDescent="0.25">
      <c r="A466" s="190" t="s">
        <v>1017</v>
      </c>
      <c r="B466" s="191">
        <v>16</v>
      </c>
      <c r="C466" s="197" t="s">
        <v>1018</v>
      </c>
      <c r="D466" s="175"/>
      <c r="E466" s="176"/>
      <c r="F466" s="193">
        <v>35359</v>
      </c>
      <c r="G466" s="183">
        <v>164</v>
      </c>
      <c r="H466" s="184">
        <v>0.48994376841658638</v>
      </c>
      <c r="I466" s="183">
        <v>519</v>
      </c>
      <c r="J466" s="194">
        <v>67.479870020594788</v>
      </c>
      <c r="K466" s="186">
        <v>1658</v>
      </c>
      <c r="L466" s="195">
        <v>71.178528755898043</v>
      </c>
      <c r="M466" s="183">
        <v>340</v>
      </c>
      <c r="N466" s="194">
        <v>8.9379067876682843</v>
      </c>
      <c r="O466" s="186">
        <v>286</v>
      </c>
      <c r="P466" s="196">
        <v>719.55436191786919</v>
      </c>
      <c r="Q466" s="183">
        <v>577</v>
      </c>
    </row>
    <row r="467" spans="1:17" s="8" customFormat="1" ht="12.75" x14ac:dyDescent="0.25">
      <c r="A467" s="179" t="s">
        <v>1021</v>
      </c>
      <c r="B467" s="180">
        <v>1</v>
      </c>
      <c r="C467" s="181" t="s">
        <v>1022</v>
      </c>
      <c r="D467" s="175"/>
      <c r="E467" s="176"/>
      <c r="F467" s="182">
        <v>6408.9293361884365</v>
      </c>
      <c r="G467" s="229">
        <v>701</v>
      </c>
      <c r="H467" s="184">
        <v>0.40128281347798977</v>
      </c>
      <c r="I467" s="229">
        <v>869</v>
      </c>
      <c r="J467" s="185">
        <v>75.566047431110334</v>
      </c>
      <c r="K467" s="236">
        <v>707</v>
      </c>
      <c r="L467" s="187">
        <v>58.309489694559574</v>
      </c>
      <c r="M467" s="229">
        <v>891</v>
      </c>
      <c r="N467" s="185">
        <v>6.0593505751932932</v>
      </c>
      <c r="O467" s="236">
        <v>1019</v>
      </c>
      <c r="P467" s="188">
        <v>486.92222910100446</v>
      </c>
      <c r="Q467" s="229">
        <v>967</v>
      </c>
    </row>
    <row r="468" spans="1:17" s="8" customFormat="1" ht="12.75" x14ac:dyDescent="0.25">
      <c r="A468" s="179" t="s">
        <v>1023</v>
      </c>
      <c r="B468" s="180">
        <v>2</v>
      </c>
      <c r="C468" s="181" t="s">
        <v>1024</v>
      </c>
      <c r="D468" s="175"/>
      <c r="E468" s="176"/>
      <c r="F468" s="182">
        <v>7722.3319057815843</v>
      </c>
      <c r="G468" s="183">
        <v>613</v>
      </c>
      <c r="H468" s="184">
        <v>0.31827030456185074</v>
      </c>
      <c r="I468" s="183">
        <v>1337</v>
      </c>
      <c r="J468" s="185">
        <v>80.254912208556107</v>
      </c>
      <c r="K468" s="186">
        <v>176</v>
      </c>
      <c r="L468" s="187">
        <v>50.519480414671214</v>
      </c>
      <c r="M468" s="183">
        <v>1211</v>
      </c>
      <c r="N468" s="185">
        <v>5.2126318694884741</v>
      </c>
      <c r="O468" s="186">
        <v>1337</v>
      </c>
      <c r="P468" s="188">
        <v>282.65987728654966</v>
      </c>
      <c r="Q468" s="183">
        <v>1473</v>
      </c>
    </row>
    <row r="469" spans="1:17" s="8" customFormat="1" ht="12.75" x14ac:dyDescent="0.25">
      <c r="A469" s="179" t="s">
        <v>1025</v>
      </c>
      <c r="B469" s="180">
        <v>3</v>
      </c>
      <c r="C469" s="181" t="s">
        <v>1026</v>
      </c>
      <c r="D469" s="175"/>
      <c r="E469" s="176"/>
      <c r="F469" s="182">
        <v>7946.8072805139182</v>
      </c>
      <c r="G469" s="183">
        <v>595</v>
      </c>
      <c r="H469" s="184">
        <v>0.34067993051272044</v>
      </c>
      <c r="I469" s="183">
        <v>1195</v>
      </c>
      <c r="J469" s="185">
        <v>82.165117664352962</v>
      </c>
      <c r="K469" s="186">
        <v>55</v>
      </c>
      <c r="L469" s="187">
        <v>69.531560090572995</v>
      </c>
      <c r="M469" s="183">
        <v>409</v>
      </c>
      <c r="N469" s="185">
        <v>5.0136790563653548</v>
      </c>
      <c r="O469" s="186">
        <v>1401</v>
      </c>
      <c r="P469" s="188">
        <v>292.88652864633212</v>
      </c>
      <c r="Q469" s="183">
        <v>1449</v>
      </c>
    </row>
    <row r="470" spans="1:17" s="8" customFormat="1" ht="12.75" x14ac:dyDescent="0.25">
      <c r="A470" s="179" t="s">
        <v>1027</v>
      </c>
      <c r="B470" s="180">
        <v>4</v>
      </c>
      <c r="C470" s="181" t="s">
        <v>1028</v>
      </c>
      <c r="D470" s="175"/>
      <c r="E470" s="176"/>
      <c r="F470" s="182">
        <v>2107.1113490364032</v>
      </c>
      <c r="G470" s="229">
        <v>1279</v>
      </c>
      <c r="H470" s="184">
        <v>0.25400582729504717</v>
      </c>
      <c r="I470" s="229">
        <v>1663</v>
      </c>
      <c r="J470" s="185">
        <v>80.712715371065457</v>
      </c>
      <c r="K470" s="236">
        <v>138</v>
      </c>
      <c r="L470" s="187">
        <v>52.474103168810274</v>
      </c>
      <c r="M470" s="229">
        <v>1125</v>
      </c>
      <c r="N470" s="185">
        <v>3.9692871700511247</v>
      </c>
      <c r="O470" s="236">
        <v>1733</v>
      </c>
      <c r="P470" s="188">
        <v>188.65900773600089</v>
      </c>
      <c r="Q470" s="229">
        <v>1704</v>
      </c>
    </row>
    <row r="471" spans="1:17" s="8" customFormat="1" ht="12.75" x14ac:dyDescent="0.25">
      <c r="A471" s="179" t="s">
        <v>1029</v>
      </c>
      <c r="B471" s="180">
        <v>5</v>
      </c>
      <c r="C471" s="181" t="s">
        <v>1030</v>
      </c>
      <c r="D471" s="175"/>
      <c r="E471" s="176"/>
      <c r="F471" s="182">
        <v>3876.4004282655246</v>
      </c>
      <c r="G471" s="183">
        <v>959</v>
      </c>
      <c r="H471" s="184">
        <v>0.25877728179682136</v>
      </c>
      <c r="I471" s="183">
        <v>1637</v>
      </c>
      <c r="J471" s="185">
        <v>78.231373172782597</v>
      </c>
      <c r="K471" s="186">
        <v>379</v>
      </c>
      <c r="L471" s="187">
        <v>42.593515261034781</v>
      </c>
      <c r="M471" s="183">
        <v>1463</v>
      </c>
      <c r="N471" s="185">
        <v>4.0697083615227774</v>
      </c>
      <c r="O471" s="186">
        <v>1714</v>
      </c>
      <c r="P471" s="188">
        <v>219.52972987349307</v>
      </c>
      <c r="Q471" s="183">
        <v>1638</v>
      </c>
    </row>
    <row r="472" spans="1:17" s="8" customFormat="1" ht="12.75" x14ac:dyDescent="0.25">
      <c r="A472" s="179" t="s">
        <v>1031</v>
      </c>
      <c r="B472" s="180">
        <v>6</v>
      </c>
      <c r="C472" s="181" t="s">
        <v>1032</v>
      </c>
      <c r="D472" s="175"/>
      <c r="E472" s="176"/>
      <c r="F472" s="182">
        <v>3025.6573875802997</v>
      </c>
      <c r="G472" s="183">
        <v>1091</v>
      </c>
      <c r="H472" s="184">
        <v>0.2798037066641329</v>
      </c>
      <c r="I472" s="183">
        <v>1536</v>
      </c>
      <c r="J472" s="185">
        <v>76.585546200179095</v>
      </c>
      <c r="K472" s="186">
        <v>569</v>
      </c>
      <c r="L472" s="187">
        <v>60.095733618616578</v>
      </c>
      <c r="M472" s="183">
        <v>806</v>
      </c>
      <c r="N472" s="185">
        <v>4.4012046704433123</v>
      </c>
      <c r="O472" s="186">
        <v>1641</v>
      </c>
      <c r="P472" s="188">
        <v>224.29346459092852</v>
      </c>
      <c r="Q472" s="183">
        <v>1628</v>
      </c>
    </row>
    <row r="473" spans="1:17" s="8" customFormat="1" ht="12.75" x14ac:dyDescent="0.25">
      <c r="A473" s="179" t="s">
        <v>1035</v>
      </c>
      <c r="B473" s="180">
        <v>1</v>
      </c>
      <c r="C473" s="181" t="s">
        <v>1036</v>
      </c>
      <c r="D473" s="175"/>
      <c r="E473" s="176"/>
      <c r="F473" s="182">
        <v>3429.743040685225</v>
      </c>
      <c r="G473" s="229">
        <v>1021</v>
      </c>
      <c r="H473" s="184">
        <v>0.4378091300994878</v>
      </c>
      <c r="I473" s="229">
        <v>712</v>
      </c>
      <c r="J473" s="185">
        <v>72.020355290448975</v>
      </c>
      <c r="K473" s="236">
        <v>1226</v>
      </c>
      <c r="L473" s="187">
        <v>37.871364512360664</v>
      </c>
      <c r="M473" s="229">
        <v>1581</v>
      </c>
      <c r="N473" s="185">
        <v>7.2381314382399751</v>
      </c>
      <c r="O473" s="236">
        <v>657</v>
      </c>
      <c r="P473" s="188">
        <v>728.10743180378176</v>
      </c>
      <c r="Q473" s="229">
        <v>566</v>
      </c>
    </row>
    <row r="474" spans="1:17" s="8" customFormat="1" ht="12.75" x14ac:dyDescent="0.25">
      <c r="A474" s="179" t="s">
        <v>1037</v>
      </c>
      <c r="B474" s="180">
        <v>2</v>
      </c>
      <c r="C474" s="181" t="s">
        <v>1038</v>
      </c>
      <c r="D474" s="175"/>
      <c r="E474" s="176"/>
      <c r="F474" s="182">
        <v>2038.1199143468953</v>
      </c>
      <c r="G474" s="183">
        <v>1292</v>
      </c>
      <c r="H474" s="184">
        <v>0.35967924455768557</v>
      </c>
      <c r="I474" s="183">
        <v>1079</v>
      </c>
      <c r="J474" s="185">
        <v>69.983844056218572</v>
      </c>
      <c r="K474" s="186">
        <v>1465</v>
      </c>
      <c r="L474" s="187">
        <v>66.626789956259287</v>
      </c>
      <c r="M474" s="183">
        <v>533</v>
      </c>
      <c r="N474" s="185">
        <v>5.6456658357710188</v>
      </c>
      <c r="O474" s="186">
        <v>1170</v>
      </c>
      <c r="P474" s="188">
        <v>395.15686433641224</v>
      </c>
      <c r="Q474" s="183">
        <v>1185</v>
      </c>
    </row>
    <row r="475" spans="1:17" s="8" customFormat="1" ht="12.75" x14ac:dyDescent="0.25">
      <c r="A475" s="179" t="s">
        <v>1039</v>
      </c>
      <c r="B475" s="180">
        <v>3</v>
      </c>
      <c r="C475" s="181" t="s">
        <v>1040</v>
      </c>
      <c r="D475" s="175"/>
      <c r="E475" s="176"/>
      <c r="F475" s="182">
        <v>1326.4432548179871</v>
      </c>
      <c r="G475" s="183">
        <v>1488</v>
      </c>
      <c r="H475" s="184">
        <v>0.36205381341334336</v>
      </c>
      <c r="I475" s="183">
        <v>1066</v>
      </c>
      <c r="J475" s="185">
        <v>74.246785990521587</v>
      </c>
      <c r="K475" s="186">
        <v>903</v>
      </c>
      <c r="L475" s="187">
        <v>50.433573228655909</v>
      </c>
      <c r="M475" s="183">
        <v>1217</v>
      </c>
      <c r="N475" s="185">
        <v>5.4098970543503579</v>
      </c>
      <c r="O475" s="186">
        <v>1255</v>
      </c>
      <c r="P475" s="188">
        <v>433.05818119857111</v>
      </c>
      <c r="Q475" s="183">
        <v>1083</v>
      </c>
    </row>
    <row r="476" spans="1:17" s="8" customFormat="1" ht="12.75" x14ac:dyDescent="0.25">
      <c r="A476" s="179" t="s">
        <v>1041</v>
      </c>
      <c r="B476" s="180">
        <v>4</v>
      </c>
      <c r="C476" s="181" t="s">
        <v>1042</v>
      </c>
      <c r="D476" s="175"/>
      <c r="E476" s="176"/>
      <c r="F476" s="182">
        <v>2227.3254817987154</v>
      </c>
      <c r="G476" s="229">
        <v>1247</v>
      </c>
      <c r="H476" s="184">
        <v>0.31227748635117619</v>
      </c>
      <c r="I476" s="229">
        <v>1369</v>
      </c>
      <c r="J476" s="185">
        <v>77.541594434138617</v>
      </c>
      <c r="K476" s="236">
        <v>459</v>
      </c>
      <c r="L476" s="187">
        <v>39.326026195616897</v>
      </c>
      <c r="M476" s="229">
        <v>1543</v>
      </c>
      <c r="N476" s="185">
        <v>5.1882302314059725</v>
      </c>
      <c r="O476" s="236">
        <v>1345</v>
      </c>
      <c r="P476" s="188">
        <v>314.83667661584548</v>
      </c>
      <c r="Q476" s="229">
        <v>1386</v>
      </c>
    </row>
    <row r="477" spans="1:17" s="8" customFormat="1" ht="12.75" x14ac:dyDescent="0.25">
      <c r="A477" s="179" t="s">
        <v>1045</v>
      </c>
      <c r="B477" s="180">
        <v>1</v>
      </c>
      <c r="C477" s="181" t="s">
        <v>1046</v>
      </c>
      <c r="D477" s="175"/>
      <c r="E477" s="176"/>
      <c r="F477" s="182">
        <v>45975.547739272355</v>
      </c>
      <c r="G477" s="183">
        <v>138</v>
      </c>
      <c r="H477" s="184">
        <v>0.44934063820747522</v>
      </c>
      <c r="I477" s="183">
        <v>670</v>
      </c>
      <c r="J477" s="185">
        <v>74.144342043604141</v>
      </c>
      <c r="K477" s="186">
        <v>921</v>
      </c>
      <c r="L477" s="187">
        <v>69.226969741282389</v>
      </c>
      <c r="M477" s="183">
        <v>433</v>
      </c>
      <c r="N477" s="185">
        <v>7.4654867349425826</v>
      </c>
      <c r="O477" s="186">
        <v>593</v>
      </c>
      <c r="P477" s="188">
        <v>554.52881508740461</v>
      </c>
      <c r="Q477" s="183">
        <v>832</v>
      </c>
    </row>
    <row r="478" spans="1:17" s="8" customFormat="1" ht="12.75" x14ac:dyDescent="0.25">
      <c r="A478" s="179" t="s">
        <v>1047</v>
      </c>
      <c r="B478" s="180">
        <v>2</v>
      </c>
      <c r="C478" s="181" t="s">
        <v>1048</v>
      </c>
      <c r="D478" s="175"/>
      <c r="E478" s="176"/>
      <c r="F478" s="182">
        <v>6751.3254817987145</v>
      </c>
      <c r="G478" s="183">
        <v>680</v>
      </c>
      <c r="H478" s="184">
        <v>0.2565902589997428</v>
      </c>
      <c r="I478" s="183">
        <v>1650</v>
      </c>
      <c r="J478" s="185">
        <v>68.438181973778356</v>
      </c>
      <c r="K478" s="186">
        <v>1603</v>
      </c>
      <c r="L478" s="187">
        <v>61.587029924580392</v>
      </c>
      <c r="M478" s="183">
        <v>741</v>
      </c>
      <c r="N478" s="185">
        <v>3.4670844852954272</v>
      </c>
      <c r="O478" s="186">
        <v>1812</v>
      </c>
      <c r="P478" s="188">
        <v>248.91328942897979</v>
      </c>
      <c r="Q478" s="183">
        <v>1557</v>
      </c>
    </row>
    <row r="479" spans="1:17" s="8" customFormat="1" ht="12.75" x14ac:dyDescent="0.25">
      <c r="A479" s="179" t="s">
        <v>1049</v>
      </c>
      <c r="B479" s="180">
        <v>3</v>
      </c>
      <c r="C479" s="181" t="s">
        <v>1050</v>
      </c>
      <c r="D479" s="175"/>
      <c r="E479" s="176"/>
      <c r="F479" s="182">
        <v>4462.7920579704487</v>
      </c>
      <c r="G479" s="229">
        <v>884</v>
      </c>
      <c r="H479" s="184">
        <v>0.31821185846854794</v>
      </c>
      <c r="I479" s="229">
        <v>1338</v>
      </c>
      <c r="J479" s="185">
        <v>77.251504594089084</v>
      </c>
      <c r="K479" s="236">
        <v>489</v>
      </c>
      <c r="L479" s="187">
        <v>52.465297578843362</v>
      </c>
      <c r="M479" s="229">
        <v>1126</v>
      </c>
      <c r="N479" s="185">
        <v>4.9994978820503118</v>
      </c>
      <c r="O479" s="236">
        <v>1409</v>
      </c>
      <c r="P479" s="188">
        <v>300.26847573947248</v>
      </c>
      <c r="Q479" s="229">
        <v>1425</v>
      </c>
    </row>
    <row r="480" spans="1:17" s="8" customFormat="1" ht="12.75" x14ac:dyDescent="0.25">
      <c r="A480" s="179" t="s">
        <v>1051</v>
      </c>
      <c r="B480" s="180">
        <v>4</v>
      </c>
      <c r="C480" s="181" t="s">
        <v>1052</v>
      </c>
      <c r="D480" s="175"/>
      <c r="E480" s="176"/>
      <c r="F480" s="182">
        <v>3207.8050077118414</v>
      </c>
      <c r="G480" s="183">
        <v>1054</v>
      </c>
      <c r="H480" s="184">
        <v>0.36049571812065695</v>
      </c>
      <c r="I480" s="183">
        <v>1077</v>
      </c>
      <c r="J480" s="185">
        <v>76.987160430916418</v>
      </c>
      <c r="K480" s="186">
        <v>525</v>
      </c>
      <c r="L480" s="187">
        <v>58.515712789465809</v>
      </c>
      <c r="M480" s="183">
        <v>867</v>
      </c>
      <c r="N480" s="185">
        <v>4.6912130628781714</v>
      </c>
      <c r="O480" s="186">
        <v>1535</v>
      </c>
      <c r="P480" s="188">
        <v>421.13599070395537</v>
      </c>
      <c r="Q480" s="183">
        <v>1115</v>
      </c>
    </row>
    <row r="481" spans="1:49" s="8" customFormat="1" ht="12.75" x14ac:dyDescent="0.25">
      <c r="A481" s="179" t="s">
        <v>1053</v>
      </c>
      <c r="B481" s="180">
        <v>5</v>
      </c>
      <c r="C481" s="181" t="s">
        <v>1054</v>
      </c>
      <c r="D481" s="175"/>
      <c r="E481" s="176"/>
      <c r="F481" s="182">
        <v>5434.7570087257</v>
      </c>
      <c r="G481" s="183">
        <v>781</v>
      </c>
      <c r="H481" s="184">
        <v>0.35369620669112467</v>
      </c>
      <c r="I481" s="183">
        <v>1109</v>
      </c>
      <c r="J481" s="185">
        <v>75.003935115791663</v>
      </c>
      <c r="K481" s="186">
        <v>792</v>
      </c>
      <c r="L481" s="187">
        <v>67.026744549255312</v>
      </c>
      <c r="M481" s="183">
        <v>522</v>
      </c>
      <c r="N481" s="185">
        <v>5.3852309423890317</v>
      </c>
      <c r="O481" s="186">
        <v>1263</v>
      </c>
      <c r="P481" s="188">
        <v>353.13887310450355</v>
      </c>
      <c r="Q481" s="183">
        <v>1288</v>
      </c>
    </row>
    <row r="482" spans="1:49" s="8" customFormat="1" ht="12.75" x14ac:dyDescent="0.25">
      <c r="A482" s="179" t="s">
        <v>1055</v>
      </c>
      <c r="B482" s="180">
        <v>6</v>
      </c>
      <c r="C482" s="181" t="s">
        <v>1056</v>
      </c>
      <c r="D482" s="175"/>
      <c r="E482" s="176"/>
      <c r="F482" s="182">
        <v>5787.060073014839</v>
      </c>
      <c r="G482" s="229">
        <v>747</v>
      </c>
      <c r="H482" s="184">
        <v>0.24642720732271056</v>
      </c>
      <c r="I482" s="229">
        <v>1683</v>
      </c>
      <c r="J482" s="185">
        <v>77.039187659714429</v>
      </c>
      <c r="K482" s="236">
        <v>518</v>
      </c>
      <c r="L482" s="187">
        <v>43.422374173135353</v>
      </c>
      <c r="M482" s="229">
        <v>1439</v>
      </c>
      <c r="N482" s="185">
        <v>3.781613048463031</v>
      </c>
      <c r="O482" s="236">
        <v>1762</v>
      </c>
      <c r="P482" s="188">
        <v>207.77527558569713</v>
      </c>
      <c r="Q482" s="229">
        <v>1665</v>
      </c>
    </row>
    <row r="483" spans="1:49" s="8" customFormat="1" ht="12.75" x14ac:dyDescent="0.25">
      <c r="A483" s="179" t="s">
        <v>1057</v>
      </c>
      <c r="B483" s="180">
        <v>7</v>
      </c>
      <c r="C483" s="181" t="s">
        <v>1058</v>
      </c>
      <c r="D483" s="175"/>
      <c r="E483" s="176"/>
      <c r="F483" s="182">
        <v>12290.808931369289</v>
      </c>
      <c r="G483" s="183">
        <v>423</v>
      </c>
      <c r="H483" s="184">
        <v>0.38665812597831845</v>
      </c>
      <c r="I483" s="183">
        <v>936</v>
      </c>
      <c r="J483" s="185">
        <v>77.009388096320265</v>
      </c>
      <c r="K483" s="186">
        <v>521</v>
      </c>
      <c r="L483" s="187">
        <v>52.555946109502059</v>
      </c>
      <c r="M483" s="183">
        <v>1122</v>
      </c>
      <c r="N483" s="185">
        <v>5.2639504477020296</v>
      </c>
      <c r="O483" s="186">
        <v>1317</v>
      </c>
      <c r="P483" s="188">
        <v>494.10842491779277</v>
      </c>
      <c r="Q483" s="183">
        <v>950</v>
      </c>
    </row>
    <row r="484" spans="1:49" s="8" customFormat="1" ht="12.75" x14ac:dyDescent="0.25">
      <c r="A484" s="179" t="s">
        <v>1059</v>
      </c>
      <c r="B484" s="180">
        <v>8</v>
      </c>
      <c r="C484" s="181" t="s">
        <v>1060</v>
      </c>
      <c r="D484" s="175"/>
      <c r="E484" s="176"/>
      <c r="F484" s="182">
        <v>11957.852671893254</v>
      </c>
      <c r="G484" s="183">
        <v>429</v>
      </c>
      <c r="H484" s="184">
        <v>0.41187367489573984</v>
      </c>
      <c r="I484" s="183">
        <v>818</v>
      </c>
      <c r="J484" s="185">
        <v>73.584488814452968</v>
      </c>
      <c r="K484" s="186">
        <v>1008</v>
      </c>
      <c r="L484" s="187">
        <v>51.50453211826823</v>
      </c>
      <c r="M484" s="183">
        <v>1174</v>
      </c>
      <c r="N484" s="185">
        <v>6.1646317175506491</v>
      </c>
      <c r="O484" s="186">
        <v>979</v>
      </c>
      <c r="P484" s="188">
        <v>569.57702206068791</v>
      </c>
      <c r="Q484" s="183">
        <v>803</v>
      </c>
    </row>
    <row r="485" spans="1:49" s="8" customFormat="1" ht="12.75" x14ac:dyDescent="0.25">
      <c r="A485" s="190" t="s">
        <v>1061</v>
      </c>
      <c r="B485" s="180">
        <v>9</v>
      </c>
      <c r="C485" s="192" t="s">
        <v>1062</v>
      </c>
      <c r="D485" s="175"/>
      <c r="E485" s="176"/>
      <c r="F485" s="193">
        <v>3547.0092843760867</v>
      </c>
      <c r="G485" s="229">
        <v>999</v>
      </c>
      <c r="H485" s="184">
        <v>0.37122541033486617</v>
      </c>
      <c r="I485" s="229">
        <v>1017</v>
      </c>
      <c r="J485" s="194">
        <v>73.472762981958269</v>
      </c>
      <c r="K485" s="236">
        <v>1025</v>
      </c>
      <c r="L485" s="195">
        <v>52.712328456246325</v>
      </c>
      <c r="M485" s="229">
        <v>1116</v>
      </c>
      <c r="N485" s="194">
        <v>5.8613296606130474</v>
      </c>
      <c r="O485" s="236">
        <v>1084</v>
      </c>
      <c r="P485" s="196">
        <v>437.01053734935164</v>
      </c>
      <c r="Q485" s="229">
        <v>1067</v>
      </c>
    </row>
    <row r="486" spans="1:49" s="8" customFormat="1" ht="12.75" x14ac:dyDescent="0.25">
      <c r="A486" s="190" t="s">
        <v>1063</v>
      </c>
      <c r="B486" s="180">
        <v>10</v>
      </c>
      <c r="C486" s="192" t="s">
        <v>1064</v>
      </c>
      <c r="D486" s="175"/>
      <c r="E486" s="176"/>
      <c r="F486" s="193">
        <v>3492.0533529081231</v>
      </c>
      <c r="G486" s="183">
        <v>1008</v>
      </c>
      <c r="H486" s="184">
        <v>0.14192987028782611</v>
      </c>
      <c r="I486" s="183">
        <v>1862</v>
      </c>
      <c r="J486" s="194">
        <v>77.295850674279336</v>
      </c>
      <c r="K486" s="186">
        <v>481</v>
      </c>
      <c r="L486" s="195">
        <v>36.303625893872663</v>
      </c>
      <c r="M486" s="183">
        <v>1612</v>
      </c>
      <c r="N486" s="194">
        <v>1.9571661028971745</v>
      </c>
      <c r="O486" s="186">
        <v>1874</v>
      </c>
      <c r="P486" s="196">
        <v>162.559288463135</v>
      </c>
      <c r="Q486" s="183">
        <v>1751</v>
      </c>
    </row>
    <row r="487" spans="1:49" s="79" customFormat="1" ht="12.75" x14ac:dyDescent="0.25">
      <c r="A487" s="190" t="s">
        <v>1065</v>
      </c>
      <c r="B487" s="180">
        <v>11</v>
      </c>
      <c r="C487" s="192" t="s">
        <v>1066</v>
      </c>
      <c r="D487" s="175"/>
      <c r="E487" s="176"/>
      <c r="F487" s="193">
        <v>2351.5374091564272</v>
      </c>
      <c r="G487" s="183">
        <v>1221</v>
      </c>
      <c r="H487" s="184">
        <v>0.19821385092827318</v>
      </c>
      <c r="I487" s="183">
        <v>1795</v>
      </c>
      <c r="J487" s="194">
        <v>80.510658036725587</v>
      </c>
      <c r="K487" s="186">
        <v>149</v>
      </c>
      <c r="L487" s="195">
        <v>43.55849446834894</v>
      </c>
      <c r="M487" s="183">
        <v>1432</v>
      </c>
      <c r="N487" s="194">
        <v>2.4998898008139454</v>
      </c>
      <c r="O487" s="186">
        <v>1865</v>
      </c>
      <c r="P487" s="196">
        <v>176.60764663230475</v>
      </c>
      <c r="Q487" s="183">
        <v>1723</v>
      </c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</row>
    <row r="488" spans="1:49" s="8" customFormat="1" ht="12.75" x14ac:dyDescent="0.25">
      <c r="A488" s="190" t="s">
        <v>1067</v>
      </c>
      <c r="B488" s="180">
        <v>12</v>
      </c>
      <c r="C488" s="192" t="s">
        <v>1068</v>
      </c>
      <c r="D488" s="175"/>
      <c r="E488" s="176"/>
      <c r="F488" s="193">
        <v>1803</v>
      </c>
      <c r="G488" s="229">
        <v>1358</v>
      </c>
      <c r="H488" s="184">
        <v>0.12024406204710091</v>
      </c>
      <c r="I488" s="229">
        <v>1871</v>
      </c>
      <c r="J488" s="194">
        <v>81.77504418381028</v>
      </c>
      <c r="K488" s="236">
        <v>69</v>
      </c>
      <c r="L488" s="195">
        <v>32.686482102394457</v>
      </c>
      <c r="M488" s="229">
        <v>1713</v>
      </c>
      <c r="N488" s="194">
        <v>2.1621633966124021</v>
      </c>
      <c r="O488" s="236">
        <v>1870</v>
      </c>
      <c r="P488" s="196">
        <v>84.603167965762282</v>
      </c>
      <c r="Q488" s="229">
        <v>1857</v>
      </c>
    </row>
    <row r="489" spans="1:49" s="8" customFormat="1" ht="12.75" x14ac:dyDescent="0.25">
      <c r="A489" s="179" t="s">
        <v>1071</v>
      </c>
      <c r="B489" s="180">
        <v>1</v>
      </c>
      <c r="C489" s="181" t="s">
        <v>1072</v>
      </c>
      <c r="D489" s="175"/>
      <c r="E489" s="176"/>
      <c r="F489" s="182">
        <v>9097.0792291220569</v>
      </c>
      <c r="G489" s="183">
        <v>531</v>
      </c>
      <c r="H489" s="184">
        <v>0.33204481744619763</v>
      </c>
      <c r="I489" s="183">
        <v>1241</v>
      </c>
      <c r="J489" s="185">
        <v>76.070702887377053</v>
      </c>
      <c r="K489" s="186">
        <v>640</v>
      </c>
      <c r="L489" s="187">
        <v>65.353376145121089</v>
      </c>
      <c r="M489" s="183">
        <v>596</v>
      </c>
      <c r="N489" s="185">
        <v>4.8512507360005479</v>
      </c>
      <c r="O489" s="186">
        <v>1468</v>
      </c>
      <c r="P489" s="188">
        <v>317.91610276176596</v>
      </c>
      <c r="Q489" s="183">
        <v>1382</v>
      </c>
    </row>
    <row r="490" spans="1:49" s="8" customFormat="1" ht="12.75" x14ac:dyDescent="0.25">
      <c r="A490" s="179" t="s">
        <v>1073</v>
      </c>
      <c r="B490" s="180">
        <v>2</v>
      </c>
      <c r="C490" s="181" t="s">
        <v>1074</v>
      </c>
      <c r="D490" s="175"/>
      <c r="E490" s="176"/>
      <c r="F490" s="182">
        <v>10927.310492505352</v>
      </c>
      <c r="G490" s="183">
        <v>460</v>
      </c>
      <c r="H490" s="184">
        <v>0.32976216539795034</v>
      </c>
      <c r="I490" s="183">
        <v>1256</v>
      </c>
      <c r="J490" s="185">
        <v>80.339925778918499</v>
      </c>
      <c r="K490" s="186">
        <v>168</v>
      </c>
      <c r="L490" s="187">
        <v>56.150709648514905</v>
      </c>
      <c r="M490" s="183">
        <v>975</v>
      </c>
      <c r="N490" s="185">
        <v>5.1804624990911581</v>
      </c>
      <c r="O490" s="186">
        <v>1347</v>
      </c>
      <c r="P490" s="188">
        <v>297.12628150935348</v>
      </c>
      <c r="Q490" s="183">
        <v>1435</v>
      </c>
    </row>
    <row r="491" spans="1:49" s="8" customFormat="1" ht="12.75" x14ac:dyDescent="0.25">
      <c r="A491" s="179" t="s">
        <v>1075</v>
      </c>
      <c r="B491" s="180">
        <v>3</v>
      </c>
      <c r="C491" s="181" t="s">
        <v>1076</v>
      </c>
      <c r="D491" s="175"/>
      <c r="E491" s="176"/>
      <c r="F491" s="182">
        <v>10571.86295503212</v>
      </c>
      <c r="G491" s="229">
        <v>469</v>
      </c>
      <c r="H491" s="184">
        <v>0.41562956774704263</v>
      </c>
      <c r="I491" s="229">
        <v>801</v>
      </c>
      <c r="J491" s="185">
        <v>73.794650647878257</v>
      </c>
      <c r="K491" s="236">
        <v>978</v>
      </c>
      <c r="L491" s="187">
        <v>58.148418380604859</v>
      </c>
      <c r="M491" s="229">
        <v>896</v>
      </c>
      <c r="N491" s="185">
        <v>6.3889145605569153</v>
      </c>
      <c r="O491" s="236">
        <v>907</v>
      </c>
      <c r="P491" s="188">
        <v>537.03673988876017</v>
      </c>
      <c r="Q491" s="229">
        <v>865</v>
      </c>
    </row>
    <row r="492" spans="1:49" s="8" customFormat="1" ht="12.75" x14ac:dyDescent="0.25">
      <c r="A492" s="179" t="s">
        <v>1077</v>
      </c>
      <c r="B492" s="180">
        <v>4</v>
      </c>
      <c r="C492" s="181" t="s">
        <v>1078</v>
      </c>
      <c r="D492" s="175"/>
      <c r="E492" s="176"/>
      <c r="F492" s="182">
        <v>2625.5267665952892</v>
      </c>
      <c r="G492" s="183">
        <v>1159</v>
      </c>
      <c r="H492" s="184">
        <v>0.2776321724025243</v>
      </c>
      <c r="I492" s="183">
        <v>1545</v>
      </c>
      <c r="J492" s="185">
        <v>78.531670334514814</v>
      </c>
      <c r="K492" s="186">
        <v>346</v>
      </c>
      <c r="L492" s="187">
        <v>53.421978052692644</v>
      </c>
      <c r="M492" s="183">
        <v>1080</v>
      </c>
      <c r="N492" s="185">
        <v>4.1320285252424567</v>
      </c>
      <c r="O492" s="186">
        <v>1699</v>
      </c>
      <c r="P492" s="188">
        <v>234.61079023911549</v>
      </c>
      <c r="Q492" s="183">
        <v>1600</v>
      </c>
    </row>
    <row r="493" spans="1:49" s="8" customFormat="1" ht="12.75" x14ac:dyDescent="0.25">
      <c r="A493" s="179" t="s">
        <v>1079</v>
      </c>
      <c r="B493" s="180">
        <v>5</v>
      </c>
      <c r="C493" s="181" t="s">
        <v>1080</v>
      </c>
      <c r="D493" s="175"/>
      <c r="E493" s="176"/>
      <c r="F493" s="182">
        <v>6442.7216274089933</v>
      </c>
      <c r="G493" s="183">
        <v>696</v>
      </c>
      <c r="H493" s="184">
        <v>0.20241004473713065</v>
      </c>
      <c r="I493" s="183">
        <v>1790</v>
      </c>
      <c r="J493" s="185">
        <v>78.401510146488249</v>
      </c>
      <c r="K493" s="186">
        <v>364</v>
      </c>
      <c r="L493" s="187">
        <v>43.897909146876756</v>
      </c>
      <c r="M493" s="183">
        <v>1423</v>
      </c>
      <c r="N493" s="185">
        <v>4.8758419804240969</v>
      </c>
      <c r="O493" s="186">
        <v>1455</v>
      </c>
      <c r="P493" s="188">
        <v>109.48195413325612</v>
      </c>
      <c r="Q493" s="183">
        <v>1832</v>
      </c>
    </row>
    <row r="494" spans="1:49" s="8" customFormat="1" ht="12.75" x14ac:dyDescent="0.25">
      <c r="A494" s="179" t="s">
        <v>1081</v>
      </c>
      <c r="B494" s="180">
        <v>6</v>
      </c>
      <c r="C494" s="181" t="s">
        <v>1082</v>
      </c>
      <c r="D494" s="175"/>
      <c r="E494" s="176"/>
      <c r="F494" s="182">
        <v>850.76445396145664</v>
      </c>
      <c r="G494" s="229">
        <v>1658</v>
      </c>
      <c r="H494" s="184">
        <v>0.20348716605823594</v>
      </c>
      <c r="I494" s="229">
        <v>1787</v>
      </c>
      <c r="J494" s="185">
        <v>79.604419866665694</v>
      </c>
      <c r="K494" s="236">
        <v>229</v>
      </c>
      <c r="L494" s="187">
        <v>46.480139096693044</v>
      </c>
      <c r="M494" s="229">
        <v>1338</v>
      </c>
      <c r="N494" s="185">
        <v>4.4768142841076886</v>
      </c>
      <c r="O494" s="236">
        <v>1619</v>
      </c>
      <c r="P494" s="188">
        <v>112.09971791200422</v>
      </c>
      <c r="Q494" s="229">
        <v>1828</v>
      </c>
    </row>
    <row r="495" spans="1:49" s="8" customFormat="1" ht="12.75" x14ac:dyDescent="0.25">
      <c r="A495" s="179" t="s">
        <v>1083</v>
      </c>
      <c r="B495" s="180">
        <v>7</v>
      </c>
      <c r="C495" s="181" t="s">
        <v>176</v>
      </c>
      <c r="D495" s="175"/>
      <c r="E495" s="176"/>
      <c r="F495" s="182">
        <v>10587.880085653105</v>
      </c>
      <c r="G495" s="183">
        <v>468</v>
      </c>
      <c r="H495" s="184">
        <v>0.41198463605256869</v>
      </c>
      <c r="I495" s="183">
        <v>817</v>
      </c>
      <c r="J495" s="185">
        <v>76.640184556924268</v>
      </c>
      <c r="K495" s="186">
        <v>557</v>
      </c>
      <c r="L495" s="187">
        <v>48.364364060074521</v>
      </c>
      <c r="M495" s="183">
        <v>1282</v>
      </c>
      <c r="N495" s="185">
        <v>5.7052943888841012</v>
      </c>
      <c r="O495" s="186">
        <v>1149</v>
      </c>
      <c r="P495" s="188">
        <v>584.13356749873401</v>
      </c>
      <c r="Q495" s="183">
        <v>780</v>
      </c>
    </row>
    <row r="496" spans="1:49" s="8" customFormat="1" ht="12.75" x14ac:dyDescent="0.25">
      <c r="A496" s="179" t="s">
        <v>1084</v>
      </c>
      <c r="B496" s="180">
        <v>8</v>
      </c>
      <c r="C496" s="181" t="s">
        <v>1085</v>
      </c>
      <c r="D496" s="175"/>
      <c r="E496" s="176"/>
      <c r="F496" s="182">
        <v>17574.869379014988</v>
      </c>
      <c r="G496" s="183">
        <v>308</v>
      </c>
      <c r="H496" s="184">
        <v>0.24211507940246299</v>
      </c>
      <c r="I496" s="183">
        <v>1694</v>
      </c>
      <c r="J496" s="185">
        <v>78.609956567745769</v>
      </c>
      <c r="K496" s="186">
        <v>332</v>
      </c>
      <c r="L496" s="187">
        <v>51.629386063731907</v>
      </c>
      <c r="M496" s="183">
        <v>1168</v>
      </c>
      <c r="N496" s="185">
        <v>3.6027664414524385</v>
      </c>
      <c r="O496" s="186">
        <v>1799</v>
      </c>
      <c r="P496" s="188">
        <v>187.93757330884642</v>
      </c>
      <c r="Q496" s="183">
        <v>1705</v>
      </c>
    </row>
    <row r="497" spans="1:17" s="8" customFormat="1" ht="12.75" x14ac:dyDescent="0.25">
      <c r="A497" s="190" t="s">
        <v>1086</v>
      </c>
      <c r="B497" s="180">
        <v>9</v>
      </c>
      <c r="C497" s="192" t="s">
        <v>1087</v>
      </c>
      <c r="D497" s="175"/>
      <c r="E497" s="176"/>
      <c r="F497" s="193">
        <v>10953</v>
      </c>
      <c r="G497" s="229">
        <v>459</v>
      </c>
      <c r="H497" s="184">
        <v>0.37017132672286623</v>
      </c>
      <c r="I497" s="229">
        <v>1022</v>
      </c>
      <c r="J497" s="194">
        <v>82.06985205815603</v>
      </c>
      <c r="K497" s="236">
        <v>60</v>
      </c>
      <c r="L497" s="195">
        <v>43.637121022805914</v>
      </c>
      <c r="M497" s="229">
        <v>1429</v>
      </c>
      <c r="N497" s="194">
        <v>5.1468098994373852</v>
      </c>
      <c r="O497" s="236">
        <v>1353</v>
      </c>
      <c r="P497" s="196">
        <v>444.89286483018901</v>
      </c>
      <c r="Q497" s="229">
        <v>1054</v>
      </c>
    </row>
    <row r="498" spans="1:17" s="8" customFormat="1" ht="12.75" x14ac:dyDescent="0.25">
      <c r="A498" s="190" t="s">
        <v>1088</v>
      </c>
      <c r="B498" s="180">
        <v>10</v>
      </c>
      <c r="C498" s="192" t="s">
        <v>1089</v>
      </c>
      <c r="D498" s="175"/>
      <c r="E498" s="176"/>
      <c r="F498" s="193">
        <v>3984.6450078578828</v>
      </c>
      <c r="G498" s="183">
        <v>944</v>
      </c>
      <c r="H498" s="184">
        <v>0.24363366033554071</v>
      </c>
      <c r="I498" s="183">
        <v>1689</v>
      </c>
      <c r="J498" s="194">
        <v>82.37231641288362</v>
      </c>
      <c r="K498" s="186">
        <v>47</v>
      </c>
      <c r="L498" s="195">
        <v>24.54553024519808</v>
      </c>
      <c r="M498" s="183">
        <v>1825</v>
      </c>
      <c r="N498" s="194">
        <v>4.1556449310091299</v>
      </c>
      <c r="O498" s="186">
        <v>1694</v>
      </c>
      <c r="P498" s="196">
        <v>219.74840923024152</v>
      </c>
      <c r="Q498" s="183">
        <v>1637</v>
      </c>
    </row>
    <row r="499" spans="1:17" s="8" customFormat="1" ht="12.75" x14ac:dyDescent="0.25">
      <c r="A499" s="190" t="s">
        <v>1090</v>
      </c>
      <c r="B499" s="180">
        <v>11</v>
      </c>
      <c r="C499" s="192" t="s">
        <v>1091</v>
      </c>
      <c r="D499" s="175"/>
      <c r="E499" s="176"/>
      <c r="F499" s="193">
        <v>1010.0127413704786</v>
      </c>
      <c r="G499" s="183">
        <v>1600</v>
      </c>
      <c r="H499" s="184">
        <v>0.28449316687720527</v>
      </c>
      <c r="I499" s="183">
        <v>1520</v>
      </c>
      <c r="J499" s="194">
        <v>81.765273353396964</v>
      </c>
      <c r="K499" s="186">
        <v>70</v>
      </c>
      <c r="L499" s="195">
        <v>65.249401288540781</v>
      </c>
      <c r="M499" s="183">
        <v>601</v>
      </c>
      <c r="N499" s="194">
        <v>3.9541085562104468</v>
      </c>
      <c r="O499" s="186">
        <v>1737</v>
      </c>
      <c r="P499" s="196">
        <v>225.68787251258613</v>
      </c>
      <c r="Q499" s="183">
        <v>1626</v>
      </c>
    </row>
    <row r="500" spans="1:17" s="8" customFormat="1" ht="12.75" x14ac:dyDescent="0.25">
      <c r="A500" s="179" t="s">
        <v>1094</v>
      </c>
      <c r="B500" s="180">
        <v>1</v>
      </c>
      <c r="C500" s="181" t="s">
        <v>1095</v>
      </c>
      <c r="D500" s="175"/>
      <c r="E500" s="176"/>
      <c r="F500" s="182">
        <v>14073.599571734474</v>
      </c>
      <c r="G500" s="229">
        <v>365</v>
      </c>
      <c r="H500" s="184">
        <v>0.49507312492599126</v>
      </c>
      <c r="I500" s="229">
        <v>506</v>
      </c>
      <c r="J500" s="185">
        <v>69.751386479001397</v>
      </c>
      <c r="K500" s="236">
        <v>1484</v>
      </c>
      <c r="L500" s="187">
        <v>70.34316166495033</v>
      </c>
      <c r="M500" s="229">
        <v>380</v>
      </c>
      <c r="N500" s="185">
        <v>8.5070445987077843</v>
      </c>
      <c r="O500" s="236">
        <v>362</v>
      </c>
      <c r="P500" s="188">
        <v>730.72460938825998</v>
      </c>
      <c r="Q500" s="229">
        <v>562</v>
      </c>
    </row>
    <row r="501" spans="1:17" s="8" customFormat="1" ht="12.75" x14ac:dyDescent="0.25">
      <c r="A501" s="179" t="s">
        <v>1096</v>
      </c>
      <c r="B501" s="180">
        <v>2</v>
      </c>
      <c r="C501" s="181" t="s">
        <v>1097</v>
      </c>
      <c r="D501" s="175"/>
      <c r="E501" s="176"/>
      <c r="F501" s="182">
        <v>4825.3147751605993</v>
      </c>
      <c r="G501" s="183">
        <v>844</v>
      </c>
      <c r="H501" s="184">
        <v>0.38398766003670431</v>
      </c>
      <c r="I501" s="183">
        <v>941</v>
      </c>
      <c r="J501" s="185">
        <v>64.544214850338435</v>
      </c>
      <c r="K501" s="186">
        <v>1769</v>
      </c>
      <c r="L501" s="187">
        <v>61.747358021607262</v>
      </c>
      <c r="M501" s="183">
        <v>737</v>
      </c>
      <c r="N501" s="185">
        <v>6.1947152132671635</v>
      </c>
      <c r="O501" s="186">
        <v>968</v>
      </c>
      <c r="P501" s="188">
        <v>519.40278826449185</v>
      </c>
      <c r="Q501" s="183">
        <v>899</v>
      </c>
    </row>
    <row r="502" spans="1:17" s="8" customFormat="1" ht="12.75" x14ac:dyDescent="0.25">
      <c r="A502" s="179" t="s">
        <v>1098</v>
      </c>
      <c r="B502" s="180">
        <v>3</v>
      </c>
      <c r="C502" s="181" t="s">
        <v>456</v>
      </c>
      <c r="D502" s="175"/>
      <c r="E502" s="176"/>
      <c r="F502" s="182">
        <v>4068.0942184154183</v>
      </c>
      <c r="G502" s="183">
        <v>929</v>
      </c>
      <c r="H502" s="184">
        <v>0.46248217676067854</v>
      </c>
      <c r="I502" s="183">
        <v>621</v>
      </c>
      <c r="J502" s="185">
        <v>71.886796085611593</v>
      </c>
      <c r="K502" s="186">
        <v>1252</v>
      </c>
      <c r="L502" s="187">
        <v>74.400505157182508</v>
      </c>
      <c r="M502" s="183">
        <v>228</v>
      </c>
      <c r="N502" s="185">
        <v>8.1934821136038671</v>
      </c>
      <c r="O502" s="186">
        <v>427</v>
      </c>
      <c r="P502" s="188">
        <v>574.12580676540165</v>
      </c>
      <c r="Q502" s="183">
        <v>794</v>
      </c>
    </row>
    <row r="503" spans="1:17" s="8" customFormat="1" ht="12.75" x14ac:dyDescent="0.25">
      <c r="A503" s="179" t="s">
        <v>1099</v>
      </c>
      <c r="B503" s="180">
        <v>4</v>
      </c>
      <c r="C503" s="181" t="s">
        <v>1100</v>
      </c>
      <c r="D503" s="175"/>
      <c r="E503" s="176"/>
      <c r="F503" s="182">
        <v>3235.5824411134904</v>
      </c>
      <c r="G503" s="229">
        <v>1046</v>
      </c>
      <c r="H503" s="184">
        <v>0.42760062475229393</v>
      </c>
      <c r="I503" s="229">
        <v>743</v>
      </c>
      <c r="J503" s="185">
        <v>73.572164542384797</v>
      </c>
      <c r="K503" s="236">
        <v>1010</v>
      </c>
      <c r="L503" s="187">
        <v>65.99172367543882</v>
      </c>
      <c r="M503" s="229">
        <v>559</v>
      </c>
      <c r="N503" s="185">
        <v>6.7564118479384163</v>
      </c>
      <c r="O503" s="236">
        <v>792</v>
      </c>
      <c r="P503" s="188">
        <v>531.03400789038301</v>
      </c>
      <c r="Q503" s="229">
        <v>880</v>
      </c>
    </row>
    <row r="504" spans="1:17" s="8" customFormat="1" ht="12.75" x14ac:dyDescent="0.25">
      <c r="A504" s="179" t="s">
        <v>1101</v>
      </c>
      <c r="B504" s="180">
        <v>5</v>
      </c>
      <c r="C504" s="181" t="s">
        <v>1102</v>
      </c>
      <c r="D504" s="175"/>
      <c r="E504" s="176"/>
      <c r="F504" s="182">
        <v>1802.3832976445397</v>
      </c>
      <c r="G504" s="183">
        <v>1359</v>
      </c>
      <c r="H504" s="184">
        <v>0.42024041878183122</v>
      </c>
      <c r="I504" s="183">
        <v>773</v>
      </c>
      <c r="J504" s="185">
        <v>71.475532476457786</v>
      </c>
      <c r="K504" s="186">
        <v>1314</v>
      </c>
      <c r="L504" s="187">
        <v>54.393178302179876</v>
      </c>
      <c r="M504" s="183">
        <v>1045</v>
      </c>
      <c r="N504" s="185">
        <v>6.7237958016942319</v>
      </c>
      <c r="O504" s="186">
        <v>806</v>
      </c>
      <c r="P504" s="188">
        <v>578.82503781905859</v>
      </c>
      <c r="Q504" s="183">
        <v>786</v>
      </c>
    </row>
    <row r="505" spans="1:17" s="8" customFormat="1" ht="12.75" x14ac:dyDescent="0.25">
      <c r="A505" s="179" t="s">
        <v>1103</v>
      </c>
      <c r="B505" s="180">
        <v>6</v>
      </c>
      <c r="C505" s="181" t="s">
        <v>1104</v>
      </c>
      <c r="D505" s="175"/>
      <c r="E505" s="176"/>
      <c r="F505" s="182">
        <v>3099.3426124197003</v>
      </c>
      <c r="G505" s="183">
        <v>1071</v>
      </c>
      <c r="H505" s="184">
        <v>0.32692389921209614</v>
      </c>
      <c r="I505" s="183">
        <v>1281</v>
      </c>
      <c r="J505" s="185">
        <v>64.453289847914405</v>
      </c>
      <c r="K505" s="186">
        <v>1771</v>
      </c>
      <c r="L505" s="187">
        <v>55.850138435273983</v>
      </c>
      <c r="M505" s="183">
        <v>986</v>
      </c>
      <c r="N505" s="185">
        <v>5.7615612577226551</v>
      </c>
      <c r="O505" s="186">
        <v>1125</v>
      </c>
      <c r="P505" s="188">
        <v>366.8362436016676</v>
      </c>
      <c r="Q505" s="183">
        <v>1259</v>
      </c>
    </row>
    <row r="506" spans="1:17" s="8" customFormat="1" ht="12.75" x14ac:dyDescent="0.25">
      <c r="A506" s="179" t="s">
        <v>1105</v>
      </c>
      <c r="B506" s="180">
        <v>7</v>
      </c>
      <c r="C506" s="181" t="s">
        <v>1106</v>
      </c>
      <c r="D506" s="175"/>
      <c r="E506" s="176"/>
      <c r="F506" s="182">
        <v>2180.4154175588865</v>
      </c>
      <c r="G506" s="229">
        <v>1259</v>
      </c>
      <c r="H506" s="184">
        <v>0.37641406190978516</v>
      </c>
      <c r="I506" s="229">
        <v>988</v>
      </c>
      <c r="J506" s="185">
        <v>67.107161350824924</v>
      </c>
      <c r="K506" s="236">
        <v>1673</v>
      </c>
      <c r="L506" s="187">
        <v>49.686076333721999</v>
      </c>
      <c r="M506" s="229">
        <v>1241</v>
      </c>
      <c r="N506" s="185">
        <v>7.6661275695039759</v>
      </c>
      <c r="O506" s="236">
        <v>541</v>
      </c>
      <c r="P506" s="188">
        <v>448.48598768204999</v>
      </c>
      <c r="Q506" s="229">
        <v>1046</v>
      </c>
    </row>
    <row r="507" spans="1:17" s="8" customFormat="1" ht="12.75" x14ac:dyDescent="0.25">
      <c r="A507" s="179" t="s">
        <v>1107</v>
      </c>
      <c r="B507" s="180">
        <v>8</v>
      </c>
      <c r="C507" s="181" t="s">
        <v>1108</v>
      </c>
      <c r="D507" s="175"/>
      <c r="E507" s="176"/>
      <c r="F507" s="182">
        <v>1051.8351177730194</v>
      </c>
      <c r="G507" s="183">
        <v>1586</v>
      </c>
      <c r="H507" s="184">
        <v>0.34912590378461306</v>
      </c>
      <c r="I507" s="183">
        <v>1139</v>
      </c>
      <c r="J507" s="185">
        <v>69.396437287456209</v>
      </c>
      <c r="K507" s="186">
        <v>1522</v>
      </c>
      <c r="L507" s="187">
        <v>42.809445885974895</v>
      </c>
      <c r="M507" s="183">
        <v>1456</v>
      </c>
      <c r="N507" s="185">
        <v>6.789732117391309</v>
      </c>
      <c r="O507" s="186">
        <v>785</v>
      </c>
      <c r="P507" s="188">
        <v>400.51232536902842</v>
      </c>
      <c r="Q507" s="183">
        <v>1166</v>
      </c>
    </row>
    <row r="508" spans="1:17" s="8" customFormat="1" ht="12.75" x14ac:dyDescent="0.25">
      <c r="A508" s="179" t="s">
        <v>1109</v>
      </c>
      <c r="B508" s="180">
        <v>9</v>
      </c>
      <c r="C508" s="181" t="s">
        <v>1110</v>
      </c>
      <c r="D508" s="175"/>
      <c r="E508" s="176"/>
      <c r="F508" s="182">
        <v>1012.1241970021413</v>
      </c>
      <c r="G508" s="183">
        <v>1598</v>
      </c>
      <c r="H508" s="184">
        <v>0.36123644271107902</v>
      </c>
      <c r="I508" s="183">
        <v>1068</v>
      </c>
      <c r="J508" s="185">
        <v>63.704658905651463</v>
      </c>
      <c r="K508" s="186">
        <v>1789</v>
      </c>
      <c r="L508" s="187">
        <v>61.516094508417716</v>
      </c>
      <c r="M508" s="183">
        <v>746</v>
      </c>
      <c r="N508" s="185">
        <v>6.8250574127734271</v>
      </c>
      <c r="O508" s="186">
        <v>775</v>
      </c>
      <c r="P508" s="188">
        <v>421.06362179373349</v>
      </c>
      <c r="Q508" s="183">
        <v>1116</v>
      </c>
    </row>
    <row r="509" spans="1:17" s="8" customFormat="1" ht="12.75" x14ac:dyDescent="0.25">
      <c r="A509" s="179" t="s">
        <v>1111</v>
      </c>
      <c r="B509" s="180">
        <v>10</v>
      </c>
      <c r="C509" s="181" t="s">
        <v>1112</v>
      </c>
      <c r="D509" s="175"/>
      <c r="E509" s="176"/>
      <c r="F509" s="182">
        <v>803.71948608137075</v>
      </c>
      <c r="G509" s="229">
        <v>1670</v>
      </c>
      <c r="H509" s="184">
        <v>0.46085326813976729</v>
      </c>
      <c r="I509" s="229">
        <v>626</v>
      </c>
      <c r="J509" s="185">
        <v>66.836266331319635</v>
      </c>
      <c r="K509" s="236">
        <v>1694</v>
      </c>
      <c r="L509" s="187">
        <v>65.866739350295958</v>
      </c>
      <c r="M509" s="229">
        <v>572</v>
      </c>
      <c r="N509" s="185">
        <v>7.0984316127901046</v>
      </c>
      <c r="O509" s="236">
        <v>694</v>
      </c>
      <c r="P509" s="188">
        <v>732.97632691297736</v>
      </c>
      <c r="Q509" s="229">
        <v>559</v>
      </c>
    </row>
    <row r="510" spans="1:17" s="8" customFormat="1" ht="12.75" x14ac:dyDescent="0.25">
      <c r="A510" s="179" t="s">
        <v>1113</v>
      </c>
      <c r="B510" s="180">
        <v>11</v>
      </c>
      <c r="C510" s="181" t="s">
        <v>1114</v>
      </c>
      <c r="D510" s="175"/>
      <c r="E510" s="176"/>
      <c r="F510" s="182">
        <v>3716.779443254818</v>
      </c>
      <c r="G510" s="183">
        <v>976</v>
      </c>
      <c r="H510" s="184">
        <v>0.37652882602697768</v>
      </c>
      <c r="I510" s="183">
        <v>986</v>
      </c>
      <c r="J510" s="185">
        <v>68.181204760470877</v>
      </c>
      <c r="K510" s="186">
        <v>1623</v>
      </c>
      <c r="L510" s="187">
        <v>50.993604658293634</v>
      </c>
      <c r="M510" s="183">
        <v>1192</v>
      </c>
      <c r="N510" s="185">
        <v>5.6072630869882909</v>
      </c>
      <c r="O510" s="186">
        <v>1188</v>
      </c>
      <c r="P510" s="188">
        <v>529.47914698766965</v>
      </c>
      <c r="Q510" s="183">
        <v>883</v>
      </c>
    </row>
    <row r="511" spans="1:17" s="8" customFormat="1" ht="12.75" x14ac:dyDescent="0.25">
      <c r="A511" s="179" t="s">
        <v>1115</v>
      </c>
      <c r="B511" s="180">
        <v>12</v>
      </c>
      <c r="C511" s="181" t="s">
        <v>1116</v>
      </c>
      <c r="D511" s="175"/>
      <c r="E511" s="176"/>
      <c r="F511" s="182">
        <v>2164.8608137044971</v>
      </c>
      <c r="G511" s="183">
        <v>1263</v>
      </c>
      <c r="H511" s="184">
        <v>0.40362417114803883</v>
      </c>
      <c r="I511" s="183">
        <v>859</v>
      </c>
      <c r="J511" s="185">
        <v>66.990186934287152</v>
      </c>
      <c r="K511" s="186">
        <v>1685</v>
      </c>
      <c r="L511" s="187">
        <v>55.512025324218385</v>
      </c>
      <c r="M511" s="183">
        <v>1004</v>
      </c>
      <c r="N511" s="185">
        <v>7.3194714426941907</v>
      </c>
      <c r="O511" s="186">
        <v>632</v>
      </c>
      <c r="P511" s="188">
        <v>533.60170017280996</v>
      </c>
      <c r="Q511" s="183">
        <v>874</v>
      </c>
    </row>
    <row r="512" spans="1:17" s="8" customFormat="1" ht="12.75" x14ac:dyDescent="0.25">
      <c r="A512" s="179" t="s">
        <v>1117</v>
      </c>
      <c r="B512" s="180">
        <v>13</v>
      </c>
      <c r="C512" s="181" t="s">
        <v>1118</v>
      </c>
      <c r="D512" s="175"/>
      <c r="E512" s="176"/>
      <c r="F512" s="182">
        <v>2470.8158458244106</v>
      </c>
      <c r="G512" s="229">
        <v>1195</v>
      </c>
      <c r="H512" s="184">
        <v>0.43814179394131025</v>
      </c>
      <c r="I512" s="229">
        <v>710</v>
      </c>
      <c r="J512" s="185">
        <v>68.476192017620988</v>
      </c>
      <c r="K512" s="236">
        <v>1602</v>
      </c>
      <c r="L512" s="187">
        <v>50.550182009091081</v>
      </c>
      <c r="M512" s="229">
        <v>1210</v>
      </c>
      <c r="N512" s="185">
        <v>6.2626378254570447</v>
      </c>
      <c r="O512" s="236">
        <v>947</v>
      </c>
      <c r="P512" s="188">
        <v>752.87315213406862</v>
      </c>
      <c r="Q512" s="229">
        <v>534</v>
      </c>
    </row>
    <row r="513" spans="1:17" s="8" customFormat="1" ht="12.75" x14ac:dyDescent="0.25">
      <c r="A513" s="179" t="s">
        <v>1119</v>
      </c>
      <c r="B513" s="180">
        <v>14</v>
      </c>
      <c r="C513" s="181" t="s">
        <v>1120</v>
      </c>
      <c r="D513" s="175"/>
      <c r="E513" s="176"/>
      <c r="F513" s="182">
        <v>873.93361884368312</v>
      </c>
      <c r="G513" s="183">
        <v>1652</v>
      </c>
      <c r="H513" s="184">
        <v>0.53292713016856852</v>
      </c>
      <c r="I513" s="183">
        <v>386</v>
      </c>
      <c r="J513" s="185">
        <v>63.878298329623014</v>
      </c>
      <c r="K513" s="186">
        <v>1787</v>
      </c>
      <c r="L513" s="187">
        <v>73.1647371184213</v>
      </c>
      <c r="M513" s="183">
        <v>267</v>
      </c>
      <c r="N513" s="185">
        <v>8.556328185729523</v>
      </c>
      <c r="O513" s="186">
        <v>356</v>
      </c>
      <c r="P513" s="188">
        <v>1010.8932426043532</v>
      </c>
      <c r="Q513" s="183">
        <v>252</v>
      </c>
    </row>
    <row r="514" spans="1:17" s="8" customFormat="1" ht="12.75" x14ac:dyDescent="0.25">
      <c r="A514" s="179" t="s">
        <v>1121</v>
      </c>
      <c r="B514" s="180">
        <v>15</v>
      </c>
      <c r="C514" s="181" t="s">
        <v>1122</v>
      </c>
      <c r="D514" s="175"/>
      <c r="E514" s="176"/>
      <c r="F514" s="182">
        <v>2100.5588865096361</v>
      </c>
      <c r="G514" s="183">
        <v>1281</v>
      </c>
      <c r="H514" s="184">
        <v>0.23616079640808743</v>
      </c>
      <c r="I514" s="183">
        <v>1713</v>
      </c>
      <c r="J514" s="185">
        <v>67.24883818946023</v>
      </c>
      <c r="K514" s="186">
        <v>1665</v>
      </c>
      <c r="L514" s="187">
        <v>68.23087947236472</v>
      </c>
      <c r="M514" s="183">
        <v>467</v>
      </c>
      <c r="N514" s="185">
        <v>4.6784874396612262</v>
      </c>
      <c r="O514" s="186">
        <v>1538</v>
      </c>
      <c r="P514" s="188">
        <v>158.9790589859935</v>
      </c>
      <c r="Q514" s="183">
        <v>1762</v>
      </c>
    </row>
    <row r="515" spans="1:17" s="8" customFormat="1" ht="12.75" x14ac:dyDescent="0.25">
      <c r="A515" s="179" t="s">
        <v>1123</v>
      </c>
      <c r="B515" s="180">
        <v>16</v>
      </c>
      <c r="C515" s="181" t="s">
        <v>546</v>
      </c>
      <c r="D515" s="175"/>
      <c r="E515" s="176"/>
      <c r="F515" s="182">
        <v>1460.8715203426125</v>
      </c>
      <c r="G515" s="229">
        <v>1446</v>
      </c>
      <c r="H515" s="184">
        <v>0.4825698638310108</v>
      </c>
      <c r="I515" s="229">
        <v>545</v>
      </c>
      <c r="J515" s="185">
        <v>65.808789804239652</v>
      </c>
      <c r="K515" s="236">
        <v>1729</v>
      </c>
      <c r="L515" s="187">
        <v>79.323385024012325</v>
      </c>
      <c r="M515" s="229">
        <v>82</v>
      </c>
      <c r="N515" s="185">
        <v>8.3889944668587351</v>
      </c>
      <c r="O515" s="236">
        <v>385</v>
      </c>
      <c r="P515" s="188">
        <v>706.31914151664273</v>
      </c>
      <c r="Q515" s="229">
        <v>599</v>
      </c>
    </row>
    <row r="516" spans="1:17" s="8" customFormat="1" ht="12.75" x14ac:dyDescent="0.25">
      <c r="A516" s="179" t="s">
        <v>1124</v>
      </c>
      <c r="B516" s="180">
        <v>17</v>
      </c>
      <c r="C516" s="181" t="s">
        <v>450</v>
      </c>
      <c r="D516" s="175"/>
      <c r="E516" s="176"/>
      <c r="F516" s="182">
        <v>2602.3147751605993</v>
      </c>
      <c r="G516" s="183">
        <v>1164</v>
      </c>
      <c r="H516" s="184">
        <v>0.27984518983252088</v>
      </c>
      <c r="I516" s="183">
        <v>1535</v>
      </c>
      <c r="J516" s="185">
        <v>71.81619844100365</v>
      </c>
      <c r="K516" s="186">
        <v>1267</v>
      </c>
      <c r="L516" s="187">
        <v>57.64494439633193</v>
      </c>
      <c r="M516" s="183">
        <v>915</v>
      </c>
      <c r="N516" s="185">
        <v>4.6921848328301232</v>
      </c>
      <c r="O516" s="186">
        <v>1533</v>
      </c>
      <c r="P516" s="188">
        <v>237.05802585429177</v>
      </c>
      <c r="Q516" s="183">
        <v>1595</v>
      </c>
    </row>
    <row r="517" spans="1:17" s="8" customFormat="1" ht="12.75" x14ac:dyDescent="0.25">
      <c r="A517" s="179" t="s">
        <v>1125</v>
      </c>
      <c r="B517" s="180">
        <v>18</v>
      </c>
      <c r="C517" s="181" t="s">
        <v>1126</v>
      </c>
      <c r="D517" s="175"/>
      <c r="E517" s="176"/>
      <c r="F517" s="182">
        <v>980.60813704496786</v>
      </c>
      <c r="G517" s="183">
        <v>1606</v>
      </c>
      <c r="H517" s="184">
        <v>0.28774771216657236</v>
      </c>
      <c r="I517" s="183">
        <v>1500</v>
      </c>
      <c r="J517" s="185">
        <v>66.485015730149996</v>
      </c>
      <c r="K517" s="186">
        <v>1709</v>
      </c>
      <c r="L517" s="187">
        <v>36.300532129632757</v>
      </c>
      <c r="M517" s="183">
        <v>1613</v>
      </c>
      <c r="N517" s="185">
        <v>4.6648323035368398</v>
      </c>
      <c r="O517" s="186">
        <v>1544</v>
      </c>
      <c r="P517" s="188">
        <v>348.87059218009875</v>
      </c>
      <c r="Q517" s="183">
        <v>1296</v>
      </c>
    </row>
    <row r="518" spans="1:17" s="8" customFormat="1" ht="12.75" x14ac:dyDescent="0.25">
      <c r="A518" s="179" t="s">
        <v>1127</v>
      </c>
      <c r="B518" s="180">
        <v>19</v>
      </c>
      <c r="C518" s="181" t="s">
        <v>1036</v>
      </c>
      <c r="D518" s="175"/>
      <c r="E518" s="176"/>
      <c r="F518" s="182">
        <v>7032.5738758029984</v>
      </c>
      <c r="G518" s="229">
        <v>659</v>
      </c>
      <c r="H518" s="184">
        <v>0.48429661216730585</v>
      </c>
      <c r="I518" s="229">
        <v>540</v>
      </c>
      <c r="J518" s="185">
        <v>68.783445761948968</v>
      </c>
      <c r="K518" s="236">
        <v>1571</v>
      </c>
      <c r="L518" s="187">
        <v>58.58839684144376</v>
      </c>
      <c r="M518" s="229">
        <v>862</v>
      </c>
      <c r="N518" s="185">
        <v>7.956802310255437</v>
      </c>
      <c r="O518" s="236">
        <v>465</v>
      </c>
      <c r="P518" s="188">
        <v>796.29554759895677</v>
      </c>
      <c r="Q518" s="229">
        <v>480</v>
      </c>
    </row>
    <row r="519" spans="1:17" s="8" customFormat="1" ht="12.75" x14ac:dyDescent="0.25">
      <c r="A519" s="179" t="s">
        <v>1128</v>
      </c>
      <c r="B519" s="180">
        <v>20</v>
      </c>
      <c r="C519" s="181" t="s">
        <v>1129</v>
      </c>
      <c r="D519" s="175"/>
      <c r="E519" s="176"/>
      <c r="F519" s="182">
        <v>688.39186295503202</v>
      </c>
      <c r="G519" s="183">
        <v>1705</v>
      </c>
      <c r="H519" s="184">
        <v>0.37651858824411283</v>
      </c>
      <c r="I519" s="183">
        <v>987</v>
      </c>
      <c r="J519" s="185">
        <v>69.733106207639295</v>
      </c>
      <c r="K519" s="186">
        <v>1485</v>
      </c>
      <c r="L519" s="187">
        <v>47.351204325558378</v>
      </c>
      <c r="M519" s="183">
        <v>1312</v>
      </c>
      <c r="N519" s="185">
        <v>7.3344116270966149</v>
      </c>
      <c r="O519" s="186">
        <v>629</v>
      </c>
      <c r="P519" s="188">
        <v>445.81028864110772</v>
      </c>
      <c r="Q519" s="183">
        <v>1052</v>
      </c>
    </row>
    <row r="520" spans="1:17" s="8" customFormat="1" ht="12.75" x14ac:dyDescent="0.25">
      <c r="A520" s="179" t="s">
        <v>1130</v>
      </c>
      <c r="B520" s="180">
        <v>21</v>
      </c>
      <c r="C520" s="181" t="s">
        <v>1131</v>
      </c>
      <c r="D520" s="175"/>
      <c r="E520" s="176"/>
      <c r="F520" s="182">
        <v>888.99357601713052</v>
      </c>
      <c r="G520" s="183">
        <v>1647</v>
      </c>
      <c r="H520" s="184">
        <v>0.44281402994947866</v>
      </c>
      <c r="I520" s="183">
        <v>693</v>
      </c>
      <c r="J520" s="185">
        <v>64.38029056498435</v>
      </c>
      <c r="K520" s="186">
        <v>1774</v>
      </c>
      <c r="L520" s="187">
        <v>58.278405323764147</v>
      </c>
      <c r="M520" s="183">
        <v>892</v>
      </c>
      <c r="N520" s="185">
        <v>7.2840401072905765</v>
      </c>
      <c r="O520" s="186">
        <v>641</v>
      </c>
      <c r="P520" s="188">
        <v>722.37448343570281</v>
      </c>
      <c r="Q520" s="183">
        <v>572</v>
      </c>
    </row>
    <row r="521" spans="1:17" s="8" customFormat="1" ht="12.75" x14ac:dyDescent="0.25">
      <c r="A521" s="179" t="s">
        <v>1134</v>
      </c>
      <c r="B521" s="180">
        <v>1</v>
      </c>
      <c r="C521" s="181" t="s">
        <v>1135</v>
      </c>
      <c r="D521" s="175"/>
      <c r="E521" s="176"/>
      <c r="F521" s="182">
        <v>14980.72591006424</v>
      </c>
      <c r="G521" s="229">
        <v>343</v>
      </c>
      <c r="H521" s="184">
        <v>0.43559268913240412</v>
      </c>
      <c r="I521" s="229">
        <v>722</v>
      </c>
      <c r="J521" s="185">
        <v>58.825028191314289</v>
      </c>
      <c r="K521" s="236">
        <v>1861</v>
      </c>
      <c r="L521" s="187">
        <v>71.962011748440375</v>
      </c>
      <c r="M521" s="229">
        <v>318</v>
      </c>
      <c r="N521" s="185">
        <v>8.2192425703561636</v>
      </c>
      <c r="O521" s="236">
        <v>425</v>
      </c>
      <c r="P521" s="188">
        <v>668.61052631451889</v>
      </c>
      <c r="Q521" s="229">
        <v>655</v>
      </c>
    </row>
    <row r="522" spans="1:17" s="8" customFormat="1" ht="12.75" x14ac:dyDescent="0.25">
      <c r="A522" s="179" t="s">
        <v>1136</v>
      </c>
      <c r="B522" s="180">
        <v>2</v>
      </c>
      <c r="C522" s="181" t="s">
        <v>1137</v>
      </c>
      <c r="D522" s="175"/>
      <c r="E522" s="176"/>
      <c r="F522" s="182">
        <v>2241.0449678800856</v>
      </c>
      <c r="G522" s="183">
        <v>1244</v>
      </c>
      <c r="H522" s="184">
        <v>0.32536021820143873</v>
      </c>
      <c r="I522" s="183">
        <v>1291</v>
      </c>
      <c r="J522" s="185">
        <v>62.84803579347691</v>
      </c>
      <c r="K522" s="186">
        <v>1811</v>
      </c>
      <c r="L522" s="187">
        <v>39.482692762763755</v>
      </c>
      <c r="M522" s="183">
        <v>1538</v>
      </c>
      <c r="N522" s="185">
        <v>5.9029826129784597</v>
      </c>
      <c r="O522" s="186">
        <v>1074</v>
      </c>
      <c r="P522" s="188">
        <v>433.48238852656647</v>
      </c>
      <c r="Q522" s="183">
        <v>1081</v>
      </c>
    </row>
    <row r="523" spans="1:17" s="8" customFormat="1" ht="12.75" x14ac:dyDescent="0.25">
      <c r="A523" s="179" t="s">
        <v>1138</v>
      </c>
      <c r="B523" s="180">
        <v>3</v>
      </c>
      <c r="C523" s="181" t="s">
        <v>1139</v>
      </c>
      <c r="D523" s="175"/>
      <c r="E523" s="176"/>
      <c r="F523" s="182">
        <v>2089.8779443254816</v>
      </c>
      <c r="G523" s="183">
        <v>1284</v>
      </c>
      <c r="H523" s="184">
        <v>0.51362321030480529</v>
      </c>
      <c r="I523" s="183">
        <v>447</v>
      </c>
      <c r="J523" s="185">
        <v>62.056814040699223</v>
      </c>
      <c r="K523" s="186">
        <v>1824</v>
      </c>
      <c r="L523" s="187">
        <v>50.60955114511566</v>
      </c>
      <c r="M523" s="183">
        <v>1207</v>
      </c>
      <c r="N523" s="185">
        <v>9.1981745860153499</v>
      </c>
      <c r="O523" s="186">
        <v>233</v>
      </c>
      <c r="P523" s="188">
        <v>1088.1728634820734</v>
      </c>
      <c r="Q523" s="183">
        <v>195</v>
      </c>
    </row>
    <row r="524" spans="1:17" s="8" customFormat="1" ht="12.75" x14ac:dyDescent="0.25">
      <c r="A524" s="179" t="s">
        <v>1140</v>
      </c>
      <c r="B524" s="180">
        <v>4</v>
      </c>
      <c r="C524" s="181" t="s">
        <v>1141</v>
      </c>
      <c r="D524" s="175"/>
      <c r="E524" s="176"/>
      <c r="F524" s="182">
        <v>2251.8843683083514</v>
      </c>
      <c r="G524" s="229">
        <v>1239</v>
      </c>
      <c r="H524" s="184">
        <v>0.32754000439563624</v>
      </c>
      <c r="I524" s="229">
        <v>1278</v>
      </c>
      <c r="J524" s="185">
        <v>61.596033236491962</v>
      </c>
      <c r="K524" s="236">
        <v>1830</v>
      </c>
      <c r="L524" s="187">
        <v>76.64634234682859</v>
      </c>
      <c r="M524" s="229">
        <v>159</v>
      </c>
      <c r="N524" s="185">
        <v>5.9578058060455321</v>
      </c>
      <c r="O524" s="236">
        <v>1054</v>
      </c>
      <c r="P524" s="188">
        <v>334.77372629592304</v>
      </c>
      <c r="Q524" s="229">
        <v>1338</v>
      </c>
    </row>
    <row r="525" spans="1:17" s="8" customFormat="1" ht="12.75" x14ac:dyDescent="0.25">
      <c r="A525" s="179" t="s">
        <v>1142</v>
      </c>
      <c r="B525" s="180">
        <v>5</v>
      </c>
      <c r="C525" s="181" t="s">
        <v>1143</v>
      </c>
      <c r="D525" s="175"/>
      <c r="E525" s="176"/>
      <c r="F525" s="182">
        <v>5972.4346895074941</v>
      </c>
      <c r="G525" s="183">
        <v>739</v>
      </c>
      <c r="H525" s="184">
        <v>0.45599744264594672</v>
      </c>
      <c r="I525" s="183">
        <v>641</v>
      </c>
      <c r="J525" s="185">
        <v>60.404133382333256</v>
      </c>
      <c r="K525" s="186">
        <v>1845</v>
      </c>
      <c r="L525" s="187">
        <v>66.20767570666608</v>
      </c>
      <c r="M525" s="183">
        <v>550</v>
      </c>
      <c r="N525" s="185">
        <v>7.1177898028550004</v>
      </c>
      <c r="O525" s="186">
        <v>686</v>
      </c>
      <c r="P525" s="188">
        <v>830.47373508287501</v>
      </c>
      <c r="Q525" s="183">
        <v>441</v>
      </c>
    </row>
    <row r="526" spans="1:17" s="8" customFormat="1" ht="12.75" x14ac:dyDescent="0.25">
      <c r="A526" s="179" t="s">
        <v>1144</v>
      </c>
      <c r="B526" s="180">
        <v>6</v>
      </c>
      <c r="C526" s="181" t="s">
        <v>1145</v>
      </c>
      <c r="D526" s="175"/>
      <c r="E526" s="176"/>
      <c r="F526" s="182">
        <v>1908.1991434689508</v>
      </c>
      <c r="G526" s="183">
        <v>1327</v>
      </c>
      <c r="H526" s="184">
        <v>0.32781362379941992</v>
      </c>
      <c r="I526" s="183">
        <v>1276</v>
      </c>
      <c r="J526" s="185">
        <v>60.886831488022189</v>
      </c>
      <c r="K526" s="186">
        <v>1839</v>
      </c>
      <c r="L526" s="187">
        <v>61.932482465649088</v>
      </c>
      <c r="M526" s="183">
        <v>732</v>
      </c>
      <c r="N526" s="185">
        <v>5.7457592229526231</v>
      </c>
      <c r="O526" s="186">
        <v>1131</v>
      </c>
      <c r="P526" s="188">
        <v>384.97231683547773</v>
      </c>
      <c r="Q526" s="183">
        <v>1213</v>
      </c>
    </row>
    <row r="527" spans="1:17" s="8" customFormat="1" ht="12.75" x14ac:dyDescent="0.25">
      <c r="A527" s="179" t="s">
        <v>1146</v>
      </c>
      <c r="B527" s="180">
        <v>7</v>
      </c>
      <c r="C527" s="181" t="s">
        <v>1147</v>
      </c>
      <c r="D527" s="175"/>
      <c r="E527" s="176"/>
      <c r="F527" s="182">
        <v>667.11134903640254</v>
      </c>
      <c r="G527" s="229">
        <v>1717</v>
      </c>
      <c r="H527" s="184">
        <v>0.37358682673820764</v>
      </c>
      <c r="I527" s="229">
        <v>1001</v>
      </c>
      <c r="J527" s="185">
        <v>59.484648331494625</v>
      </c>
      <c r="K527" s="236">
        <v>1856</v>
      </c>
      <c r="L527" s="187">
        <v>61.617647769019065</v>
      </c>
      <c r="M527" s="229">
        <v>740</v>
      </c>
      <c r="N527" s="185">
        <v>6.3870165429182189</v>
      </c>
      <c r="O527" s="236">
        <v>909</v>
      </c>
      <c r="P527" s="188">
        <v>536.23743123075008</v>
      </c>
      <c r="Q527" s="229">
        <v>867</v>
      </c>
    </row>
    <row r="528" spans="1:17" s="8" customFormat="1" ht="12.75" x14ac:dyDescent="0.25">
      <c r="A528" s="179" t="s">
        <v>1148</v>
      </c>
      <c r="B528" s="180">
        <v>8</v>
      </c>
      <c r="C528" s="181" t="s">
        <v>1149</v>
      </c>
      <c r="D528" s="175"/>
      <c r="E528" s="176"/>
      <c r="F528" s="182">
        <v>2352.8094218415417</v>
      </c>
      <c r="G528" s="183">
        <v>1220</v>
      </c>
      <c r="H528" s="184">
        <v>0.26838707035006992</v>
      </c>
      <c r="I528" s="183">
        <v>1596</v>
      </c>
      <c r="J528" s="185">
        <v>61.138978318149</v>
      </c>
      <c r="K528" s="186">
        <v>1836</v>
      </c>
      <c r="L528" s="187">
        <v>56.403846803948213</v>
      </c>
      <c r="M528" s="183">
        <v>963</v>
      </c>
      <c r="N528" s="185">
        <v>4.6592688651511711</v>
      </c>
      <c r="O528" s="186">
        <v>1545</v>
      </c>
      <c r="P528" s="188">
        <v>269.76826207143728</v>
      </c>
      <c r="Q528" s="183">
        <v>1504</v>
      </c>
    </row>
    <row r="529" spans="1:49" s="8" customFormat="1" ht="12.75" x14ac:dyDescent="0.25">
      <c r="A529" s="179" t="s">
        <v>1152</v>
      </c>
      <c r="B529" s="180">
        <v>1</v>
      </c>
      <c r="C529" s="181" t="s">
        <v>1153</v>
      </c>
      <c r="D529" s="175"/>
      <c r="E529" s="176"/>
      <c r="F529" s="182">
        <v>2875.3297644539612</v>
      </c>
      <c r="G529" s="183">
        <v>1116</v>
      </c>
      <c r="H529" s="184">
        <v>0.5195415199437885</v>
      </c>
      <c r="I529" s="183">
        <v>428</v>
      </c>
      <c r="J529" s="185">
        <v>75.495421859092275</v>
      </c>
      <c r="K529" s="186">
        <v>720</v>
      </c>
      <c r="L529" s="187">
        <v>58.359282327436134</v>
      </c>
      <c r="M529" s="183">
        <v>884</v>
      </c>
      <c r="N529" s="185">
        <v>8.4565068002178787</v>
      </c>
      <c r="O529" s="186">
        <v>373</v>
      </c>
      <c r="P529" s="188">
        <v>820.31331653364487</v>
      </c>
      <c r="Q529" s="183">
        <v>451</v>
      </c>
    </row>
    <row r="530" spans="1:49" s="8" customFormat="1" ht="12.75" x14ac:dyDescent="0.25">
      <c r="A530" s="179" t="s">
        <v>1154</v>
      </c>
      <c r="B530" s="180">
        <v>2</v>
      </c>
      <c r="C530" s="181" t="s">
        <v>1155</v>
      </c>
      <c r="D530" s="175"/>
      <c r="E530" s="176"/>
      <c r="F530" s="182">
        <v>970.37259100642405</v>
      </c>
      <c r="G530" s="229">
        <v>1610</v>
      </c>
      <c r="H530" s="184">
        <v>0.34397453117807042</v>
      </c>
      <c r="I530" s="229">
        <v>1169</v>
      </c>
      <c r="J530" s="185">
        <v>67.035812740539939</v>
      </c>
      <c r="K530" s="236">
        <v>1679</v>
      </c>
      <c r="L530" s="187">
        <v>49.75896703707712</v>
      </c>
      <c r="M530" s="229">
        <v>1238</v>
      </c>
      <c r="N530" s="185">
        <v>6.8020414863946943</v>
      </c>
      <c r="O530" s="236">
        <v>781</v>
      </c>
      <c r="P530" s="188">
        <v>377.02861119452666</v>
      </c>
      <c r="Q530" s="229">
        <v>1227</v>
      </c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</row>
    <row r="531" spans="1:49" s="8" customFormat="1" ht="12.75" x14ac:dyDescent="0.25">
      <c r="A531" s="179" t="s">
        <v>1156</v>
      </c>
      <c r="B531" s="180">
        <v>3</v>
      </c>
      <c r="C531" s="181" t="s">
        <v>1157</v>
      </c>
      <c r="D531" s="175"/>
      <c r="E531" s="176"/>
      <c r="F531" s="182">
        <v>362.13704496788012</v>
      </c>
      <c r="G531" s="183">
        <v>1838</v>
      </c>
      <c r="H531" s="184">
        <v>0.33491567378993015</v>
      </c>
      <c r="I531" s="183">
        <v>1226</v>
      </c>
      <c r="J531" s="185">
        <v>65.620821775747928</v>
      </c>
      <c r="K531" s="186">
        <v>1733</v>
      </c>
      <c r="L531" s="187">
        <v>25.961200193257625</v>
      </c>
      <c r="M531" s="183">
        <v>1810</v>
      </c>
      <c r="N531" s="185">
        <v>7.0832792843397927</v>
      </c>
      <c r="O531" s="186">
        <v>697</v>
      </c>
      <c r="P531" s="188">
        <v>475.10458342453023</v>
      </c>
      <c r="Q531" s="183">
        <v>996</v>
      </c>
    </row>
    <row r="532" spans="1:49" s="8" customFormat="1" ht="12.75" x14ac:dyDescent="0.25">
      <c r="A532" s="179" t="s">
        <v>1158</v>
      </c>
      <c r="B532" s="180">
        <v>4</v>
      </c>
      <c r="C532" s="181" t="s">
        <v>1159</v>
      </c>
      <c r="D532" s="175"/>
      <c r="E532" s="176"/>
      <c r="F532" s="182">
        <v>2257.8886509635977</v>
      </c>
      <c r="G532" s="183">
        <v>1235</v>
      </c>
      <c r="H532" s="184">
        <v>0.39536272782501292</v>
      </c>
      <c r="I532" s="183">
        <v>895</v>
      </c>
      <c r="J532" s="185">
        <v>74.355260577652132</v>
      </c>
      <c r="K532" s="186">
        <v>879</v>
      </c>
      <c r="L532" s="187">
        <v>60.608666616590178</v>
      </c>
      <c r="M532" s="183">
        <v>784</v>
      </c>
      <c r="N532" s="185">
        <v>7.7569179505981083</v>
      </c>
      <c r="O532" s="186">
        <v>520</v>
      </c>
      <c r="P532" s="188">
        <v>402.27206478205073</v>
      </c>
      <c r="Q532" s="183">
        <v>1160</v>
      </c>
    </row>
    <row r="533" spans="1:49" s="8" customFormat="1" ht="12.75" x14ac:dyDescent="0.25">
      <c r="A533" s="179" t="s">
        <v>1160</v>
      </c>
      <c r="B533" s="180">
        <v>5</v>
      </c>
      <c r="C533" s="181" t="s">
        <v>1161</v>
      </c>
      <c r="D533" s="175"/>
      <c r="E533" s="176"/>
      <c r="F533" s="182">
        <v>663.01070663811572</v>
      </c>
      <c r="G533" s="229">
        <v>1718</v>
      </c>
      <c r="H533" s="184">
        <v>0.4758507620996249</v>
      </c>
      <c r="I533" s="229">
        <v>562</v>
      </c>
      <c r="J533" s="185">
        <v>73.173867459221071</v>
      </c>
      <c r="K533" s="236">
        <v>1077</v>
      </c>
      <c r="L533" s="187">
        <v>59.088773356529074</v>
      </c>
      <c r="M533" s="229">
        <v>836</v>
      </c>
      <c r="N533" s="185">
        <v>7.4249209131831408</v>
      </c>
      <c r="O533" s="236">
        <v>602</v>
      </c>
      <c r="P533" s="188">
        <v>718.7580349418929</v>
      </c>
      <c r="Q533" s="229">
        <v>579</v>
      </c>
    </row>
    <row r="534" spans="1:49" s="8" customFormat="1" ht="12.75" x14ac:dyDescent="0.25">
      <c r="A534" s="179" t="s">
        <v>1162</v>
      </c>
      <c r="B534" s="180">
        <v>6</v>
      </c>
      <c r="C534" s="181" t="s">
        <v>1163</v>
      </c>
      <c r="D534" s="175"/>
      <c r="E534" s="176"/>
      <c r="F534" s="182">
        <v>1351.5524625267667</v>
      </c>
      <c r="G534" s="183">
        <v>1481</v>
      </c>
      <c r="H534" s="184">
        <v>0.4145934327541313</v>
      </c>
      <c r="I534" s="183">
        <v>807</v>
      </c>
      <c r="J534" s="185">
        <v>65.79795348330363</v>
      </c>
      <c r="K534" s="186">
        <v>1730</v>
      </c>
      <c r="L534" s="187">
        <v>43.608982347101296</v>
      </c>
      <c r="M534" s="183">
        <v>1431</v>
      </c>
      <c r="N534" s="185">
        <v>8.3426759523484399</v>
      </c>
      <c r="O534" s="186">
        <v>391</v>
      </c>
      <c r="P534" s="188">
        <v>611.33572617367759</v>
      </c>
      <c r="Q534" s="183">
        <v>741</v>
      </c>
    </row>
    <row r="535" spans="1:49" s="8" customFormat="1" ht="12.75" x14ac:dyDescent="0.25">
      <c r="A535" s="179" t="s">
        <v>1164</v>
      </c>
      <c r="B535" s="180">
        <v>7</v>
      </c>
      <c r="C535" s="181" t="s">
        <v>1165</v>
      </c>
      <c r="D535" s="175"/>
      <c r="E535" s="176"/>
      <c r="F535" s="182">
        <v>497.00428265524624</v>
      </c>
      <c r="G535" s="183">
        <v>1791</v>
      </c>
      <c r="H535" s="184">
        <v>0.38609265043067537</v>
      </c>
      <c r="I535" s="183">
        <v>937</v>
      </c>
      <c r="J535" s="185">
        <v>69.784896584663741</v>
      </c>
      <c r="K535" s="186">
        <v>1481</v>
      </c>
      <c r="L535" s="187">
        <v>52.37786003902854</v>
      </c>
      <c r="M535" s="183">
        <v>1131</v>
      </c>
      <c r="N535" s="185">
        <v>6.4407810281709654</v>
      </c>
      <c r="O535" s="186">
        <v>887</v>
      </c>
      <c r="P535" s="188">
        <v>494.39467865004792</v>
      </c>
      <c r="Q535" s="183">
        <v>949</v>
      </c>
    </row>
    <row r="536" spans="1:49" s="8" customFormat="1" ht="12.75" x14ac:dyDescent="0.25">
      <c r="A536" s="179" t="s">
        <v>1166</v>
      </c>
      <c r="B536" s="180">
        <v>8</v>
      </c>
      <c r="C536" s="181" t="s">
        <v>1167</v>
      </c>
      <c r="D536" s="175"/>
      <c r="E536" s="176"/>
      <c r="F536" s="182">
        <v>446.24411134903636</v>
      </c>
      <c r="G536" s="229">
        <v>1811</v>
      </c>
      <c r="H536" s="184">
        <v>0.34950411339386622</v>
      </c>
      <c r="I536" s="229">
        <v>1132</v>
      </c>
      <c r="J536" s="185">
        <v>72.686821882160331</v>
      </c>
      <c r="K536" s="236">
        <v>1144</v>
      </c>
      <c r="L536" s="187">
        <v>49.75896703707712</v>
      </c>
      <c r="M536" s="229">
        <v>1237</v>
      </c>
      <c r="N536" s="185">
        <v>5.7519868597190236</v>
      </c>
      <c r="O536" s="236">
        <v>1130</v>
      </c>
      <c r="P536" s="188">
        <v>390.81759250750218</v>
      </c>
      <c r="Q536" s="229">
        <v>1193</v>
      </c>
    </row>
    <row r="537" spans="1:49" s="8" customFormat="1" ht="12.75" x14ac:dyDescent="0.25">
      <c r="A537" s="179" t="s">
        <v>1168</v>
      </c>
      <c r="B537" s="180">
        <v>9</v>
      </c>
      <c r="C537" s="181" t="s">
        <v>1169</v>
      </c>
      <c r="D537" s="175"/>
      <c r="E537" s="176"/>
      <c r="F537" s="182">
        <v>177.76017130620983</v>
      </c>
      <c r="G537" s="183">
        <v>1870</v>
      </c>
      <c r="H537" s="184">
        <v>0.40786475653495358</v>
      </c>
      <c r="I537" s="183">
        <v>832</v>
      </c>
      <c r="J537" s="185">
        <v>67.884674677623536</v>
      </c>
      <c r="K537" s="186">
        <v>1635</v>
      </c>
      <c r="L537" s="187">
        <v>39.80717362966169</v>
      </c>
      <c r="M537" s="183">
        <v>1529</v>
      </c>
      <c r="N537" s="185">
        <v>7.8413911048466565</v>
      </c>
      <c r="O537" s="186">
        <v>495</v>
      </c>
      <c r="P537" s="188">
        <v>603.60361690999139</v>
      </c>
      <c r="Q537" s="183">
        <v>754</v>
      </c>
    </row>
    <row r="538" spans="1:49" s="8" customFormat="1" ht="12.75" x14ac:dyDescent="0.25">
      <c r="A538" s="179" t="s">
        <v>1170</v>
      </c>
      <c r="B538" s="180">
        <v>10</v>
      </c>
      <c r="C538" s="181" t="s">
        <v>1171</v>
      </c>
      <c r="D538" s="175"/>
      <c r="E538" s="176"/>
      <c r="F538" s="182">
        <v>528.74518201284809</v>
      </c>
      <c r="G538" s="183">
        <v>1777</v>
      </c>
      <c r="H538" s="184">
        <v>0.38961450711869311</v>
      </c>
      <c r="I538" s="183">
        <v>923</v>
      </c>
      <c r="J538" s="185">
        <v>69.3302255715342</v>
      </c>
      <c r="K538" s="186">
        <v>1526</v>
      </c>
      <c r="L538" s="187">
        <v>65.06941843310085</v>
      </c>
      <c r="M538" s="183">
        <v>611</v>
      </c>
      <c r="N538" s="185">
        <v>6.6539425321262886</v>
      </c>
      <c r="O538" s="186">
        <v>826</v>
      </c>
      <c r="P538" s="188">
        <v>453.39066400211266</v>
      </c>
      <c r="Q538" s="183">
        <v>1035</v>
      </c>
    </row>
    <row r="539" spans="1:49" s="8" customFormat="1" ht="12.75" x14ac:dyDescent="0.25">
      <c r="A539" s="179" t="s">
        <v>1174</v>
      </c>
      <c r="B539" s="180">
        <v>1</v>
      </c>
      <c r="C539" s="181" t="s">
        <v>1175</v>
      </c>
      <c r="D539" s="175"/>
      <c r="E539" s="176"/>
      <c r="F539" s="182">
        <v>2556.2912205567454</v>
      </c>
      <c r="G539" s="229">
        <v>1173</v>
      </c>
      <c r="H539" s="184">
        <v>0.4666425080552502</v>
      </c>
      <c r="I539" s="229">
        <v>601</v>
      </c>
      <c r="J539" s="185">
        <v>72.787907945554835</v>
      </c>
      <c r="K539" s="236">
        <v>1131</v>
      </c>
      <c r="L539" s="187">
        <v>54.534792260783007</v>
      </c>
      <c r="M539" s="229">
        <v>1039</v>
      </c>
      <c r="N539" s="185">
        <v>7.6549433857614826</v>
      </c>
      <c r="O539" s="236">
        <v>545</v>
      </c>
      <c r="P539" s="188">
        <v>698.20690471450848</v>
      </c>
      <c r="Q539" s="229">
        <v>609</v>
      </c>
    </row>
    <row r="540" spans="1:49" s="8" customFormat="1" ht="12.75" x14ac:dyDescent="0.25">
      <c r="A540" s="179" t="s">
        <v>1176</v>
      </c>
      <c r="B540" s="180">
        <v>2</v>
      </c>
      <c r="C540" s="181" t="s">
        <v>1177</v>
      </c>
      <c r="D540" s="175"/>
      <c r="E540" s="176"/>
      <c r="F540" s="182">
        <v>615.25053533190578</v>
      </c>
      <c r="G540" s="183">
        <v>1735</v>
      </c>
      <c r="H540" s="184">
        <v>0.4190728358949477</v>
      </c>
      <c r="I540" s="183">
        <v>780</v>
      </c>
      <c r="J540" s="185">
        <v>66.926385032713711</v>
      </c>
      <c r="K540" s="186">
        <v>1689</v>
      </c>
      <c r="L540" s="187">
        <v>69.435145111898549</v>
      </c>
      <c r="M540" s="183">
        <v>419</v>
      </c>
      <c r="N540" s="185">
        <v>7.7337158108248252</v>
      </c>
      <c r="O540" s="186">
        <v>528</v>
      </c>
      <c r="P540" s="188">
        <v>516.99265019490474</v>
      </c>
      <c r="Q540" s="183">
        <v>902</v>
      </c>
    </row>
    <row r="541" spans="1:49" s="8" customFormat="1" ht="12.75" x14ac:dyDescent="0.25">
      <c r="A541" s="179" t="s">
        <v>1178</v>
      </c>
      <c r="B541" s="180">
        <v>3</v>
      </c>
      <c r="C541" s="181" t="s">
        <v>1179</v>
      </c>
      <c r="D541" s="175"/>
      <c r="E541" s="176"/>
      <c r="F541" s="182">
        <v>475.22483940042827</v>
      </c>
      <c r="G541" s="183">
        <v>1796</v>
      </c>
      <c r="H541" s="184">
        <v>0.37347431783064716</v>
      </c>
      <c r="I541" s="183">
        <v>1003</v>
      </c>
      <c r="J541" s="185">
        <v>75.412072169351134</v>
      </c>
      <c r="K541" s="186">
        <v>733</v>
      </c>
      <c r="L541" s="187">
        <v>27.06190271027841</v>
      </c>
      <c r="M541" s="183">
        <v>1799</v>
      </c>
      <c r="N541" s="185">
        <v>6.9236449722484279</v>
      </c>
      <c r="O541" s="186">
        <v>743</v>
      </c>
      <c r="P541" s="188">
        <v>524.09288633395352</v>
      </c>
      <c r="Q541" s="183">
        <v>889</v>
      </c>
    </row>
    <row r="542" spans="1:49" s="8" customFormat="1" ht="12.75" x14ac:dyDescent="0.25">
      <c r="A542" s="179" t="s">
        <v>1180</v>
      </c>
      <c r="B542" s="180">
        <v>4</v>
      </c>
      <c r="C542" s="181" t="s">
        <v>1181</v>
      </c>
      <c r="D542" s="175"/>
      <c r="E542" s="176"/>
      <c r="F542" s="182">
        <v>446.74518201284792</v>
      </c>
      <c r="G542" s="229">
        <v>1810</v>
      </c>
      <c r="H542" s="184">
        <v>0.32391776359334468</v>
      </c>
      <c r="I542" s="229">
        <v>1302</v>
      </c>
      <c r="J542" s="185">
        <v>67.600431490923597</v>
      </c>
      <c r="K542" s="236">
        <v>1652</v>
      </c>
      <c r="L542" s="187">
        <v>37.585975986497793</v>
      </c>
      <c r="M542" s="229">
        <v>1587</v>
      </c>
      <c r="N542" s="185">
        <v>6.3037169845953835</v>
      </c>
      <c r="O542" s="236">
        <v>934</v>
      </c>
      <c r="P542" s="188">
        <v>376.74658414777423</v>
      </c>
      <c r="Q542" s="229">
        <v>1229</v>
      </c>
    </row>
    <row r="543" spans="1:49" s="8" customFormat="1" ht="12.75" x14ac:dyDescent="0.25">
      <c r="A543" s="179" t="s">
        <v>1182</v>
      </c>
      <c r="B543" s="180">
        <v>5</v>
      </c>
      <c r="C543" s="181" t="s">
        <v>1183</v>
      </c>
      <c r="D543" s="175"/>
      <c r="E543" s="176"/>
      <c r="F543" s="182">
        <v>543.11563169164879</v>
      </c>
      <c r="G543" s="183">
        <v>1766</v>
      </c>
      <c r="H543" s="184">
        <v>0.4488751086149948</v>
      </c>
      <c r="I543" s="183">
        <v>672</v>
      </c>
      <c r="J543" s="185">
        <v>73.88152348758689</v>
      </c>
      <c r="K543" s="186">
        <v>963</v>
      </c>
      <c r="L543" s="187">
        <v>65.963387856303626</v>
      </c>
      <c r="M543" s="183">
        <v>561</v>
      </c>
      <c r="N543" s="185">
        <v>5.9819245032723583</v>
      </c>
      <c r="O543" s="186">
        <v>1043</v>
      </c>
      <c r="P543" s="188">
        <v>655.87562803107221</v>
      </c>
      <c r="Q543" s="183">
        <v>670</v>
      </c>
    </row>
    <row r="544" spans="1:49" s="8" customFormat="1" ht="12.75" x14ac:dyDescent="0.25">
      <c r="A544" s="179" t="s">
        <v>1184</v>
      </c>
      <c r="B544" s="180">
        <v>6</v>
      </c>
      <c r="C544" s="181" t="s">
        <v>1185</v>
      </c>
      <c r="D544" s="175"/>
      <c r="E544" s="176"/>
      <c r="F544" s="182">
        <v>908.48394004282682</v>
      </c>
      <c r="G544" s="183">
        <v>1637</v>
      </c>
      <c r="H544" s="184">
        <v>0.3256511087930038</v>
      </c>
      <c r="I544" s="183">
        <v>1289</v>
      </c>
      <c r="J544" s="185">
        <v>69.082793053050324</v>
      </c>
      <c r="K544" s="186">
        <v>1549</v>
      </c>
      <c r="L544" s="187">
        <v>63.835536635132534</v>
      </c>
      <c r="M544" s="183">
        <v>664</v>
      </c>
      <c r="N544" s="185">
        <v>5.2746910523122281</v>
      </c>
      <c r="O544" s="186">
        <v>1311</v>
      </c>
      <c r="P544" s="188">
        <v>328.16462987760264</v>
      </c>
      <c r="Q544" s="183">
        <v>1349</v>
      </c>
    </row>
    <row r="545" spans="1:17" s="8" customFormat="1" ht="12.75" x14ac:dyDescent="0.25">
      <c r="A545" s="179" t="s">
        <v>1186</v>
      </c>
      <c r="B545" s="180">
        <v>7</v>
      </c>
      <c r="C545" s="181" t="s">
        <v>1187</v>
      </c>
      <c r="D545" s="175"/>
      <c r="E545" s="176"/>
      <c r="F545" s="182">
        <v>574.55460385438971</v>
      </c>
      <c r="G545" s="229">
        <v>1756</v>
      </c>
      <c r="H545" s="184">
        <v>0.34298234465913441</v>
      </c>
      <c r="I545" s="229">
        <v>1176</v>
      </c>
      <c r="J545" s="185">
        <v>63.326693761311198</v>
      </c>
      <c r="K545" s="236">
        <v>1798</v>
      </c>
      <c r="L545" s="187">
        <v>43.492343641518865</v>
      </c>
      <c r="M545" s="229">
        <v>1437</v>
      </c>
      <c r="N545" s="185">
        <v>6.3371184165769154</v>
      </c>
      <c r="O545" s="236">
        <v>926</v>
      </c>
      <c r="P545" s="188">
        <v>452.66667190405849</v>
      </c>
      <c r="Q545" s="229">
        <v>1038</v>
      </c>
    </row>
    <row r="546" spans="1:17" s="8" customFormat="1" ht="12.75" x14ac:dyDescent="0.25">
      <c r="A546" s="179" t="s">
        <v>1188</v>
      </c>
      <c r="B546" s="180">
        <v>8</v>
      </c>
      <c r="C546" s="181" t="s">
        <v>1189</v>
      </c>
      <c r="D546" s="175"/>
      <c r="E546" s="176"/>
      <c r="F546" s="182">
        <v>948.08993576017122</v>
      </c>
      <c r="G546" s="183">
        <v>1621</v>
      </c>
      <c r="H546" s="184">
        <v>0.32453075223721461</v>
      </c>
      <c r="I546" s="183">
        <v>1297</v>
      </c>
      <c r="J546" s="185">
        <v>74.296687759119209</v>
      </c>
      <c r="K546" s="186">
        <v>891</v>
      </c>
      <c r="L546" s="187">
        <v>29.317061269468272</v>
      </c>
      <c r="M546" s="183">
        <v>1768</v>
      </c>
      <c r="N546" s="185">
        <v>6.1694720572830777</v>
      </c>
      <c r="O546" s="186">
        <v>978</v>
      </c>
      <c r="P546" s="188">
        <v>376.41883408593634</v>
      </c>
      <c r="Q546" s="183">
        <v>1231</v>
      </c>
    </row>
    <row r="547" spans="1:17" s="8" customFormat="1" ht="12.75" x14ac:dyDescent="0.25">
      <c r="A547" s="179" t="s">
        <v>1190</v>
      </c>
      <c r="B547" s="180">
        <v>9</v>
      </c>
      <c r="C547" s="181" t="s">
        <v>1191</v>
      </c>
      <c r="D547" s="175"/>
      <c r="E547" s="176"/>
      <c r="F547" s="182">
        <v>1282.6338329764453</v>
      </c>
      <c r="G547" s="183">
        <v>1506</v>
      </c>
      <c r="H547" s="184">
        <v>0.31434192236928193</v>
      </c>
      <c r="I547" s="183">
        <v>1359</v>
      </c>
      <c r="J547" s="185">
        <v>65.782219813527263</v>
      </c>
      <c r="K547" s="186">
        <v>1731</v>
      </c>
      <c r="L547" s="187">
        <v>45.103171183797343</v>
      </c>
      <c r="M547" s="183">
        <v>1385</v>
      </c>
      <c r="N547" s="185">
        <v>5.1414312228139813</v>
      </c>
      <c r="O547" s="186">
        <v>1358</v>
      </c>
      <c r="P547" s="188">
        <v>380.76306330058515</v>
      </c>
      <c r="Q547" s="183">
        <v>1218</v>
      </c>
    </row>
    <row r="548" spans="1:17" s="8" customFormat="1" ht="12.75" x14ac:dyDescent="0.25">
      <c r="A548" s="179" t="s">
        <v>1192</v>
      </c>
      <c r="B548" s="180">
        <v>10</v>
      </c>
      <c r="C548" s="181" t="s">
        <v>1193</v>
      </c>
      <c r="D548" s="175"/>
      <c r="E548" s="176"/>
      <c r="F548" s="182">
        <v>483.69593147751596</v>
      </c>
      <c r="G548" s="229">
        <v>1794</v>
      </c>
      <c r="H548" s="184">
        <v>0.34439129580579381</v>
      </c>
      <c r="I548" s="229">
        <v>1167</v>
      </c>
      <c r="J548" s="185">
        <v>68.263611718896627</v>
      </c>
      <c r="K548" s="236">
        <v>1618</v>
      </c>
      <c r="L548" s="187">
        <v>45.399902573164432</v>
      </c>
      <c r="M548" s="229">
        <v>1375</v>
      </c>
      <c r="N548" s="185">
        <v>5.5745274590270792</v>
      </c>
      <c r="O548" s="236">
        <v>1200</v>
      </c>
      <c r="P548" s="188">
        <v>436.96414728915568</v>
      </c>
      <c r="Q548" s="229">
        <v>1068</v>
      </c>
    </row>
    <row r="549" spans="1:17" s="8" customFormat="1" ht="12.75" x14ac:dyDescent="0.25">
      <c r="A549" s="179" t="s">
        <v>1194</v>
      </c>
      <c r="B549" s="180">
        <v>11</v>
      </c>
      <c r="C549" s="181" t="s">
        <v>1195</v>
      </c>
      <c r="D549" s="175"/>
      <c r="E549" s="176"/>
      <c r="F549" s="182">
        <v>1199.4453961456102</v>
      </c>
      <c r="G549" s="183">
        <v>1535</v>
      </c>
      <c r="H549" s="184">
        <v>0.37501390006137264</v>
      </c>
      <c r="I549" s="183">
        <v>996</v>
      </c>
      <c r="J549" s="185">
        <v>68.678162858041816</v>
      </c>
      <c r="K549" s="186">
        <v>1579</v>
      </c>
      <c r="L549" s="187">
        <v>50.741067581772015</v>
      </c>
      <c r="M549" s="183">
        <v>1202</v>
      </c>
      <c r="N549" s="185">
        <v>7.2609819197808578</v>
      </c>
      <c r="O549" s="186">
        <v>649</v>
      </c>
      <c r="P549" s="188">
        <v>439.27316023093823</v>
      </c>
      <c r="Q549" s="183">
        <v>1064</v>
      </c>
    </row>
    <row r="550" spans="1:17" s="8" customFormat="1" ht="12.75" x14ac:dyDescent="0.25">
      <c r="A550" s="179" t="s">
        <v>1198</v>
      </c>
      <c r="B550" s="180">
        <v>1</v>
      </c>
      <c r="C550" s="181" t="s">
        <v>1199</v>
      </c>
      <c r="D550" s="175"/>
      <c r="E550" s="176"/>
      <c r="F550" s="182">
        <v>1585.8907922912206</v>
      </c>
      <c r="G550" s="183">
        <v>1408</v>
      </c>
      <c r="H550" s="184">
        <v>0.50695959906761989</v>
      </c>
      <c r="I550" s="183">
        <v>470</v>
      </c>
      <c r="J550" s="185">
        <v>78.67242051243845</v>
      </c>
      <c r="K550" s="186">
        <v>325</v>
      </c>
      <c r="L550" s="187">
        <v>65.553481978507705</v>
      </c>
      <c r="M550" s="183">
        <v>585</v>
      </c>
      <c r="N550" s="185">
        <v>7.7751717980467729</v>
      </c>
      <c r="O550" s="186">
        <v>513</v>
      </c>
      <c r="P550" s="188">
        <v>718.60957318602334</v>
      </c>
      <c r="Q550" s="183">
        <v>580</v>
      </c>
    </row>
    <row r="551" spans="1:17" s="8" customFormat="1" ht="12.75" x14ac:dyDescent="0.25">
      <c r="A551" s="179" t="s">
        <v>1200</v>
      </c>
      <c r="B551" s="180">
        <v>2</v>
      </c>
      <c r="C551" s="181" t="s">
        <v>1201</v>
      </c>
      <c r="D551" s="175"/>
      <c r="E551" s="176"/>
      <c r="F551" s="182">
        <v>1886.8800856531052</v>
      </c>
      <c r="G551" s="229">
        <v>1337</v>
      </c>
      <c r="H551" s="184">
        <v>0.29056508073753712</v>
      </c>
      <c r="I551" s="229">
        <v>1478</v>
      </c>
      <c r="J551" s="185">
        <v>78.513317243513185</v>
      </c>
      <c r="K551" s="236">
        <v>350</v>
      </c>
      <c r="L551" s="187">
        <v>59.068523282085444</v>
      </c>
      <c r="M551" s="229">
        <v>841</v>
      </c>
      <c r="N551" s="185">
        <v>4.8131712572200014</v>
      </c>
      <c r="O551" s="236">
        <v>1485</v>
      </c>
      <c r="P551" s="188">
        <v>226.50969764083976</v>
      </c>
      <c r="Q551" s="229">
        <v>1623</v>
      </c>
    </row>
    <row r="552" spans="1:17" s="8" customFormat="1" ht="12.75" x14ac:dyDescent="0.25">
      <c r="A552" s="179" t="s">
        <v>1202</v>
      </c>
      <c r="B552" s="180">
        <v>3</v>
      </c>
      <c r="C552" s="181" t="s">
        <v>1203</v>
      </c>
      <c r="D552" s="175"/>
      <c r="E552" s="176"/>
      <c r="F552" s="182">
        <v>1115.9807280513917</v>
      </c>
      <c r="G552" s="183">
        <v>1567</v>
      </c>
      <c r="H552" s="184">
        <v>0.38230019678859417</v>
      </c>
      <c r="I552" s="183">
        <v>949</v>
      </c>
      <c r="J552" s="185">
        <v>77.386343591342566</v>
      </c>
      <c r="K552" s="186">
        <v>471</v>
      </c>
      <c r="L552" s="187">
        <v>67.321831986286597</v>
      </c>
      <c r="M552" s="183">
        <v>515</v>
      </c>
      <c r="N552" s="185">
        <v>5.7964015157683981</v>
      </c>
      <c r="O552" s="186">
        <v>1108</v>
      </c>
      <c r="P552" s="188">
        <v>397.40593679555047</v>
      </c>
      <c r="Q552" s="183">
        <v>1178</v>
      </c>
    </row>
    <row r="553" spans="1:17" s="8" customFormat="1" ht="12.75" x14ac:dyDescent="0.25">
      <c r="A553" s="179" t="s">
        <v>1204</v>
      </c>
      <c r="B553" s="180">
        <v>4</v>
      </c>
      <c r="C553" s="181" t="s">
        <v>1205</v>
      </c>
      <c r="D553" s="175"/>
      <c r="E553" s="176"/>
      <c r="F553" s="182">
        <v>425.82869379014994</v>
      </c>
      <c r="G553" s="183">
        <v>1819</v>
      </c>
      <c r="H553" s="184">
        <v>0.43593673835361529</v>
      </c>
      <c r="I553" s="183">
        <v>720</v>
      </c>
      <c r="J553" s="185">
        <v>75.169820743833554</v>
      </c>
      <c r="K553" s="186">
        <v>775</v>
      </c>
      <c r="L553" s="187">
        <v>80.082179225517393</v>
      </c>
      <c r="M553" s="183">
        <v>69</v>
      </c>
      <c r="N553" s="185">
        <v>4.7634820778722986</v>
      </c>
      <c r="O553" s="186">
        <v>1507</v>
      </c>
      <c r="P553" s="188">
        <v>632.40811064828313</v>
      </c>
      <c r="Q553" s="183">
        <v>710</v>
      </c>
    </row>
    <row r="554" spans="1:17" s="8" customFormat="1" ht="12.75" x14ac:dyDescent="0.25">
      <c r="A554" s="179" t="s">
        <v>1206</v>
      </c>
      <c r="B554" s="180">
        <v>5</v>
      </c>
      <c r="C554" s="181" t="s">
        <v>1207</v>
      </c>
      <c r="D554" s="175"/>
      <c r="E554" s="176"/>
      <c r="F554" s="182">
        <v>4106.4004282655242</v>
      </c>
      <c r="G554" s="229">
        <v>923</v>
      </c>
      <c r="H554" s="184">
        <v>0.50570739700604284</v>
      </c>
      <c r="I554" s="229">
        <v>477</v>
      </c>
      <c r="J554" s="185">
        <v>73.916808643885588</v>
      </c>
      <c r="K554" s="236">
        <v>955</v>
      </c>
      <c r="L554" s="187">
        <v>70.47649410329106</v>
      </c>
      <c r="M554" s="229">
        <v>375</v>
      </c>
      <c r="N554" s="185">
        <v>7.2201551184054855</v>
      </c>
      <c r="O554" s="236">
        <v>660</v>
      </c>
      <c r="P554" s="188">
        <v>788.91805697020322</v>
      </c>
      <c r="Q554" s="229">
        <v>489</v>
      </c>
    </row>
    <row r="555" spans="1:17" s="8" customFormat="1" ht="12.75" x14ac:dyDescent="0.25">
      <c r="A555" s="179" t="s">
        <v>1208</v>
      </c>
      <c r="B555" s="180">
        <v>6</v>
      </c>
      <c r="C555" s="181" t="s">
        <v>1209</v>
      </c>
      <c r="D555" s="175"/>
      <c r="E555" s="176"/>
      <c r="F555" s="182">
        <v>1030.9978586723769</v>
      </c>
      <c r="G555" s="183">
        <v>1593</v>
      </c>
      <c r="H555" s="184">
        <v>0.33013417320567562</v>
      </c>
      <c r="I555" s="183">
        <v>1254</v>
      </c>
      <c r="J555" s="185">
        <v>77.151550421529265</v>
      </c>
      <c r="K555" s="186">
        <v>501</v>
      </c>
      <c r="L555" s="187">
        <v>65.756207986605531</v>
      </c>
      <c r="M555" s="183">
        <v>577</v>
      </c>
      <c r="N555" s="185">
        <v>5.3540179429576868</v>
      </c>
      <c r="O555" s="186">
        <v>1275</v>
      </c>
      <c r="P555" s="188">
        <v>286.52918244478019</v>
      </c>
      <c r="Q555" s="183">
        <v>1466</v>
      </c>
    </row>
    <row r="556" spans="1:17" s="8" customFormat="1" ht="12.75" x14ac:dyDescent="0.25">
      <c r="A556" s="179" t="s">
        <v>1210</v>
      </c>
      <c r="B556" s="180">
        <v>7</v>
      </c>
      <c r="C556" s="181" t="s">
        <v>1211</v>
      </c>
      <c r="D556" s="175"/>
      <c r="E556" s="176"/>
      <c r="F556" s="182">
        <v>833.24411134903642</v>
      </c>
      <c r="G556" s="183">
        <v>1664</v>
      </c>
      <c r="H556" s="184">
        <v>0.33255859745734045</v>
      </c>
      <c r="I556" s="183">
        <v>1239</v>
      </c>
      <c r="J556" s="185">
        <v>79.877332777679655</v>
      </c>
      <c r="K556" s="186">
        <v>213</v>
      </c>
      <c r="L556" s="187">
        <v>36.961005796392641</v>
      </c>
      <c r="M556" s="183">
        <v>1598</v>
      </c>
      <c r="N556" s="185">
        <v>5.4711409268410058</v>
      </c>
      <c r="O556" s="186">
        <v>1234</v>
      </c>
      <c r="P556" s="188">
        <v>355.66493510972344</v>
      </c>
      <c r="Q556" s="183">
        <v>1282</v>
      </c>
    </row>
    <row r="557" spans="1:17" s="8" customFormat="1" ht="12.75" x14ac:dyDescent="0.25">
      <c r="A557" s="179" t="s">
        <v>1212</v>
      </c>
      <c r="B557" s="180">
        <v>8</v>
      </c>
      <c r="C557" s="181" t="s">
        <v>1213</v>
      </c>
      <c r="D557" s="175"/>
      <c r="E557" s="176"/>
      <c r="F557" s="182">
        <v>1186.0471092077087</v>
      </c>
      <c r="G557" s="229">
        <v>1539</v>
      </c>
      <c r="H557" s="184">
        <v>0.26317984927857463</v>
      </c>
      <c r="I557" s="229">
        <v>1619</v>
      </c>
      <c r="J557" s="185">
        <v>77.33523898213619</v>
      </c>
      <c r="K557" s="236">
        <v>479</v>
      </c>
      <c r="L557" s="187">
        <v>27.319004284290219</v>
      </c>
      <c r="M557" s="229">
        <v>1795</v>
      </c>
      <c r="N557" s="185">
        <v>4.8396115839212159</v>
      </c>
      <c r="O557" s="236">
        <v>1477</v>
      </c>
      <c r="P557" s="188">
        <v>248.02695398310343</v>
      </c>
      <c r="Q557" s="229">
        <v>1560</v>
      </c>
    </row>
    <row r="558" spans="1:17" s="8" customFormat="1" ht="12.75" x14ac:dyDescent="0.25">
      <c r="A558" s="179" t="s">
        <v>1214</v>
      </c>
      <c r="B558" s="180">
        <v>9</v>
      </c>
      <c r="C558" s="181" t="s">
        <v>1215</v>
      </c>
      <c r="D558" s="175"/>
      <c r="E558" s="176"/>
      <c r="F558" s="182">
        <v>72.85438972162774</v>
      </c>
      <c r="G558" s="183">
        <v>1874</v>
      </c>
      <c r="H558" s="184">
        <v>0.39197256426133648</v>
      </c>
      <c r="I558" s="183">
        <v>908</v>
      </c>
      <c r="J558" s="185">
        <v>82.037123639309016</v>
      </c>
      <c r="K558" s="186">
        <v>62</v>
      </c>
      <c r="L558" s="187">
        <v>54.089276775208752</v>
      </c>
      <c r="M558" s="183">
        <v>1053</v>
      </c>
      <c r="N558" s="185">
        <v>4.6332311227091143</v>
      </c>
      <c r="O558" s="186">
        <v>1557</v>
      </c>
      <c r="P558" s="188">
        <v>510.36275461675518</v>
      </c>
      <c r="Q558" s="183">
        <v>911</v>
      </c>
    </row>
    <row r="559" spans="1:17" s="8" customFormat="1" ht="12.75" x14ac:dyDescent="0.25">
      <c r="A559" s="179" t="s">
        <v>1216</v>
      </c>
      <c r="B559" s="180">
        <v>10</v>
      </c>
      <c r="C559" s="181" t="s">
        <v>1217</v>
      </c>
      <c r="D559" s="175"/>
      <c r="E559" s="176"/>
      <c r="F559" s="182">
        <v>2819.3533190578155</v>
      </c>
      <c r="G559" s="183">
        <v>1125</v>
      </c>
      <c r="H559" s="184">
        <v>0.32917386857808023</v>
      </c>
      <c r="I559" s="183">
        <v>1261</v>
      </c>
      <c r="J559" s="185">
        <v>77.993803099372428</v>
      </c>
      <c r="K559" s="186">
        <v>409</v>
      </c>
      <c r="L559" s="187">
        <v>44.353206955671176</v>
      </c>
      <c r="M559" s="183">
        <v>1412</v>
      </c>
      <c r="N559" s="185">
        <v>5.3431950480497186</v>
      </c>
      <c r="O559" s="186">
        <v>1283</v>
      </c>
      <c r="P559" s="188">
        <v>334.22871619915753</v>
      </c>
      <c r="Q559" s="183">
        <v>1339</v>
      </c>
    </row>
    <row r="560" spans="1:17" s="8" customFormat="1" ht="12.75" x14ac:dyDescent="0.25">
      <c r="A560" s="179" t="s">
        <v>1218</v>
      </c>
      <c r="B560" s="180">
        <v>11</v>
      </c>
      <c r="C560" s="181" t="s">
        <v>1219</v>
      </c>
      <c r="D560" s="175"/>
      <c r="E560" s="176"/>
      <c r="F560" s="182">
        <v>2593.7344753747325</v>
      </c>
      <c r="G560" s="229">
        <v>1166</v>
      </c>
      <c r="H560" s="184">
        <v>0.25840102059185194</v>
      </c>
      <c r="I560" s="229">
        <v>1640</v>
      </c>
      <c r="J560" s="185">
        <v>81.192716057786825</v>
      </c>
      <c r="K560" s="236">
        <v>100</v>
      </c>
      <c r="L560" s="187">
        <v>30.850516934892248</v>
      </c>
      <c r="M560" s="229">
        <v>1745</v>
      </c>
      <c r="N560" s="185">
        <v>3.6191313467842021</v>
      </c>
      <c r="O560" s="236">
        <v>1795</v>
      </c>
      <c r="P560" s="188">
        <v>263.42926609799645</v>
      </c>
      <c r="Q560" s="229">
        <v>1517</v>
      </c>
    </row>
    <row r="561" spans="1:17" s="8" customFormat="1" ht="12.75" x14ac:dyDescent="0.25">
      <c r="A561" s="179" t="s">
        <v>1220</v>
      </c>
      <c r="B561" s="180">
        <v>12</v>
      </c>
      <c r="C561" s="181" t="s">
        <v>1221</v>
      </c>
      <c r="D561" s="175"/>
      <c r="E561" s="176"/>
      <c r="F561" s="182">
        <v>2413.6038543897216</v>
      </c>
      <c r="G561" s="183">
        <v>1205</v>
      </c>
      <c r="H561" s="184">
        <v>0.26473829533446064</v>
      </c>
      <c r="I561" s="183">
        <v>1613</v>
      </c>
      <c r="J561" s="185">
        <v>74.116887048422385</v>
      </c>
      <c r="K561" s="186">
        <v>924</v>
      </c>
      <c r="L561" s="187">
        <v>39.558265663166189</v>
      </c>
      <c r="M561" s="183">
        <v>1536</v>
      </c>
      <c r="N561" s="185">
        <v>4.6484490235233809</v>
      </c>
      <c r="O561" s="186">
        <v>1549</v>
      </c>
      <c r="P561" s="188">
        <v>233.33938814659092</v>
      </c>
      <c r="Q561" s="183">
        <v>1603</v>
      </c>
    </row>
    <row r="562" spans="1:17" s="8" customFormat="1" ht="12.75" x14ac:dyDescent="0.25">
      <c r="A562" s="179" t="s">
        <v>1224</v>
      </c>
      <c r="B562" s="180">
        <v>1</v>
      </c>
      <c r="C562" s="181" t="s">
        <v>1225</v>
      </c>
      <c r="D562" s="175"/>
      <c r="E562" s="176"/>
      <c r="F562" s="182">
        <v>7461.8950749464657</v>
      </c>
      <c r="G562" s="183">
        <v>627</v>
      </c>
      <c r="H562" s="184">
        <v>0.32924904289035273</v>
      </c>
      <c r="I562" s="183">
        <v>1260</v>
      </c>
      <c r="J562" s="185">
        <v>68.411433627304319</v>
      </c>
      <c r="K562" s="186">
        <v>1608</v>
      </c>
      <c r="L562" s="187">
        <v>49.755906317568503</v>
      </c>
      <c r="M562" s="183">
        <v>1239</v>
      </c>
      <c r="N562" s="185">
        <v>4.6693195605566595</v>
      </c>
      <c r="O562" s="186">
        <v>1543</v>
      </c>
      <c r="P562" s="188">
        <v>418.50409105068587</v>
      </c>
      <c r="Q562" s="183">
        <v>1120</v>
      </c>
    </row>
    <row r="563" spans="1:17" s="8" customFormat="1" ht="12.75" x14ac:dyDescent="0.25">
      <c r="A563" s="179" t="s">
        <v>1226</v>
      </c>
      <c r="B563" s="180">
        <v>2</v>
      </c>
      <c r="C563" s="181" t="s">
        <v>1227</v>
      </c>
      <c r="D563" s="175"/>
      <c r="E563" s="176"/>
      <c r="F563" s="182">
        <v>545.77087794432532</v>
      </c>
      <c r="G563" s="229">
        <v>1763</v>
      </c>
      <c r="H563" s="184">
        <v>0.23724029074410655</v>
      </c>
      <c r="I563" s="229">
        <v>1707</v>
      </c>
      <c r="J563" s="185">
        <v>73.441605013080803</v>
      </c>
      <c r="K563" s="236">
        <v>1031</v>
      </c>
      <c r="L563" s="187">
        <v>28.322592826923611</v>
      </c>
      <c r="M563" s="229">
        <v>1786</v>
      </c>
      <c r="N563" s="185">
        <v>5.547656183601279</v>
      </c>
      <c r="O563" s="236">
        <v>1208</v>
      </c>
      <c r="P563" s="188">
        <v>184.11206678249278</v>
      </c>
      <c r="Q563" s="229">
        <v>1713</v>
      </c>
    </row>
    <row r="564" spans="1:17" s="8" customFormat="1" ht="12.75" x14ac:dyDescent="0.25">
      <c r="A564" s="179" t="s">
        <v>1228</v>
      </c>
      <c r="B564" s="180">
        <v>3</v>
      </c>
      <c r="C564" s="181" t="s">
        <v>1229</v>
      </c>
      <c r="D564" s="175"/>
      <c r="E564" s="176"/>
      <c r="F564" s="182">
        <v>837.66381156316913</v>
      </c>
      <c r="G564" s="183">
        <v>1663</v>
      </c>
      <c r="H564" s="184">
        <v>0.32835294680289628</v>
      </c>
      <c r="I564" s="183">
        <v>1269</v>
      </c>
      <c r="J564" s="185">
        <v>71.807053360571786</v>
      </c>
      <c r="K564" s="186">
        <v>1268</v>
      </c>
      <c r="L564" s="187">
        <v>34.858575786982904</v>
      </c>
      <c r="M564" s="183">
        <v>1658</v>
      </c>
      <c r="N564" s="185">
        <v>4.9872362058720645</v>
      </c>
      <c r="O564" s="186">
        <v>1415</v>
      </c>
      <c r="P564" s="188">
        <v>434.90962260806418</v>
      </c>
      <c r="Q564" s="183">
        <v>1074</v>
      </c>
    </row>
    <row r="565" spans="1:17" s="8" customFormat="1" ht="12.75" x14ac:dyDescent="0.25">
      <c r="A565" s="179" t="s">
        <v>1230</v>
      </c>
      <c r="B565" s="180">
        <v>4</v>
      </c>
      <c r="C565" s="181" t="s">
        <v>1231</v>
      </c>
      <c r="D565" s="175"/>
      <c r="E565" s="176"/>
      <c r="F565" s="182">
        <v>2564.8201284796569</v>
      </c>
      <c r="G565" s="183">
        <v>1170</v>
      </c>
      <c r="H565" s="184">
        <v>0.20899819279300869</v>
      </c>
      <c r="I565" s="183">
        <v>1777</v>
      </c>
      <c r="J565" s="185">
        <v>70.071084947721133</v>
      </c>
      <c r="K565" s="186">
        <v>1455</v>
      </c>
      <c r="L565" s="187">
        <v>45.316148523077771</v>
      </c>
      <c r="M565" s="183">
        <v>1381</v>
      </c>
      <c r="N565" s="185">
        <v>4.2373977701277159</v>
      </c>
      <c r="O565" s="186">
        <v>1681</v>
      </c>
      <c r="P565" s="188">
        <v>142.41185713597849</v>
      </c>
      <c r="Q565" s="183">
        <v>1790</v>
      </c>
    </row>
    <row r="566" spans="1:17" s="8" customFormat="1" ht="12.75" x14ac:dyDescent="0.25">
      <c r="A566" s="179" t="s">
        <v>1232</v>
      </c>
      <c r="B566" s="180">
        <v>5</v>
      </c>
      <c r="C566" s="181" t="s">
        <v>1233</v>
      </c>
      <c r="D566" s="175"/>
      <c r="E566" s="176"/>
      <c r="F566" s="182">
        <v>1765.5267665952892</v>
      </c>
      <c r="G566" s="229">
        <v>1371</v>
      </c>
      <c r="H566" s="184">
        <v>0.32626159227986173</v>
      </c>
      <c r="I566" s="229">
        <v>1286</v>
      </c>
      <c r="J566" s="185">
        <v>72.271214182317991</v>
      </c>
      <c r="K566" s="236">
        <v>1191</v>
      </c>
      <c r="L566" s="187">
        <v>43.08225387757394</v>
      </c>
      <c r="M566" s="229">
        <v>1449</v>
      </c>
      <c r="N566" s="185">
        <v>4.0749136529115795</v>
      </c>
      <c r="O566" s="236">
        <v>1713</v>
      </c>
      <c r="P566" s="188">
        <v>448.60118696635078</v>
      </c>
      <c r="Q566" s="229">
        <v>1044</v>
      </c>
    </row>
    <row r="567" spans="1:17" s="8" customFormat="1" ht="12.75" x14ac:dyDescent="0.25">
      <c r="A567" s="179" t="s">
        <v>1234</v>
      </c>
      <c r="B567" s="180">
        <v>6</v>
      </c>
      <c r="C567" s="181" t="s">
        <v>210</v>
      </c>
      <c r="D567" s="175"/>
      <c r="E567" s="176"/>
      <c r="F567" s="182">
        <v>1091.3383297644541</v>
      </c>
      <c r="G567" s="183">
        <v>1577</v>
      </c>
      <c r="H567" s="184">
        <v>0.25501465360138226</v>
      </c>
      <c r="I567" s="183">
        <v>1657</v>
      </c>
      <c r="J567" s="185">
        <v>66.577685715894376</v>
      </c>
      <c r="K567" s="186">
        <v>1704</v>
      </c>
      <c r="L567" s="187">
        <v>41.335676017672291</v>
      </c>
      <c r="M567" s="183">
        <v>1497</v>
      </c>
      <c r="N567" s="185">
        <v>4.6368415293519245</v>
      </c>
      <c r="O567" s="186">
        <v>1555</v>
      </c>
      <c r="P567" s="188">
        <v>240.28980548786373</v>
      </c>
      <c r="Q567" s="183">
        <v>1582</v>
      </c>
    </row>
    <row r="568" spans="1:17" s="8" customFormat="1" ht="12.75" x14ac:dyDescent="0.25">
      <c r="A568" s="179" t="s">
        <v>1235</v>
      </c>
      <c r="B568" s="180">
        <v>7</v>
      </c>
      <c r="C568" s="181" t="s">
        <v>1236</v>
      </c>
      <c r="D568" s="175"/>
      <c r="E568" s="176"/>
      <c r="F568" s="182">
        <v>973.01070663811561</v>
      </c>
      <c r="G568" s="183">
        <v>1609</v>
      </c>
      <c r="H568" s="184">
        <v>0.2311024064248963</v>
      </c>
      <c r="I568" s="183">
        <v>1729</v>
      </c>
      <c r="J568" s="185">
        <v>71.325510223340132</v>
      </c>
      <c r="K568" s="186">
        <v>1337</v>
      </c>
      <c r="L568" s="187">
        <v>52.868839943590736</v>
      </c>
      <c r="M568" s="183">
        <v>1108</v>
      </c>
      <c r="N568" s="185">
        <v>4.8269481714270501</v>
      </c>
      <c r="O568" s="186">
        <v>1481</v>
      </c>
      <c r="P568" s="188">
        <v>152.38244601040003</v>
      </c>
      <c r="Q568" s="183">
        <v>1772</v>
      </c>
    </row>
    <row r="569" spans="1:17" s="8" customFormat="1" ht="12.75" x14ac:dyDescent="0.25">
      <c r="A569" s="179" t="s">
        <v>1237</v>
      </c>
      <c r="B569" s="180">
        <v>8</v>
      </c>
      <c r="C569" s="181" t="s">
        <v>1238</v>
      </c>
      <c r="D569" s="175"/>
      <c r="E569" s="176"/>
      <c r="F569" s="182">
        <v>4498.2483940042821</v>
      </c>
      <c r="G569" s="229">
        <v>880</v>
      </c>
      <c r="H569" s="184">
        <v>0.34213031290372292</v>
      </c>
      <c r="I569" s="229">
        <v>1178</v>
      </c>
      <c r="J569" s="185">
        <v>72.396489225032454</v>
      </c>
      <c r="K569" s="236">
        <v>1181</v>
      </c>
      <c r="L569" s="187">
        <v>57.24566465371133</v>
      </c>
      <c r="M569" s="229">
        <v>931</v>
      </c>
      <c r="N569" s="185">
        <v>4.840736605673273</v>
      </c>
      <c r="O569" s="236">
        <v>1475</v>
      </c>
      <c r="P569" s="188">
        <v>391.92760189695207</v>
      </c>
      <c r="Q569" s="229">
        <v>1190</v>
      </c>
    </row>
    <row r="570" spans="1:17" s="8" customFormat="1" ht="12.75" x14ac:dyDescent="0.25">
      <c r="A570" s="179" t="s">
        <v>1243</v>
      </c>
      <c r="B570" s="180">
        <v>1</v>
      </c>
      <c r="C570" s="181" t="s">
        <v>1244</v>
      </c>
      <c r="D570" s="175"/>
      <c r="E570" s="176"/>
      <c r="F570" s="182">
        <v>257380.9443254818</v>
      </c>
      <c r="G570" s="183">
        <v>17</v>
      </c>
      <c r="H570" s="184">
        <v>0.6070175276741574</v>
      </c>
      <c r="I570" s="183">
        <v>193</v>
      </c>
      <c r="J570" s="185">
        <v>73.192246540972761</v>
      </c>
      <c r="K570" s="186">
        <v>1075</v>
      </c>
      <c r="L570" s="187">
        <v>74.295304306902153</v>
      </c>
      <c r="M570" s="183">
        <v>233</v>
      </c>
      <c r="N570" s="185">
        <v>9.4903869566427659</v>
      </c>
      <c r="O570" s="186">
        <v>197</v>
      </c>
      <c r="P570" s="188">
        <v>1117.141592366869</v>
      </c>
      <c r="Q570" s="183">
        <v>174</v>
      </c>
    </row>
    <row r="571" spans="1:17" s="8" customFormat="1" ht="12.75" x14ac:dyDescent="0.25">
      <c r="A571" s="179" t="s">
        <v>1245</v>
      </c>
      <c r="B571" s="180">
        <v>2</v>
      </c>
      <c r="C571" s="181" t="s">
        <v>1246</v>
      </c>
      <c r="D571" s="175"/>
      <c r="E571" s="176"/>
      <c r="F571" s="182">
        <v>11290.957173447538</v>
      </c>
      <c r="G571" s="183">
        <v>446</v>
      </c>
      <c r="H571" s="184">
        <v>0.2343016288209358</v>
      </c>
      <c r="I571" s="183">
        <v>1718</v>
      </c>
      <c r="J571" s="185">
        <v>76.321685992984158</v>
      </c>
      <c r="K571" s="186">
        <v>601</v>
      </c>
      <c r="L571" s="187">
        <v>40.411214195003424</v>
      </c>
      <c r="M571" s="183">
        <v>1516</v>
      </c>
      <c r="N571" s="185">
        <v>3.4944453196448704</v>
      </c>
      <c r="O571" s="186">
        <v>1810</v>
      </c>
      <c r="P571" s="188">
        <v>203.80007111504915</v>
      </c>
      <c r="Q571" s="183">
        <v>1674</v>
      </c>
    </row>
    <row r="572" spans="1:17" s="8" customFormat="1" ht="12.75" x14ac:dyDescent="0.25">
      <c r="A572" s="179" t="s">
        <v>1247</v>
      </c>
      <c r="B572" s="180">
        <v>3</v>
      </c>
      <c r="C572" s="181" t="s">
        <v>1248</v>
      </c>
      <c r="D572" s="175"/>
      <c r="E572" s="176"/>
      <c r="F572" s="182">
        <v>3944.9828693790155</v>
      </c>
      <c r="G572" s="229">
        <v>950</v>
      </c>
      <c r="H572" s="184">
        <v>0.11644928255835693</v>
      </c>
      <c r="I572" s="229">
        <v>1873</v>
      </c>
      <c r="J572" s="185">
        <v>76.229512579496216</v>
      </c>
      <c r="K572" s="236">
        <v>614</v>
      </c>
      <c r="L572" s="187">
        <v>33.880503964168852</v>
      </c>
      <c r="M572" s="229">
        <v>1687</v>
      </c>
      <c r="N572" s="185">
        <v>2.3612493971481983</v>
      </c>
      <c r="O572" s="236">
        <v>1868</v>
      </c>
      <c r="P572" s="188">
        <v>74.395779619538871</v>
      </c>
      <c r="Q572" s="229">
        <v>1862</v>
      </c>
    </row>
    <row r="573" spans="1:17" s="8" customFormat="1" ht="12.75" x14ac:dyDescent="0.25">
      <c r="A573" s="179" t="s">
        <v>1249</v>
      </c>
      <c r="B573" s="180">
        <v>4</v>
      </c>
      <c r="C573" s="181" t="s">
        <v>1250</v>
      </c>
      <c r="D573" s="175"/>
      <c r="E573" s="176"/>
      <c r="F573" s="182">
        <v>6877.0214132762321</v>
      </c>
      <c r="G573" s="183">
        <v>668</v>
      </c>
      <c r="H573" s="184">
        <v>0.19137411900874751</v>
      </c>
      <c r="I573" s="183">
        <v>1813</v>
      </c>
      <c r="J573" s="185">
        <v>72.164573053419517</v>
      </c>
      <c r="K573" s="186">
        <v>1210</v>
      </c>
      <c r="L573" s="187">
        <v>25.125038068403651</v>
      </c>
      <c r="M573" s="183">
        <v>1817</v>
      </c>
      <c r="N573" s="185">
        <v>3.6502701936947028</v>
      </c>
      <c r="O573" s="186">
        <v>1793</v>
      </c>
      <c r="P573" s="188">
        <v>156.47170054579973</v>
      </c>
      <c r="Q573" s="183">
        <v>1767</v>
      </c>
    </row>
    <row r="574" spans="1:17" s="8" customFormat="1" ht="12.75" x14ac:dyDescent="0.25">
      <c r="A574" s="179" t="s">
        <v>1251</v>
      </c>
      <c r="B574" s="180">
        <v>5</v>
      </c>
      <c r="C574" s="181" t="s">
        <v>1252</v>
      </c>
      <c r="D574" s="175"/>
      <c r="E574" s="176"/>
      <c r="F574" s="182">
        <v>20782.336188436831</v>
      </c>
      <c r="G574" s="183">
        <v>271</v>
      </c>
      <c r="H574" s="184">
        <v>0.27878324464493953</v>
      </c>
      <c r="I574" s="183">
        <v>1539</v>
      </c>
      <c r="J574" s="185">
        <v>76.630213967373706</v>
      </c>
      <c r="K574" s="186">
        <v>558</v>
      </c>
      <c r="L574" s="187">
        <v>44.82684454743621</v>
      </c>
      <c r="M574" s="183">
        <v>1397</v>
      </c>
      <c r="N574" s="185">
        <v>3.5480771859843836</v>
      </c>
      <c r="O574" s="186">
        <v>1806</v>
      </c>
      <c r="P574" s="188">
        <v>299.21595496913329</v>
      </c>
      <c r="Q574" s="183">
        <v>1431</v>
      </c>
    </row>
    <row r="575" spans="1:17" s="8" customFormat="1" ht="12.75" x14ac:dyDescent="0.25">
      <c r="A575" s="179" t="s">
        <v>1253</v>
      </c>
      <c r="B575" s="180">
        <v>6</v>
      </c>
      <c r="C575" s="181" t="s">
        <v>1254</v>
      </c>
      <c r="D575" s="175"/>
      <c r="E575" s="176"/>
      <c r="F575" s="182">
        <v>14228.014989293362</v>
      </c>
      <c r="G575" s="229">
        <v>361</v>
      </c>
      <c r="H575" s="184">
        <v>0.31224164727017639</v>
      </c>
      <c r="I575" s="229">
        <v>1370</v>
      </c>
      <c r="J575" s="185">
        <v>76.12604669383316</v>
      </c>
      <c r="K575" s="236">
        <v>633</v>
      </c>
      <c r="L575" s="187">
        <v>43.552283608072877</v>
      </c>
      <c r="M575" s="229">
        <v>1434</v>
      </c>
      <c r="N575" s="185">
        <v>4.370614191607114</v>
      </c>
      <c r="O575" s="236">
        <v>1649</v>
      </c>
      <c r="P575" s="188">
        <v>348.63080011383141</v>
      </c>
      <c r="Q575" s="229">
        <v>1298</v>
      </c>
    </row>
    <row r="576" spans="1:17" s="8" customFormat="1" ht="12.75" x14ac:dyDescent="0.25">
      <c r="A576" s="179" t="s">
        <v>1255</v>
      </c>
      <c r="B576" s="180">
        <v>7</v>
      </c>
      <c r="C576" s="181" t="s">
        <v>1256</v>
      </c>
      <c r="D576" s="175"/>
      <c r="E576" s="176"/>
      <c r="F576" s="182">
        <v>5469.0920770877947</v>
      </c>
      <c r="G576" s="183">
        <v>777</v>
      </c>
      <c r="H576" s="184">
        <v>0.36588678206761061</v>
      </c>
      <c r="I576" s="183">
        <v>1043</v>
      </c>
      <c r="J576" s="185">
        <v>77.617363129880275</v>
      </c>
      <c r="K576" s="186">
        <v>449</v>
      </c>
      <c r="L576" s="187">
        <v>56.722329822914091</v>
      </c>
      <c r="M576" s="183">
        <v>950</v>
      </c>
      <c r="N576" s="185">
        <v>4.8461267683307607</v>
      </c>
      <c r="O576" s="186">
        <v>1473</v>
      </c>
      <c r="P576" s="188">
        <v>429.7048027279435</v>
      </c>
      <c r="Q576" s="183">
        <v>1096</v>
      </c>
    </row>
    <row r="577" spans="1:17" s="8" customFormat="1" ht="12.75" x14ac:dyDescent="0.25">
      <c r="A577" s="179" t="s">
        <v>1257</v>
      </c>
      <c r="B577" s="180">
        <v>8</v>
      </c>
      <c r="C577" s="181" t="s">
        <v>1258</v>
      </c>
      <c r="D577" s="175"/>
      <c r="E577" s="176"/>
      <c r="F577" s="182">
        <v>48280.918629550317</v>
      </c>
      <c r="G577" s="183">
        <v>131</v>
      </c>
      <c r="H577" s="184">
        <v>0.48731827953597823</v>
      </c>
      <c r="I577" s="183">
        <v>528</v>
      </c>
      <c r="J577" s="185">
        <v>74.240965667096916</v>
      </c>
      <c r="K577" s="186">
        <v>904</v>
      </c>
      <c r="L577" s="187">
        <v>64.687788312353604</v>
      </c>
      <c r="M577" s="183">
        <v>629</v>
      </c>
      <c r="N577" s="185">
        <v>6.6248391576573376</v>
      </c>
      <c r="O577" s="186">
        <v>835</v>
      </c>
      <c r="P577" s="188">
        <v>776.43198994161912</v>
      </c>
      <c r="Q577" s="183">
        <v>508</v>
      </c>
    </row>
    <row r="578" spans="1:17" s="8" customFormat="1" ht="12.75" x14ac:dyDescent="0.25">
      <c r="A578" s="179" t="s">
        <v>1259</v>
      </c>
      <c r="B578" s="180">
        <v>9</v>
      </c>
      <c r="C578" s="181" t="s">
        <v>1260</v>
      </c>
      <c r="D578" s="175"/>
      <c r="E578" s="176"/>
      <c r="F578" s="182">
        <v>8462.2847965738747</v>
      </c>
      <c r="G578" s="229">
        <v>561</v>
      </c>
      <c r="H578" s="184">
        <v>0.34991311229334487</v>
      </c>
      <c r="I578" s="229">
        <v>1125</v>
      </c>
      <c r="J578" s="185">
        <v>74.394018179452644</v>
      </c>
      <c r="K578" s="236">
        <v>871</v>
      </c>
      <c r="L578" s="187">
        <v>56.628054482488196</v>
      </c>
      <c r="M578" s="229">
        <v>956</v>
      </c>
      <c r="N578" s="185">
        <v>4.6252949656901041</v>
      </c>
      <c r="O578" s="236">
        <v>1561</v>
      </c>
      <c r="P578" s="188">
        <v>417.18260986576962</v>
      </c>
      <c r="Q578" s="229">
        <v>1126</v>
      </c>
    </row>
    <row r="579" spans="1:17" s="8" customFormat="1" ht="12.75" x14ac:dyDescent="0.25">
      <c r="A579" s="179" t="s">
        <v>1261</v>
      </c>
      <c r="B579" s="180">
        <v>10</v>
      </c>
      <c r="C579" s="181" t="s">
        <v>1262</v>
      </c>
      <c r="D579" s="175"/>
      <c r="E579" s="176"/>
      <c r="F579" s="182">
        <v>2959.8179871520342</v>
      </c>
      <c r="G579" s="183">
        <v>1105</v>
      </c>
      <c r="H579" s="184">
        <v>0.34125043309546182</v>
      </c>
      <c r="I579" s="183">
        <v>1187</v>
      </c>
      <c r="J579" s="185">
        <v>75.287336844859652</v>
      </c>
      <c r="K579" s="186">
        <v>750</v>
      </c>
      <c r="L579" s="187">
        <v>35.600725428328978</v>
      </c>
      <c r="M579" s="183">
        <v>1637</v>
      </c>
      <c r="N579" s="185">
        <v>4.3968232679993617</v>
      </c>
      <c r="O579" s="186">
        <v>1642</v>
      </c>
      <c r="P579" s="188">
        <v>493.06037324126049</v>
      </c>
      <c r="Q579" s="183">
        <v>953</v>
      </c>
    </row>
    <row r="580" spans="1:17" s="8" customFormat="1" ht="12.75" x14ac:dyDescent="0.25">
      <c r="A580" s="179" t="s">
        <v>1263</v>
      </c>
      <c r="B580" s="180">
        <v>11</v>
      </c>
      <c r="C580" s="181" t="s">
        <v>1264</v>
      </c>
      <c r="D580" s="175"/>
      <c r="E580" s="176"/>
      <c r="F580" s="182">
        <v>10335.051391862957</v>
      </c>
      <c r="G580" s="183">
        <v>475</v>
      </c>
      <c r="H580" s="184">
        <v>0.2723221878437338</v>
      </c>
      <c r="I580" s="183">
        <v>1579</v>
      </c>
      <c r="J580" s="185">
        <v>73.925446910504803</v>
      </c>
      <c r="K580" s="186">
        <v>954</v>
      </c>
      <c r="L580" s="187">
        <v>35.794306883925714</v>
      </c>
      <c r="M580" s="183">
        <v>1633</v>
      </c>
      <c r="N580" s="185">
        <v>3.6855018180311454</v>
      </c>
      <c r="O580" s="186">
        <v>1788</v>
      </c>
      <c r="P580" s="188">
        <v>315.0310385486801</v>
      </c>
      <c r="Q580" s="183">
        <v>1385</v>
      </c>
    </row>
    <row r="581" spans="1:17" s="8" customFormat="1" ht="12.75" x14ac:dyDescent="0.25">
      <c r="A581" s="179" t="s">
        <v>1265</v>
      </c>
      <c r="B581" s="180">
        <v>12</v>
      </c>
      <c r="C581" s="181" t="s">
        <v>546</v>
      </c>
      <c r="D581" s="175"/>
      <c r="E581" s="176"/>
      <c r="F581" s="182">
        <v>4874.0235546038548</v>
      </c>
      <c r="G581" s="229">
        <v>838</v>
      </c>
      <c r="H581" s="184">
        <v>0.28717634587129093</v>
      </c>
      <c r="I581" s="229">
        <v>1503</v>
      </c>
      <c r="J581" s="185">
        <v>71.922843745282378</v>
      </c>
      <c r="K581" s="236">
        <v>1247</v>
      </c>
      <c r="L581" s="187">
        <v>38.460519577025053</v>
      </c>
      <c r="M581" s="229">
        <v>1564</v>
      </c>
      <c r="N581" s="185">
        <v>4.4703833626202067</v>
      </c>
      <c r="O581" s="236">
        <v>1621</v>
      </c>
      <c r="P581" s="188">
        <v>312.57454505408714</v>
      </c>
      <c r="Q581" s="229">
        <v>1393</v>
      </c>
    </row>
    <row r="582" spans="1:17" s="8" customFormat="1" ht="12.75" x14ac:dyDescent="0.25">
      <c r="A582" s="179" t="s">
        <v>1268</v>
      </c>
      <c r="B582" s="180">
        <v>1</v>
      </c>
      <c r="C582" s="181" t="s">
        <v>1269</v>
      </c>
      <c r="D582" s="175"/>
      <c r="E582" s="176"/>
      <c r="F582" s="182">
        <v>31678.286937901499</v>
      </c>
      <c r="G582" s="183">
        <v>178</v>
      </c>
      <c r="H582" s="184">
        <v>0.43843618753528463</v>
      </c>
      <c r="I582" s="183">
        <v>707</v>
      </c>
      <c r="J582" s="185">
        <v>76.706223623995911</v>
      </c>
      <c r="K582" s="186">
        <v>551</v>
      </c>
      <c r="L582" s="187">
        <v>49.954115055215112</v>
      </c>
      <c r="M582" s="183">
        <v>1230</v>
      </c>
      <c r="N582" s="185">
        <v>6.1951151142750076</v>
      </c>
      <c r="O582" s="186">
        <v>967</v>
      </c>
      <c r="P582" s="188">
        <v>648.08111972876327</v>
      </c>
      <c r="Q582" s="183">
        <v>682</v>
      </c>
    </row>
    <row r="583" spans="1:17" s="8" customFormat="1" ht="12.75" x14ac:dyDescent="0.25">
      <c r="A583" s="179" t="s">
        <v>1270</v>
      </c>
      <c r="B583" s="180">
        <v>2</v>
      </c>
      <c r="C583" s="181" t="s">
        <v>1271</v>
      </c>
      <c r="D583" s="175"/>
      <c r="E583" s="176"/>
      <c r="F583" s="182">
        <v>26075.62526766595</v>
      </c>
      <c r="G583" s="183">
        <v>216</v>
      </c>
      <c r="H583" s="184">
        <v>0.2948350537014906</v>
      </c>
      <c r="I583" s="183">
        <v>1460</v>
      </c>
      <c r="J583" s="185">
        <v>77.152121552684036</v>
      </c>
      <c r="K583" s="186">
        <v>500</v>
      </c>
      <c r="L583" s="187">
        <v>35.504512917238209</v>
      </c>
      <c r="M583" s="183">
        <v>1641</v>
      </c>
      <c r="N583" s="185">
        <v>3.7775920646885006</v>
      </c>
      <c r="O583" s="186">
        <v>1764</v>
      </c>
      <c r="P583" s="188">
        <v>361.86436873430705</v>
      </c>
      <c r="Q583" s="183">
        <v>1268</v>
      </c>
    </row>
    <row r="584" spans="1:17" s="8" customFormat="1" ht="12.75" x14ac:dyDescent="0.25">
      <c r="A584" s="179" t="s">
        <v>1272</v>
      </c>
      <c r="B584" s="180">
        <v>3</v>
      </c>
      <c r="C584" s="181" t="s">
        <v>1273</v>
      </c>
      <c r="D584" s="175"/>
      <c r="E584" s="176"/>
      <c r="F584" s="182">
        <v>13301.858672376873</v>
      </c>
      <c r="G584" s="229">
        <v>394</v>
      </c>
      <c r="H584" s="184">
        <v>0.2517980913588912</v>
      </c>
      <c r="I584" s="229">
        <v>1668</v>
      </c>
      <c r="J584" s="185">
        <v>79.041200442791208</v>
      </c>
      <c r="K584" s="236">
        <v>281</v>
      </c>
      <c r="L584" s="187">
        <v>35.017483501353112</v>
      </c>
      <c r="M584" s="229">
        <v>1654</v>
      </c>
      <c r="N584" s="185">
        <v>3.3237534794512671</v>
      </c>
      <c r="O584" s="236">
        <v>1833</v>
      </c>
      <c r="P584" s="188">
        <v>260.39529100990228</v>
      </c>
      <c r="Q584" s="229">
        <v>1528</v>
      </c>
    </row>
    <row r="585" spans="1:17" s="8" customFormat="1" ht="12.75" x14ac:dyDescent="0.25">
      <c r="A585" s="179" t="s">
        <v>1274</v>
      </c>
      <c r="B585" s="180">
        <v>4</v>
      </c>
      <c r="C585" s="181" t="s">
        <v>1275</v>
      </c>
      <c r="D585" s="175"/>
      <c r="E585" s="176"/>
      <c r="F585" s="182">
        <v>7764.5974304068532</v>
      </c>
      <c r="G585" s="183">
        <v>608</v>
      </c>
      <c r="H585" s="184">
        <v>0.25740782109254506</v>
      </c>
      <c r="I585" s="183">
        <v>1643</v>
      </c>
      <c r="J585" s="185">
        <v>79.225895733899108</v>
      </c>
      <c r="K585" s="186">
        <v>265</v>
      </c>
      <c r="L585" s="187">
        <v>31.568829101620793</v>
      </c>
      <c r="M585" s="183">
        <v>1739</v>
      </c>
      <c r="N585" s="185">
        <v>3.1759456090081124</v>
      </c>
      <c r="O585" s="186">
        <v>1845</v>
      </c>
      <c r="P585" s="188">
        <v>300.97508500617505</v>
      </c>
      <c r="Q585" s="183">
        <v>1422</v>
      </c>
    </row>
    <row r="586" spans="1:17" s="8" customFormat="1" ht="12.75" x14ac:dyDescent="0.25">
      <c r="A586" s="179" t="s">
        <v>1278</v>
      </c>
      <c r="B586" s="180">
        <v>1</v>
      </c>
      <c r="C586" s="181" t="s">
        <v>1279</v>
      </c>
      <c r="D586" s="175"/>
      <c r="E586" s="176"/>
      <c r="F586" s="182">
        <v>29011.38543897216</v>
      </c>
      <c r="G586" s="183">
        <v>192</v>
      </c>
      <c r="H586" s="184">
        <v>0.46264264758204693</v>
      </c>
      <c r="I586" s="183">
        <v>620</v>
      </c>
      <c r="J586" s="185">
        <v>68.55306494378911</v>
      </c>
      <c r="K586" s="186">
        <v>1590</v>
      </c>
      <c r="L586" s="187">
        <v>65.859690119436564</v>
      </c>
      <c r="M586" s="183">
        <v>573</v>
      </c>
      <c r="N586" s="185">
        <v>7.3602205990676257</v>
      </c>
      <c r="O586" s="186">
        <v>621</v>
      </c>
      <c r="P586" s="188">
        <v>697.17802569343689</v>
      </c>
      <c r="Q586" s="183">
        <v>614</v>
      </c>
    </row>
    <row r="587" spans="1:17" s="8" customFormat="1" ht="12.75" x14ac:dyDescent="0.25">
      <c r="A587" s="179" t="s">
        <v>1280</v>
      </c>
      <c r="B587" s="180">
        <v>2</v>
      </c>
      <c r="C587" s="181" t="s">
        <v>1281</v>
      </c>
      <c r="D587" s="175"/>
      <c r="E587" s="176"/>
      <c r="F587" s="182">
        <v>2768.5289079229124</v>
      </c>
      <c r="G587" s="229">
        <v>1140</v>
      </c>
      <c r="H587" s="184">
        <v>0.13759594778461307</v>
      </c>
      <c r="I587" s="229">
        <v>1866</v>
      </c>
      <c r="J587" s="185">
        <v>74.184445905898841</v>
      </c>
      <c r="K587" s="236">
        <v>914</v>
      </c>
      <c r="L587" s="187">
        <v>22.539026571975008</v>
      </c>
      <c r="M587" s="229">
        <v>1841</v>
      </c>
      <c r="N587" s="185">
        <v>3.613535548010951</v>
      </c>
      <c r="O587" s="236">
        <v>1797</v>
      </c>
      <c r="P587" s="188">
        <v>81.171170120013187</v>
      </c>
      <c r="Q587" s="229">
        <v>1858</v>
      </c>
    </row>
    <row r="588" spans="1:17" s="8" customFormat="1" ht="12.75" x14ac:dyDescent="0.25">
      <c r="A588" s="179" t="s">
        <v>1282</v>
      </c>
      <c r="B588" s="180">
        <v>3</v>
      </c>
      <c r="C588" s="181" t="s">
        <v>1283</v>
      </c>
      <c r="D588" s="175"/>
      <c r="E588" s="176"/>
      <c r="F588" s="182">
        <v>7665.8008565310483</v>
      </c>
      <c r="G588" s="183">
        <v>619</v>
      </c>
      <c r="H588" s="184">
        <v>0.19029731869209202</v>
      </c>
      <c r="I588" s="183">
        <v>1816</v>
      </c>
      <c r="J588" s="185">
        <v>71.013161780866128</v>
      </c>
      <c r="K588" s="186">
        <v>1378</v>
      </c>
      <c r="L588" s="187">
        <v>36.289296354033787</v>
      </c>
      <c r="M588" s="183">
        <v>1615</v>
      </c>
      <c r="N588" s="185">
        <v>3.6058368054945271</v>
      </c>
      <c r="O588" s="186">
        <v>1798</v>
      </c>
      <c r="P588" s="188">
        <v>138.10975451480715</v>
      </c>
      <c r="Q588" s="183">
        <v>1796</v>
      </c>
    </row>
    <row r="589" spans="1:17" s="8" customFormat="1" ht="12.75" x14ac:dyDescent="0.25">
      <c r="A589" s="179" t="s">
        <v>1284</v>
      </c>
      <c r="B589" s="180">
        <v>4</v>
      </c>
      <c r="C589" s="181" t="s">
        <v>1285</v>
      </c>
      <c r="D589" s="175"/>
      <c r="E589" s="176"/>
      <c r="F589" s="182">
        <v>11733.86295503212</v>
      </c>
      <c r="G589" s="183">
        <v>434</v>
      </c>
      <c r="H589" s="184">
        <v>0.19696801406472281</v>
      </c>
      <c r="I589" s="183">
        <v>1799</v>
      </c>
      <c r="J589" s="185">
        <v>72.489695186294028</v>
      </c>
      <c r="K589" s="186">
        <v>1171</v>
      </c>
      <c r="L589" s="187">
        <v>34.151755804191964</v>
      </c>
      <c r="M589" s="183">
        <v>1674</v>
      </c>
      <c r="N589" s="185">
        <v>3.1046095671239224</v>
      </c>
      <c r="O589" s="186">
        <v>1851</v>
      </c>
      <c r="P589" s="188">
        <v>169.35483033030215</v>
      </c>
      <c r="Q589" s="183">
        <v>1739</v>
      </c>
    </row>
    <row r="590" spans="1:17" s="8" customFormat="1" ht="12.75" x14ac:dyDescent="0.25">
      <c r="A590" s="179" t="s">
        <v>1286</v>
      </c>
      <c r="B590" s="180">
        <v>5</v>
      </c>
      <c r="C590" s="181" t="s">
        <v>1287</v>
      </c>
      <c r="D590" s="175"/>
      <c r="E590" s="176"/>
      <c r="F590" s="182">
        <v>433.73019271948613</v>
      </c>
      <c r="G590" s="229">
        <v>1815</v>
      </c>
      <c r="H590" s="184">
        <v>0.37264469043453058</v>
      </c>
      <c r="I590" s="229">
        <v>1009</v>
      </c>
      <c r="J590" s="185">
        <v>71.380882172747022</v>
      </c>
      <c r="K590" s="236">
        <v>1328</v>
      </c>
      <c r="L590" s="187">
        <v>47.193961760910938</v>
      </c>
      <c r="M590" s="229">
        <v>1318</v>
      </c>
      <c r="N590" s="185">
        <v>6.4433324612503426</v>
      </c>
      <c r="O590" s="236">
        <v>884</v>
      </c>
      <c r="P590" s="188">
        <v>455.0490880215965</v>
      </c>
      <c r="Q590" s="229">
        <v>1030</v>
      </c>
    </row>
    <row r="591" spans="1:17" s="8" customFormat="1" ht="12.75" x14ac:dyDescent="0.25">
      <c r="A591" s="179" t="s">
        <v>1288</v>
      </c>
      <c r="B591" s="180">
        <v>6</v>
      </c>
      <c r="C591" s="181" t="s">
        <v>1289</v>
      </c>
      <c r="D591" s="175"/>
      <c r="E591" s="176"/>
      <c r="F591" s="182">
        <v>1881.1006423982867</v>
      </c>
      <c r="G591" s="183">
        <v>1340</v>
      </c>
      <c r="H591" s="184">
        <v>0.40992259623917188</v>
      </c>
      <c r="I591" s="183">
        <v>824</v>
      </c>
      <c r="J591" s="185">
        <v>71.629227199025323</v>
      </c>
      <c r="K591" s="186">
        <v>1293</v>
      </c>
      <c r="L591" s="187">
        <v>57.483630572514166</v>
      </c>
      <c r="M591" s="183">
        <v>920</v>
      </c>
      <c r="N591" s="185">
        <v>6.1135602917874161</v>
      </c>
      <c r="O591" s="186">
        <v>993</v>
      </c>
      <c r="P591" s="188">
        <v>557.84104405929452</v>
      </c>
      <c r="Q591" s="183">
        <v>828</v>
      </c>
    </row>
    <row r="592" spans="1:17" s="8" customFormat="1" ht="12.75" x14ac:dyDescent="0.25">
      <c r="A592" s="179" t="s">
        <v>1290</v>
      </c>
      <c r="B592" s="180">
        <v>7</v>
      </c>
      <c r="C592" s="181" t="s">
        <v>1291</v>
      </c>
      <c r="D592" s="175"/>
      <c r="E592" s="176"/>
      <c r="F592" s="182">
        <v>4130.8993576017137</v>
      </c>
      <c r="G592" s="183">
        <v>921</v>
      </c>
      <c r="H592" s="184">
        <v>0.16080632746221579</v>
      </c>
      <c r="I592" s="183">
        <v>1851</v>
      </c>
      <c r="J592" s="185">
        <v>72.452933115761596</v>
      </c>
      <c r="K592" s="186">
        <v>1174</v>
      </c>
      <c r="L592" s="187">
        <v>29.893866821777383</v>
      </c>
      <c r="M592" s="183">
        <v>1756</v>
      </c>
      <c r="N592" s="185">
        <v>3.3065148895810332</v>
      </c>
      <c r="O592" s="186">
        <v>1834</v>
      </c>
      <c r="P592" s="188">
        <v>107.77478365925174</v>
      </c>
      <c r="Q592" s="183">
        <v>1835</v>
      </c>
    </row>
    <row r="593" spans="1:17" s="8" customFormat="1" ht="12.75" x14ac:dyDescent="0.25">
      <c r="A593" s="179" t="s">
        <v>1292</v>
      </c>
      <c r="B593" s="180">
        <v>8</v>
      </c>
      <c r="C593" s="181" t="s">
        <v>1293</v>
      </c>
      <c r="D593" s="175"/>
      <c r="E593" s="176"/>
      <c r="F593" s="182">
        <v>6226.3126338329757</v>
      </c>
      <c r="G593" s="229">
        <v>720</v>
      </c>
      <c r="H593" s="184">
        <v>0.18440016642567161</v>
      </c>
      <c r="I593" s="229">
        <v>1828</v>
      </c>
      <c r="J593" s="185">
        <v>74.001881287742762</v>
      </c>
      <c r="K593" s="236">
        <v>944</v>
      </c>
      <c r="L593" s="187">
        <v>18.832744835707928</v>
      </c>
      <c r="M593" s="229">
        <v>1857</v>
      </c>
      <c r="N593" s="185">
        <v>3.2430980863951815</v>
      </c>
      <c r="O593" s="236">
        <v>1837</v>
      </c>
      <c r="P593" s="188">
        <v>171.79769568153912</v>
      </c>
      <c r="Q593" s="229">
        <v>1730</v>
      </c>
    </row>
    <row r="594" spans="1:17" s="8" customFormat="1" ht="12.75" x14ac:dyDescent="0.25">
      <c r="A594" s="179" t="s">
        <v>1294</v>
      </c>
      <c r="B594" s="180">
        <v>9</v>
      </c>
      <c r="C594" s="181" t="s">
        <v>1295</v>
      </c>
      <c r="D594" s="175"/>
      <c r="E594" s="176"/>
      <c r="F594" s="182">
        <v>8131.1177730192721</v>
      </c>
      <c r="G594" s="183">
        <v>583</v>
      </c>
      <c r="H594" s="184">
        <v>0.24305364430232304</v>
      </c>
      <c r="I594" s="183">
        <v>1691</v>
      </c>
      <c r="J594" s="185">
        <v>73.902702359651855</v>
      </c>
      <c r="K594" s="186">
        <v>958</v>
      </c>
      <c r="L594" s="187">
        <v>51.848801761807124</v>
      </c>
      <c r="M594" s="183">
        <v>1161</v>
      </c>
      <c r="N594" s="185">
        <v>3.1458641004529801</v>
      </c>
      <c r="O594" s="186">
        <v>1847</v>
      </c>
      <c r="P594" s="188">
        <v>230.89165361638607</v>
      </c>
      <c r="Q594" s="183">
        <v>1610</v>
      </c>
    </row>
    <row r="595" spans="1:17" s="8" customFormat="1" ht="12.75" x14ac:dyDescent="0.25">
      <c r="A595" s="179" t="s">
        <v>1296</v>
      </c>
      <c r="B595" s="180">
        <v>10</v>
      </c>
      <c r="C595" s="181" t="s">
        <v>1297</v>
      </c>
      <c r="D595" s="175"/>
      <c r="E595" s="176"/>
      <c r="F595" s="182">
        <v>5459.2933618843681</v>
      </c>
      <c r="G595" s="183">
        <v>779</v>
      </c>
      <c r="H595" s="184">
        <v>0.34874720015118876</v>
      </c>
      <c r="I595" s="183">
        <v>1142</v>
      </c>
      <c r="J595" s="185">
        <v>74.092781582861264</v>
      </c>
      <c r="K595" s="186">
        <v>929</v>
      </c>
      <c r="L595" s="187">
        <v>46.409357242857553</v>
      </c>
      <c r="M595" s="183">
        <v>1346</v>
      </c>
      <c r="N595" s="185">
        <v>4.9429908432827983</v>
      </c>
      <c r="O595" s="186">
        <v>1433</v>
      </c>
      <c r="P595" s="188">
        <v>433.70580664321562</v>
      </c>
      <c r="Q595" s="183">
        <v>1080</v>
      </c>
    </row>
    <row r="596" spans="1:17" s="8" customFormat="1" ht="12.75" x14ac:dyDescent="0.25">
      <c r="A596" s="179" t="s">
        <v>1298</v>
      </c>
      <c r="B596" s="180">
        <v>11</v>
      </c>
      <c r="C596" s="181" t="s">
        <v>1299</v>
      </c>
      <c r="D596" s="175"/>
      <c r="E596" s="176"/>
      <c r="F596" s="182">
        <v>1210.2334047109207</v>
      </c>
      <c r="G596" s="229">
        <v>1532</v>
      </c>
      <c r="H596" s="184">
        <v>0.19675860465515682</v>
      </c>
      <c r="I596" s="229">
        <v>1801</v>
      </c>
      <c r="J596" s="185">
        <v>72.713729177922815</v>
      </c>
      <c r="K596" s="236">
        <v>1137</v>
      </c>
      <c r="L596" s="187">
        <v>36.223435562102701</v>
      </c>
      <c r="M596" s="229">
        <v>1616</v>
      </c>
      <c r="N596" s="185">
        <v>3.5053454437693317</v>
      </c>
      <c r="O596" s="236">
        <v>1809</v>
      </c>
      <c r="P596" s="188">
        <v>148.20593225294806</v>
      </c>
      <c r="Q596" s="229">
        <v>1779</v>
      </c>
    </row>
    <row r="597" spans="1:17" s="8" customFormat="1" ht="12.75" x14ac:dyDescent="0.25">
      <c r="A597" s="179" t="s">
        <v>1300</v>
      </c>
      <c r="B597" s="180">
        <v>12</v>
      </c>
      <c r="C597" s="181" t="s">
        <v>1301</v>
      </c>
      <c r="D597" s="175"/>
      <c r="E597" s="176"/>
      <c r="F597" s="182">
        <v>9191.5417558886511</v>
      </c>
      <c r="G597" s="183">
        <v>526</v>
      </c>
      <c r="H597" s="184">
        <v>0.19457625738579595</v>
      </c>
      <c r="I597" s="183">
        <v>1805</v>
      </c>
      <c r="J597" s="185">
        <v>72.396779435956958</v>
      </c>
      <c r="K597" s="186">
        <v>1180</v>
      </c>
      <c r="L597" s="187">
        <v>38.498720108347271</v>
      </c>
      <c r="M597" s="183">
        <v>1563</v>
      </c>
      <c r="N597" s="185">
        <v>3.3061362349525432</v>
      </c>
      <c r="O597" s="186">
        <v>1835</v>
      </c>
      <c r="P597" s="188">
        <v>148.75690717418004</v>
      </c>
      <c r="Q597" s="183">
        <v>1778</v>
      </c>
    </row>
    <row r="598" spans="1:17" s="8" customFormat="1" ht="12.75" x14ac:dyDescent="0.25">
      <c r="A598" s="179" t="s">
        <v>1304</v>
      </c>
      <c r="B598" s="180">
        <v>1</v>
      </c>
      <c r="C598" s="181" t="s">
        <v>1305</v>
      </c>
      <c r="D598" s="175"/>
      <c r="E598" s="176"/>
      <c r="F598" s="182">
        <v>46090.548179871519</v>
      </c>
      <c r="G598" s="183">
        <v>137</v>
      </c>
      <c r="H598" s="184">
        <v>0.47008757791949596</v>
      </c>
      <c r="I598" s="183">
        <v>585</v>
      </c>
      <c r="J598" s="185">
        <v>72.660814368881219</v>
      </c>
      <c r="K598" s="186">
        <v>1148</v>
      </c>
      <c r="L598" s="187">
        <v>64.880835320925797</v>
      </c>
      <c r="M598" s="183">
        <v>617</v>
      </c>
      <c r="N598" s="185">
        <v>6.1630181670084063</v>
      </c>
      <c r="O598" s="186">
        <v>980</v>
      </c>
      <c r="P598" s="188">
        <v>756.99715411001603</v>
      </c>
      <c r="Q598" s="183">
        <v>527</v>
      </c>
    </row>
    <row r="599" spans="1:17" s="8" customFormat="1" ht="12.75" x14ac:dyDescent="0.25">
      <c r="A599" s="179" t="s">
        <v>1306</v>
      </c>
      <c r="B599" s="180">
        <v>2</v>
      </c>
      <c r="C599" s="181" t="s">
        <v>1307</v>
      </c>
      <c r="D599" s="175"/>
      <c r="E599" s="176"/>
      <c r="F599" s="182">
        <v>3600.1263383297642</v>
      </c>
      <c r="G599" s="229">
        <v>993</v>
      </c>
      <c r="H599" s="184">
        <v>0.19313202291080919</v>
      </c>
      <c r="I599" s="229">
        <v>1809</v>
      </c>
      <c r="J599" s="185">
        <v>72.709181959351881</v>
      </c>
      <c r="K599" s="236">
        <v>1141</v>
      </c>
      <c r="L599" s="187">
        <v>43.140597131911406</v>
      </c>
      <c r="M599" s="229">
        <v>1446</v>
      </c>
      <c r="N599" s="185">
        <v>3.9788535412117105</v>
      </c>
      <c r="O599" s="236">
        <v>1731</v>
      </c>
      <c r="P599" s="188">
        <v>121.79928525490075</v>
      </c>
      <c r="Q599" s="229">
        <v>1819</v>
      </c>
    </row>
    <row r="600" spans="1:17" s="8" customFormat="1" ht="12.75" x14ac:dyDescent="0.25">
      <c r="A600" s="179" t="s">
        <v>1308</v>
      </c>
      <c r="B600" s="180">
        <v>3</v>
      </c>
      <c r="C600" s="181" t="s">
        <v>1309</v>
      </c>
      <c r="D600" s="175"/>
      <c r="E600" s="176"/>
      <c r="F600" s="182">
        <v>3134.4282655246247</v>
      </c>
      <c r="G600" s="183">
        <v>1062</v>
      </c>
      <c r="H600" s="184">
        <v>0.26029029300841433</v>
      </c>
      <c r="I600" s="183">
        <v>1631</v>
      </c>
      <c r="J600" s="185">
        <v>70.255360381484465</v>
      </c>
      <c r="K600" s="186">
        <v>1439</v>
      </c>
      <c r="L600" s="187">
        <v>55.124797329616342</v>
      </c>
      <c r="M600" s="183">
        <v>1016</v>
      </c>
      <c r="N600" s="185">
        <v>4.4831242708932901</v>
      </c>
      <c r="O600" s="186">
        <v>1615</v>
      </c>
      <c r="P600" s="188">
        <v>213.57569071749157</v>
      </c>
      <c r="Q600" s="183">
        <v>1652</v>
      </c>
    </row>
    <row r="601" spans="1:17" s="8" customFormat="1" ht="12.75" x14ac:dyDescent="0.25">
      <c r="A601" s="179" t="s">
        <v>1310</v>
      </c>
      <c r="B601" s="180">
        <v>4</v>
      </c>
      <c r="C601" s="181" t="s">
        <v>1311</v>
      </c>
      <c r="D601" s="175"/>
      <c r="E601" s="176"/>
      <c r="F601" s="182">
        <v>3666.2162740899366</v>
      </c>
      <c r="G601" s="183">
        <v>983</v>
      </c>
      <c r="H601" s="184">
        <v>0.21055555683334168</v>
      </c>
      <c r="I601" s="183">
        <v>1776</v>
      </c>
      <c r="J601" s="185">
        <v>74.060865842990452</v>
      </c>
      <c r="K601" s="186">
        <v>934</v>
      </c>
      <c r="L601" s="187">
        <v>37.01645622851742</v>
      </c>
      <c r="M601" s="183">
        <v>1596</v>
      </c>
      <c r="N601" s="185">
        <v>3.5101922939700114</v>
      </c>
      <c r="O601" s="186">
        <v>1808</v>
      </c>
      <c r="P601" s="188">
        <v>168.27766272864821</v>
      </c>
      <c r="Q601" s="183">
        <v>1744</v>
      </c>
    </row>
    <row r="602" spans="1:17" s="8" customFormat="1" ht="12.75" x14ac:dyDescent="0.25">
      <c r="A602" s="179" t="s">
        <v>1312</v>
      </c>
      <c r="B602" s="180">
        <v>5</v>
      </c>
      <c r="C602" s="181" t="s">
        <v>1313</v>
      </c>
      <c r="D602" s="175"/>
      <c r="E602" s="176"/>
      <c r="F602" s="182">
        <v>2738.584582441114</v>
      </c>
      <c r="G602" s="229">
        <v>1143</v>
      </c>
      <c r="H602" s="184">
        <v>0.25899461860411976</v>
      </c>
      <c r="I602" s="229">
        <v>1634</v>
      </c>
      <c r="J602" s="185">
        <v>76.091561853214131</v>
      </c>
      <c r="K602" s="236">
        <v>638</v>
      </c>
      <c r="L602" s="187">
        <v>31.816220509217047</v>
      </c>
      <c r="M602" s="229">
        <v>1730</v>
      </c>
      <c r="N602" s="185">
        <v>4.4944784933900213</v>
      </c>
      <c r="O602" s="236">
        <v>1612</v>
      </c>
      <c r="P602" s="188">
        <v>239.67921067878299</v>
      </c>
      <c r="Q602" s="229">
        <v>1585</v>
      </c>
    </row>
    <row r="603" spans="1:17" s="8" customFormat="1" ht="12.75" x14ac:dyDescent="0.25">
      <c r="A603" s="179" t="s">
        <v>1314</v>
      </c>
      <c r="B603" s="180">
        <v>6</v>
      </c>
      <c r="C603" s="181" t="s">
        <v>1315</v>
      </c>
      <c r="D603" s="175"/>
      <c r="E603" s="176"/>
      <c r="F603" s="182">
        <v>1322.0856531049249</v>
      </c>
      <c r="G603" s="183">
        <v>1489</v>
      </c>
      <c r="H603" s="184">
        <v>0.27531092169383392</v>
      </c>
      <c r="I603" s="183">
        <v>1561</v>
      </c>
      <c r="J603" s="185">
        <v>71.103310114827295</v>
      </c>
      <c r="K603" s="186">
        <v>1366</v>
      </c>
      <c r="L603" s="187">
        <v>49.737052539517343</v>
      </c>
      <c r="M603" s="183">
        <v>1240</v>
      </c>
      <c r="N603" s="185">
        <v>4.8621662909120564</v>
      </c>
      <c r="O603" s="186">
        <v>1463</v>
      </c>
      <c r="P603" s="188">
        <v>239.4071821054992</v>
      </c>
      <c r="Q603" s="183">
        <v>1587</v>
      </c>
    </row>
    <row r="604" spans="1:17" s="8" customFormat="1" ht="12.75" x14ac:dyDescent="0.25">
      <c r="A604" s="179" t="s">
        <v>1316</v>
      </c>
      <c r="B604" s="180">
        <v>7</v>
      </c>
      <c r="C604" s="181" t="s">
        <v>1317</v>
      </c>
      <c r="D604" s="175"/>
      <c r="E604" s="176"/>
      <c r="F604" s="182">
        <v>5264.3040685224842</v>
      </c>
      <c r="G604" s="183">
        <v>800</v>
      </c>
      <c r="H604" s="184">
        <v>0.30113013478397038</v>
      </c>
      <c r="I604" s="183">
        <v>1417</v>
      </c>
      <c r="J604" s="185">
        <v>71.971143446611691</v>
      </c>
      <c r="K604" s="186">
        <v>1236</v>
      </c>
      <c r="L604" s="187">
        <v>54.499110761386028</v>
      </c>
      <c r="M604" s="183">
        <v>1041</v>
      </c>
      <c r="N604" s="185">
        <v>4.0572833124808056</v>
      </c>
      <c r="O604" s="186">
        <v>1719</v>
      </c>
      <c r="P604" s="188">
        <v>327.11652498407375</v>
      </c>
      <c r="Q604" s="183">
        <v>1351</v>
      </c>
    </row>
    <row r="605" spans="1:17" s="8" customFormat="1" ht="12.75" x14ac:dyDescent="0.25">
      <c r="A605" s="179" t="s">
        <v>1318</v>
      </c>
      <c r="B605" s="180">
        <v>8</v>
      </c>
      <c r="C605" s="181" t="s">
        <v>1319</v>
      </c>
      <c r="D605" s="175"/>
      <c r="E605" s="176"/>
      <c r="F605" s="182">
        <v>6418.1306209850109</v>
      </c>
      <c r="G605" s="229">
        <v>700</v>
      </c>
      <c r="H605" s="184">
        <v>0.23196353227739139</v>
      </c>
      <c r="I605" s="229">
        <v>1726</v>
      </c>
      <c r="J605" s="185">
        <v>71.990708935578482</v>
      </c>
      <c r="K605" s="236">
        <v>1231</v>
      </c>
      <c r="L605" s="187">
        <v>44.997606180050703</v>
      </c>
      <c r="M605" s="229">
        <v>1390</v>
      </c>
      <c r="N605" s="185">
        <v>3.6726299052551052</v>
      </c>
      <c r="O605" s="236">
        <v>1789</v>
      </c>
      <c r="P605" s="188">
        <v>196.2645120485092</v>
      </c>
      <c r="Q605" s="229">
        <v>1691</v>
      </c>
    </row>
    <row r="606" spans="1:17" s="8" customFormat="1" ht="12.75" x14ac:dyDescent="0.25">
      <c r="A606" s="179" t="s">
        <v>1320</v>
      </c>
      <c r="B606" s="180">
        <v>9</v>
      </c>
      <c r="C606" s="181" t="s">
        <v>1321</v>
      </c>
      <c r="D606" s="175"/>
      <c r="E606" s="176"/>
      <c r="F606" s="182">
        <v>8379.0128479657378</v>
      </c>
      <c r="G606" s="183">
        <v>566</v>
      </c>
      <c r="H606" s="184">
        <v>0.26549925185293827</v>
      </c>
      <c r="I606" s="183">
        <v>1611</v>
      </c>
      <c r="J606" s="185">
        <v>70.411805630733653</v>
      </c>
      <c r="K606" s="186">
        <v>1428</v>
      </c>
      <c r="L606" s="187">
        <v>40.809068567998793</v>
      </c>
      <c r="M606" s="183">
        <v>1507</v>
      </c>
      <c r="N606" s="185">
        <v>3.6520629599405749</v>
      </c>
      <c r="O606" s="186">
        <v>1792</v>
      </c>
      <c r="P606" s="188">
        <v>299.19662560071157</v>
      </c>
      <c r="Q606" s="183">
        <v>1432</v>
      </c>
    </row>
    <row r="607" spans="1:17" s="8" customFormat="1" ht="12.75" x14ac:dyDescent="0.25">
      <c r="A607" s="179" t="s">
        <v>1322</v>
      </c>
      <c r="B607" s="180">
        <v>10</v>
      </c>
      <c r="C607" s="181" t="s">
        <v>1323</v>
      </c>
      <c r="D607" s="175"/>
      <c r="E607" s="176"/>
      <c r="F607" s="182">
        <v>10312.132762312636</v>
      </c>
      <c r="G607" s="183">
        <v>477</v>
      </c>
      <c r="H607" s="184">
        <v>0.33057999407608946</v>
      </c>
      <c r="I607" s="183">
        <v>1251</v>
      </c>
      <c r="J607" s="185">
        <v>71.82871391566232</v>
      </c>
      <c r="K607" s="186">
        <v>1266</v>
      </c>
      <c r="L607" s="187">
        <v>54.297542159402163</v>
      </c>
      <c r="M607" s="183">
        <v>1049</v>
      </c>
      <c r="N607" s="185">
        <v>4.3165826519321184</v>
      </c>
      <c r="O607" s="186">
        <v>1660</v>
      </c>
      <c r="P607" s="188">
        <v>402.81897799252044</v>
      </c>
      <c r="Q607" s="183">
        <v>1159</v>
      </c>
    </row>
    <row r="608" spans="1:17" s="8" customFormat="1" ht="12.75" x14ac:dyDescent="0.25">
      <c r="A608" s="179" t="s">
        <v>1324</v>
      </c>
      <c r="B608" s="180">
        <v>11</v>
      </c>
      <c r="C608" s="181" t="s">
        <v>424</v>
      </c>
      <c r="D608" s="175"/>
      <c r="E608" s="176"/>
      <c r="F608" s="182">
        <v>7079.2912205567445</v>
      </c>
      <c r="G608" s="229">
        <v>651</v>
      </c>
      <c r="H608" s="184">
        <v>0.41987052645005524</v>
      </c>
      <c r="I608" s="229">
        <v>776</v>
      </c>
      <c r="J608" s="185">
        <v>71.077109789500255</v>
      </c>
      <c r="K608" s="236">
        <v>1371</v>
      </c>
      <c r="L608" s="187">
        <v>66.588102254943436</v>
      </c>
      <c r="M608" s="229">
        <v>538</v>
      </c>
      <c r="N608" s="185">
        <v>5.4559936571281851</v>
      </c>
      <c r="O608" s="236">
        <v>1241</v>
      </c>
      <c r="P608" s="188">
        <v>608.8154659157517</v>
      </c>
      <c r="Q608" s="229">
        <v>746</v>
      </c>
    </row>
    <row r="609" spans="1:17" s="8" customFormat="1" ht="12.75" x14ac:dyDescent="0.25">
      <c r="A609" s="179" t="s">
        <v>1325</v>
      </c>
      <c r="B609" s="180">
        <v>12</v>
      </c>
      <c r="C609" s="181" t="s">
        <v>1326</v>
      </c>
      <c r="D609" s="175"/>
      <c r="E609" s="176"/>
      <c r="F609" s="182">
        <v>3449.796573875803</v>
      </c>
      <c r="G609" s="183">
        <v>1018</v>
      </c>
      <c r="H609" s="184">
        <v>0.21463022902037113</v>
      </c>
      <c r="I609" s="183">
        <v>1769</v>
      </c>
      <c r="J609" s="185">
        <v>70.829059529336362</v>
      </c>
      <c r="K609" s="186">
        <v>1395</v>
      </c>
      <c r="L609" s="187">
        <v>41.351205848159424</v>
      </c>
      <c r="M609" s="183">
        <v>1495</v>
      </c>
      <c r="N609" s="185">
        <v>4.0802176244717243</v>
      </c>
      <c r="O609" s="186">
        <v>1711</v>
      </c>
      <c r="P609" s="188">
        <v>158.82599593498273</v>
      </c>
      <c r="Q609" s="183">
        <v>1763</v>
      </c>
    </row>
    <row r="610" spans="1:17" s="8" customFormat="1" ht="12.75" x14ac:dyDescent="0.25">
      <c r="A610" s="179" t="s">
        <v>1327</v>
      </c>
      <c r="B610" s="180">
        <v>13</v>
      </c>
      <c r="C610" s="181" t="s">
        <v>1328</v>
      </c>
      <c r="D610" s="175"/>
      <c r="E610" s="176"/>
      <c r="F610" s="182">
        <v>4159.9443254817988</v>
      </c>
      <c r="G610" s="183">
        <v>916</v>
      </c>
      <c r="H610" s="184">
        <v>0.29665483674994825</v>
      </c>
      <c r="I610" s="183">
        <v>1451</v>
      </c>
      <c r="J610" s="185">
        <v>72.95078757788697</v>
      </c>
      <c r="K610" s="186">
        <v>1108</v>
      </c>
      <c r="L610" s="187">
        <v>44.894824987314173</v>
      </c>
      <c r="M610" s="183">
        <v>1393</v>
      </c>
      <c r="N610" s="185">
        <v>4.5059052912398956</v>
      </c>
      <c r="O610" s="186">
        <v>1601</v>
      </c>
      <c r="P610" s="188">
        <v>310.30649977107203</v>
      </c>
      <c r="Q610" s="183">
        <v>1399</v>
      </c>
    </row>
    <row r="611" spans="1:17" s="8" customFormat="1" ht="12.75" x14ac:dyDescent="0.25">
      <c r="A611" s="179" t="s">
        <v>1329</v>
      </c>
      <c r="B611" s="180">
        <v>14</v>
      </c>
      <c r="C611" s="181" t="s">
        <v>1330</v>
      </c>
      <c r="D611" s="175"/>
      <c r="E611" s="176"/>
      <c r="F611" s="182">
        <v>1088.995717344754</v>
      </c>
      <c r="G611" s="229">
        <v>1578</v>
      </c>
      <c r="H611" s="184">
        <v>0.32036643563866674</v>
      </c>
      <c r="I611" s="229">
        <v>1324</v>
      </c>
      <c r="J611" s="185">
        <v>75.357579691184043</v>
      </c>
      <c r="K611" s="236">
        <v>738</v>
      </c>
      <c r="L611" s="187">
        <v>18.859636522252202</v>
      </c>
      <c r="M611" s="229">
        <v>1856</v>
      </c>
      <c r="N611" s="185">
        <v>5.1445734118420141</v>
      </c>
      <c r="O611" s="236">
        <v>1356</v>
      </c>
      <c r="P611" s="188">
        <v>493.19621768770014</v>
      </c>
      <c r="Q611" s="229">
        <v>952</v>
      </c>
    </row>
    <row r="612" spans="1:17" s="8" customFormat="1" ht="12.75" x14ac:dyDescent="0.25">
      <c r="A612" s="179" t="s">
        <v>1331</v>
      </c>
      <c r="B612" s="180">
        <v>15</v>
      </c>
      <c r="C612" s="181" t="s">
        <v>1332</v>
      </c>
      <c r="D612" s="175"/>
      <c r="E612" s="176"/>
      <c r="F612" s="182">
        <v>7739.1477516059967</v>
      </c>
      <c r="G612" s="183">
        <v>612</v>
      </c>
      <c r="H612" s="184">
        <v>0.37609383097554522</v>
      </c>
      <c r="I612" s="183">
        <v>990</v>
      </c>
      <c r="J612" s="185">
        <v>69.439407025766741</v>
      </c>
      <c r="K612" s="186">
        <v>1517</v>
      </c>
      <c r="L612" s="187">
        <v>52.729303682760495</v>
      </c>
      <c r="M612" s="183">
        <v>1113</v>
      </c>
      <c r="N612" s="185">
        <v>5.6912813406335241</v>
      </c>
      <c r="O612" s="186">
        <v>1157</v>
      </c>
      <c r="P612" s="188">
        <v>500.75806770607022</v>
      </c>
      <c r="Q612" s="183">
        <v>936</v>
      </c>
    </row>
    <row r="613" spans="1:17" s="8" customFormat="1" ht="12.75" x14ac:dyDescent="0.25">
      <c r="A613" s="179" t="s">
        <v>1333</v>
      </c>
      <c r="B613" s="180">
        <v>16</v>
      </c>
      <c r="C613" s="181" t="s">
        <v>1334</v>
      </c>
      <c r="D613" s="175"/>
      <c r="E613" s="176"/>
      <c r="F613" s="182">
        <v>738.71092077087792</v>
      </c>
      <c r="G613" s="183">
        <v>1690</v>
      </c>
      <c r="H613" s="184">
        <v>0.29778156395930178</v>
      </c>
      <c r="I613" s="183">
        <v>1441</v>
      </c>
      <c r="J613" s="185">
        <v>69.08355457312787</v>
      </c>
      <c r="K613" s="186">
        <v>1548</v>
      </c>
      <c r="L613" s="187">
        <v>58.439852142335404</v>
      </c>
      <c r="M613" s="183">
        <v>875</v>
      </c>
      <c r="N613" s="185">
        <v>5.6431315721281701</v>
      </c>
      <c r="O613" s="186">
        <v>1171</v>
      </c>
      <c r="P613" s="188">
        <v>257.75731752129491</v>
      </c>
      <c r="Q613" s="183">
        <v>1536</v>
      </c>
    </row>
    <row r="614" spans="1:17" s="8" customFormat="1" ht="12.75" x14ac:dyDescent="0.25">
      <c r="A614" s="179" t="s">
        <v>1335</v>
      </c>
      <c r="B614" s="180">
        <v>17</v>
      </c>
      <c r="C614" s="181" t="s">
        <v>1336</v>
      </c>
      <c r="D614" s="175"/>
      <c r="E614" s="176"/>
      <c r="F614" s="182">
        <v>17249.265524625269</v>
      </c>
      <c r="G614" s="229">
        <v>314</v>
      </c>
      <c r="H614" s="184">
        <v>0.27574347843008151</v>
      </c>
      <c r="I614" s="229">
        <v>1557</v>
      </c>
      <c r="J614" s="185">
        <v>73.326198061156276</v>
      </c>
      <c r="K614" s="236">
        <v>1057</v>
      </c>
      <c r="L614" s="187">
        <v>39.473214474928682</v>
      </c>
      <c r="M614" s="229">
        <v>1539</v>
      </c>
      <c r="N614" s="185">
        <v>3.8909523191071624</v>
      </c>
      <c r="O614" s="236">
        <v>1750</v>
      </c>
      <c r="P614" s="188">
        <v>301.14735481859702</v>
      </c>
      <c r="Q614" s="229">
        <v>1421</v>
      </c>
    </row>
    <row r="615" spans="1:17" s="8" customFormat="1" ht="12.75" x14ac:dyDescent="0.25">
      <c r="A615" s="179" t="s">
        <v>1337</v>
      </c>
      <c r="B615" s="180">
        <v>18</v>
      </c>
      <c r="C615" s="181" t="s">
        <v>1338</v>
      </c>
      <c r="D615" s="175"/>
      <c r="E615" s="176"/>
      <c r="F615" s="182">
        <v>878.19700214132774</v>
      </c>
      <c r="G615" s="183">
        <v>1650</v>
      </c>
      <c r="H615" s="184">
        <v>0.30473500297916739</v>
      </c>
      <c r="I615" s="183">
        <v>1405</v>
      </c>
      <c r="J615" s="185">
        <v>72.323915485641947</v>
      </c>
      <c r="K615" s="186">
        <v>1186</v>
      </c>
      <c r="L615" s="187">
        <v>14.245473313282382</v>
      </c>
      <c r="M615" s="183">
        <v>1868</v>
      </c>
      <c r="N615" s="185">
        <v>4.9621438558262572</v>
      </c>
      <c r="O615" s="186">
        <v>1426</v>
      </c>
      <c r="P615" s="188">
        <v>531.55738794923286</v>
      </c>
      <c r="Q615" s="183">
        <v>878</v>
      </c>
    </row>
    <row r="616" spans="1:17" s="8" customFormat="1" ht="12.75" x14ac:dyDescent="0.25">
      <c r="A616" s="179" t="s">
        <v>1339</v>
      </c>
      <c r="B616" s="180">
        <v>19</v>
      </c>
      <c r="C616" s="181" t="s">
        <v>1340</v>
      </c>
      <c r="D616" s="175"/>
      <c r="E616" s="176"/>
      <c r="F616" s="182">
        <v>10167.346895074945</v>
      </c>
      <c r="G616" s="183">
        <v>483</v>
      </c>
      <c r="H616" s="184">
        <v>0.27759646977395697</v>
      </c>
      <c r="I616" s="183">
        <v>1546</v>
      </c>
      <c r="J616" s="185">
        <v>71.678308601112164</v>
      </c>
      <c r="K616" s="186">
        <v>1286</v>
      </c>
      <c r="L616" s="187">
        <v>47.068741797611374</v>
      </c>
      <c r="M616" s="183">
        <v>1322</v>
      </c>
      <c r="N616" s="185">
        <v>4.1623267950756206</v>
      </c>
      <c r="O616" s="186">
        <v>1693</v>
      </c>
      <c r="P616" s="188">
        <v>277.2159672833011</v>
      </c>
      <c r="Q616" s="183">
        <v>1487</v>
      </c>
    </row>
    <row r="617" spans="1:17" s="8" customFormat="1" ht="12.75" x14ac:dyDescent="0.25">
      <c r="A617" s="179" t="s">
        <v>1343</v>
      </c>
      <c r="B617" s="180">
        <v>1</v>
      </c>
      <c r="C617" s="181" t="s">
        <v>1344</v>
      </c>
      <c r="D617" s="175"/>
      <c r="E617" s="176"/>
      <c r="F617" s="182">
        <v>7217.8522483940051</v>
      </c>
      <c r="G617" s="229">
        <v>645</v>
      </c>
      <c r="H617" s="184">
        <v>0.35259930183814381</v>
      </c>
      <c r="I617" s="229">
        <v>1114</v>
      </c>
      <c r="J617" s="185">
        <v>70.150463260031231</v>
      </c>
      <c r="K617" s="236">
        <v>1450</v>
      </c>
      <c r="L617" s="187">
        <v>29.121530560394572</v>
      </c>
      <c r="M617" s="229">
        <v>1770</v>
      </c>
      <c r="N617" s="185">
        <v>5.9075811249136212</v>
      </c>
      <c r="O617" s="236">
        <v>1072</v>
      </c>
      <c r="P617" s="188">
        <v>529.7596874353078</v>
      </c>
      <c r="Q617" s="229">
        <v>882</v>
      </c>
    </row>
    <row r="618" spans="1:17" s="8" customFormat="1" ht="12.75" x14ac:dyDescent="0.25">
      <c r="A618" s="179" t="s">
        <v>1345</v>
      </c>
      <c r="B618" s="180">
        <v>2</v>
      </c>
      <c r="C618" s="181" t="s">
        <v>1346</v>
      </c>
      <c r="D618" s="175"/>
      <c r="E618" s="176"/>
      <c r="F618" s="182">
        <v>2245.513918629551</v>
      </c>
      <c r="G618" s="183">
        <v>1243</v>
      </c>
      <c r="H618" s="184">
        <v>0.52945039479446832</v>
      </c>
      <c r="I618" s="183">
        <v>401</v>
      </c>
      <c r="J618" s="185">
        <v>73.660481712085286</v>
      </c>
      <c r="K618" s="186">
        <v>997</v>
      </c>
      <c r="L618" s="187">
        <v>56.60597586491464</v>
      </c>
      <c r="M618" s="183">
        <v>957</v>
      </c>
      <c r="N618" s="185">
        <v>7.9449891593232049</v>
      </c>
      <c r="O618" s="186">
        <v>466</v>
      </c>
      <c r="P618" s="188">
        <v>946.42318122581469</v>
      </c>
      <c r="Q618" s="183">
        <v>319</v>
      </c>
    </row>
    <row r="619" spans="1:17" s="8" customFormat="1" ht="12.75" x14ac:dyDescent="0.25">
      <c r="A619" s="179" t="s">
        <v>1347</v>
      </c>
      <c r="B619" s="180">
        <v>3</v>
      </c>
      <c r="C619" s="181" t="s">
        <v>1348</v>
      </c>
      <c r="D619" s="175"/>
      <c r="E619" s="176"/>
      <c r="F619" s="182">
        <v>1267.8415417558886</v>
      </c>
      <c r="G619" s="183">
        <v>1513</v>
      </c>
      <c r="H619" s="184">
        <v>0.27344390094779442</v>
      </c>
      <c r="I619" s="183">
        <v>1572</v>
      </c>
      <c r="J619" s="185">
        <v>69.000830572916513</v>
      </c>
      <c r="K619" s="186">
        <v>1555</v>
      </c>
      <c r="L619" s="187">
        <v>39.636218394426415</v>
      </c>
      <c r="M619" s="183">
        <v>1532</v>
      </c>
      <c r="N619" s="185">
        <v>5.0765482392684618</v>
      </c>
      <c r="O619" s="186">
        <v>1382</v>
      </c>
      <c r="P619" s="188">
        <v>262.24890824415684</v>
      </c>
      <c r="Q619" s="183">
        <v>1521</v>
      </c>
    </row>
    <row r="620" spans="1:17" s="8" customFormat="1" ht="12.75" x14ac:dyDescent="0.25">
      <c r="A620" s="179" t="s">
        <v>1349</v>
      </c>
      <c r="B620" s="180">
        <v>4</v>
      </c>
      <c r="C620" s="181" t="s">
        <v>1350</v>
      </c>
      <c r="D620" s="175"/>
      <c r="E620" s="176"/>
      <c r="F620" s="182">
        <v>2980.9507494646678</v>
      </c>
      <c r="G620" s="229">
        <v>1101</v>
      </c>
      <c r="H620" s="184">
        <v>0.25731679225327636</v>
      </c>
      <c r="I620" s="229">
        <v>1644</v>
      </c>
      <c r="J620" s="185">
        <v>73.980320594294383</v>
      </c>
      <c r="K620" s="236">
        <v>947</v>
      </c>
      <c r="L620" s="187">
        <v>41.378469752423179</v>
      </c>
      <c r="M620" s="229">
        <v>1493</v>
      </c>
      <c r="N620" s="185">
        <v>3.7750443623813665</v>
      </c>
      <c r="O620" s="236">
        <v>1767</v>
      </c>
      <c r="P620" s="188">
        <v>249.44675002467815</v>
      </c>
      <c r="Q620" s="229">
        <v>1555</v>
      </c>
    </row>
    <row r="621" spans="1:17" s="8" customFormat="1" ht="12.75" x14ac:dyDescent="0.25">
      <c r="A621" s="179" t="s">
        <v>1351</v>
      </c>
      <c r="B621" s="180">
        <v>5</v>
      </c>
      <c r="C621" s="181" t="s">
        <v>1352</v>
      </c>
      <c r="D621" s="175"/>
      <c r="E621" s="176"/>
      <c r="F621" s="182">
        <v>3707.070663811563</v>
      </c>
      <c r="G621" s="183">
        <v>978</v>
      </c>
      <c r="H621" s="184">
        <v>0.38239026631353934</v>
      </c>
      <c r="I621" s="183">
        <v>948</v>
      </c>
      <c r="J621" s="185">
        <v>71.090684745735189</v>
      </c>
      <c r="K621" s="186">
        <v>1368</v>
      </c>
      <c r="L621" s="187">
        <v>45.001407169342805</v>
      </c>
      <c r="M621" s="183">
        <v>1388</v>
      </c>
      <c r="N621" s="185">
        <v>5.3184561721416186</v>
      </c>
      <c r="O621" s="186">
        <v>1295</v>
      </c>
      <c r="P621" s="188">
        <v>572.31696450187906</v>
      </c>
      <c r="Q621" s="183">
        <v>798</v>
      </c>
    </row>
    <row r="622" spans="1:17" s="8" customFormat="1" ht="12.75" x14ac:dyDescent="0.25">
      <c r="A622" s="179" t="s">
        <v>1353</v>
      </c>
      <c r="B622" s="180">
        <v>6</v>
      </c>
      <c r="C622" s="181" t="s">
        <v>1354</v>
      </c>
      <c r="D622" s="175"/>
      <c r="E622" s="176"/>
      <c r="F622" s="182">
        <v>906.54389721627422</v>
      </c>
      <c r="G622" s="183">
        <v>1639</v>
      </c>
      <c r="H622" s="184">
        <v>0.24045905927350983</v>
      </c>
      <c r="I622" s="183">
        <v>1701</v>
      </c>
      <c r="J622" s="185">
        <v>72.650685455156562</v>
      </c>
      <c r="K622" s="186">
        <v>1153</v>
      </c>
      <c r="L622" s="187">
        <v>50.467978481972089</v>
      </c>
      <c r="M622" s="183">
        <v>1213</v>
      </c>
      <c r="N622" s="185">
        <v>3.8355845992537727</v>
      </c>
      <c r="O622" s="186">
        <v>1758</v>
      </c>
      <c r="P622" s="188">
        <v>195.44053155897035</v>
      </c>
      <c r="Q622" s="183">
        <v>1692</v>
      </c>
    </row>
    <row r="623" spans="1:17" s="8" customFormat="1" ht="12.75" x14ac:dyDescent="0.25">
      <c r="A623" s="179" t="s">
        <v>1355</v>
      </c>
      <c r="B623" s="180">
        <v>7</v>
      </c>
      <c r="C623" s="181" t="s">
        <v>1356</v>
      </c>
      <c r="D623" s="175"/>
      <c r="E623" s="176"/>
      <c r="F623" s="182">
        <v>3213.601713062099</v>
      </c>
      <c r="G623" s="229">
        <v>1052</v>
      </c>
      <c r="H623" s="184">
        <v>0.40956137142203125</v>
      </c>
      <c r="I623" s="229">
        <v>826</v>
      </c>
      <c r="J623" s="185">
        <v>69.956196749534911</v>
      </c>
      <c r="K623" s="236">
        <v>1467</v>
      </c>
      <c r="L623" s="187">
        <v>51.158835330268651</v>
      </c>
      <c r="M623" s="229">
        <v>1187</v>
      </c>
      <c r="N623" s="185">
        <v>6.0449346482618145</v>
      </c>
      <c r="O623" s="236">
        <v>1023</v>
      </c>
      <c r="P623" s="188">
        <v>612.94155211995781</v>
      </c>
      <c r="Q623" s="229">
        <v>737</v>
      </c>
    </row>
    <row r="624" spans="1:17" s="8" customFormat="1" ht="12.75" x14ac:dyDescent="0.25">
      <c r="A624" s="179" t="s">
        <v>1357</v>
      </c>
      <c r="B624" s="180">
        <v>8</v>
      </c>
      <c r="C624" s="181" t="s">
        <v>1358</v>
      </c>
      <c r="D624" s="175"/>
      <c r="E624" s="176"/>
      <c r="F624" s="182">
        <v>7379.728051391864</v>
      </c>
      <c r="G624" s="183">
        <v>631</v>
      </c>
      <c r="H624" s="184">
        <v>0.55637748423696642</v>
      </c>
      <c r="I624" s="183">
        <v>318</v>
      </c>
      <c r="J624" s="185">
        <v>73.074066602409715</v>
      </c>
      <c r="K624" s="186">
        <v>1084</v>
      </c>
      <c r="L624" s="187">
        <v>65.261172174599295</v>
      </c>
      <c r="M624" s="183">
        <v>599</v>
      </c>
      <c r="N624" s="185">
        <v>7.7798425793277497</v>
      </c>
      <c r="O624" s="186">
        <v>510</v>
      </c>
      <c r="P624" s="188">
        <v>1045.7361851012442</v>
      </c>
      <c r="Q624" s="183">
        <v>228</v>
      </c>
    </row>
    <row r="625" spans="1:49" s="8" customFormat="1" ht="12.75" x14ac:dyDescent="0.25">
      <c r="A625" s="179" t="s">
        <v>1361</v>
      </c>
      <c r="B625" s="180">
        <v>1</v>
      </c>
      <c r="C625" s="181" t="s">
        <v>1362</v>
      </c>
      <c r="D625" s="175"/>
      <c r="E625" s="176"/>
      <c r="F625" s="182">
        <v>52449.71734475375</v>
      </c>
      <c r="G625" s="183">
        <v>122</v>
      </c>
      <c r="H625" s="184">
        <v>0.39888119354964968</v>
      </c>
      <c r="I625" s="183">
        <v>882</v>
      </c>
      <c r="J625" s="185">
        <v>76.277952857360475</v>
      </c>
      <c r="K625" s="186">
        <v>610</v>
      </c>
      <c r="L625" s="187">
        <v>52.720743697012452</v>
      </c>
      <c r="M625" s="183">
        <v>1115</v>
      </c>
      <c r="N625" s="185">
        <v>5.4025680727475143</v>
      </c>
      <c r="O625" s="186">
        <v>1258</v>
      </c>
      <c r="P625" s="188">
        <v>535.51314468601186</v>
      </c>
      <c r="Q625" s="183">
        <v>871</v>
      </c>
    </row>
    <row r="626" spans="1:49" s="8" customFormat="1" ht="12.75" x14ac:dyDescent="0.25">
      <c r="A626" s="179" t="s">
        <v>1363</v>
      </c>
      <c r="B626" s="180">
        <v>2</v>
      </c>
      <c r="C626" s="181" t="s">
        <v>1364</v>
      </c>
      <c r="D626" s="175"/>
      <c r="E626" s="176"/>
      <c r="F626" s="182">
        <v>9173.0899357601702</v>
      </c>
      <c r="G626" s="229">
        <v>527</v>
      </c>
      <c r="H626" s="184">
        <v>0.33760830177134082</v>
      </c>
      <c r="I626" s="229">
        <v>1213</v>
      </c>
      <c r="J626" s="185">
        <v>75.94590632761323</v>
      </c>
      <c r="K626" s="236">
        <v>654</v>
      </c>
      <c r="L626" s="187">
        <v>33.375617175125186</v>
      </c>
      <c r="M626" s="229">
        <v>1702</v>
      </c>
      <c r="N626" s="185">
        <v>3.9436884212981411</v>
      </c>
      <c r="O626" s="236">
        <v>1740</v>
      </c>
      <c r="P626" s="188">
        <v>532.67625669348104</v>
      </c>
      <c r="Q626" s="229">
        <v>876</v>
      </c>
    </row>
    <row r="627" spans="1:49" s="8" customFormat="1" ht="12.75" x14ac:dyDescent="0.25">
      <c r="A627" s="179" t="s">
        <v>1365</v>
      </c>
      <c r="B627" s="180">
        <v>3</v>
      </c>
      <c r="C627" s="181" t="s">
        <v>1366</v>
      </c>
      <c r="D627" s="175"/>
      <c r="E627" s="176"/>
      <c r="F627" s="182">
        <v>3073.203426124197</v>
      </c>
      <c r="G627" s="183">
        <v>1082</v>
      </c>
      <c r="H627" s="184">
        <v>0.39349428132240238</v>
      </c>
      <c r="I627" s="183">
        <v>902</v>
      </c>
      <c r="J627" s="185">
        <v>75.427089692743621</v>
      </c>
      <c r="K627" s="186">
        <v>730</v>
      </c>
      <c r="L627" s="187">
        <v>36.604295594523592</v>
      </c>
      <c r="M627" s="183">
        <v>1605</v>
      </c>
      <c r="N627" s="185">
        <v>5.0120846324258164</v>
      </c>
      <c r="O627" s="186">
        <v>1404</v>
      </c>
      <c r="P627" s="188">
        <v>656.01801746111005</v>
      </c>
      <c r="Q627" s="183">
        <v>668</v>
      </c>
    </row>
    <row r="628" spans="1:49" s="8" customFormat="1" ht="12.75" x14ac:dyDescent="0.25">
      <c r="A628" s="179" t="s">
        <v>1367</v>
      </c>
      <c r="B628" s="180">
        <v>4</v>
      </c>
      <c r="C628" s="181" t="s">
        <v>1368</v>
      </c>
      <c r="D628" s="175"/>
      <c r="E628" s="176"/>
      <c r="F628" s="182">
        <v>2584.6167023554608</v>
      </c>
      <c r="G628" s="183">
        <v>1167</v>
      </c>
      <c r="H628" s="184">
        <v>0.31197021083935267</v>
      </c>
      <c r="I628" s="183">
        <v>1372</v>
      </c>
      <c r="J628" s="185">
        <v>74.197699345971671</v>
      </c>
      <c r="K628" s="186">
        <v>912</v>
      </c>
      <c r="L628" s="187">
        <v>41.632358176188923</v>
      </c>
      <c r="M628" s="183">
        <v>1489</v>
      </c>
      <c r="N628" s="185">
        <v>4.7603748948730642</v>
      </c>
      <c r="O628" s="186">
        <v>1510</v>
      </c>
      <c r="P628" s="188">
        <v>344.82614934040953</v>
      </c>
      <c r="Q628" s="183">
        <v>1310</v>
      </c>
    </row>
    <row r="629" spans="1:49" s="8" customFormat="1" ht="12.75" x14ac:dyDescent="0.25">
      <c r="A629" s="179" t="s">
        <v>1369</v>
      </c>
      <c r="B629" s="180">
        <v>5</v>
      </c>
      <c r="C629" s="181" t="s">
        <v>1370</v>
      </c>
      <c r="D629" s="175"/>
      <c r="E629" s="176"/>
      <c r="F629" s="182">
        <v>4014.1820128479658</v>
      </c>
      <c r="G629" s="229">
        <v>937</v>
      </c>
      <c r="H629" s="184">
        <v>0.27408810114978543</v>
      </c>
      <c r="I629" s="229">
        <v>1569</v>
      </c>
      <c r="J629" s="185">
        <v>76.304082996391102</v>
      </c>
      <c r="K629" s="236">
        <v>604</v>
      </c>
      <c r="L629" s="187">
        <v>32.403300576493621</v>
      </c>
      <c r="M629" s="229">
        <v>1717</v>
      </c>
      <c r="N629" s="185">
        <v>4.277466996729884</v>
      </c>
      <c r="O629" s="236">
        <v>1668</v>
      </c>
      <c r="P629" s="188">
        <v>284.6504766256914</v>
      </c>
      <c r="Q629" s="229">
        <v>1469</v>
      </c>
    </row>
    <row r="630" spans="1:49" s="8" customFormat="1" ht="12.75" x14ac:dyDescent="0.25">
      <c r="A630" s="179" t="s">
        <v>1371</v>
      </c>
      <c r="B630" s="180">
        <v>6</v>
      </c>
      <c r="C630" s="181" t="s">
        <v>1372</v>
      </c>
      <c r="D630" s="175"/>
      <c r="E630" s="176"/>
      <c r="F630" s="182">
        <v>4772.8158458244106</v>
      </c>
      <c r="G630" s="183">
        <v>851</v>
      </c>
      <c r="H630" s="184">
        <v>0.2763855319034314</v>
      </c>
      <c r="I630" s="183">
        <v>1552</v>
      </c>
      <c r="J630" s="185">
        <v>76.846025815303378</v>
      </c>
      <c r="K630" s="186">
        <v>534</v>
      </c>
      <c r="L630" s="187">
        <v>42.366058875875453</v>
      </c>
      <c r="M630" s="183">
        <v>1464</v>
      </c>
      <c r="N630" s="185">
        <v>4.7750435968693781</v>
      </c>
      <c r="O630" s="186">
        <v>1501</v>
      </c>
      <c r="P630" s="188">
        <v>237.1562113182656</v>
      </c>
      <c r="Q630" s="183">
        <v>1594</v>
      </c>
    </row>
    <row r="631" spans="1:49" s="8" customFormat="1" ht="12.75" x14ac:dyDescent="0.25">
      <c r="A631" s="179" t="s">
        <v>1373</v>
      </c>
      <c r="B631" s="180">
        <v>7</v>
      </c>
      <c r="C631" s="181" t="s">
        <v>1374</v>
      </c>
      <c r="D631" s="175"/>
      <c r="E631" s="176"/>
      <c r="F631" s="182">
        <v>14725.552462526768</v>
      </c>
      <c r="G631" s="183">
        <v>351</v>
      </c>
      <c r="H631" s="184">
        <v>0.27422531351471086</v>
      </c>
      <c r="I631" s="183">
        <v>1567</v>
      </c>
      <c r="J631" s="185">
        <v>74.595885350124817</v>
      </c>
      <c r="K631" s="186">
        <v>846</v>
      </c>
      <c r="L631" s="187">
        <v>53.76867024071715</v>
      </c>
      <c r="M631" s="183">
        <v>1066</v>
      </c>
      <c r="N631" s="185">
        <v>4.3437245050742455</v>
      </c>
      <c r="O631" s="186">
        <v>1655</v>
      </c>
      <c r="P631" s="188">
        <v>233.14797525309496</v>
      </c>
      <c r="Q631" s="183">
        <v>1604</v>
      </c>
    </row>
    <row r="632" spans="1:49" s="8" customFormat="1" ht="12.75" x14ac:dyDescent="0.25">
      <c r="A632" s="179" t="s">
        <v>1375</v>
      </c>
      <c r="B632" s="180">
        <v>8</v>
      </c>
      <c r="C632" s="181" t="s">
        <v>1376</v>
      </c>
      <c r="D632" s="175"/>
      <c r="E632" s="176"/>
      <c r="F632" s="182">
        <v>4267.1113490364023</v>
      </c>
      <c r="G632" s="229">
        <v>904</v>
      </c>
      <c r="H632" s="184">
        <v>0.34536181517958964</v>
      </c>
      <c r="I632" s="229">
        <v>1162</v>
      </c>
      <c r="J632" s="185">
        <v>75.83069872108004</v>
      </c>
      <c r="K632" s="236">
        <v>669</v>
      </c>
      <c r="L632" s="187">
        <v>47.430918235157328</v>
      </c>
      <c r="M632" s="229">
        <v>1309</v>
      </c>
      <c r="N632" s="185">
        <v>5.488100714218378</v>
      </c>
      <c r="O632" s="236">
        <v>1229</v>
      </c>
      <c r="P632" s="188">
        <v>376.48927540674708</v>
      </c>
      <c r="Q632" s="229">
        <v>1230</v>
      </c>
    </row>
    <row r="633" spans="1:49" s="8" customFormat="1" ht="12.75" x14ac:dyDescent="0.25">
      <c r="A633" s="179" t="s">
        <v>1377</v>
      </c>
      <c r="B633" s="180">
        <v>9</v>
      </c>
      <c r="C633" s="181" t="s">
        <v>1378</v>
      </c>
      <c r="D633" s="175"/>
      <c r="E633" s="176"/>
      <c r="F633" s="182">
        <v>1636.3468950749464</v>
      </c>
      <c r="G633" s="183">
        <v>1400</v>
      </c>
      <c r="H633" s="184">
        <v>0.37655069933606972</v>
      </c>
      <c r="I633" s="183">
        <v>984</v>
      </c>
      <c r="J633" s="185">
        <v>78.994229809460421</v>
      </c>
      <c r="K633" s="186">
        <v>286</v>
      </c>
      <c r="L633" s="187">
        <v>34.595903273171075</v>
      </c>
      <c r="M633" s="183">
        <v>1666</v>
      </c>
      <c r="N633" s="185">
        <v>4.5600606619559505</v>
      </c>
      <c r="O633" s="186">
        <v>1582</v>
      </c>
      <c r="P633" s="188">
        <v>598.98002227419556</v>
      </c>
      <c r="Q633" s="183">
        <v>762</v>
      </c>
    </row>
    <row r="634" spans="1:49" s="8" customFormat="1" ht="12.75" x14ac:dyDescent="0.25">
      <c r="A634" s="179" t="s">
        <v>1379</v>
      </c>
      <c r="B634" s="180">
        <v>10</v>
      </c>
      <c r="C634" s="181" t="s">
        <v>1380</v>
      </c>
      <c r="D634" s="175"/>
      <c r="E634" s="176"/>
      <c r="F634" s="182">
        <v>3309.0770877944333</v>
      </c>
      <c r="G634" s="183">
        <v>1036</v>
      </c>
      <c r="H634" s="184">
        <v>0.29198720886931395</v>
      </c>
      <c r="I634" s="183">
        <v>1471</v>
      </c>
      <c r="J634" s="185">
        <v>77.998386021421467</v>
      </c>
      <c r="K634" s="186">
        <v>408</v>
      </c>
      <c r="L634" s="187">
        <v>33.915116322808473</v>
      </c>
      <c r="M634" s="183">
        <v>1684</v>
      </c>
      <c r="N634" s="185">
        <v>4.2404591026413225</v>
      </c>
      <c r="O634" s="186">
        <v>1680</v>
      </c>
      <c r="P634" s="188">
        <v>322.74564512660919</v>
      </c>
      <c r="Q634" s="183">
        <v>1368</v>
      </c>
    </row>
    <row r="635" spans="1:49" s="8" customFormat="1" ht="12.75" x14ac:dyDescent="0.25">
      <c r="A635" s="179" t="s">
        <v>1381</v>
      </c>
      <c r="B635" s="180">
        <v>11</v>
      </c>
      <c r="C635" s="181" t="s">
        <v>408</v>
      </c>
      <c r="D635" s="175"/>
      <c r="E635" s="176"/>
      <c r="F635" s="182">
        <v>2342.6017130620985</v>
      </c>
      <c r="G635" s="229">
        <v>1222</v>
      </c>
      <c r="H635" s="184">
        <v>0.31955690332572528</v>
      </c>
      <c r="I635" s="229">
        <v>1331</v>
      </c>
      <c r="J635" s="185">
        <v>78.42051839102497</v>
      </c>
      <c r="K635" s="236">
        <v>360</v>
      </c>
      <c r="L635" s="187">
        <v>45.661107853248474</v>
      </c>
      <c r="M635" s="229">
        <v>1366</v>
      </c>
      <c r="N635" s="185">
        <v>4.6734823255898501</v>
      </c>
      <c r="O635" s="236">
        <v>1541</v>
      </c>
      <c r="P635" s="188">
        <v>332.21544407304867</v>
      </c>
      <c r="Q635" s="229">
        <v>1344</v>
      </c>
    </row>
    <row r="636" spans="1:49" s="79" customFormat="1" ht="12.75" x14ac:dyDescent="0.25">
      <c r="A636" s="179" t="s">
        <v>1382</v>
      </c>
      <c r="B636" s="180">
        <v>12</v>
      </c>
      <c r="C636" s="181" t="s">
        <v>1383</v>
      </c>
      <c r="D636" s="175"/>
      <c r="E636" s="176"/>
      <c r="F636" s="182">
        <v>4972.7623126338331</v>
      </c>
      <c r="G636" s="183">
        <v>822</v>
      </c>
      <c r="H636" s="184">
        <v>0.27098286260303994</v>
      </c>
      <c r="I636" s="183">
        <v>1582</v>
      </c>
      <c r="J636" s="185">
        <v>81.541409138385646</v>
      </c>
      <c r="K636" s="186">
        <v>82</v>
      </c>
      <c r="L636" s="187">
        <v>38.396457618936886</v>
      </c>
      <c r="M636" s="183">
        <v>1568</v>
      </c>
      <c r="N636" s="185">
        <v>3.6271260773268033</v>
      </c>
      <c r="O636" s="186">
        <v>1794</v>
      </c>
      <c r="P636" s="188">
        <v>269.1754478734465</v>
      </c>
      <c r="Q636" s="183">
        <v>1508</v>
      </c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</row>
    <row r="637" spans="1:49" s="8" customFormat="1" ht="12.75" x14ac:dyDescent="0.25">
      <c r="A637" s="179" t="s">
        <v>1384</v>
      </c>
      <c r="B637" s="180">
        <v>13</v>
      </c>
      <c r="C637" s="181" t="s">
        <v>1385</v>
      </c>
      <c r="D637" s="175"/>
      <c r="E637" s="176"/>
      <c r="F637" s="182">
        <v>6771.3319057815843</v>
      </c>
      <c r="G637" s="183">
        <v>673</v>
      </c>
      <c r="H637" s="184">
        <v>0.35659219503430678</v>
      </c>
      <c r="I637" s="183">
        <v>1098</v>
      </c>
      <c r="J637" s="185">
        <v>75.809893143340119</v>
      </c>
      <c r="K637" s="186">
        <v>672</v>
      </c>
      <c r="L637" s="187">
        <v>49.62459820353336</v>
      </c>
      <c r="M637" s="183">
        <v>1242</v>
      </c>
      <c r="N637" s="185">
        <v>4.8127324462011165</v>
      </c>
      <c r="O637" s="186">
        <v>1487</v>
      </c>
      <c r="P637" s="188">
        <v>441.77174669715976</v>
      </c>
      <c r="Q637" s="183">
        <v>1058</v>
      </c>
    </row>
    <row r="638" spans="1:49" s="8" customFormat="1" ht="12.75" x14ac:dyDescent="0.25">
      <c r="A638" s="179" t="s">
        <v>1386</v>
      </c>
      <c r="B638" s="180">
        <v>14</v>
      </c>
      <c r="C638" s="181" t="s">
        <v>1387</v>
      </c>
      <c r="D638" s="175"/>
      <c r="E638" s="176"/>
      <c r="F638" s="182">
        <v>9254.372591006424</v>
      </c>
      <c r="G638" s="229">
        <v>523</v>
      </c>
      <c r="H638" s="184">
        <v>0.33446466732030483</v>
      </c>
      <c r="I638" s="229">
        <v>1228</v>
      </c>
      <c r="J638" s="185">
        <v>75.740255248319031</v>
      </c>
      <c r="K638" s="236">
        <v>682</v>
      </c>
      <c r="L638" s="187">
        <v>52.374246125101166</v>
      </c>
      <c r="M638" s="229">
        <v>1132</v>
      </c>
      <c r="N638" s="185">
        <v>4.8502311409163221</v>
      </c>
      <c r="O638" s="236">
        <v>1469</v>
      </c>
      <c r="P638" s="188">
        <v>360.1510557667936</v>
      </c>
      <c r="Q638" s="229">
        <v>1273</v>
      </c>
    </row>
    <row r="639" spans="1:49" s="8" customFormat="1" ht="12.75" x14ac:dyDescent="0.25">
      <c r="A639" s="179" t="s">
        <v>1388</v>
      </c>
      <c r="B639" s="180">
        <v>15</v>
      </c>
      <c r="C639" s="181" t="s">
        <v>1389</v>
      </c>
      <c r="D639" s="175"/>
      <c r="E639" s="176"/>
      <c r="F639" s="182">
        <v>910.99357601713086</v>
      </c>
      <c r="G639" s="183">
        <v>1636</v>
      </c>
      <c r="H639" s="184">
        <v>0.30648197558920814</v>
      </c>
      <c r="I639" s="183">
        <v>1400</v>
      </c>
      <c r="J639" s="185">
        <v>78.150099058622956</v>
      </c>
      <c r="K639" s="186">
        <v>391</v>
      </c>
      <c r="L639" s="187">
        <v>23.122572639639202</v>
      </c>
      <c r="M639" s="183">
        <v>1833</v>
      </c>
      <c r="N639" s="185">
        <v>4.9122153507608681</v>
      </c>
      <c r="O639" s="186">
        <v>1440</v>
      </c>
      <c r="P639" s="188">
        <v>390.85263563721855</v>
      </c>
      <c r="Q639" s="183">
        <v>1192</v>
      </c>
    </row>
    <row r="640" spans="1:49" s="8" customFormat="1" ht="12.75" x14ac:dyDescent="0.25">
      <c r="A640" s="179" t="s">
        <v>1392</v>
      </c>
      <c r="B640" s="180">
        <v>1</v>
      </c>
      <c r="C640" s="181" t="s">
        <v>1393</v>
      </c>
      <c r="D640" s="175"/>
      <c r="E640" s="176"/>
      <c r="F640" s="182">
        <v>76209.584582441094</v>
      </c>
      <c r="G640" s="183">
        <v>80</v>
      </c>
      <c r="H640" s="184">
        <v>0.34848715580229439</v>
      </c>
      <c r="I640" s="183">
        <v>1143</v>
      </c>
      <c r="J640" s="185">
        <v>76.336774696662516</v>
      </c>
      <c r="K640" s="186">
        <v>596</v>
      </c>
      <c r="L640" s="187">
        <v>53.286722184752122</v>
      </c>
      <c r="M640" s="183">
        <v>1087</v>
      </c>
      <c r="N640" s="185">
        <v>4.1319818388634273</v>
      </c>
      <c r="O640" s="186">
        <v>1700</v>
      </c>
      <c r="P640" s="188">
        <v>447.16585315812125</v>
      </c>
      <c r="Q640" s="183">
        <v>1049</v>
      </c>
    </row>
    <row r="641" spans="1:17" s="8" customFormat="1" ht="12.75" x14ac:dyDescent="0.25">
      <c r="A641" s="179" t="s">
        <v>1394</v>
      </c>
      <c r="B641" s="180">
        <v>2</v>
      </c>
      <c r="C641" s="181" t="s">
        <v>1395</v>
      </c>
      <c r="D641" s="175"/>
      <c r="E641" s="176"/>
      <c r="F641" s="182">
        <v>3124.3704496788009</v>
      </c>
      <c r="G641" s="229">
        <v>1065</v>
      </c>
      <c r="H641" s="184">
        <v>0.37620849134391321</v>
      </c>
      <c r="I641" s="229">
        <v>989</v>
      </c>
      <c r="J641" s="185">
        <v>74.468795613567409</v>
      </c>
      <c r="K641" s="236">
        <v>862</v>
      </c>
      <c r="L641" s="187">
        <v>59.082962623918895</v>
      </c>
      <c r="M641" s="229">
        <v>837</v>
      </c>
      <c r="N641" s="185">
        <v>5.6080111531975803</v>
      </c>
      <c r="O641" s="236">
        <v>1185</v>
      </c>
      <c r="P641" s="188">
        <v>434.93236595957359</v>
      </c>
      <c r="Q641" s="229">
        <v>1073</v>
      </c>
    </row>
    <row r="642" spans="1:17" s="8" customFormat="1" ht="12.75" x14ac:dyDescent="0.25">
      <c r="A642" s="179" t="s">
        <v>1396</v>
      </c>
      <c r="B642" s="180">
        <v>3</v>
      </c>
      <c r="C642" s="181" t="s">
        <v>1397</v>
      </c>
      <c r="D642" s="175"/>
      <c r="E642" s="176"/>
      <c r="F642" s="182">
        <v>15625.811563169165</v>
      </c>
      <c r="G642" s="183">
        <v>333</v>
      </c>
      <c r="H642" s="184">
        <v>0.45264911176587957</v>
      </c>
      <c r="I642" s="183">
        <v>654</v>
      </c>
      <c r="J642" s="185">
        <v>79.171322436796942</v>
      </c>
      <c r="K642" s="186">
        <v>266</v>
      </c>
      <c r="L642" s="187">
        <v>59.439106855583233</v>
      </c>
      <c r="M642" s="183">
        <v>823</v>
      </c>
      <c r="N642" s="185">
        <v>5.1615280575319291</v>
      </c>
      <c r="O642" s="186">
        <v>1350</v>
      </c>
      <c r="P642" s="188">
        <v>710.03053430717614</v>
      </c>
      <c r="Q642" s="183">
        <v>594</v>
      </c>
    </row>
    <row r="643" spans="1:17" s="8" customFormat="1" ht="12.75" x14ac:dyDescent="0.25">
      <c r="A643" s="179" t="s">
        <v>1400</v>
      </c>
      <c r="B643" s="180">
        <v>1</v>
      </c>
      <c r="C643" s="181" t="s">
        <v>1401</v>
      </c>
      <c r="D643" s="175"/>
      <c r="E643" s="176"/>
      <c r="F643" s="182">
        <v>102362.46895074946</v>
      </c>
      <c r="G643" s="183">
        <v>56</v>
      </c>
      <c r="H643" s="184">
        <v>0.58032399468293838</v>
      </c>
      <c r="I643" s="183">
        <v>256</v>
      </c>
      <c r="J643" s="185">
        <v>74.495442785987919</v>
      </c>
      <c r="K643" s="186">
        <v>858</v>
      </c>
      <c r="L643" s="187">
        <v>68.330653564431842</v>
      </c>
      <c r="M643" s="183">
        <v>462</v>
      </c>
      <c r="N643" s="185">
        <v>8.7331793449693951</v>
      </c>
      <c r="O643" s="186">
        <v>323</v>
      </c>
      <c r="P643" s="188">
        <v>1046.0781170869841</v>
      </c>
      <c r="Q643" s="183">
        <v>227</v>
      </c>
    </row>
    <row r="644" spans="1:17" s="8" customFormat="1" ht="12.75" x14ac:dyDescent="0.25">
      <c r="A644" s="179" t="s">
        <v>1402</v>
      </c>
      <c r="B644" s="180">
        <v>2</v>
      </c>
      <c r="C644" s="181" t="s">
        <v>1403</v>
      </c>
      <c r="D644" s="175"/>
      <c r="E644" s="176"/>
      <c r="F644" s="182">
        <v>13071.734475374731</v>
      </c>
      <c r="G644" s="229">
        <v>401</v>
      </c>
      <c r="H644" s="184">
        <v>0.48235251011557817</v>
      </c>
      <c r="I644" s="229">
        <v>546</v>
      </c>
      <c r="J644" s="185">
        <v>74.686090137312419</v>
      </c>
      <c r="K644" s="236">
        <v>832</v>
      </c>
      <c r="L644" s="187">
        <v>51.19107770858362</v>
      </c>
      <c r="M644" s="229">
        <v>1184</v>
      </c>
      <c r="N644" s="185">
        <v>5.8805671245880617</v>
      </c>
      <c r="O644" s="236">
        <v>1081</v>
      </c>
      <c r="P644" s="188">
        <v>905.99117050968516</v>
      </c>
      <c r="Q644" s="229">
        <v>355</v>
      </c>
    </row>
    <row r="645" spans="1:17" s="8" customFormat="1" ht="12.75" x14ac:dyDescent="0.25">
      <c r="A645" s="179" t="s">
        <v>1404</v>
      </c>
      <c r="B645" s="180">
        <v>3</v>
      </c>
      <c r="C645" s="181" t="s">
        <v>1405</v>
      </c>
      <c r="D645" s="175"/>
      <c r="E645" s="176"/>
      <c r="F645" s="182">
        <v>9195.3276231263371</v>
      </c>
      <c r="G645" s="183">
        <v>525</v>
      </c>
      <c r="H645" s="184">
        <v>0.32949263229697318</v>
      </c>
      <c r="I645" s="183">
        <v>1259</v>
      </c>
      <c r="J645" s="185">
        <v>75.203809979977891</v>
      </c>
      <c r="K645" s="186">
        <v>769</v>
      </c>
      <c r="L645" s="187">
        <v>41.084620424788966</v>
      </c>
      <c r="M645" s="183">
        <v>1503</v>
      </c>
      <c r="N645" s="185">
        <v>5.3010730929182461</v>
      </c>
      <c r="O645" s="186">
        <v>1302</v>
      </c>
      <c r="P645" s="188">
        <v>366.11020365407541</v>
      </c>
      <c r="Q645" s="183">
        <v>1262</v>
      </c>
    </row>
    <row r="646" spans="1:17" s="8" customFormat="1" ht="12.75" x14ac:dyDescent="0.25">
      <c r="A646" s="179" t="s">
        <v>1406</v>
      </c>
      <c r="B646" s="180">
        <v>4</v>
      </c>
      <c r="C646" s="181" t="s">
        <v>1407</v>
      </c>
      <c r="D646" s="175"/>
      <c r="E646" s="176"/>
      <c r="F646" s="182">
        <v>8750.2483940042839</v>
      </c>
      <c r="G646" s="183">
        <v>548</v>
      </c>
      <c r="H646" s="184">
        <v>0.31866813715917247</v>
      </c>
      <c r="I646" s="183">
        <v>1335</v>
      </c>
      <c r="J646" s="185">
        <v>75.570541032021154</v>
      </c>
      <c r="K646" s="186">
        <v>704</v>
      </c>
      <c r="L646" s="187">
        <v>31.865363777188865</v>
      </c>
      <c r="M646" s="183">
        <v>1729</v>
      </c>
      <c r="N646" s="185">
        <v>4.708610319942836</v>
      </c>
      <c r="O646" s="186">
        <v>1525</v>
      </c>
      <c r="P646" s="188">
        <v>405.44902859861929</v>
      </c>
      <c r="Q646" s="183">
        <v>1154</v>
      </c>
    </row>
    <row r="647" spans="1:17" s="8" customFormat="1" ht="12.75" x14ac:dyDescent="0.25">
      <c r="A647" s="179" t="s">
        <v>1408</v>
      </c>
      <c r="B647" s="180">
        <v>5</v>
      </c>
      <c r="C647" s="181" t="s">
        <v>1409</v>
      </c>
      <c r="D647" s="175"/>
      <c r="E647" s="176"/>
      <c r="F647" s="182">
        <v>4879.1027837259107</v>
      </c>
      <c r="G647" s="229">
        <v>837</v>
      </c>
      <c r="H647" s="184">
        <v>0.36927846428269584</v>
      </c>
      <c r="I647" s="229">
        <v>1025</v>
      </c>
      <c r="J647" s="185">
        <v>74.113451798921034</v>
      </c>
      <c r="K647" s="236">
        <v>925</v>
      </c>
      <c r="L647" s="187">
        <v>49.401532402178191</v>
      </c>
      <c r="M647" s="229">
        <v>1251</v>
      </c>
      <c r="N647" s="185">
        <v>4.2719757097044271</v>
      </c>
      <c r="O647" s="236">
        <v>1669</v>
      </c>
      <c r="P647" s="188">
        <v>552.10831496447918</v>
      </c>
      <c r="Q647" s="229">
        <v>837</v>
      </c>
    </row>
    <row r="648" spans="1:17" s="8" customFormat="1" ht="12.75" x14ac:dyDescent="0.25">
      <c r="A648" s="179" t="s">
        <v>1410</v>
      </c>
      <c r="B648" s="180">
        <v>6</v>
      </c>
      <c r="C648" s="181" t="s">
        <v>1411</v>
      </c>
      <c r="D648" s="175"/>
      <c r="E648" s="176"/>
      <c r="F648" s="182">
        <v>3104.1027837259098</v>
      </c>
      <c r="G648" s="183">
        <v>1070</v>
      </c>
      <c r="H648" s="184">
        <v>0.32247511070214785</v>
      </c>
      <c r="I648" s="183">
        <v>1309</v>
      </c>
      <c r="J648" s="185">
        <v>78.901732000276183</v>
      </c>
      <c r="K648" s="186">
        <v>296</v>
      </c>
      <c r="L648" s="187">
        <v>32.659168753985362</v>
      </c>
      <c r="M648" s="183">
        <v>1714</v>
      </c>
      <c r="N648" s="185">
        <v>4.2506376013427252</v>
      </c>
      <c r="O648" s="186">
        <v>1673</v>
      </c>
      <c r="P648" s="188">
        <v>422.57532288991604</v>
      </c>
      <c r="Q648" s="183">
        <v>1112</v>
      </c>
    </row>
    <row r="649" spans="1:17" s="8" customFormat="1" ht="12.75" x14ac:dyDescent="0.25">
      <c r="A649" s="179" t="s">
        <v>1412</v>
      </c>
      <c r="B649" s="180">
        <v>7</v>
      </c>
      <c r="C649" s="181" t="s">
        <v>1413</v>
      </c>
      <c r="D649" s="175"/>
      <c r="E649" s="176"/>
      <c r="F649" s="182">
        <v>9305.9421841541753</v>
      </c>
      <c r="G649" s="183">
        <v>521</v>
      </c>
      <c r="H649" s="184">
        <v>0.32668956582345615</v>
      </c>
      <c r="I649" s="183">
        <v>1283</v>
      </c>
      <c r="J649" s="185">
        <v>78.929541872598875</v>
      </c>
      <c r="K649" s="186">
        <v>289</v>
      </c>
      <c r="L649" s="187">
        <v>28.408182611093515</v>
      </c>
      <c r="M649" s="183">
        <v>1783</v>
      </c>
      <c r="N649" s="185">
        <v>4.5374584937440723</v>
      </c>
      <c r="O649" s="186">
        <v>1589</v>
      </c>
      <c r="P649" s="188">
        <v>443.59769217347161</v>
      </c>
      <c r="Q649" s="183">
        <v>1056</v>
      </c>
    </row>
    <row r="650" spans="1:17" s="8" customFormat="1" ht="12.75" x14ac:dyDescent="0.25">
      <c r="A650" s="179" t="s">
        <v>1414</v>
      </c>
      <c r="B650" s="180">
        <v>8</v>
      </c>
      <c r="C650" s="181" t="s">
        <v>1415</v>
      </c>
      <c r="D650" s="175"/>
      <c r="E650" s="176"/>
      <c r="F650" s="182">
        <v>6985.9571734475376</v>
      </c>
      <c r="G650" s="229">
        <v>663</v>
      </c>
      <c r="H650" s="184">
        <v>0.5089064260692896</v>
      </c>
      <c r="I650" s="229">
        <v>466</v>
      </c>
      <c r="J650" s="185">
        <v>75.495938594593767</v>
      </c>
      <c r="K650" s="236">
        <v>719</v>
      </c>
      <c r="L650" s="187">
        <v>56.744923309773114</v>
      </c>
      <c r="M650" s="229">
        <v>948</v>
      </c>
      <c r="N650" s="185">
        <v>6.7435391714757422</v>
      </c>
      <c r="O650" s="236">
        <v>795</v>
      </c>
      <c r="P650" s="188">
        <v>903.5347616610203</v>
      </c>
      <c r="Q650" s="229">
        <v>358</v>
      </c>
    </row>
    <row r="651" spans="1:17" s="8" customFormat="1" ht="12.75" x14ac:dyDescent="0.25">
      <c r="A651" s="179" t="s">
        <v>1416</v>
      </c>
      <c r="B651" s="180">
        <v>9</v>
      </c>
      <c r="C651" s="181" t="s">
        <v>1417</v>
      </c>
      <c r="D651" s="175"/>
      <c r="E651" s="176"/>
      <c r="F651" s="182">
        <v>7753.5117773019283</v>
      </c>
      <c r="G651" s="183">
        <v>610</v>
      </c>
      <c r="H651" s="184">
        <v>0.21929044641463588</v>
      </c>
      <c r="I651" s="183">
        <v>1760</v>
      </c>
      <c r="J651" s="185">
        <v>79.25960591117375</v>
      </c>
      <c r="K651" s="186">
        <v>258</v>
      </c>
      <c r="L651" s="187">
        <v>34.571646957433984</v>
      </c>
      <c r="M651" s="183">
        <v>1667</v>
      </c>
      <c r="N651" s="185">
        <v>3.8964091996409791</v>
      </c>
      <c r="O651" s="186">
        <v>1748</v>
      </c>
      <c r="P651" s="188">
        <v>162.23212564284137</v>
      </c>
      <c r="Q651" s="183">
        <v>1752</v>
      </c>
    </row>
    <row r="652" spans="1:17" s="8" customFormat="1" ht="12.75" x14ac:dyDescent="0.25">
      <c r="A652" s="179" t="s">
        <v>1418</v>
      </c>
      <c r="B652" s="180">
        <v>10</v>
      </c>
      <c r="C652" s="181" t="s">
        <v>1419</v>
      </c>
      <c r="D652" s="175"/>
      <c r="E652" s="176"/>
      <c r="F652" s="182">
        <v>5424.7323340471085</v>
      </c>
      <c r="G652" s="183">
        <v>784</v>
      </c>
      <c r="H652" s="184">
        <v>0.29778653361268298</v>
      </c>
      <c r="I652" s="183">
        <v>1440</v>
      </c>
      <c r="J652" s="185">
        <v>75.695740576029792</v>
      </c>
      <c r="K652" s="186">
        <v>688</v>
      </c>
      <c r="L652" s="187">
        <v>41.162876844645702</v>
      </c>
      <c r="M652" s="183">
        <v>1500</v>
      </c>
      <c r="N652" s="185">
        <v>4.7679242184050308</v>
      </c>
      <c r="O652" s="186">
        <v>1505</v>
      </c>
      <c r="P652" s="188">
        <v>297.64961822948345</v>
      </c>
      <c r="Q652" s="183">
        <v>1433</v>
      </c>
    </row>
    <row r="653" spans="1:17" s="8" customFormat="1" ht="12.75" x14ac:dyDescent="0.25">
      <c r="A653" s="179" t="s">
        <v>1420</v>
      </c>
      <c r="B653" s="180">
        <v>11</v>
      </c>
      <c r="C653" s="181" t="s">
        <v>1421</v>
      </c>
      <c r="D653" s="175"/>
      <c r="E653" s="176"/>
      <c r="F653" s="182">
        <v>7049.2633832976444</v>
      </c>
      <c r="G653" s="229">
        <v>655</v>
      </c>
      <c r="H653" s="184">
        <v>0.32260234334268495</v>
      </c>
      <c r="I653" s="229">
        <v>1308</v>
      </c>
      <c r="J653" s="185">
        <v>74.603743782631014</v>
      </c>
      <c r="K653" s="236">
        <v>844</v>
      </c>
      <c r="L653" s="187">
        <v>44.437196593651606</v>
      </c>
      <c r="M653" s="229">
        <v>1407</v>
      </c>
      <c r="N653" s="185">
        <v>5.1453182682911152</v>
      </c>
      <c r="O653" s="236">
        <v>1354</v>
      </c>
      <c r="P653" s="188">
        <v>344.39151300708772</v>
      </c>
      <c r="Q653" s="229">
        <v>1313</v>
      </c>
    </row>
    <row r="654" spans="1:17" s="8" customFormat="1" ht="12.75" x14ac:dyDescent="0.25">
      <c r="A654" s="179" t="s">
        <v>1422</v>
      </c>
      <c r="B654" s="180">
        <v>12</v>
      </c>
      <c r="C654" s="181" t="s">
        <v>176</v>
      </c>
      <c r="D654" s="175"/>
      <c r="E654" s="176"/>
      <c r="F654" s="182">
        <v>9485.2569593147746</v>
      </c>
      <c r="G654" s="183">
        <v>509</v>
      </c>
      <c r="H654" s="184">
        <v>0.38975023334821712</v>
      </c>
      <c r="I654" s="183">
        <v>918</v>
      </c>
      <c r="J654" s="185">
        <v>74.755829260621553</v>
      </c>
      <c r="K654" s="186">
        <v>820</v>
      </c>
      <c r="L654" s="187">
        <v>36.831394495711805</v>
      </c>
      <c r="M654" s="183">
        <v>1601</v>
      </c>
      <c r="N654" s="185">
        <v>5.0531570427609829</v>
      </c>
      <c r="O654" s="186">
        <v>1392</v>
      </c>
      <c r="P654" s="188">
        <v>640.85114555390965</v>
      </c>
      <c r="Q654" s="183">
        <v>698</v>
      </c>
    </row>
    <row r="655" spans="1:17" s="8" customFormat="1" ht="12.75" x14ac:dyDescent="0.25">
      <c r="A655" s="179" t="s">
        <v>1425</v>
      </c>
      <c r="B655" s="180">
        <v>1</v>
      </c>
      <c r="C655" s="181" t="s">
        <v>1426</v>
      </c>
      <c r="D655" s="175"/>
      <c r="E655" s="176"/>
      <c r="F655" s="182">
        <v>37111.995717344755</v>
      </c>
      <c r="G655" s="183">
        <v>159</v>
      </c>
      <c r="H655" s="184">
        <v>0.43918127211670566</v>
      </c>
      <c r="I655" s="183">
        <v>704</v>
      </c>
      <c r="J655" s="185">
        <v>75.541743170981562</v>
      </c>
      <c r="K655" s="186">
        <v>713</v>
      </c>
      <c r="L655" s="187">
        <v>56.236342149889175</v>
      </c>
      <c r="M655" s="183">
        <v>971</v>
      </c>
      <c r="N655" s="185">
        <v>6.489422517034793</v>
      </c>
      <c r="O655" s="186">
        <v>874</v>
      </c>
      <c r="P655" s="188">
        <v>610.20857557076442</v>
      </c>
      <c r="Q655" s="183">
        <v>744</v>
      </c>
    </row>
    <row r="656" spans="1:17" s="8" customFormat="1" ht="12.75" x14ac:dyDescent="0.25">
      <c r="A656" s="179" t="s">
        <v>1427</v>
      </c>
      <c r="B656" s="180">
        <v>2</v>
      </c>
      <c r="C656" s="181" t="s">
        <v>1428</v>
      </c>
      <c r="D656" s="175"/>
      <c r="E656" s="176"/>
      <c r="F656" s="182">
        <v>13817.460385438972</v>
      </c>
      <c r="G656" s="229">
        <v>372</v>
      </c>
      <c r="H656" s="184">
        <v>0.38929409054571967</v>
      </c>
      <c r="I656" s="229">
        <v>925</v>
      </c>
      <c r="J656" s="185">
        <v>75.571962780003602</v>
      </c>
      <c r="K656" s="236">
        <v>703</v>
      </c>
      <c r="L656" s="187">
        <v>47.674888718003544</v>
      </c>
      <c r="M656" s="229">
        <v>1302</v>
      </c>
      <c r="N656" s="185">
        <v>5.313057380273734</v>
      </c>
      <c r="O656" s="236">
        <v>1298</v>
      </c>
      <c r="P656" s="188">
        <v>537.39869716690384</v>
      </c>
      <c r="Q656" s="229">
        <v>864</v>
      </c>
    </row>
    <row r="657" spans="1:17" s="8" customFormat="1" ht="12.75" x14ac:dyDescent="0.25">
      <c r="A657" s="179" t="s">
        <v>1429</v>
      </c>
      <c r="B657" s="180">
        <v>3</v>
      </c>
      <c r="C657" s="181" t="s">
        <v>1430</v>
      </c>
      <c r="D657" s="175"/>
      <c r="E657" s="176"/>
      <c r="F657" s="182">
        <v>17735.164882226982</v>
      </c>
      <c r="G657" s="183">
        <v>305</v>
      </c>
      <c r="H657" s="184">
        <v>0.33054252145303509</v>
      </c>
      <c r="I657" s="183">
        <v>1252</v>
      </c>
      <c r="J657" s="185">
        <v>74.038885547742012</v>
      </c>
      <c r="K657" s="186">
        <v>937</v>
      </c>
      <c r="L657" s="187">
        <v>48.678930887965087</v>
      </c>
      <c r="M657" s="183">
        <v>1274</v>
      </c>
      <c r="N657" s="185">
        <v>5.069382155259464</v>
      </c>
      <c r="O657" s="186">
        <v>1388</v>
      </c>
      <c r="P657" s="188">
        <v>360.3496932729621</v>
      </c>
      <c r="Q657" s="183">
        <v>1272</v>
      </c>
    </row>
    <row r="658" spans="1:17" s="8" customFormat="1" ht="12.75" x14ac:dyDescent="0.25">
      <c r="A658" s="179" t="s">
        <v>1431</v>
      </c>
      <c r="B658" s="180">
        <v>4</v>
      </c>
      <c r="C658" s="181" t="s">
        <v>1432</v>
      </c>
      <c r="D658" s="175"/>
      <c r="E658" s="176"/>
      <c r="F658" s="182">
        <v>20423.736616702357</v>
      </c>
      <c r="G658" s="183">
        <v>276</v>
      </c>
      <c r="H658" s="184">
        <v>0.31642065760109039</v>
      </c>
      <c r="I658" s="183">
        <v>1348</v>
      </c>
      <c r="J658" s="185">
        <v>77.940548052692591</v>
      </c>
      <c r="K658" s="186">
        <v>414</v>
      </c>
      <c r="L658" s="187">
        <v>33.8215197424298</v>
      </c>
      <c r="M658" s="183">
        <v>1692</v>
      </c>
      <c r="N658" s="185">
        <v>4.7947956120329467</v>
      </c>
      <c r="O658" s="186">
        <v>1491</v>
      </c>
      <c r="P658" s="188">
        <v>366.38912043992468</v>
      </c>
      <c r="Q658" s="183">
        <v>1261</v>
      </c>
    </row>
    <row r="659" spans="1:17" s="8" customFormat="1" ht="12.75" x14ac:dyDescent="0.25">
      <c r="A659" s="179" t="s">
        <v>1433</v>
      </c>
      <c r="B659" s="180">
        <v>5</v>
      </c>
      <c r="C659" s="181" t="s">
        <v>1434</v>
      </c>
      <c r="D659" s="175"/>
      <c r="E659" s="176"/>
      <c r="F659" s="182">
        <v>9812.9528907922904</v>
      </c>
      <c r="G659" s="229">
        <v>498</v>
      </c>
      <c r="H659" s="184">
        <v>0.31514779115059854</v>
      </c>
      <c r="I659" s="229">
        <v>1356</v>
      </c>
      <c r="J659" s="185">
        <v>73.364491847047873</v>
      </c>
      <c r="K659" s="236">
        <v>1046</v>
      </c>
      <c r="L659" s="187">
        <v>52.889649517020892</v>
      </c>
      <c r="M659" s="229">
        <v>1107</v>
      </c>
      <c r="N659" s="185">
        <v>5.4063998381353118</v>
      </c>
      <c r="O659" s="236">
        <v>1257</v>
      </c>
      <c r="P659" s="188">
        <v>296.15974608341378</v>
      </c>
      <c r="Q659" s="229">
        <v>1438</v>
      </c>
    </row>
    <row r="660" spans="1:17" s="8" customFormat="1" ht="12.75" x14ac:dyDescent="0.25">
      <c r="A660" s="179" t="s">
        <v>1435</v>
      </c>
      <c r="B660" s="180">
        <v>6</v>
      </c>
      <c r="C660" s="181" t="s">
        <v>1436</v>
      </c>
      <c r="D660" s="175"/>
      <c r="E660" s="176"/>
      <c r="F660" s="182">
        <v>19778.702355460384</v>
      </c>
      <c r="G660" s="183">
        <v>283</v>
      </c>
      <c r="H660" s="184">
        <v>0.32301960734976609</v>
      </c>
      <c r="I660" s="183">
        <v>1305</v>
      </c>
      <c r="J660" s="185">
        <v>74.798754809442059</v>
      </c>
      <c r="K660" s="186">
        <v>814</v>
      </c>
      <c r="L660" s="187">
        <v>46.483185976622508</v>
      </c>
      <c r="M660" s="183">
        <v>1337</v>
      </c>
      <c r="N660" s="185">
        <v>4.6997410927094867</v>
      </c>
      <c r="O660" s="186">
        <v>1530</v>
      </c>
      <c r="P660" s="188">
        <v>359.90243197179922</v>
      </c>
      <c r="Q660" s="183">
        <v>1275</v>
      </c>
    </row>
    <row r="661" spans="1:17" s="8" customFormat="1" ht="12.75" x14ac:dyDescent="0.25">
      <c r="A661" s="179" t="s">
        <v>1437</v>
      </c>
      <c r="B661" s="180">
        <v>7</v>
      </c>
      <c r="C661" s="181" t="s">
        <v>1438</v>
      </c>
      <c r="D661" s="175"/>
      <c r="E661" s="176"/>
      <c r="F661" s="182">
        <v>21178.976445396147</v>
      </c>
      <c r="G661" s="183">
        <v>267</v>
      </c>
      <c r="H661" s="184">
        <v>0.29612047151056153</v>
      </c>
      <c r="I661" s="183">
        <v>1455</v>
      </c>
      <c r="J661" s="185">
        <v>77.884381701122336</v>
      </c>
      <c r="K661" s="186">
        <v>417</v>
      </c>
      <c r="L661" s="187">
        <v>41.865698637632718</v>
      </c>
      <c r="M661" s="183">
        <v>1482</v>
      </c>
      <c r="N661" s="185">
        <v>4.6001915731840626</v>
      </c>
      <c r="O661" s="186">
        <v>1566</v>
      </c>
      <c r="P661" s="188">
        <v>287.73603514445216</v>
      </c>
      <c r="Q661" s="183">
        <v>1461</v>
      </c>
    </row>
    <row r="662" spans="1:17" s="8" customFormat="1" ht="12.75" x14ac:dyDescent="0.25">
      <c r="A662" s="179" t="s">
        <v>1441</v>
      </c>
      <c r="B662" s="180">
        <v>1</v>
      </c>
      <c r="C662" s="181" t="s">
        <v>1442</v>
      </c>
      <c r="D662" s="175"/>
      <c r="E662" s="176"/>
      <c r="F662" s="182">
        <v>21466.321199143469</v>
      </c>
      <c r="G662" s="229">
        <v>264</v>
      </c>
      <c r="H662" s="184">
        <v>0.41604049787081709</v>
      </c>
      <c r="I662" s="229">
        <v>799</v>
      </c>
      <c r="J662" s="185">
        <v>68.763713192461651</v>
      </c>
      <c r="K662" s="236">
        <v>1573</v>
      </c>
      <c r="L662" s="187">
        <v>57.446543719681998</v>
      </c>
      <c r="M662" s="229">
        <v>923</v>
      </c>
      <c r="N662" s="185">
        <v>6.1074730487198838</v>
      </c>
      <c r="O662" s="236">
        <v>995</v>
      </c>
      <c r="P662" s="188">
        <v>617.99089032978054</v>
      </c>
      <c r="Q662" s="229">
        <v>726</v>
      </c>
    </row>
    <row r="663" spans="1:17" s="8" customFormat="1" ht="12.75" x14ac:dyDescent="0.25">
      <c r="A663" s="179" t="s">
        <v>1443</v>
      </c>
      <c r="B663" s="180">
        <v>2</v>
      </c>
      <c r="C663" s="181" t="s">
        <v>1444</v>
      </c>
      <c r="D663" s="175"/>
      <c r="E663" s="176"/>
      <c r="F663" s="182">
        <v>2504.8222698072805</v>
      </c>
      <c r="G663" s="183">
        <v>1186</v>
      </c>
      <c r="H663" s="184">
        <v>0.20842723528154666</v>
      </c>
      <c r="I663" s="183">
        <v>1779</v>
      </c>
      <c r="J663" s="185">
        <v>73.632259147658885</v>
      </c>
      <c r="K663" s="186">
        <v>1003</v>
      </c>
      <c r="L663" s="187">
        <v>44.628681829593987</v>
      </c>
      <c r="M663" s="183">
        <v>1402</v>
      </c>
      <c r="N663" s="185">
        <v>3.4443250774209382</v>
      </c>
      <c r="O663" s="186">
        <v>1818</v>
      </c>
      <c r="P663" s="188">
        <v>156.12964239372511</v>
      </c>
      <c r="Q663" s="183">
        <v>1768</v>
      </c>
    </row>
    <row r="664" spans="1:17" s="8" customFormat="1" ht="12.75" x14ac:dyDescent="0.25">
      <c r="A664" s="179" t="s">
        <v>1445</v>
      </c>
      <c r="B664" s="180">
        <v>3</v>
      </c>
      <c r="C664" s="181" t="s">
        <v>1446</v>
      </c>
      <c r="D664" s="175"/>
      <c r="E664" s="176"/>
      <c r="F664" s="182">
        <v>2146.9079229122058</v>
      </c>
      <c r="G664" s="183">
        <v>1268</v>
      </c>
      <c r="H664" s="184">
        <v>0.33187640444368932</v>
      </c>
      <c r="I664" s="183">
        <v>1243</v>
      </c>
      <c r="J664" s="185">
        <v>68.07040173068836</v>
      </c>
      <c r="K664" s="186">
        <v>1627</v>
      </c>
      <c r="L664" s="187">
        <v>33.41980993356065</v>
      </c>
      <c r="M664" s="183">
        <v>1701</v>
      </c>
      <c r="N664" s="185">
        <v>5.1134413716273004</v>
      </c>
      <c r="O664" s="186">
        <v>1366</v>
      </c>
      <c r="P664" s="188">
        <v>484.49091612455345</v>
      </c>
      <c r="Q664" s="183">
        <v>974</v>
      </c>
    </row>
    <row r="665" spans="1:17" s="8" customFormat="1" ht="12.75" x14ac:dyDescent="0.25">
      <c r="A665" s="179" t="s">
        <v>1447</v>
      </c>
      <c r="B665" s="180">
        <v>4</v>
      </c>
      <c r="C665" s="181" t="s">
        <v>1448</v>
      </c>
      <c r="D665" s="175"/>
      <c r="E665" s="176"/>
      <c r="F665" s="182">
        <v>5022.4197002141327</v>
      </c>
      <c r="G665" s="229">
        <v>818</v>
      </c>
      <c r="H665" s="184">
        <v>0.22482176629332673</v>
      </c>
      <c r="I665" s="229">
        <v>1748</v>
      </c>
      <c r="J665" s="185">
        <v>71.869407304798074</v>
      </c>
      <c r="K665" s="236">
        <v>1256</v>
      </c>
      <c r="L665" s="187">
        <v>40.39097341188932</v>
      </c>
      <c r="M665" s="229">
        <v>1518</v>
      </c>
      <c r="N665" s="185">
        <v>3.5762485388565097</v>
      </c>
      <c r="O665" s="236">
        <v>1804</v>
      </c>
      <c r="P665" s="188">
        <v>194.53057273302582</v>
      </c>
      <c r="Q665" s="229">
        <v>1694</v>
      </c>
    </row>
    <row r="666" spans="1:17" s="8" customFormat="1" ht="12.75" x14ac:dyDescent="0.25">
      <c r="A666" s="179" t="s">
        <v>1449</v>
      </c>
      <c r="B666" s="180">
        <v>5</v>
      </c>
      <c r="C666" s="181" t="s">
        <v>1450</v>
      </c>
      <c r="D666" s="175"/>
      <c r="E666" s="176"/>
      <c r="F666" s="182">
        <v>1240.0428265524629</v>
      </c>
      <c r="G666" s="183">
        <v>1520</v>
      </c>
      <c r="H666" s="184">
        <v>0.34179048610119184</v>
      </c>
      <c r="I666" s="183">
        <v>1182</v>
      </c>
      <c r="J666" s="185">
        <v>68.7622191785171</v>
      </c>
      <c r="K666" s="186">
        <v>1574</v>
      </c>
      <c r="L666" s="187">
        <v>42.11578088566062</v>
      </c>
      <c r="M666" s="183">
        <v>1474</v>
      </c>
      <c r="N666" s="185">
        <v>5.620034093077237</v>
      </c>
      <c r="O666" s="186">
        <v>1180</v>
      </c>
      <c r="P666" s="188">
        <v>435.9007514783612</v>
      </c>
      <c r="Q666" s="183">
        <v>1070</v>
      </c>
    </row>
    <row r="667" spans="1:17" s="8" customFormat="1" ht="12.75" x14ac:dyDescent="0.25">
      <c r="A667" s="179" t="s">
        <v>1451</v>
      </c>
      <c r="B667" s="180">
        <v>6</v>
      </c>
      <c r="C667" s="181" t="s">
        <v>1452</v>
      </c>
      <c r="D667" s="175"/>
      <c r="E667" s="176"/>
      <c r="F667" s="182">
        <v>3128.8329764453965</v>
      </c>
      <c r="G667" s="183">
        <v>1064</v>
      </c>
      <c r="H667" s="184">
        <v>0.22523106797983092</v>
      </c>
      <c r="I667" s="183">
        <v>1746</v>
      </c>
      <c r="J667" s="185">
        <v>74.153093699016438</v>
      </c>
      <c r="K667" s="186">
        <v>920</v>
      </c>
      <c r="L667" s="187">
        <v>41.021740948490759</v>
      </c>
      <c r="M667" s="183">
        <v>1505</v>
      </c>
      <c r="N667" s="185">
        <v>3.2406210126599562</v>
      </c>
      <c r="O667" s="186">
        <v>1839</v>
      </c>
      <c r="P667" s="188">
        <v>203.52504844402571</v>
      </c>
      <c r="Q667" s="183">
        <v>1675</v>
      </c>
    </row>
    <row r="668" spans="1:17" s="8" customFormat="1" ht="12.75" x14ac:dyDescent="0.25">
      <c r="A668" s="179" t="s">
        <v>1453</v>
      </c>
      <c r="B668" s="180">
        <v>7</v>
      </c>
      <c r="C668" s="181" t="s">
        <v>1454</v>
      </c>
      <c r="D668" s="175"/>
      <c r="E668" s="176"/>
      <c r="F668" s="182">
        <v>13739.370449678801</v>
      </c>
      <c r="G668" s="229">
        <v>377</v>
      </c>
      <c r="H668" s="184">
        <v>0.24469872393269618</v>
      </c>
      <c r="I668" s="229">
        <v>1687</v>
      </c>
      <c r="J668" s="185">
        <v>67.687853730411817</v>
      </c>
      <c r="K668" s="236">
        <v>1647</v>
      </c>
      <c r="L668" s="187">
        <v>23.527021078368037</v>
      </c>
      <c r="M668" s="229">
        <v>1828</v>
      </c>
      <c r="N668" s="185">
        <v>2.7445995857262715</v>
      </c>
      <c r="O668" s="236">
        <v>1864</v>
      </c>
      <c r="P668" s="188">
        <v>440.78481763056459</v>
      </c>
      <c r="Q668" s="229">
        <v>1061</v>
      </c>
    </row>
    <row r="669" spans="1:17" s="8" customFormat="1" ht="12.75" x14ac:dyDescent="0.25">
      <c r="A669" s="179" t="s">
        <v>1457</v>
      </c>
      <c r="B669" s="180">
        <v>1</v>
      </c>
      <c r="C669" s="181" t="s">
        <v>1072</v>
      </c>
      <c r="D669" s="175"/>
      <c r="E669" s="176"/>
      <c r="F669" s="182">
        <v>14086.278372591007</v>
      </c>
      <c r="G669" s="183">
        <v>364</v>
      </c>
      <c r="H669" s="184">
        <v>0.39796515127566989</v>
      </c>
      <c r="I669" s="183">
        <v>887</v>
      </c>
      <c r="J669" s="185">
        <v>73.102471138973542</v>
      </c>
      <c r="K669" s="186">
        <v>1081</v>
      </c>
      <c r="L669" s="187">
        <v>55.634414059187684</v>
      </c>
      <c r="M669" s="183">
        <v>996</v>
      </c>
      <c r="N669" s="185">
        <v>5.2888551461277897</v>
      </c>
      <c r="O669" s="186">
        <v>1307</v>
      </c>
      <c r="P669" s="188">
        <v>559.1636034389503</v>
      </c>
      <c r="Q669" s="183">
        <v>824</v>
      </c>
    </row>
    <row r="670" spans="1:17" s="8" customFormat="1" ht="12.75" x14ac:dyDescent="0.25">
      <c r="A670" s="179" t="s">
        <v>1458</v>
      </c>
      <c r="B670" s="180">
        <v>2</v>
      </c>
      <c r="C670" s="181" t="s">
        <v>1459</v>
      </c>
      <c r="D670" s="175"/>
      <c r="E670" s="176"/>
      <c r="F670" s="182">
        <v>1174.5867237687366</v>
      </c>
      <c r="G670" s="183">
        <v>1545</v>
      </c>
      <c r="H670" s="184">
        <v>0.40591905958363544</v>
      </c>
      <c r="I670" s="183">
        <v>847</v>
      </c>
      <c r="J670" s="185">
        <v>76.332985680594049</v>
      </c>
      <c r="K670" s="186">
        <v>597</v>
      </c>
      <c r="L670" s="187">
        <v>56.24889781685075</v>
      </c>
      <c r="M670" s="183">
        <v>969</v>
      </c>
      <c r="N670" s="185">
        <v>5.9877559431349905</v>
      </c>
      <c r="O670" s="186">
        <v>1042</v>
      </c>
      <c r="P670" s="188">
        <v>508.13651013528533</v>
      </c>
      <c r="Q670" s="183">
        <v>914</v>
      </c>
    </row>
    <row r="671" spans="1:17" s="8" customFormat="1" ht="12.75" x14ac:dyDescent="0.25">
      <c r="A671" s="179" t="s">
        <v>1460</v>
      </c>
      <c r="B671" s="180">
        <v>3</v>
      </c>
      <c r="C671" s="181" t="s">
        <v>1461</v>
      </c>
      <c r="D671" s="175"/>
      <c r="E671" s="176"/>
      <c r="F671" s="182">
        <v>3999.7494646680943</v>
      </c>
      <c r="G671" s="229">
        <v>942</v>
      </c>
      <c r="H671" s="184">
        <v>0.32714220448996201</v>
      </c>
      <c r="I671" s="229">
        <v>1280</v>
      </c>
      <c r="J671" s="185">
        <v>73.981031619247744</v>
      </c>
      <c r="K671" s="236">
        <v>946</v>
      </c>
      <c r="L671" s="187">
        <v>65.223254446881768</v>
      </c>
      <c r="M671" s="229">
        <v>604</v>
      </c>
      <c r="N671" s="185">
        <v>4.3940360242581207</v>
      </c>
      <c r="O671" s="236">
        <v>1644</v>
      </c>
      <c r="P671" s="188">
        <v>341.27031984099062</v>
      </c>
      <c r="Q671" s="229">
        <v>1318</v>
      </c>
    </row>
    <row r="672" spans="1:17" s="8" customFormat="1" ht="12.75" x14ac:dyDescent="0.25">
      <c r="A672" s="179" t="s">
        <v>1462</v>
      </c>
      <c r="B672" s="180">
        <v>4</v>
      </c>
      <c r="C672" s="181" t="s">
        <v>1463</v>
      </c>
      <c r="D672" s="175"/>
      <c r="E672" s="176"/>
      <c r="F672" s="182">
        <v>2929.7901498929336</v>
      </c>
      <c r="G672" s="183">
        <v>1109</v>
      </c>
      <c r="H672" s="184">
        <v>0.23291638957260075</v>
      </c>
      <c r="I672" s="183">
        <v>1721</v>
      </c>
      <c r="J672" s="185">
        <v>78.246600859563202</v>
      </c>
      <c r="K672" s="186">
        <v>376</v>
      </c>
      <c r="L672" s="187">
        <v>34.087873723267428</v>
      </c>
      <c r="M672" s="183">
        <v>1677</v>
      </c>
      <c r="N672" s="185">
        <v>4.6201840157726028</v>
      </c>
      <c r="O672" s="186">
        <v>1562</v>
      </c>
      <c r="P672" s="188">
        <v>169.89067456375145</v>
      </c>
      <c r="Q672" s="183">
        <v>1737</v>
      </c>
    </row>
    <row r="673" spans="1:17" s="8" customFormat="1" ht="12.75" x14ac:dyDescent="0.25">
      <c r="A673" s="179" t="s">
        <v>1464</v>
      </c>
      <c r="B673" s="180">
        <v>5</v>
      </c>
      <c r="C673" s="181" t="s">
        <v>1465</v>
      </c>
      <c r="D673" s="175"/>
      <c r="E673" s="176"/>
      <c r="F673" s="182">
        <v>579.58672376873665</v>
      </c>
      <c r="G673" s="183">
        <v>1754</v>
      </c>
      <c r="H673" s="184">
        <v>0.3186034858525077</v>
      </c>
      <c r="I673" s="183">
        <v>1336</v>
      </c>
      <c r="J673" s="185">
        <v>74.172656475061515</v>
      </c>
      <c r="K673" s="186">
        <v>917</v>
      </c>
      <c r="L673" s="187">
        <v>34.889941340285482</v>
      </c>
      <c r="M673" s="183">
        <v>1657</v>
      </c>
      <c r="N673" s="185">
        <v>4.757606731060549</v>
      </c>
      <c r="O673" s="186">
        <v>1511</v>
      </c>
      <c r="P673" s="188">
        <v>395.84435192671481</v>
      </c>
      <c r="Q673" s="183">
        <v>1181</v>
      </c>
    </row>
    <row r="674" spans="1:17" s="8" customFormat="1" ht="12.75" x14ac:dyDescent="0.25">
      <c r="A674" s="179" t="s">
        <v>1466</v>
      </c>
      <c r="B674" s="180">
        <v>6</v>
      </c>
      <c r="C674" s="181" t="s">
        <v>1467</v>
      </c>
      <c r="D674" s="175"/>
      <c r="E674" s="176"/>
      <c r="F674" s="182">
        <v>1760.2997858672375</v>
      </c>
      <c r="G674" s="229">
        <v>1374</v>
      </c>
      <c r="H674" s="184">
        <v>0.44069991744175119</v>
      </c>
      <c r="I674" s="229">
        <v>700</v>
      </c>
      <c r="J674" s="185">
        <v>74.898734893042587</v>
      </c>
      <c r="K674" s="236">
        <v>805</v>
      </c>
      <c r="L674" s="187">
        <v>48.322916760839973</v>
      </c>
      <c r="M674" s="229">
        <v>1284</v>
      </c>
      <c r="N674" s="185">
        <v>6.1968090012701857</v>
      </c>
      <c r="O674" s="236">
        <v>965</v>
      </c>
      <c r="P674" s="188">
        <v>690.85275700515945</v>
      </c>
      <c r="Q674" s="229">
        <v>624</v>
      </c>
    </row>
    <row r="675" spans="1:17" s="8" customFormat="1" ht="12.75" x14ac:dyDescent="0.25">
      <c r="A675" s="179" t="s">
        <v>1468</v>
      </c>
      <c r="B675" s="180">
        <v>7</v>
      </c>
      <c r="C675" s="181" t="s">
        <v>1469</v>
      </c>
      <c r="D675" s="175"/>
      <c r="E675" s="176"/>
      <c r="F675" s="182">
        <v>5564.1049250535325</v>
      </c>
      <c r="G675" s="183">
        <v>766</v>
      </c>
      <c r="H675" s="184">
        <v>0.36309431829716665</v>
      </c>
      <c r="I675" s="183">
        <v>1060</v>
      </c>
      <c r="J675" s="185">
        <v>77.344905080337085</v>
      </c>
      <c r="K675" s="186">
        <v>477</v>
      </c>
      <c r="L675" s="187">
        <v>47.443858335273056</v>
      </c>
      <c r="M675" s="183">
        <v>1307</v>
      </c>
      <c r="N675" s="185">
        <v>4.5921053817543083</v>
      </c>
      <c r="O675" s="186">
        <v>1571</v>
      </c>
      <c r="P675" s="188">
        <v>477.83341676391223</v>
      </c>
      <c r="Q675" s="183">
        <v>988</v>
      </c>
    </row>
    <row r="676" spans="1:17" s="8" customFormat="1" ht="12.75" x14ac:dyDescent="0.25">
      <c r="A676" s="179" t="s">
        <v>1470</v>
      </c>
      <c r="B676" s="180">
        <v>8</v>
      </c>
      <c r="C676" s="181" t="s">
        <v>1471</v>
      </c>
      <c r="D676" s="175"/>
      <c r="E676" s="176"/>
      <c r="F676" s="182">
        <v>1374.4411134903642</v>
      </c>
      <c r="G676" s="183">
        <v>1470</v>
      </c>
      <c r="H676" s="184">
        <v>0.46646362849957462</v>
      </c>
      <c r="I676" s="183">
        <v>604</v>
      </c>
      <c r="J676" s="185">
        <v>75.485835694112453</v>
      </c>
      <c r="K676" s="186">
        <v>722</v>
      </c>
      <c r="L676" s="187">
        <v>47.735959787042432</v>
      </c>
      <c r="M676" s="183">
        <v>1300</v>
      </c>
      <c r="N676" s="185">
        <v>6.566856415846904</v>
      </c>
      <c r="O676" s="186">
        <v>850</v>
      </c>
      <c r="P676" s="188">
        <v>777.77502138219404</v>
      </c>
      <c r="Q676" s="183">
        <v>503</v>
      </c>
    </row>
    <row r="677" spans="1:17" s="8" customFormat="1" ht="12.75" x14ac:dyDescent="0.25">
      <c r="A677" s="179" t="s">
        <v>1472</v>
      </c>
      <c r="B677" s="180">
        <v>9</v>
      </c>
      <c r="C677" s="181" t="s">
        <v>1473</v>
      </c>
      <c r="D677" s="175"/>
      <c r="E677" s="176"/>
      <c r="F677" s="182">
        <v>3130.2912205567445</v>
      </c>
      <c r="G677" s="229">
        <v>1063</v>
      </c>
      <c r="H677" s="184">
        <v>0.32973581796692492</v>
      </c>
      <c r="I677" s="229">
        <v>1257</v>
      </c>
      <c r="J677" s="185">
        <v>74.923043632077366</v>
      </c>
      <c r="K677" s="236">
        <v>800</v>
      </c>
      <c r="L677" s="187">
        <v>41.893710353175301</v>
      </c>
      <c r="M677" s="229">
        <v>1481</v>
      </c>
      <c r="N677" s="185">
        <v>5.7415236006040544</v>
      </c>
      <c r="O677" s="236">
        <v>1135</v>
      </c>
      <c r="P677" s="188">
        <v>346.46065260120037</v>
      </c>
      <c r="Q677" s="229">
        <v>1305</v>
      </c>
    </row>
    <row r="678" spans="1:17" s="8" customFormat="1" ht="12.75" x14ac:dyDescent="0.25">
      <c r="A678" s="179" t="s">
        <v>1474</v>
      </c>
      <c r="B678" s="180">
        <v>10</v>
      </c>
      <c r="C678" s="181" t="s">
        <v>1475</v>
      </c>
      <c r="D678" s="175"/>
      <c r="E678" s="176"/>
      <c r="F678" s="182">
        <v>1965.0728051391861</v>
      </c>
      <c r="G678" s="183">
        <v>1306</v>
      </c>
      <c r="H678" s="184">
        <v>0.43567921113996166</v>
      </c>
      <c r="I678" s="183">
        <v>721</v>
      </c>
      <c r="J678" s="185">
        <v>74.616559047445776</v>
      </c>
      <c r="K678" s="186">
        <v>842</v>
      </c>
      <c r="L678" s="187">
        <v>57.420749854701818</v>
      </c>
      <c r="M678" s="183">
        <v>925</v>
      </c>
      <c r="N678" s="185">
        <v>5.3794338350343311</v>
      </c>
      <c r="O678" s="186">
        <v>1264</v>
      </c>
      <c r="P678" s="188">
        <v>682.95465990574996</v>
      </c>
      <c r="Q678" s="183">
        <v>633</v>
      </c>
    </row>
    <row r="679" spans="1:17" s="8" customFormat="1" ht="12.75" x14ac:dyDescent="0.25">
      <c r="A679" s="179" t="s">
        <v>1476</v>
      </c>
      <c r="B679" s="180">
        <v>11</v>
      </c>
      <c r="C679" s="181" t="s">
        <v>1477</v>
      </c>
      <c r="D679" s="175"/>
      <c r="E679" s="176"/>
      <c r="F679" s="182">
        <v>3570.5738758029975</v>
      </c>
      <c r="G679" s="183">
        <v>997</v>
      </c>
      <c r="H679" s="184">
        <v>0.30028626810986431</v>
      </c>
      <c r="I679" s="183">
        <v>1424</v>
      </c>
      <c r="J679" s="185">
        <v>74.745785505142109</v>
      </c>
      <c r="K679" s="186">
        <v>822</v>
      </c>
      <c r="L679" s="187">
        <v>45.729534766393591</v>
      </c>
      <c r="M679" s="183">
        <v>1362</v>
      </c>
      <c r="N679" s="185">
        <v>4.5333447498594204</v>
      </c>
      <c r="O679" s="186">
        <v>1592</v>
      </c>
      <c r="P679" s="188">
        <v>306.34190760889817</v>
      </c>
      <c r="Q679" s="183">
        <v>1406</v>
      </c>
    </row>
    <row r="680" spans="1:17" s="8" customFormat="1" ht="12.75" x14ac:dyDescent="0.25">
      <c r="A680" s="179" t="s">
        <v>1478</v>
      </c>
      <c r="B680" s="180">
        <v>12</v>
      </c>
      <c r="C680" s="181" t="s">
        <v>1479</v>
      </c>
      <c r="D680" s="175"/>
      <c r="E680" s="176"/>
      <c r="F680" s="182">
        <v>3821.7023554603857</v>
      </c>
      <c r="G680" s="229">
        <v>966</v>
      </c>
      <c r="H680" s="184">
        <v>0.34587790655180867</v>
      </c>
      <c r="I680" s="229">
        <v>1156</v>
      </c>
      <c r="J680" s="185">
        <v>73.958912077608005</v>
      </c>
      <c r="K680" s="236">
        <v>950</v>
      </c>
      <c r="L680" s="187">
        <v>71.574339044069006</v>
      </c>
      <c r="M680" s="229">
        <v>328</v>
      </c>
      <c r="N680" s="185">
        <v>5.602290397288809</v>
      </c>
      <c r="O680" s="236">
        <v>1194</v>
      </c>
      <c r="P680" s="188">
        <v>320.52736545421197</v>
      </c>
      <c r="Q680" s="229">
        <v>1376</v>
      </c>
    </row>
    <row r="681" spans="1:17" s="8" customFormat="1" ht="12.75" x14ac:dyDescent="0.25">
      <c r="A681" s="179" t="s">
        <v>1480</v>
      </c>
      <c r="B681" s="180">
        <v>13</v>
      </c>
      <c r="C681" s="181" t="s">
        <v>1481</v>
      </c>
      <c r="D681" s="175"/>
      <c r="E681" s="176"/>
      <c r="F681" s="182">
        <v>3048.1563169164883</v>
      </c>
      <c r="G681" s="183">
        <v>1087</v>
      </c>
      <c r="H681" s="184">
        <v>0.37272390929945703</v>
      </c>
      <c r="I681" s="183">
        <v>1007</v>
      </c>
      <c r="J681" s="185">
        <v>74.34827059692671</v>
      </c>
      <c r="K681" s="186">
        <v>880</v>
      </c>
      <c r="L681" s="187">
        <v>35.448524144994494</v>
      </c>
      <c r="M681" s="183">
        <v>1644</v>
      </c>
      <c r="N681" s="185">
        <v>4.8495068587601668</v>
      </c>
      <c r="O681" s="186">
        <v>1470</v>
      </c>
      <c r="P681" s="188">
        <v>597.455644915932</v>
      </c>
      <c r="Q681" s="183">
        <v>766</v>
      </c>
    </row>
    <row r="682" spans="1:17" s="8" customFormat="1" ht="12.75" x14ac:dyDescent="0.25">
      <c r="A682" s="179" t="s">
        <v>1484</v>
      </c>
      <c r="B682" s="180">
        <v>1</v>
      </c>
      <c r="C682" s="181" t="s">
        <v>1485</v>
      </c>
      <c r="D682" s="175"/>
      <c r="E682" s="176"/>
      <c r="F682" s="182">
        <v>11921.895074946468</v>
      </c>
      <c r="G682" s="183">
        <v>431</v>
      </c>
      <c r="H682" s="184">
        <v>0.33341815143518788</v>
      </c>
      <c r="I682" s="183">
        <v>1232</v>
      </c>
      <c r="J682" s="185">
        <v>65.701034070759277</v>
      </c>
      <c r="K682" s="186">
        <v>1732</v>
      </c>
      <c r="L682" s="187">
        <v>46.927854537315518</v>
      </c>
      <c r="M682" s="183">
        <v>1326</v>
      </c>
      <c r="N682" s="185">
        <v>5.3770794357784428</v>
      </c>
      <c r="O682" s="186">
        <v>1265</v>
      </c>
      <c r="P682" s="188">
        <v>426.73734798426068</v>
      </c>
      <c r="Q682" s="183">
        <v>1101</v>
      </c>
    </row>
    <row r="683" spans="1:17" s="8" customFormat="1" ht="12.75" x14ac:dyDescent="0.25">
      <c r="A683" s="179" t="s">
        <v>1486</v>
      </c>
      <c r="B683" s="180">
        <v>2</v>
      </c>
      <c r="C683" s="181" t="s">
        <v>1487</v>
      </c>
      <c r="D683" s="175"/>
      <c r="E683" s="176"/>
      <c r="F683" s="182">
        <v>4122.6017130620985</v>
      </c>
      <c r="G683" s="229">
        <v>922</v>
      </c>
      <c r="H683" s="184">
        <v>0.27371873028519822</v>
      </c>
      <c r="I683" s="229">
        <v>1570</v>
      </c>
      <c r="J683" s="185">
        <v>67.639666333969046</v>
      </c>
      <c r="K683" s="236">
        <v>1649</v>
      </c>
      <c r="L683" s="187">
        <v>40.953211486842825</v>
      </c>
      <c r="M683" s="229">
        <v>1506</v>
      </c>
      <c r="N683" s="185">
        <v>3.7263390622442008</v>
      </c>
      <c r="O683" s="236">
        <v>1778</v>
      </c>
      <c r="P683" s="188">
        <v>336.78785003448525</v>
      </c>
      <c r="Q683" s="229">
        <v>1333</v>
      </c>
    </row>
    <row r="684" spans="1:17" s="8" customFormat="1" ht="12.75" x14ac:dyDescent="0.25">
      <c r="A684" s="179" t="s">
        <v>1488</v>
      </c>
      <c r="B684" s="180">
        <v>3</v>
      </c>
      <c r="C684" s="181" t="s">
        <v>316</v>
      </c>
      <c r="D684" s="175"/>
      <c r="E684" s="176"/>
      <c r="F684" s="182">
        <v>639.04925053533179</v>
      </c>
      <c r="G684" s="183">
        <v>1723</v>
      </c>
      <c r="H684" s="184">
        <v>0.30710481435886072</v>
      </c>
      <c r="I684" s="183">
        <v>1395</v>
      </c>
      <c r="J684" s="185">
        <v>66.868041369042302</v>
      </c>
      <c r="K684" s="186">
        <v>1693</v>
      </c>
      <c r="L684" s="187">
        <v>39.150239911950379</v>
      </c>
      <c r="M684" s="183">
        <v>1547</v>
      </c>
      <c r="N684" s="185">
        <v>4.8665297881360914</v>
      </c>
      <c r="O684" s="186">
        <v>1461</v>
      </c>
      <c r="P684" s="188">
        <v>386.88339067325785</v>
      </c>
      <c r="Q684" s="183">
        <v>1207</v>
      </c>
    </row>
    <row r="685" spans="1:17" s="8" customFormat="1" ht="12.75" x14ac:dyDescent="0.25">
      <c r="A685" s="179" t="s">
        <v>1489</v>
      </c>
      <c r="B685" s="180">
        <v>4</v>
      </c>
      <c r="C685" s="181" t="s">
        <v>1490</v>
      </c>
      <c r="D685" s="175"/>
      <c r="E685" s="176"/>
      <c r="F685" s="182">
        <v>2984.6616702355464</v>
      </c>
      <c r="G685" s="183">
        <v>1100</v>
      </c>
      <c r="H685" s="184">
        <v>0.27419967351441216</v>
      </c>
      <c r="I685" s="183">
        <v>1568</v>
      </c>
      <c r="J685" s="185">
        <v>67.873279804963772</v>
      </c>
      <c r="K685" s="186">
        <v>1637</v>
      </c>
      <c r="L685" s="187">
        <v>34.628248862049752</v>
      </c>
      <c r="M685" s="183">
        <v>1662</v>
      </c>
      <c r="N685" s="185">
        <v>4.0277679028885833</v>
      </c>
      <c r="O685" s="186">
        <v>1720</v>
      </c>
      <c r="P685" s="188">
        <v>340.12388239954726</v>
      </c>
      <c r="Q685" s="183">
        <v>1324</v>
      </c>
    </row>
    <row r="686" spans="1:17" s="8" customFormat="1" ht="12.75" x14ac:dyDescent="0.25">
      <c r="A686" s="179" t="s">
        <v>1493</v>
      </c>
      <c r="B686" s="180">
        <v>1</v>
      </c>
      <c r="C686" s="181" t="s">
        <v>408</v>
      </c>
      <c r="D686" s="175"/>
      <c r="E686" s="176"/>
      <c r="F686" s="182">
        <v>11721.599571734474</v>
      </c>
      <c r="G686" s="229">
        <v>435</v>
      </c>
      <c r="H686" s="184">
        <v>0.46979104594278498</v>
      </c>
      <c r="I686" s="229">
        <v>587</v>
      </c>
      <c r="J686" s="185">
        <v>71.895095115222361</v>
      </c>
      <c r="K686" s="236">
        <v>1250</v>
      </c>
      <c r="L686" s="187">
        <v>60.438561229436282</v>
      </c>
      <c r="M686" s="229">
        <v>793</v>
      </c>
      <c r="N686" s="185">
        <v>7.2546814297244593</v>
      </c>
      <c r="O686" s="236">
        <v>651</v>
      </c>
      <c r="P686" s="188">
        <v>713.66800569963118</v>
      </c>
      <c r="Q686" s="229">
        <v>586</v>
      </c>
    </row>
    <row r="687" spans="1:17" s="8" customFormat="1" ht="12.75" x14ac:dyDescent="0.25">
      <c r="A687" s="179" t="s">
        <v>1494</v>
      </c>
      <c r="B687" s="180">
        <v>2</v>
      </c>
      <c r="C687" s="181" t="s">
        <v>1495</v>
      </c>
      <c r="D687" s="175"/>
      <c r="E687" s="176"/>
      <c r="F687" s="182">
        <v>1119.5974304068523</v>
      </c>
      <c r="G687" s="183">
        <v>1564</v>
      </c>
      <c r="H687" s="184">
        <v>0.32902350952155696</v>
      </c>
      <c r="I687" s="183">
        <v>1263</v>
      </c>
      <c r="J687" s="185">
        <v>73.958526779841534</v>
      </c>
      <c r="K687" s="186">
        <v>951</v>
      </c>
      <c r="L687" s="187">
        <v>50.063909064136659</v>
      </c>
      <c r="M687" s="183">
        <v>1227</v>
      </c>
      <c r="N687" s="185">
        <v>5.7819742480347216</v>
      </c>
      <c r="O687" s="186">
        <v>1113</v>
      </c>
      <c r="P687" s="188">
        <v>322.17934102533866</v>
      </c>
      <c r="Q687" s="183">
        <v>1371</v>
      </c>
    </row>
    <row r="688" spans="1:17" s="8" customFormat="1" ht="12.75" x14ac:dyDescent="0.25">
      <c r="A688" s="179" t="s">
        <v>1496</v>
      </c>
      <c r="B688" s="180">
        <v>3</v>
      </c>
      <c r="C688" s="181" t="s">
        <v>1497</v>
      </c>
      <c r="D688" s="175"/>
      <c r="E688" s="176"/>
      <c r="F688" s="182">
        <v>9468.5610278372587</v>
      </c>
      <c r="G688" s="183">
        <v>511</v>
      </c>
      <c r="H688" s="184">
        <v>0.41074082983646348</v>
      </c>
      <c r="I688" s="183">
        <v>821</v>
      </c>
      <c r="J688" s="185">
        <v>70.5613358502723</v>
      </c>
      <c r="K688" s="186">
        <v>1417</v>
      </c>
      <c r="L688" s="187">
        <v>41.352223193089159</v>
      </c>
      <c r="M688" s="183">
        <v>1494</v>
      </c>
      <c r="N688" s="185">
        <v>6.1403053078666892</v>
      </c>
      <c r="O688" s="186">
        <v>988</v>
      </c>
      <c r="P688" s="188">
        <v>667.71765678822567</v>
      </c>
      <c r="Q688" s="183">
        <v>657</v>
      </c>
    </row>
    <row r="689" spans="1:17" s="8" customFormat="1" ht="12.75" x14ac:dyDescent="0.25">
      <c r="A689" s="179" t="s">
        <v>1498</v>
      </c>
      <c r="B689" s="180">
        <v>4</v>
      </c>
      <c r="C689" s="181" t="s">
        <v>1499</v>
      </c>
      <c r="D689" s="175"/>
      <c r="E689" s="176"/>
      <c r="F689" s="182">
        <v>3397.7858672376874</v>
      </c>
      <c r="G689" s="229">
        <v>1025</v>
      </c>
      <c r="H689" s="184">
        <v>0.29764063751537029</v>
      </c>
      <c r="I689" s="229">
        <v>1442</v>
      </c>
      <c r="J689" s="185">
        <v>68.028970981575753</v>
      </c>
      <c r="K689" s="236">
        <v>1629</v>
      </c>
      <c r="L689" s="187">
        <v>52.732414505141008</v>
      </c>
      <c r="M689" s="229">
        <v>1112</v>
      </c>
      <c r="N689" s="185">
        <v>4.8550812016563816</v>
      </c>
      <c r="O689" s="236">
        <v>1467</v>
      </c>
      <c r="P689" s="188">
        <v>304.07779281586915</v>
      </c>
      <c r="Q689" s="229">
        <v>1412</v>
      </c>
    </row>
    <row r="690" spans="1:17" s="8" customFormat="1" ht="12.75" x14ac:dyDescent="0.25">
      <c r="A690" s="179" t="s">
        <v>1500</v>
      </c>
      <c r="B690" s="180">
        <v>5</v>
      </c>
      <c r="C690" s="181" t="s">
        <v>1501</v>
      </c>
      <c r="D690" s="175"/>
      <c r="E690" s="176"/>
      <c r="F690" s="182">
        <v>2098.1605995717346</v>
      </c>
      <c r="G690" s="183">
        <v>1282</v>
      </c>
      <c r="H690" s="184">
        <v>0.26409669599777935</v>
      </c>
      <c r="I690" s="183">
        <v>1615</v>
      </c>
      <c r="J690" s="185">
        <v>70.897421323592852</v>
      </c>
      <c r="K690" s="186">
        <v>1386</v>
      </c>
      <c r="L690" s="187">
        <v>54.831900403578246</v>
      </c>
      <c r="M690" s="183">
        <v>1026</v>
      </c>
      <c r="N690" s="185">
        <v>4.8573120312950975</v>
      </c>
      <c r="O690" s="186">
        <v>1465</v>
      </c>
      <c r="P690" s="188">
        <v>207.75333184054151</v>
      </c>
      <c r="Q690" s="183">
        <v>1666</v>
      </c>
    </row>
    <row r="691" spans="1:17" s="8" customFormat="1" ht="12.75" x14ac:dyDescent="0.25">
      <c r="A691" s="179" t="s">
        <v>1502</v>
      </c>
      <c r="B691" s="180">
        <v>6</v>
      </c>
      <c r="C691" s="181" t="s">
        <v>1503</v>
      </c>
      <c r="D691" s="175"/>
      <c r="E691" s="176"/>
      <c r="F691" s="182">
        <v>2091.6616702355459</v>
      </c>
      <c r="G691" s="183">
        <v>1283</v>
      </c>
      <c r="H691" s="184">
        <v>0.34073519262384405</v>
      </c>
      <c r="I691" s="183">
        <v>1194</v>
      </c>
      <c r="J691" s="185">
        <v>69.387534583718292</v>
      </c>
      <c r="K691" s="186">
        <v>1523</v>
      </c>
      <c r="L691" s="187">
        <v>49.438321547968791</v>
      </c>
      <c r="M691" s="183">
        <v>1249</v>
      </c>
      <c r="N691" s="185">
        <v>6.2104941799320184</v>
      </c>
      <c r="O691" s="186">
        <v>961</v>
      </c>
      <c r="P691" s="188">
        <v>371.37740207611711</v>
      </c>
      <c r="Q691" s="183">
        <v>1248</v>
      </c>
    </row>
    <row r="692" spans="1:17" s="8" customFormat="1" ht="12.75" x14ac:dyDescent="0.25">
      <c r="A692" s="179" t="s">
        <v>1504</v>
      </c>
      <c r="B692" s="180">
        <v>7</v>
      </c>
      <c r="C692" s="181" t="s">
        <v>1505</v>
      </c>
      <c r="D692" s="175"/>
      <c r="E692" s="176"/>
      <c r="F692" s="182">
        <v>3622.505353319058</v>
      </c>
      <c r="G692" s="229">
        <v>990</v>
      </c>
      <c r="H692" s="184">
        <v>0.3291262003606375</v>
      </c>
      <c r="I692" s="229">
        <v>1262</v>
      </c>
      <c r="J692" s="185">
        <v>73.403056544404734</v>
      </c>
      <c r="K692" s="236">
        <v>1039</v>
      </c>
      <c r="L692" s="187">
        <v>52.245403171178474</v>
      </c>
      <c r="M692" s="229">
        <v>1138</v>
      </c>
      <c r="N692" s="185">
        <v>5.3414832554632001</v>
      </c>
      <c r="O692" s="236">
        <v>1285</v>
      </c>
      <c r="P692" s="188">
        <v>336.79378247246962</v>
      </c>
      <c r="Q692" s="229">
        <v>1332</v>
      </c>
    </row>
    <row r="693" spans="1:17" s="8" customFormat="1" ht="12.75" x14ac:dyDescent="0.25">
      <c r="A693" s="179" t="s">
        <v>1506</v>
      </c>
      <c r="B693" s="180">
        <v>8</v>
      </c>
      <c r="C693" s="181" t="s">
        <v>1507</v>
      </c>
      <c r="D693" s="175"/>
      <c r="E693" s="176"/>
      <c r="F693" s="182">
        <v>1541.0985010706638</v>
      </c>
      <c r="G693" s="183">
        <v>1424</v>
      </c>
      <c r="H693" s="184">
        <v>0.25209229518138493</v>
      </c>
      <c r="I693" s="183">
        <v>1667</v>
      </c>
      <c r="J693" s="185">
        <v>71.159161238810341</v>
      </c>
      <c r="K693" s="186">
        <v>1358</v>
      </c>
      <c r="L693" s="187">
        <v>58.431733864856639</v>
      </c>
      <c r="M693" s="183">
        <v>876</v>
      </c>
      <c r="N693" s="185">
        <v>4.2365364810386623</v>
      </c>
      <c r="O693" s="186">
        <v>1682</v>
      </c>
      <c r="P693" s="188">
        <v>197.11466705213411</v>
      </c>
      <c r="Q693" s="183">
        <v>1688</v>
      </c>
    </row>
    <row r="694" spans="1:17" s="8" customFormat="1" ht="12.75" x14ac:dyDescent="0.25">
      <c r="A694" s="179" t="s">
        <v>1508</v>
      </c>
      <c r="B694" s="180">
        <v>9</v>
      </c>
      <c r="C694" s="181" t="s">
        <v>1509</v>
      </c>
      <c r="D694" s="175"/>
      <c r="E694" s="176"/>
      <c r="F694" s="182">
        <v>503.31477516059959</v>
      </c>
      <c r="G694" s="183">
        <v>1789</v>
      </c>
      <c r="H694" s="184">
        <v>0.52520259878336151</v>
      </c>
      <c r="I694" s="183">
        <v>414</v>
      </c>
      <c r="J694" s="185">
        <v>75.634721546660444</v>
      </c>
      <c r="K694" s="186">
        <v>695</v>
      </c>
      <c r="L694" s="187">
        <v>87.867268969709244</v>
      </c>
      <c r="M694" s="183">
        <v>5</v>
      </c>
      <c r="N694" s="185">
        <v>7.1586188581451848</v>
      </c>
      <c r="O694" s="186">
        <v>670</v>
      </c>
      <c r="P694" s="188">
        <v>769.85985228982577</v>
      </c>
      <c r="Q694" s="183">
        <v>515</v>
      </c>
    </row>
    <row r="695" spans="1:17" s="8" customFormat="1" ht="12.75" x14ac:dyDescent="0.25">
      <c r="A695" s="179" t="s">
        <v>1510</v>
      </c>
      <c r="B695" s="180">
        <v>10</v>
      </c>
      <c r="C695" s="181" t="s">
        <v>1511</v>
      </c>
      <c r="D695" s="175"/>
      <c r="E695" s="176"/>
      <c r="F695" s="182">
        <v>1251.8415417558886</v>
      </c>
      <c r="G695" s="229">
        <v>1517</v>
      </c>
      <c r="H695" s="184">
        <v>0.25363891271718336</v>
      </c>
      <c r="I695" s="229">
        <v>1664</v>
      </c>
      <c r="J695" s="185">
        <v>69.224939505520922</v>
      </c>
      <c r="K695" s="236">
        <v>1534</v>
      </c>
      <c r="L695" s="187">
        <v>19.713810345768103</v>
      </c>
      <c r="M695" s="229">
        <v>1855</v>
      </c>
      <c r="N695" s="185">
        <v>5.267587349880066</v>
      </c>
      <c r="O695" s="236">
        <v>1314</v>
      </c>
      <c r="P695" s="188">
        <v>283.7102906674192</v>
      </c>
      <c r="Q695" s="229">
        <v>1471</v>
      </c>
    </row>
    <row r="696" spans="1:17" s="8" customFormat="1" ht="12.75" x14ac:dyDescent="0.25">
      <c r="A696" s="179" t="s">
        <v>1512</v>
      </c>
      <c r="B696" s="180">
        <v>11</v>
      </c>
      <c r="C696" s="181" t="s">
        <v>1513</v>
      </c>
      <c r="D696" s="175"/>
      <c r="E696" s="176"/>
      <c r="F696" s="182">
        <v>3154.2312633832976</v>
      </c>
      <c r="G696" s="183">
        <v>1060</v>
      </c>
      <c r="H696" s="184">
        <v>0.35185631899600883</v>
      </c>
      <c r="I696" s="183">
        <v>1119</v>
      </c>
      <c r="J696" s="185">
        <v>72.295211517459521</v>
      </c>
      <c r="K696" s="186">
        <v>1188</v>
      </c>
      <c r="L696" s="187">
        <v>50.230788761017124</v>
      </c>
      <c r="M696" s="183">
        <v>1222</v>
      </c>
      <c r="N696" s="185">
        <v>4.9868171291854164</v>
      </c>
      <c r="O696" s="186">
        <v>1416</v>
      </c>
      <c r="P696" s="188">
        <v>440.72116940468425</v>
      </c>
      <c r="Q696" s="183">
        <v>1062</v>
      </c>
    </row>
    <row r="697" spans="1:17" s="8" customFormat="1" ht="12.75" x14ac:dyDescent="0.25">
      <c r="A697" s="179" t="s">
        <v>1516</v>
      </c>
      <c r="B697" s="180">
        <v>1</v>
      </c>
      <c r="C697" s="181" t="s">
        <v>1517</v>
      </c>
      <c r="D697" s="175"/>
      <c r="E697" s="176"/>
      <c r="F697" s="182">
        <v>431181.65310492506</v>
      </c>
      <c r="G697" s="183">
        <v>7</v>
      </c>
      <c r="H697" s="184">
        <v>0.67620050806001142</v>
      </c>
      <c r="I697" s="183">
        <v>75</v>
      </c>
      <c r="J697" s="185">
        <v>80.996925864249079</v>
      </c>
      <c r="K697" s="186">
        <v>115</v>
      </c>
      <c r="L697" s="187">
        <v>75.82755385797482</v>
      </c>
      <c r="M697" s="183">
        <v>178</v>
      </c>
      <c r="N697" s="185">
        <v>10.623434581746487</v>
      </c>
      <c r="O697" s="186">
        <v>67</v>
      </c>
      <c r="P697" s="188">
        <v>1224.713201234219</v>
      </c>
      <c r="Q697" s="183">
        <v>117</v>
      </c>
    </row>
    <row r="698" spans="1:17" s="8" customFormat="1" ht="12.75" x14ac:dyDescent="0.25">
      <c r="A698" s="179" t="s">
        <v>1518</v>
      </c>
      <c r="B698" s="180">
        <v>2</v>
      </c>
      <c r="C698" s="181" t="s">
        <v>1403</v>
      </c>
      <c r="D698" s="175"/>
      <c r="E698" s="176"/>
      <c r="F698" s="182">
        <v>70075.128479657389</v>
      </c>
      <c r="G698" s="229">
        <v>91</v>
      </c>
      <c r="H698" s="184">
        <v>0.72851989527447658</v>
      </c>
      <c r="I698" s="229">
        <v>38</v>
      </c>
      <c r="J698" s="185">
        <v>81.606076913039402</v>
      </c>
      <c r="K698" s="236">
        <v>79</v>
      </c>
      <c r="L698" s="187">
        <v>77.639225568660905</v>
      </c>
      <c r="M698" s="229">
        <v>128</v>
      </c>
      <c r="N698" s="185">
        <v>11.686408068752142</v>
      </c>
      <c r="O698" s="236">
        <v>29</v>
      </c>
      <c r="P698" s="188">
        <v>1409.0852412978486</v>
      </c>
      <c r="Q698" s="229">
        <v>61</v>
      </c>
    </row>
    <row r="699" spans="1:17" s="8" customFormat="1" ht="12.75" x14ac:dyDescent="0.25">
      <c r="A699" s="179" t="s">
        <v>1519</v>
      </c>
      <c r="B699" s="180">
        <v>3</v>
      </c>
      <c r="C699" s="181" t="s">
        <v>1520</v>
      </c>
      <c r="D699" s="175"/>
      <c r="E699" s="176"/>
      <c r="F699" s="182">
        <v>40808.398286937903</v>
      </c>
      <c r="G699" s="183">
        <v>150</v>
      </c>
      <c r="H699" s="184">
        <v>0.67640650914095035</v>
      </c>
      <c r="I699" s="183">
        <v>74</v>
      </c>
      <c r="J699" s="185">
        <v>80.939238824311957</v>
      </c>
      <c r="K699" s="186">
        <v>121</v>
      </c>
      <c r="L699" s="187">
        <v>73.918414288926783</v>
      </c>
      <c r="M699" s="183">
        <v>246</v>
      </c>
      <c r="N699" s="185">
        <v>10.401246578794073</v>
      </c>
      <c r="O699" s="186">
        <v>95</v>
      </c>
      <c r="P699" s="188">
        <v>1257.818803562192</v>
      </c>
      <c r="Q699" s="183">
        <v>101</v>
      </c>
    </row>
    <row r="700" spans="1:17" s="8" customFormat="1" ht="12.75" x14ac:dyDescent="0.25">
      <c r="A700" s="179" t="s">
        <v>1521</v>
      </c>
      <c r="B700" s="180">
        <v>4</v>
      </c>
      <c r="C700" s="181" t="s">
        <v>1522</v>
      </c>
      <c r="D700" s="175"/>
      <c r="E700" s="176"/>
      <c r="F700" s="182">
        <v>58025.642398286931</v>
      </c>
      <c r="G700" s="183">
        <v>112</v>
      </c>
      <c r="H700" s="184">
        <v>0.73965808978303771</v>
      </c>
      <c r="I700" s="183">
        <v>29</v>
      </c>
      <c r="J700" s="185">
        <v>81.923120545986748</v>
      </c>
      <c r="K700" s="186">
        <v>65</v>
      </c>
      <c r="L700" s="187">
        <v>77.329008585281656</v>
      </c>
      <c r="M700" s="183">
        <v>138</v>
      </c>
      <c r="N700" s="185">
        <v>11.863812566475994</v>
      </c>
      <c r="O700" s="186">
        <v>23</v>
      </c>
      <c r="P700" s="188">
        <v>1455.2480109451362</v>
      </c>
      <c r="Q700" s="183">
        <v>51</v>
      </c>
    </row>
    <row r="701" spans="1:17" s="8" customFormat="1" ht="12.75" x14ac:dyDescent="0.25">
      <c r="A701" s="179" t="s">
        <v>1523</v>
      </c>
      <c r="B701" s="180">
        <v>5</v>
      </c>
      <c r="C701" s="181" t="s">
        <v>1524</v>
      </c>
      <c r="D701" s="175"/>
      <c r="E701" s="176"/>
      <c r="F701" s="182">
        <v>2449.1841541755894</v>
      </c>
      <c r="G701" s="229">
        <v>1200</v>
      </c>
      <c r="H701" s="184">
        <v>0.75269714090879114</v>
      </c>
      <c r="I701" s="229">
        <v>22</v>
      </c>
      <c r="J701" s="185">
        <v>81.225201907370405</v>
      </c>
      <c r="K701" s="236">
        <v>96</v>
      </c>
      <c r="L701" s="187">
        <v>69.272934427295141</v>
      </c>
      <c r="M701" s="229">
        <v>425</v>
      </c>
      <c r="N701" s="185">
        <v>12.93915278784905</v>
      </c>
      <c r="O701" s="236">
        <v>13</v>
      </c>
      <c r="P701" s="188">
        <v>1556.7182486514175</v>
      </c>
      <c r="Q701" s="229">
        <v>35</v>
      </c>
    </row>
    <row r="702" spans="1:17" s="8" customFormat="1" ht="12.75" x14ac:dyDescent="0.25">
      <c r="A702" s="179" t="s">
        <v>1525</v>
      </c>
      <c r="B702" s="180">
        <v>6</v>
      </c>
      <c r="C702" s="181" t="s">
        <v>1526</v>
      </c>
      <c r="D702" s="175"/>
      <c r="E702" s="176"/>
      <c r="F702" s="182">
        <v>410328.08565310494</v>
      </c>
      <c r="G702" s="183">
        <v>8</v>
      </c>
      <c r="H702" s="184">
        <v>0.6003157057624201</v>
      </c>
      <c r="I702" s="183">
        <v>211</v>
      </c>
      <c r="J702" s="185">
        <v>79.164046672293267</v>
      </c>
      <c r="K702" s="186">
        <v>267</v>
      </c>
      <c r="L702" s="187">
        <v>69.088719485411772</v>
      </c>
      <c r="M702" s="183">
        <v>437</v>
      </c>
      <c r="N702" s="185">
        <v>9.571949750227045</v>
      </c>
      <c r="O702" s="186">
        <v>185</v>
      </c>
      <c r="P702" s="188">
        <v>995.66461901167804</v>
      </c>
      <c r="Q702" s="183">
        <v>265</v>
      </c>
    </row>
    <row r="703" spans="1:17" s="8" customFormat="1" ht="12.75" x14ac:dyDescent="0.25">
      <c r="A703" s="190" t="s">
        <v>1527</v>
      </c>
      <c r="B703" s="191">
        <v>7</v>
      </c>
      <c r="C703" s="192" t="s">
        <v>1528</v>
      </c>
      <c r="D703" s="175"/>
      <c r="E703" s="176"/>
      <c r="F703" s="193">
        <v>31589</v>
      </c>
      <c r="G703" s="183">
        <v>179</v>
      </c>
      <c r="H703" s="184">
        <v>0.64371003336163846</v>
      </c>
      <c r="I703" s="183">
        <v>123</v>
      </c>
      <c r="J703" s="194">
        <v>81.186619609262323</v>
      </c>
      <c r="K703" s="186">
        <v>101</v>
      </c>
      <c r="L703" s="195">
        <v>67.812626320528679</v>
      </c>
      <c r="M703" s="183">
        <v>490</v>
      </c>
      <c r="N703" s="194">
        <v>8.8966147071963899</v>
      </c>
      <c r="O703" s="186">
        <v>297</v>
      </c>
      <c r="P703" s="196">
        <v>1241.0612986547437</v>
      </c>
      <c r="Q703" s="183">
        <v>112</v>
      </c>
    </row>
    <row r="704" spans="1:17" s="8" customFormat="1" ht="12.75" x14ac:dyDescent="0.25">
      <c r="A704" s="179" t="s">
        <v>1533</v>
      </c>
      <c r="B704" s="180">
        <v>1</v>
      </c>
      <c r="C704" s="181" t="s">
        <v>1534</v>
      </c>
      <c r="D704" s="175"/>
      <c r="E704" s="176"/>
      <c r="F704" s="182">
        <v>122604.71092077087</v>
      </c>
      <c r="G704" s="229">
        <v>49</v>
      </c>
      <c r="H704" s="184">
        <v>0.65908392765781298</v>
      </c>
      <c r="I704" s="229">
        <v>92</v>
      </c>
      <c r="J704" s="185">
        <v>75.61465237849653</v>
      </c>
      <c r="K704" s="236">
        <v>698</v>
      </c>
      <c r="L704" s="187">
        <v>81.097093851880018</v>
      </c>
      <c r="M704" s="229">
        <v>52</v>
      </c>
      <c r="N704" s="185">
        <v>11.294406746128049</v>
      </c>
      <c r="O704" s="236">
        <v>37</v>
      </c>
      <c r="P704" s="188">
        <v>1171.1134172238742</v>
      </c>
      <c r="Q704" s="229">
        <v>146</v>
      </c>
    </row>
    <row r="705" spans="1:17" s="8" customFormat="1" ht="12.75" x14ac:dyDescent="0.25">
      <c r="A705" s="179" t="s">
        <v>1535</v>
      </c>
      <c r="B705" s="180">
        <v>2</v>
      </c>
      <c r="C705" s="181" t="s">
        <v>1536</v>
      </c>
      <c r="D705" s="175"/>
      <c r="E705" s="176"/>
      <c r="F705" s="182">
        <v>2139.4325481798714</v>
      </c>
      <c r="G705" s="183">
        <v>1270</v>
      </c>
      <c r="H705" s="184">
        <v>0.23491753624921535</v>
      </c>
      <c r="I705" s="183">
        <v>1716</v>
      </c>
      <c r="J705" s="185">
        <v>69.316045451899726</v>
      </c>
      <c r="K705" s="186">
        <v>1528</v>
      </c>
      <c r="L705" s="187">
        <v>58.489066771899807</v>
      </c>
      <c r="M705" s="183">
        <v>869</v>
      </c>
      <c r="N705" s="185">
        <v>3.2205400049614132</v>
      </c>
      <c r="O705" s="186">
        <v>1842</v>
      </c>
      <c r="P705" s="188">
        <v>213.86838221038107</v>
      </c>
      <c r="Q705" s="183">
        <v>1650</v>
      </c>
    </row>
    <row r="706" spans="1:17" s="8" customFormat="1" ht="12.75" x14ac:dyDescent="0.25">
      <c r="A706" s="179" t="s">
        <v>1537</v>
      </c>
      <c r="B706" s="180">
        <v>3</v>
      </c>
      <c r="C706" s="181" t="s">
        <v>1538</v>
      </c>
      <c r="D706" s="175"/>
      <c r="E706" s="176"/>
      <c r="F706" s="182">
        <v>6254.1905781584583</v>
      </c>
      <c r="G706" s="183">
        <v>716</v>
      </c>
      <c r="H706" s="184">
        <v>0.5274412304401489</v>
      </c>
      <c r="I706" s="183">
        <v>406</v>
      </c>
      <c r="J706" s="185">
        <v>73.004251885465166</v>
      </c>
      <c r="K706" s="186">
        <v>1101</v>
      </c>
      <c r="L706" s="187">
        <v>71.952312098568086</v>
      </c>
      <c r="M706" s="183">
        <v>319</v>
      </c>
      <c r="N706" s="185">
        <v>7.816640161557368</v>
      </c>
      <c r="O706" s="186">
        <v>500</v>
      </c>
      <c r="P706" s="188">
        <v>853.75784032135448</v>
      </c>
      <c r="Q706" s="183">
        <v>409</v>
      </c>
    </row>
    <row r="707" spans="1:17" s="8" customFormat="1" ht="12.75" x14ac:dyDescent="0.25">
      <c r="A707" s="179" t="s">
        <v>1539</v>
      </c>
      <c r="B707" s="180">
        <v>4</v>
      </c>
      <c r="C707" s="181" t="s">
        <v>616</v>
      </c>
      <c r="D707" s="175"/>
      <c r="E707" s="176"/>
      <c r="F707" s="182">
        <v>59698.743040685236</v>
      </c>
      <c r="G707" s="229">
        <v>107</v>
      </c>
      <c r="H707" s="184">
        <v>0.65490256153328053</v>
      </c>
      <c r="I707" s="229">
        <v>99</v>
      </c>
      <c r="J707" s="185">
        <v>78.596375008703191</v>
      </c>
      <c r="K707" s="236">
        <v>336</v>
      </c>
      <c r="L707" s="187">
        <v>78.62696287300767</v>
      </c>
      <c r="M707" s="229">
        <v>102</v>
      </c>
      <c r="N707" s="185">
        <v>10.432612491698492</v>
      </c>
      <c r="O707" s="236">
        <v>90</v>
      </c>
      <c r="P707" s="188">
        <v>1156.1148957567648</v>
      </c>
      <c r="Q707" s="229">
        <v>156</v>
      </c>
    </row>
    <row r="708" spans="1:17" s="8" customFormat="1" ht="12.75" x14ac:dyDescent="0.25">
      <c r="A708" s="179" t="s">
        <v>1540</v>
      </c>
      <c r="B708" s="180">
        <v>5</v>
      </c>
      <c r="C708" s="181" t="s">
        <v>1541</v>
      </c>
      <c r="D708" s="175"/>
      <c r="E708" s="176"/>
      <c r="F708" s="182">
        <v>131240.79443254819</v>
      </c>
      <c r="G708" s="183">
        <v>45</v>
      </c>
      <c r="H708" s="184">
        <v>0.6806292796157144</v>
      </c>
      <c r="I708" s="183">
        <v>69</v>
      </c>
      <c r="J708" s="185">
        <v>77.514478061429571</v>
      </c>
      <c r="K708" s="186">
        <v>465</v>
      </c>
      <c r="L708" s="187">
        <v>82.659981238564399</v>
      </c>
      <c r="M708" s="183">
        <v>32</v>
      </c>
      <c r="N708" s="185">
        <v>11.044400293146794</v>
      </c>
      <c r="O708" s="186">
        <v>50</v>
      </c>
      <c r="P708" s="188">
        <v>1245.5372385926626</v>
      </c>
      <c r="Q708" s="183">
        <v>106</v>
      </c>
    </row>
    <row r="709" spans="1:17" s="8" customFormat="1" ht="12.75" x14ac:dyDescent="0.25">
      <c r="A709" s="179" t="s">
        <v>1542</v>
      </c>
      <c r="B709" s="180">
        <v>6</v>
      </c>
      <c r="C709" s="181" t="s">
        <v>1543</v>
      </c>
      <c r="D709" s="175"/>
      <c r="E709" s="176"/>
      <c r="F709" s="182">
        <v>94654.623126338338</v>
      </c>
      <c r="G709" s="183">
        <v>61</v>
      </c>
      <c r="H709" s="184">
        <v>0.63489549392979194</v>
      </c>
      <c r="I709" s="183">
        <v>134</v>
      </c>
      <c r="J709" s="185">
        <v>77.624571505907298</v>
      </c>
      <c r="K709" s="186">
        <v>446</v>
      </c>
      <c r="L709" s="187">
        <v>78.73535107148551</v>
      </c>
      <c r="M709" s="183">
        <v>100</v>
      </c>
      <c r="N709" s="185">
        <v>10.276562257168175</v>
      </c>
      <c r="O709" s="186">
        <v>108</v>
      </c>
      <c r="P709" s="188">
        <v>1084.1455565765216</v>
      </c>
      <c r="Q709" s="183">
        <v>202</v>
      </c>
    </row>
    <row r="710" spans="1:17" s="8" customFormat="1" ht="12.75" x14ac:dyDescent="0.25">
      <c r="A710" s="179" t="s">
        <v>1544</v>
      </c>
      <c r="B710" s="180">
        <v>7</v>
      </c>
      <c r="C710" s="181" t="s">
        <v>1545</v>
      </c>
      <c r="D710" s="175"/>
      <c r="E710" s="176"/>
      <c r="F710" s="182">
        <v>6457.1220556745175</v>
      </c>
      <c r="G710" s="229">
        <v>695</v>
      </c>
      <c r="H710" s="184">
        <v>0.51968487382991757</v>
      </c>
      <c r="I710" s="229">
        <v>427</v>
      </c>
      <c r="J710" s="185">
        <v>77.879333725632108</v>
      </c>
      <c r="K710" s="236">
        <v>419</v>
      </c>
      <c r="L710" s="187">
        <v>69.467590951180696</v>
      </c>
      <c r="M710" s="229">
        <v>415</v>
      </c>
      <c r="N710" s="185">
        <v>8.3758649834095884</v>
      </c>
      <c r="O710" s="236">
        <v>387</v>
      </c>
      <c r="P710" s="188">
        <v>727.11623638549349</v>
      </c>
      <c r="Q710" s="229">
        <v>567</v>
      </c>
    </row>
    <row r="711" spans="1:17" s="8" customFormat="1" ht="12.75" x14ac:dyDescent="0.25">
      <c r="A711" s="179" t="s">
        <v>1546</v>
      </c>
      <c r="B711" s="180">
        <v>8</v>
      </c>
      <c r="C711" s="181" t="s">
        <v>1547</v>
      </c>
      <c r="D711" s="175"/>
      <c r="E711" s="176"/>
      <c r="F711" s="182">
        <v>61899.758029978584</v>
      </c>
      <c r="G711" s="183">
        <v>104</v>
      </c>
      <c r="H711" s="184">
        <v>0.7389014524656411</v>
      </c>
      <c r="I711" s="183">
        <v>30</v>
      </c>
      <c r="J711" s="185">
        <v>77.12870395561643</v>
      </c>
      <c r="K711" s="186">
        <v>506</v>
      </c>
      <c r="L711" s="187">
        <v>80.536595109820425</v>
      </c>
      <c r="M711" s="183">
        <v>60</v>
      </c>
      <c r="N711" s="185">
        <v>13.123552539892291</v>
      </c>
      <c r="O711" s="186">
        <v>10</v>
      </c>
      <c r="P711" s="188">
        <v>1463.2590919973347</v>
      </c>
      <c r="Q711" s="183">
        <v>49</v>
      </c>
    </row>
    <row r="712" spans="1:17" s="8" customFormat="1" ht="12.75" x14ac:dyDescent="0.25">
      <c r="A712" s="179" t="s">
        <v>1550</v>
      </c>
      <c r="B712" s="180">
        <v>1</v>
      </c>
      <c r="C712" s="181" t="s">
        <v>1551</v>
      </c>
      <c r="D712" s="175"/>
      <c r="E712" s="176"/>
      <c r="F712" s="182">
        <v>4771.886509635975</v>
      </c>
      <c r="G712" s="183">
        <v>852</v>
      </c>
      <c r="H712" s="184">
        <v>0.34800868708065069</v>
      </c>
      <c r="I712" s="183">
        <v>1146</v>
      </c>
      <c r="J712" s="185">
        <v>59.775487754447433</v>
      </c>
      <c r="K712" s="186">
        <v>1852</v>
      </c>
      <c r="L712" s="187">
        <v>60.402556706685367</v>
      </c>
      <c r="M712" s="183">
        <v>798</v>
      </c>
      <c r="N712" s="185">
        <v>5.493250610151307</v>
      </c>
      <c r="O712" s="186">
        <v>1224</v>
      </c>
      <c r="P712" s="188">
        <v>487.2486939236959</v>
      </c>
      <c r="Q712" s="183">
        <v>964</v>
      </c>
    </row>
    <row r="713" spans="1:17" s="8" customFormat="1" ht="12.75" x14ac:dyDescent="0.25">
      <c r="A713" s="179" t="s">
        <v>1552</v>
      </c>
      <c r="B713" s="180">
        <v>2</v>
      </c>
      <c r="C713" s="181" t="s">
        <v>1553</v>
      </c>
      <c r="D713" s="175"/>
      <c r="E713" s="176"/>
      <c r="F713" s="182">
        <v>2123.2591006423982</v>
      </c>
      <c r="G713" s="229">
        <v>1274</v>
      </c>
      <c r="H713" s="184">
        <v>0.2868848693968708</v>
      </c>
      <c r="I713" s="229">
        <v>1506</v>
      </c>
      <c r="J713" s="185">
        <v>64.19224905142373</v>
      </c>
      <c r="K713" s="236">
        <v>1783</v>
      </c>
      <c r="L713" s="187">
        <v>77.912100460838388</v>
      </c>
      <c r="M713" s="229">
        <v>120</v>
      </c>
      <c r="N713" s="185">
        <v>5.1360721127356319</v>
      </c>
      <c r="O713" s="236">
        <v>1360</v>
      </c>
      <c r="P713" s="188">
        <v>243.26434259941578</v>
      </c>
      <c r="Q713" s="229">
        <v>1575</v>
      </c>
    </row>
    <row r="714" spans="1:17" s="8" customFormat="1" ht="12.75" x14ac:dyDescent="0.25">
      <c r="A714" s="179" t="s">
        <v>1554</v>
      </c>
      <c r="B714" s="180">
        <v>3</v>
      </c>
      <c r="C714" s="181" t="s">
        <v>1555</v>
      </c>
      <c r="D714" s="175"/>
      <c r="E714" s="176"/>
      <c r="F714" s="182">
        <v>1903.5331905781588</v>
      </c>
      <c r="G714" s="183">
        <v>1332</v>
      </c>
      <c r="H714" s="184">
        <v>0.28545437765050929</v>
      </c>
      <c r="I714" s="183">
        <v>1515</v>
      </c>
      <c r="J714" s="185">
        <v>61.176294509332628</v>
      </c>
      <c r="K714" s="186">
        <v>1835</v>
      </c>
      <c r="L714" s="187">
        <v>48.468369388378051</v>
      </c>
      <c r="M714" s="183">
        <v>1279</v>
      </c>
      <c r="N714" s="185">
        <v>4.6259973806050327</v>
      </c>
      <c r="O714" s="186">
        <v>1560</v>
      </c>
      <c r="P714" s="188">
        <v>341.18457390343997</v>
      </c>
      <c r="Q714" s="183">
        <v>1319</v>
      </c>
    </row>
    <row r="715" spans="1:17" s="8" customFormat="1" ht="12.75" x14ac:dyDescent="0.25">
      <c r="A715" s="179" t="s">
        <v>1556</v>
      </c>
      <c r="B715" s="180">
        <v>4</v>
      </c>
      <c r="C715" s="181" t="s">
        <v>1557</v>
      </c>
      <c r="D715" s="175"/>
      <c r="E715" s="176"/>
      <c r="F715" s="182">
        <v>1790.2997858672375</v>
      </c>
      <c r="G715" s="183">
        <v>1363</v>
      </c>
      <c r="H715" s="184">
        <v>0.23624998493657276</v>
      </c>
      <c r="I715" s="183">
        <v>1712</v>
      </c>
      <c r="J715" s="185">
        <v>56.84947393215996</v>
      </c>
      <c r="K715" s="186">
        <v>1867</v>
      </c>
      <c r="L715" s="187">
        <v>62.32780725650673</v>
      </c>
      <c r="M715" s="183">
        <v>723</v>
      </c>
      <c r="N715" s="185">
        <v>5.743110713119207</v>
      </c>
      <c r="O715" s="186">
        <v>1133</v>
      </c>
      <c r="P715" s="188">
        <v>182.18550475203298</v>
      </c>
      <c r="Q715" s="183">
        <v>1716</v>
      </c>
    </row>
    <row r="716" spans="1:17" s="8" customFormat="1" ht="12.75" x14ac:dyDescent="0.25">
      <c r="A716" s="179" t="s">
        <v>1558</v>
      </c>
      <c r="B716" s="180">
        <v>5</v>
      </c>
      <c r="C716" s="181" t="s">
        <v>1559</v>
      </c>
      <c r="D716" s="175"/>
      <c r="E716" s="176"/>
      <c r="F716" s="182">
        <v>8016.4496788008555</v>
      </c>
      <c r="G716" s="229">
        <v>590</v>
      </c>
      <c r="H716" s="184">
        <v>0.2943299404713372</v>
      </c>
      <c r="I716" s="229">
        <v>1463</v>
      </c>
      <c r="J716" s="185">
        <v>60.801586281470016</v>
      </c>
      <c r="K716" s="236">
        <v>1841</v>
      </c>
      <c r="L716" s="187">
        <v>61.376645050577672</v>
      </c>
      <c r="M716" s="229">
        <v>751</v>
      </c>
      <c r="N716" s="185">
        <v>5.1953737676385305</v>
      </c>
      <c r="O716" s="236">
        <v>1343</v>
      </c>
      <c r="P716" s="188">
        <v>309.95906171534688</v>
      </c>
      <c r="Q716" s="229">
        <v>1400</v>
      </c>
    </row>
    <row r="717" spans="1:17" s="8" customFormat="1" ht="12.75" x14ac:dyDescent="0.25">
      <c r="A717" s="179" t="s">
        <v>1560</v>
      </c>
      <c r="B717" s="180">
        <v>6</v>
      </c>
      <c r="C717" s="181" t="s">
        <v>1561</v>
      </c>
      <c r="D717" s="175"/>
      <c r="E717" s="176"/>
      <c r="F717" s="182">
        <v>1275.3832976445401</v>
      </c>
      <c r="G717" s="183">
        <v>1508</v>
      </c>
      <c r="H717" s="184">
        <v>0.23481605416898038</v>
      </c>
      <c r="I717" s="183">
        <v>1717</v>
      </c>
      <c r="J717" s="185">
        <v>59.777957420083219</v>
      </c>
      <c r="K717" s="186">
        <v>1851</v>
      </c>
      <c r="L717" s="187">
        <v>37.596666623176255</v>
      </c>
      <c r="M717" s="183">
        <v>1586</v>
      </c>
      <c r="N717" s="185">
        <v>3.6640471348995978</v>
      </c>
      <c r="O717" s="186">
        <v>1791</v>
      </c>
      <c r="P717" s="188">
        <v>282.84976809960779</v>
      </c>
      <c r="Q717" s="183">
        <v>1472</v>
      </c>
    </row>
    <row r="718" spans="1:17" s="8" customFormat="1" ht="12.75" x14ac:dyDescent="0.25">
      <c r="A718" s="179" t="s">
        <v>1562</v>
      </c>
      <c r="B718" s="180">
        <v>7</v>
      </c>
      <c r="C718" s="181" t="s">
        <v>1563</v>
      </c>
      <c r="D718" s="175"/>
      <c r="E718" s="176"/>
      <c r="F718" s="182">
        <v>3215.2591006423982</v>
      </c>
      <c r="G718" s="183">
        <v>1051</v>
      </c>
      <c r="H718" s="184">
        <v>0.2839733004600617</v>
      </c>
      <c r="I718" s="183">
        <v>1521</v>
      </c>
      <c r="J718" s="185">
        <v>60.622023106540041</v>
      </c>
      <c r="K718" s="186">
        <v>1843</v>
      </c>
      <c r="L718" s="187">
        <v>65.343727293954899</v>
      </c>
      <c r="M718" s="183">
        <v>597</v>
      </c>
      <c r="N718" s="185">
        <v>4.8572018669366708</v>
      </c>
      <c r="O718" s="186">
        <v>1466</v>
      </c>
      <c r="P718" s="188">
        <v>288.49084693322231</v>
      </c>
      <c r="Q718" s="183">
        <v>1459</v>
      </c>
    </row>
    <row r="719" spans="1:17" s="8" customFormat="1" ht="12.75" x14ac:dyDescent="0.25">
      <c r="A719" s="179" t="s">
        <v>1566</v>
      </c>
      <c r="B719" s="180">
        <v>1</v>
      </c>
      <c r="C719" s="181" t="s">
        <v>298</v>
      </c>
      <c r="D719" s="175"/>
      <c r="E719" s="176"/>
      <c r="F719" s="182">
        <v>18328.770877944324</v>
      </c>
      <c r="G719" s="229">
        <v>301</v>
      </c>
      <c r="H719" s="184">
        <v>0.44616300039624751</v>
      </c>
      <c r="I719" s="229">
        <v>682</v>
      </c>
      <c r="J719" s="185">
        <v>73.215026708010129</v>
      </c>
      <c r="K719" s="236">
        <v>1069</v>
      </c>
      <c r="L719" s="187">
        <v>72.399283309503247</v>
      </c>
      <c r="M719" s="229">
        <v>296</v>
      </c>
      <c r="N719" s="185">
        <v>7.6370170723278719</v>
      </c>
      <c r="O719" s="236">
        <v>549</v>
      </c>
      <c r="P719" s="188">
        <v>534.399353077353</v>
      </c>
      <c r="Q719" s="229">
        <v>872</v>
      </c>
    </row>
    <row r="720" spans="1:17" s="8" customFormat="1" ht="12.75" x14ac:dyDescent="0.25">
      <c r="A720" s="179" t="s">
        <v>1567</v>
      </c>
      <c r="B720" s="180">
        <v>2</v>
      </c>
      <c r="C720" s="181" t="s">
        <v>1568</v>
      </c>
      <c r="D720" s="175"/>
      <c r="E720" s="176"/>
      <c r="F720" s="182">
        <v>6402.2269807280509</v>
      </c>
      <c r="G720" s="183">
        <v>703</v>
      </c>
      <c r="H720" s="184">
        <v>0.28111739608918834</v>
      </c>
      <c r="I720" s="183">
        <v>1528</v>
      </c>
      <c r="J720" s="185">
        <v>77.111007639060574</v>
      </c>
      <c r="K720" s="186">
        <v>509</v>
      </c>
      <c r="L720" s="187">
        <v>59.782235745863233</v>
      </c>
      <c r="M720" s="183">
        <v>816</v>
      </c>
      <c r="N720" s="185">
        <v>5.0122391163762767</v>
      </c>
      <c r="O720" s="186">
        <v>1403</v>
      </c>
      <c r="P720" s="188">
        <v>206.45731953948768</v>
      </c>
      <c r="Q720" s="183">
        <v>1670</v>
      </c>
    </row>
    <row r="721" spans="1:17" s="8" customFormat="1" ht="12.75" x14ac:dyDescent="0.25">
      <c r="A721" s="179" t="s">
        <v>1569</v>
      </c>
      <c r="B721" s="180">
        <v>3</v>
      </c>
      <c r="C721" s="181" t="s">
        <v>1570</v>
      </c>
      <c r="D721" s="175"/>
      <c r="E721" s="176"/>
      <c r="F721" s="182">
        <v>2400.9036402569595</v>
      </c>
      <c r="G721" s="183">
        <v>1208</v>
      </c>
      <c r="H721" s="184">
        <v>0.55018395262474407</v>
      </c>
      <c r="I721" s="183">
        <v>340</v>
      </c>
      <c r="J721" s="185">
        <v>74.570180766625512</v>
      </c>
      <c r="K721" s="186">
        <v>852</v>
      </c>
      <c r="L721" s="187">
        <v>79.68189360555867</v>
      </c>
      <c r="M721" s="183">
        <v>72</v>
      </c>
      <c r="N721" s="185">
        <v>8.9578923955129799</v>
      </c>
      <c r="O721" s="186">
        <v>281</v>
      </c>
      <c r="P721" s="188">
        <v>819.04898119095765</v>
      </c>
      <c r="Q721" s="183">
        <v>452</v>
      </c>
    </row>
    <row r="722" spans="1:17" s="8" customFormat="1" ht="12.75" x14ac:dyDescent="0.25">
      <c r="A722" s="179" t="s">
        <v>1571</v>
      </c>
      <c r="B722" s="180">
        <v>4</v>
      </c>
      <c r="C722" s="181" t="s">
        <v>1572</v>
      </c>
      <c r="D722" s="175"/>
      <c r="E722" s="176"/>
      <c r="F722" s="182">
        <v>3523.3854389721623</v>
      </c>
      <c r="G722" s="229">
        <v>1001</v>
      </c>
      <c r="H722" s="184">
        <v>0.22126349172604903</v>
      </c>
      <c r="I722" s="229">
        <v>1757</v>
      </c>
      <c r="J722" s="185">
        <v>75.433453222942518</v>
      </c>
      <c r="K722" s="236">
        <v>728</v>
      </c>
      <c r="L722" s="187">
        <v>44.46514893903143</v>
      </c>
      <c r="M722" s="229">
        <v>1406</v>
      </c>
      <c r="N722" s="185">
        <v>4.4019118063377825</v>
      </c>
      <c r="O722" s="236">
        <v>1639</v>
      </c>
      <c r="P722" s="188">
        <v>146.29272183158662</v>
      </c>
      <c r="Q722" s="229">
        <v>1787</v>
      </c>
    </row>
    <row r="723" spans="1:17" s="8" customFormat="1" ht="12.75" x14ac:dyDescent="0.25">
      <c r="A723" s="179" t="s">
        <v>1573</v>
      </c>
      <c r="B723" s="180">
        <v>5</v>
      </c>
      <c r="C723" s="181" t="s">
        <v>1574</v>
      </c>
      <c r="D723" s="175"/>
      <c r="E723" s="176"/>
      <c r="F723" s="182">
        <v>4926.6017130620985</v>
      </c>
      <c r="G723" s="183">
        <v>828</v>
      </c>
      <c r="H723" s="184">
        <v>0.33483716585216361</v>
      </c>
      <c r="I723" s="183">
        <v>1227</v>
      </c>
      <c r="J723" s="185">
        <v>78.428462270060763</v>
      </c>
      <c r="K723" s="186">
        <v>356</v>
      </c>
      <c r="L723" s="187">
        <v>53.519472766552141</v>
      </c>
      <c r="M723" s="183">
        <v>1073</v>
      </c>
      <c r="N723" s="185">
        <v>5.3060394024381052</v>
      </c>
      <c r="O723" s="186">
        <v>1301</v>
      </c>
      <c r="P723" s="188">
        <v>320.87510272046393</v>
      </c>
      <c r="Q723" s="183">
        <v>1375</v>
      </c>
    </row>
    <row r="724" spans="1:17" s="8" customFormat="1" ht="12.75" x14ac:dyDescent="0.25">
      <c r="A724" s="179" t="s">
        <v>1575</v>
      </c>
      <c r="B724" s="180">
        <v>6</v>
      </c>
      <c r="C724" s="181" t="s">
        <v>1576</v>
      </c>
      <c r="D724" s="175"/>
      <c r="E724" s="176"/>
      <c r="F724" s="182">
        <v>8685.1584582441119</v>
      </c>
      <c r="G724" s="183">
        <v>551</v>
      </c>
      <c r="H724" s="184">
        <v>0.34018166179772225</v>
      </c>
      <c r="I724" s="183">
        <v>1199</v>
      </c>
      <c r="J724" s="185">
        <v>71.109914561219043</v>
      </c>
      <c r="K724" s="186">
        <v>1364</v>
      </c>
      <c r="L724" s="187">
        <v>48.969869344604874</v>
      </c>
      <c r="M724" s="183">
        <v>1268</v>
      </c>
      <c r="N724" s="185">
        <v>5.376243173322119</v>
      </c>
      <c r="O724" s="186">
        <v>1266</v>
      </c>
      <c r="P724" s="188">
        <v>394.56112469910249</v>
      </c>
      <c r="Q724" s="183">
        <v>1187</v>
      </c>
    </row>
    <row r="725" spans="1:17" s="8" customFormat="1" ht="12.75" x14ac:dyDescent="0.25">
      <c r="A725" s="179" t="s">
        <v>1577</v>
      </c>
      <c r="B725" s="180">
        <v>7</v>
      </c>
      <c r="C725" s="181" t="s">
        <v>1578</v>
      </c>
      <c r="D725" s="175"/>
      <c r="E725" s="176"/>
      <c r="F725" s="182">
        <v>2500.27408993576</v>
      </c>
      <c r="G725" s="229">
        <v>1188</v>
      </c>
      <c r="H725" s="184">
        <v>0.40396382925031038</v>
      </c>
      <c r="I725" s="229">
        <v>857</v>
      </c>
      <c r="J725" s="185">
        <v>73.01962146656598</v>
      </c>
      <c r="K725" s="236">
        <v>1099</v>
      </c>
      <c r="L725" s="187">
        <v>46.462786926551615</v>
      </c>
      <c r="M725" s="229">
        <v>1341</v>
      </c>
      <c r="N725" s="185">
        <v>6.2333856452358809</v>
      </c>
      <c r="O725" s="236">
        <v>952</v>
      </c>
      <c r="P725" s="188">
        <v>568.09016645529277</v>
      </c>
      <c r="Q725" s="229">
        <v>804</v>
      </c>
    </row>
    <row r="726" spans="1:17" s="8" customFormat="1" ht="12.75" x14ac:dyDescent="0.25">
      <c r="A726" s="179" t="s">
        <v>1579</v>
      </c>
      <c r="B726" s="180">
        <v>8</v>
      </c>
      <c r="C726" s="181" t="s">
        <v>1580</v>
      </c>
      <c r="D726" s="175"/>
      <c r="E726" s="176"/>
      <c r="F726" s="182">
        <v>3892.2805139186289</v>
      </c>
      <c r="G726" s="183">
        <v>956</v>
      </c>
      <c r="H726" s="184">
        <v>0.42817328024172341</v>
      </c>
      <c r="I726" s="183">
        <v>742</v>
      </c>
      <c r="J726" s="185">
        <v>78.292923344379986</v>
      </c>
      <c r="K726" s="186">
        <v>373</v>
      </c>
      <c r="L726" s="187">
        <v>54.999469253142287</v>
      </c>
      <c r="M726" s="183">
        <v>1022</v>
      </c>
      <c r="N726" s="185">
        <v>7.0112179734325961</v>
      </c>
      <c r="O726" s="186">
        <v>722</v>
      </c>
      <c r="P726" s="188">
        <v>519.90048637660368</v>
      </c>
      <c r="Q726" s="183">
        <v>898</v>
      </c>
    </row>
    <row r="727" spans="1:17" s="8" customFormat="1" ht="12.75" x14ac:dyDescent="0.25">
      <c r="A727" s="179" t="s">
        <v>1581</v>
      </c>
      <c r="B727" s="180">
        <v>9</v>
      </c>
      <c r="C727" s="181" t="s">
        <v>1582</v>
      </c>
      <c r="D727" s="175"/>
      <c r="E727" s="176"/>
      <c r="F727" s="182">
        <v>3225.3126338329757</v>
      </c>
      <c r="G727" s="183">
        <v>1050</v>
      </c>
      <c r="H727" s="184">
        <v>0.42991475604598506</v>
      </c>
      <c r="I727" s="183">
        <v>734</v>
      </c>
      <c r="J727" s="185">
        <v>74.259168706369266</v>
      </c>
      <c r="K727" s="186">
        <v>899</v>
      </c>
      <c r="L727" s="187">
        <v>79.515665578648054</v>
      </c>
      <c r="M727" s="183">
        <v>77</v>
      </c>
      <c r="N727" s="185">
        <v>7.3663364863353751</v>
      </c>
      <c r="O727" s="186">
        <v>619</v>
      </c>
      <c r="P727" s="188">
        <v>462.32789717794617</v>
      </c>
      <c r="Q727" s="183">
        <v>1014</v>
      </c>
    </row>
    <row r="728" spans="1:17" s="8" customFormat="1" ht="12.75" x14ac:dyDescent="0.25">
      <c r="A728" s="179" t="s">
        <v>1585</v>
      </c>
      <c r="B728" s="180">
        <v>1</v>
      </c>
      <c r="C728" s="181" t="s">
        <v>1586</v>
      </c>
      <c r="D728" s="175"/>
      <c r="E728" s="176"/>
      <c r="F728" s="182">
        <v>23833.353319057816</v>
      </c>
      <c r="G728" s="229">
        <v>242</v>
      </c>
      <c r="H728" s="184">
        <v>0.45629588946339433</v>
      </c>
      <c r="I728" s="229">
        <v>639</v>
      </c>
      <c r="J728" s="185">
        <v>70.991440934890875</v>
      </c>
      <c r="K728" s="236">
        <v>1380</v>
      </c>
      <c r="L728" s="187">
        <v>58.8848672914879</v>
      </c>
      <c r="M728" s="229">
        <v>850</v>
      </c>
      <c r="N728" s="185">
        <v>7.7684520233591119</v>
      </c>
      <c r="O728" s="236">
        <v>516</v>
      </c>
      <c r="P728" s="188">
        <v>649.10452176888327</v>
      </c>
      <c r="Q728" s="229">
        <v>681</v>
      </c>
    </row>
    <row r="729" spans="1:17" s="8" customFormat="1" ht="12.75" x14ac:dyDescent="0.25">
      <c r="A729" s="179" t="s">
        <v>1587</v>
      </c>
      <c r="B729" s="180">
        <v>2</v>
      </c>
      <c r="C729" s="181" t="s">
        <v>1588</v>
      </c>
      <c r="D729" s="175"/>
      <c r="E729" s="176"/>
      <c r="F729" s="182">
        <v>3745.2055674518201</v>
      </c>
      <c r="G729" s="183">
        <v>972</v>
      </c>
      <c r="H729" s="184">
        <v>0.36059387946411808</v>
      </c>
      <c r="I729" s="183">
        <v>1076</v>
      </c>
      <c r="J729" s="185">
        <v>71.363163803840322</v>
      </c>
      <c r="K729" s="186">
        <v>1333</v>
      </c>
      <c r="L729" s="187">
        <v>64.803806113435087</v>
      </c>
      <c r="M729" s="183">
        <v>618</v>
      </c>
      <c r="N729" s="185">
        <v>6.177703479874463</v>
      </c>
      <c r="O729" s="186">
        <v>971</v>
      </c>
      <c r="P729" s="188">
        <v>369.63464888267197</v>
      </c>
      <c r="Q729" s="183">
        <v>1252</v>
      </c>
    </row>
    <row r="730" spans="1:17" s="8" customFormat="1" ht="12.75" x14ac:dyDescent="0.25">
      <c r="A730" s="179" t="s">
        <v>1589</v>
      </c>
      <c r="B730" s="180">
        <v>3</v>
      </c>
      <c r="C730" s="181" t="s">
        <v>1590</v>
      </c>
      <c r="D730" s="175"/>
      <c r="E730" s="176"/>
      <c r="F730" s="182">
        <v>5497.5888650963598</v>
      </c>
      <c r="G730" s="183">
        <v>773</v>
      </c>
      <c r="H730" s="184">
        <v>0.33732438711054386</v>
      </c>
      <c r="I730" s="183">
        <v>1215</v>
      </c>
      <c r="J730" s="185">
        <v>75.904121419146392</v>
      </c>
      <c r="K730" s="186">
        <v>664</v>
      </c>
      <c r="L730" s="187">
        <v>57.871687943632907</v>
      </c>
      <c r="M730" s="183">
        <v>905</v>
      </c>
      <c r="N730" s="185">
        <v>5.1144465974567783</v>
      </c>
      <c r="O730" s="186">
        <v>1365</v>
      </c>
      <c r="P730" s="188">
        <v>338.43385321852941</v>
      </c>
      <c r="Q730" s="183">
        <v>1329</v>
      </c>
    </row>
    <row r="731" spans="1:17" s="8" customFormat="1" ht="12.75" x14ac:dyDescent="0.25">
      <c r="A731" s="179" t="s">
        <v>1591</v>
      </c>
      <c r="B731" s="180">
        <v>4</v>
      </c>
      <c r="C731" s="181" t="s">
        <v>1592</v>
      </c>
      <c r="D731" s="175"/>
      <c r="E731" s="176"/>
      <c r="F731" s="182">
        <v>5501.6680942184157</v>
      </c>
      <c r="G731" s="229">
        <v>772</v>
      </c>
      <c r="H731" s="184">
        <v>0.23101383291668043</v>
      </c>
      <c r="I731" s="229">
        <v>1730</v>
      </c>
      <c r="J731" s="185">
        <v>69.704839739769682</v>
      </c>
      <c r="K731" s="236">
        <v>1488</v>
      </c>
      <c r="L731" s="187">
        <v>39.260797855090487</v>
      </c>
      <c r="M731" s="229">
        <v>1545</v>
      </c>
      <c r="N731" s="185">
        <v>3.4363371208003386</v>
      </c>
      <c r="O731" s="236">
        <v>1821</v>
      </c>
      <c r="P731" s="188">
        <v>226.75902356836997</v>
      </c>
      <c r="Q731" s="229">
        <v>1622</v>
      </c>
    </row>
    <row r="732" spans="1:17" s="8" customFormat="1" ht="12.75" x14ac:dyDescent="0.25">
      <c r="A732" s="179" t="s">
        <v>1593</v>
      </c>
      <c r="B732" s="180">
        <v>5</v>
      </c>
      <c r="C732" s="181" t="s">
        <v>1594</v>
      </c>
      <c r="D732" s="175"/>
      <c r="E732" s="176"/>
      <c r="F732" s="182">
        <v>10179.415417558886</v>
      </c>
      <c r="G732" s="183">
        <v>482</v>
      </c>
      <c r="H732" s="184">
        <v>0.41686442196092233</v>
      </c>
      <c r="I732" s="183">
        <v>793</v>
      </c>
      <c r="J732" s="185">
        <v>76.749401524085044</v>
      </c>
      <c r="K732" s="186">
        <v>548</v>
      </c>
      <c r="L732" s="187">
        <v>64.553273665558038</v>
      </c>
      <c r="M732" s="183">
        <v>635</v>
      </c>
      <c r="N732" s="185">
        <v>6.067767533089989</v>
      </c>
      <c r="O732" s="186">
        <v>1016</v>
      </c>
      <c r="P732" s="188">
        <v>505.03694456704477</v>
      </c>
      <c r="Q732" s="183">
        <v>923</v>
      </c>
    </row>
    <row r="733" spans="1:17" s="8" customFormat="1" ht="12.75" x14ac:dyDescent="0.25">
      <c r="A733" s="179" t="s">
        <v>1595</v>
      </c>
      <c r="B733" s="180">
        <v>6</v>
      </c>
      <c r="C733" s="181" t="s">
        <v>1596</v>
      </c>
      <c r="D733" s="175"/>
      <c r="E733" s="176"/>
      <c r="F733" s="182">
        <v>5530.6937901498932</v>
      </c>
      <c r="G733" s="183">
        <v>769</v>
      </c>
      <c r="H733" s="184">
        <v>0.30262595448734753</v>
      </c>
      <c r="I733" s="183">
        <v>1409</v>
      </c>
      <c r="J733" s="185">
        <v>73.963258152728542</v>
      </c>
      <c r="K733" s="186">
        <v>949</v>
      </c>
      <c r="L733" s="187">
        <v>51.573882012893037</v>
      </c>
      <c r="M733" s="183">
        <v>1169</v>
      </c>
      <c r="N733" s="185">
        <v>4.44307015911855</v>
      </c>
      <c r="O733" s="186">
        <v>1628</v>
      </c>
      <c r="P733" s="188">
        <v>305.2037031086013</v>
      </c>
      <c r="Q733" s="183">
        <v>1410</v>
      </c>
    </row>
    <row r="734" spans="1:17" s="8" customFormat="1" ht="12.75" x14ac:dyDescent="0.25">
      <c r="A734" s="179" t="s">
        <v>1597</v>
      </c>
      <c r="B734" s="180">
        <v>7</v>
      </c>
      <c r="C734" s="181" t="s">
        <v>1598</v>
      </c>
      <c r="D734" s="175"/>
      <c r="E734" s="176"/>
      <c r="F734" s="182">
        <v>4673.1134903640259</v>
      </c>
      <c r="G734" s="229">
        <v>864</v>
      </c>
      <c r="H734" s="184">
        <v>0.38546065206706753</v>
      </c>
      <c r="I734" s="229">
        <v>939</v>
      </c>
      <c r="J734" s="185">
        <v>78.88797910851082</v>
      </c>
      <c r="K734" s="236">
        <v>298</v>
      </c>
      <c r="L734" s="187">
        <v>75.262986014336988</v>
      </c>
      <c r="M734" s="229">
        <v>198</v>
      </c>
      <c r="N734" s="185">
        <v>5.9427003793551023</v>
      </c>
      <c r="O734" s="236">
        <v>1061</v>
      </c>
      <c r="P734" s="188">
        <v>370.45025002358932</v>
      </c>
      <c r="Q734" s="229">
        <v>1250</v>
      </c>
    </row>
    <row r="735" spans="1:17" s="8" customFormat="1" ht="12.75" x14ac:dyDescent="0.25">
      <c r="A735" s="179" t="s">
        <v>1599</v>
      </c>
      <c r="B735" s="180">
        <v>8</v>
      </c>
      <c r="C735" s="181" t="s">
        <v>1600</v>
      </c>
      <c r="D735" s="175"/>
      <c r="E735" s="176"/>
      <c r="F735" s="182">
        <v>11927.233404710922</v>
      </c>
      <c r="G735" s="183">
        <v>430</v>
      </c>
      <c r="H735" s="184">
        <v>0.34582859516253883</v>
      </c>
      <c r="I735" s="183">
        <v>1158</v>
      </c>
      <c r="J735" s="185">
        <v>71.92356146222339</v>
      </c>
      <c r="K735" s="186">
        <v>1246</v>
      </c>
      <c r="L735" s="187">
        <v>58.361386501504661</v>
      </c>
      <c r="M735" s="183">
        <v>882</v>
      </c>
      <c r="N735" s="185">
        <v>5.5365997991864022</v>
      </c>
      <c r="O735" s="186">
        <v>1210</v>
      </c>
      <c r="P735" s="188">
        <v>367.66184108199946</v>
      </c>
      <c r="Q735" s="183">
        <v>1255</v>
      </c>
    </row>
    <row r="736" spans="1:17" s="8" customFormat="1" ht="12.75" x14ac:dyDescent="0.25">
      <c r="A736" s="179" t="s">
        <v>1603</v>
      </c>
      <c r="B736" s="180">
        <v>1</v>
      </c>
      <c r="C736" s="181" t="s">
        <v>1604</v>
      </c>
      <c r="D736" s="175"/>
      <c r="E736" s="176"/>
      <c r="F736" s="182">
        <v>8821.7280513918631</v>
      </c>
      <c r="G736" s="183">
        <v>546</v>
      </c>
      <c r="H736" s="184">
        <v>0.28827509937067836</v>
      </c>
      <c r="I736" s="183">
        <v>1497</v>
      </c>
      <c r="J736" s="185">
        <v>61.105307438693615</v>
      </c>
      <c r="K736" s="186">
        <v>1838</v>
      </c>
      <c r="L736" s="187">
        <v>62.647237004555492</v>
      </c>
      <c r="M736" s="183">
        <v>703</v>
      </c>
      <c r="N736" s="185">
        <v>5.7094198861901022</v>
      </c>
      <c r="O736" s="186">
        <v>1146</v>
      </c>
      <c r="P736" s="188">
        <v>271.29556508538451</v>
      </c>
      <c r="Q736" s="183">
        <v>1500</v>
      </c>
    </row>
    <row r="737" spans="1:17" s="8" customFormat="1" ht="12.75" x14ac:dyDescent="0.25">
      <c r="A737" s="179" t="s">
        <v>1605</v>
      </c>
      <c r="B737" s="180">
        <v>2</v>
      </c>
      <c r="C737" s="181" t="s">
        <v>1606</v>
      </c>
      <c r="D737" s="175"/>
      <c r="E737" s="176"/>
      <c r="F737" s="182">
        <v>5532.9250535331903</v>
      </c>
      <c r="G737" s="229">
        <v>768</v>
      </c>
      <c r="H737" s="184">
        <v>0.15488673865029853</v>
      </c>
      <c r="I737" s="229">
        <v>1855</v>
      </c>
      <c r="J737" s="185">
        <v>64.591771666240902</v>
      </c>
      <c r="K737" s="236">
        <v>1768</v>
      </c>
      <c r="L737" s="187">
        <v>49.236568431257616</v>
      </c>
      <c r="M737" s="229">
        <v>1257</v>
      </c>
      <c r="N737" s="185">
        <v>4.5458104764280858</v>
      </c>
      <c r="O737" s="236">
        <v>1586</v>
      </c>
      <c r="P737" s="188">
        <v>79.985333899788813</v>
      </c>
      <c r="Q737" s="229">
        <v>1859</v>
      </c>
    </row>
    <row r="738" spans="1:17" s="8" customFormat="1" ht="12.75" x14ac:dyDescent="0.25">
      <c r="A738" s="179" t="s">
        <v>1607</v>
      </c>
      <c r="B738" s="180">
        <v>3</v>
      </c>
      <c r="C738" s="181" t="s">
        <v>1608</v>
      </c>
      <c r="D738" s="175"/>
      <c r="E738" s="176"/>
      <c r="F738" s="182">
        <v>5060.0256959314775</v>
      </c>
      <c r="G738" s="183">
        <v>814</v>
      </c>
      <c r="H738" s="184">
        <v>0.28600927392622794</v>
      </c>
      <c r="I738" s="183">
        <v>1511</v>
      </c>
      <c r="J738" s="185">
        <v>59.947817253218233</v>
      </c>
      <c r="K738" s="186">
        <v>1850</v>
      </c>
      <c r="L738" s="187">
        <v>66.333630235029005</v>
      </c>
      <c r="M738" s="183">
        <v>547</v>
      </c>
      <c r="N738" s="185">
        <v>5.4644509669645567</v>
      </c>
      <c r="O738" s="186">
        <v>1238</v>
      </c>
      <c r="P738" s="188">
        <v>274.31024771584441</v>
      </c>
      <c r="Q738" s="183">
        <v>1493</v>
      </c>
    </row>
    <row r="739" spans="1:17" s="8" customFormat="1" ht="12.75" x14ac:dyDescent="0.25">
      <c r="A739" s="179" t="s">
        <v>1609</v>
      </c>
      <c r="B739" s="180">
        <v>4</v>
      </c>
      <c r="C739" s="181" t="s">
        <v>1610</v>
      </c>
      <c r="D739" s="175"/>
      <c r="E739" s="176"/>
      <c r="F739" s="182">
        <v>1833.1670235546039</v>
      </c>
      <c r="G739" s="183">
        <v>1352</v>
      </c>
      <c r="H739" s="184">
        <v>0.33355838002556387</v>
      </c>
      <c r="I739" s="183">
        <v>1230</v>
      </c>
      <c r="J739" s="185">
        <v>64.766997775630813</v>
      </c>
      <c r="K739" s="186">
        <v>1763</v>
      </c>
      <c r="L739" s="187">
        <v>82.894658026500508</v>
      </c>
      <c r="M739" s="183">
        <v>28</v>
      </c>
      <c r="N739" s="185">
        <v>5.6931888247507736</v>
      </c>
      <c r="O739" s="186">
        <v>1155</v>
      </c>
      <c r="P739" s="188">
        <v>324.52702171263775</v>
      </c>
      <c r="Q739" s="183">
        <v>1360</v>
      </c>
    </row>
    <row r="740" spans="1:17" s="8" customFormat="1" ht="12.75" x14ac:dyDescent="0.25">
      <c r="A740" s="179" t="s">
        <v>1611</v>
      </c>
      <c r="B740" s="180">
        <v>5</v>
      </c>
      <c r="C740" s="181" t="s">
        <v>1612</v>
      </c>
      <c r="D740" s="175"/>
      <c r="E740" s="176"/>
      <c r="F740" s="182">
        <v>5406.6809421841544</v>
      </c>
      <c r="G740" s="229">
        <v>786</v>
      </c>
      <c r="H740" s="184">
        <v>0.22035061258647087</v>
      </c>
      <c r="I740" s="229">
        <v>1759</v>
      </c>
      <c r="J740" s="185">
        <v>63.218505173614794</v>
      </c>
      <c r="K740" s="236">
        <v>1803</v>
      </c>
      <c r="L740" s="187">
        <v>53.311955542624631</v>
      </c>
      <c r="M740" s="229">
        <v>1085</v>
      </c>
      <c r="N740" s="185">
        <v>5.0748775895044744</v>
      </c>
      <c r="O740" s="236">
        <v>1384</v>
      </c>
      <c r="P740" s="188">
        <v>153.07870837763025</v>
      </c>
      <c r="Q740" s="229">
        <v>1771</v>
      </c>
    </row>
    <row r="741" spans="1:17" s="8" customFormat="1" ht="12.75" x14ac:dyDescent="0.25">
      <c r="A741" s="179" t="s">
        <v>1613</v>
      </c>
      <c r="B741" s="180">
        <v>6</v>
      </c>
      <c r="C741" s="181" t="s">
        <v>1614</v>
      </c>
      <c r="D741" s="175"/>
      <c r="E741" s="176"/>
      <c r="F741" s="182">
        <v>1773.610278372591</v>
      </c>
      <c r="G741" s="183">
        <v>1369</v>
      </c>
      <c r="H741" s="184">
        <v>0.29910055368299326</v>
      </c>
      <c r="I741" s="183">
        <v>1432</v>
      </c>
      <c r="J741" s="185">
        <v>62.219175746322463</v>
      </c>
      <c r="K741" s="186">
        <v>1820</v>
      </c>
      <c r="L741" s="187">
        <v>64.883515052156142</v>
      </c>
      <c r="M741" s="183">
        <v>616</v>
      </c>
      <c r="N741" s="185">
        <v>6.0973920664690242</v>
      </c>
      <c r="O741" s="186">
        <v>1003</v>
      </c>
      <c r="P741" s="188">
        <v>274.9537670789565</v>
      </c>
      <c r="Q741" s="183">
        <v>1491</v>
      </c>
    </row>
    <row r="742" spans="1:17" s="8" customFormat="1" ht="12.75" x14ac:dyDescent="0.25">
      <c r="A742" s="179" t="s">
        <v>1615</v>
      </c>
      <c r="B742" s="180">
        <v>7</v>
      </c>
      <c r="C742" s="181" t="s">
        <v>1616</v>
      </c>
      <c r="D742" s="175"/>
      <c r="E742" s="176"/>
      <c r="F742" s="182">
        <v>3174.7194860813706</v>
      </c>
      <c r="G742" s="183">
        <v>1059</v>
      </c>
      <c r="H742" s="184">
        <v>0.21189883109694552</v>
      </c>
      <c r="I742" s="183">
        <v>1774</v>
      </c>
      <c r="J742" s="185">
        <v>65.027721545461034</v>
      </c>
      <c r="K742" s="186">
        <v>1751</v>
      </c>
      <c r="L742" s="187">
        <v>67.966740356997903</v>
      </c>
      <c r="M742" s="183">
        <v>482</v>
      </c>
      <c r="N742" s="185">
        <v>4.5455959746322989</v>
      </c>
      <c r="O742" s="186">
        <v>1587</v>
      </c>
      <c r="P742" s="188">
        <v>131.97741948317159</v>
      </c>
      <c r="Q742" s="183">
        <v>1806</v>
      </c>
    </row>
    <row r="743" spans="1:17" s="8" customFormat="1" ht="12.75" x14ac:dyDescent="0.25">
      <c r="A743" s="179" t="s">
        <v>1617</v>
      </c>
      <c r="B743" s="180">
        <v>8</v>
      </c>
      <c r="C743" s="181" t="s">
        <v>1618</v>
      </c>
      <c r="D743" s="175"/>
      <c r="E743" s="176"/>
      <c r="F743" s="182">
        <v>2473.6830835117771</v>
      </c>
      <c r="G743" s="229">
        <v>1193</v>
      </c>
      <c r="H743" s="184">
        <v>0.25141547502232481</v>
      </c>
      <c r="I743" s="229">
        <v>1671</v>
      </c>
      <c r="J743" s="185">
        <v>59.101007166399768</v>
      </c>
      <c r="K743" s="236">
        <v>1859</v>
      </c>
      <c r="L743" s="187">
        <v>80.426103872034858</v>
      </c>
      <c r="M743" s="229">
        <v>64</v>
      </c>
      <c r="N743" s="185">
        <v>4.4695583975440742</v>
      </c>
      <c r="O743" s="236">
        <v>1622</v>
      </c>
      <c r="P743" s="188">
        <v>212.25680998735371</v>
      </c>
      <c r="Q743" s="229">
        <v>1654</v>
      </c>
    </row>
    <row r="744" spans="1:17" s="8" customFormat="1" ht="12.75" x14ac:dyDescent="0.25">
      <c r="A744" s="179" t="s">
        <v>1621</v>
      </c>
      <c r="B744" s="180">
        <v>1</v>
      </c>
      <c r="C744" s="181" t="s">
        <v>1622</v>
      </c>
      <c r="D744" s="175"/>
      <c r="E744" s="176"/>
      <c r="F744" s="182">
        <v>59032.117773019272</v>
      </c>
      <c r="G744" s="183">
        <v>110</v>
      </c>
      <c r="H744" s="184">
        <v>0.52656438249237714</v>
      </c>
      <c r="I744" s="183">
        <v>409</v>
      </c>
      <c r="J744" s="185">
        <v>76.320215042293896</v>
      </c>
      <c r="K744" s="186">
        <v>602</v>
      </c>
      <c r="L744" s="187">
        <v>72.592408029388849</v>
      </c>
      <c r="M744" s="183">
        <v>286</v>
      </c>
      <c r="N744" s="185">
        <v>8.6363994009850753</v>
      </c>
      <c r="O744" s="186">
        <v>343</v>
      </c>
      <c r="P744" s="188">
        <v>746.73611269290132</v>
      </c>
      <c r="Q744" s="183">
        <v>540</v>
      </c>
    </row>
    <row r="745" spans="1:17" s="8" customFormat="1" ht="12.75" x14ac:dyDescent="0.25">
      <c r="A745" s="179" t="s">
        <v>1623</v>
      </c>
      <c r="B745" s="180">
        <v>2</v>
      </c>
      <c r="C745" s="181" t="s">
        <v>1624</v>
      </c>
      <c r="D745" s="175"/>
      <c r="E745" s="176"/>
      <c r="F745" s="182">
        <v>4833.4561027837262</v>
      </c>
      <c r="G745" s="183">
        <v>843</v>
      </c>
      <c r="H745" s="184">
        <v>0.34091075648419722</v>
      </c>
      <c r="I745" s="183">
        <v>1192</v>
      </c>
      <c r="J745" s="185">
        <v>74.278279038936205</v>
      </c>
      <c r="K745" s="186">
        <v>893</v>
      </c>
      <c r="L745" s="187">
        <v>69.850886812492689</v>
      </c>
      <c r="M745" s="183">
        <v>398</v>
      </c>
      <c r="N745" s="185">
        <v>5.8161841271441137</v>
      </c>
      <c r="O745" s="186">
        <v>1099</v>
      </c>
      <c r="P745" s="188">
        <v>302.53841952167744</v>
      </c>
      <c r="Q745" s="183">
        <v>1419</v>
      </c>
    </row>
    <row r="746" spans="1:17" s="8" customFormat="1" ht="12.75" x14ac:dyDescent="0.25">
      <c r="A746" s="179" t="s">
        <v>1625</v>
      </c>
      <c r="B746" s="180">
        <v>3</v>
      </c>
      <c r="C746" s="181" t="s">
        <v>1626</v>
      </c>
      <c r="D746" s="175"/>
      <c r="E746" s="176"/>
      <c r="F746" s="182">
        <v>4791.610278372591</v>
      </c>
      <c r="G746" s="229">
        <v>849</v>
      </c>
      <c r="H746" s="184">
        <v>0.3717239528846259</v>
      </c>
      <c r="I746" s="229">
        <v>1014</v>
      </c>
      <c r="J746" s="185">
        <v>76.442274235613894</v>
      </c>
      <c r="K746" s="236">
        <v>585</v>
      </c>
      <c r="L746" s="187">
        <v>59.828995024315425</v>
      </c>
      <c r="M746" s="229">
        <v>812</v>
      </c>
      <c r="N746" s="185">
        <v>6.0076064430309932</v>
      </c>
      <c r="O746" s="236">
        <v>1038</v>
      </c>
      <c r="P746" s="188">
        <v>385.73605799411865</v>
      </c>
      <c r="Q746" s="229">
        <v>1210</v>
      </c>
    </row>
    <row r="747" spans="1:17" s="8" customFormat="1" ht="12.75" x14ac:dyDescent="0.25">
      <c r="A747" s="179" t="s">
        <v>1627</v>
      </c>
      <c r="B747" s="180">
        <v>4</v>
      </c>
      <c r="C747" s="181" t="s">
        <v>1628</v>
      </c>
      <c r="D747" s="175"/>
      <c r="E747" s="176"/>
      <c r="F747" s="182">
        <v>9957.0214132762321</v>
      </c>
      <c r="G747" s="183">
        <v>492</v>
      </c>
      <c r="H747" s="184">
        <v>0.36880688928938332</v>
      </c>
      <c r="I747" s="183">
        <v>1028</v>
      </c>
      <c r="J747" s="185">
        <v>76.472834506342721</v>
      </c>
      <c r="K747" s="186">
        <v>580</v>
      </c>
      <c r="L747" s="187">
        <v>62.257519082136113</v>
      </c>
      <c r="M747" s="183">
        <v>725</v>
      </c>
      <c r="N747" s="185">
        <v>5.9696521090432615</v>
      </c>
      <c r="O747" s="186">
        <v>1051</v>
      </c>
      <c r="P747" s="188">
        <v>372.12077817776571</v>
      </c>
      <c r="Q747" s="183">
        <v>1246</v>
      </c>
    </row>
    <row r="748" spans="1:17" s="8" customFormat="1" ht="12.75" x14ac:dyDescent="0.25">
      <c r="A748" s="179" t="s">
        <v>1629</v>
      </c>
      <c r="B748" s="180">
        <v>5</v>
      </c>
      <c r="C748" s="181" t="s">
        <v>1630</v>
      </c>
      <c r="D748" s="175"/>
      <c r="E748" s="176"/>
      <c r="F748" s="182">
        <v>7289.1006423982881</v>
      </c>
      <c r="G748" s="183">
        <v>639</v>
      </c>
      <c r="H748" s="184">
        <v>0.32798283313294196</v>
      </c>
      <c r="I748" s="183">
        <v>1272</v>
      </c>
      <c r="J748" s="185">
        <v>74.93726764380844</v>
      </c>
      <c r="K748" s="186">
        <v>799</v>
      </c>
      <c r="L748" s="187">
        <v>47.172618784541847</v>
      </c>
      <c r="M748" s="183">
        <v>1320</v>
      </c>
      <c r="N748" s="185">
        <v>4.1636196645479835</v>
      </c>
      <c r="O748" s="186">
        <v>1692</v>
      </c>
      <c r="P748" s="188">
        <v>407.91265245913132</v>
      </c>
      <c r="Q748" s="183">
        <v>1145</v>
      </c>
    </row>
    <row r="749" spans="1:17" s="8" customFormat="1" ht="12.75" x14ac:dyDescent="0.25">
      <c r="A749" s="179" t="s">
        <v>1631</v>
      </c>
      <c r="B749" s="180">
        <v>6</v>
      </c>
      <c r="C749" s="181" t="s">
        <v>1485</v>
      </c>
      <c r="D749" s="175"/>
      <c r="E749" s="176"/>
      <c r="F749" s="182">
        <v>4044.2376873661678</v>
      </c>
      <c r="G749" s="229">
        <v>931</v>
      </c>
      <c r="H749" s="184">
        <v>0.34299909550370228</v>
      </c>
      <c r="I749" s="229">
        <v>1175</v>
      </c>
      <c r="J749" s="185">
        <v>73.739817372495111</v>
      </c>
      <c r="K749" s="236">
        <v>985</v>
      </c>
      <c r="L749" s="187">
        <v>67.034415448960942</v>
      </c>
      <c r="M749" s="229">
        <v>520</v>
      </c>
      <c r="N749" s="185">
        <v>5.3483786469971442</v>
      </c>
      <c r="O749" s="236">
        <v>1278</v>
      </c>
      <c r="P749" s="188">
        <v>334.18752502890294</v>
      </c>
      <c r="Q749" s="229">
        <v>1340</v>
      </c>
    </row>
    <row r="750" spans="1:17" s="8" customFormat="1" ht="12.75" x14ac:dyDescent="0.25">
      <c r="A750" s="179" t="s">
        <v>1632</v>
      </c>
      <c r="B750" s="180">
        <v>7</v>
      </c>
      <c r="C750" s="181" t="s">
        <v>450</v>
      </c>
      <c r="D750" s="175"/>
      <c r="E750" s="176"/>
      <c r="F750" s="182">
        <v>2466.2826552462529</v>
      </c>
      <c r="G750" s="183">
        <v>1196</v>
      </c>
      <c r="H750" s="184">
        <v>0.41074587499714571</v>
      </c>
      <c r="I750" s="183">
        <v>820</v>
      </c>
      <c r="J750" s="185">
        <v>72.154771982602199</v>
      </c>
      <c r="K750" s="186">
        <v>1213</v>
      </c>
      <c r="L750" s="187">
        <v>75.116916773772218</v>
      </c>
      <c r="M750" s="183">
        <v>203</v>
      </c>
      <c r="N750" s="185">
        <v>6.8407943828610396</v>
      </c>
      <c r="O750" s="186">
        <v>769</v>
      </c>
      <c r="P750" s="188">
        <v>455.90875643743823</v>
      </c>
      <c r="Q750" s="183">
        <v>1028</v>
      </c>
    </row>
    <row r="751" spans="1:17" s="8" customFormat="1" ht="12.75" x14ac:dyDescent="0.25">
      <c r="A751" s="179" t="s">
        <v>1633</v>
      </c>
      <c r="B751" s="180">
        <v>8</v>
      </c>
      <c r="C751" s="181" t="s">
        <v>1634</v>
      </c>
      <c r="D751" s="175"/>
      <c r="E751" s="176"/>
      <c r="F751" s="182">
        <v>5193.3040685224842</v>
      </c>
      <c r="G751" s="183">
        <v>805</v>
      </c>
      <c r="H751" s="184">
        <v>0.43371735621046414</v>
      </c>
      <c r="I751" s="183">
        <v>726</v>
      </c>
      <c r="J751" s="185">
        <v>75.150650041399416</v>
      </c>
      <c r="K751" s="186">
        <v>777</v>
      </c>
      <c r="L751" s="187">
        <v>79.997472349270893</v>
      </c>
      <c r="M751" s="183">
        <v>70</v>
      </c>
      <c r="N751" s="185">
        <v>7.1435244827113777</v>
      </c>
      <c r="O751" s="186">
        <v>676</v>
      </c>
      <c r="P751" s="188">
        <v>473.53488899316744</v>
      </c>
      <c r="Q751" s="183">
        <v>997</v>
      </c>
    </row>
    <row r="752" spans="1:17" s="8" customFormat="1" ht="12.75" x14ac:dyDescent="0.25">
      <c r="A752" s="179" t="s">
        <v>1637</v>
      </c>
      <c r="B752" s="180">
        <v>1</v>
      </c>
      <c r="C752" s="181" t="s">
        <v>1385</v>
      </c>
      <c r="D752" s="175"/>
      <c r="E752" s="176"/>
      <c r="F752" s="182">
        <v>24527.03426124197</v>
      </c>
      <c r="G752" s="229">
        <v>235</v>
      </c>
      <c r="H752" s="184">
        <v>0.33932374494091899</v>
      </c>
      <c r="I752" s="229">
        <v>1203</v>
      </c>
      <c r="J752" s="185">
        <v>67.8567694463257</v>
      </c>
      <c r="K752" s="236">
        <v>1639</v>
      </c>
      <c r="L752" s="187">
        <v>60.573677132379146</v>
      </c>
      <c r="M752" s="229">
        <v>789</v>
      </c>
      <c r="N752" s="185">
        <v>5.2063214784314278</v>
      </c>
      <c r="O752" s="236">
        <v>1339</v>
      </c>
      <c r="P752" s="188">
        <v>388.71288793703764</v>
      </c>
      <c r="Q752" s="229">
        <v>1197</v>
      </c>
    </row>
    <row r="753" spans="1:17" s="8" customFormat="1" ht="12.75" x14ac:dyDescent="0.25">
      <c r="A753" s="179" t="s">
        <v>1638</v>
      </c>
      <c r="B753" s="180">
        <v>2</v>
      </c>
      <c r="C753" s="181" t="s">
        <v>1639</v>
      </c>
      <c r="D753" s="175"/>
      <c r="E753" s="176"/>
      <c r="F753" s="182">
        <v>3880.4925053533188</v>
      </c>
      <c r="G753" s="183">
        <v>958</v>
      </c>
      <c r="H753" s="184">
        <v>0.25297187950516187</v>
      </c>
      <c r="I753" s="183">
        <v>1666</v>
      </c>
      <c r="J753" s="185">
        <v>68.517651037862763</v>
      </c>
      <c r="K753" s="186">
        <v>1596</v>
      </c>
      <c r="L753" s="187">
        <v>63.190004970960786</v>
      </c>
      <c r="M753" s="183">
        <v>685</v>
      </c>
      <c r="N753" s="185">
        <v>4.0870075486600879</v>
      </c>
      <c r="O753" s="186">
        <v>1710</v>
      </c>
      <c r="P753" s="188">
        <v>207.46685718238331</v>
      </c>
      <c r="Q753" s="183">
        <v>1667</v>
      </c>
    </row>
    <row r="754" spans="1:17" s="8" customFormat="1" ht="12.75" x14ac:dyDescent="0.25">
      <c r="A754" s="179" t="s">
        <v>1640</v>
      </c>
      <c r="B754" s="180">
        <v>3</v>
      </c>
      <c r="C754" s="181" t="s">
        <v>1641</v>
      </c>
      <c r="D754" s="175"/>
      <c r="E754" s="176"/>
      <c r="F754" s="182">
        <v>8001.2591006423982</v>
      </c>
      <c r="G754" s="183">
        <v>591</v>
      </c>
      <c r="H754" s="184">
        <v>0.2889521169082136</v>
      </c>
      <c r="I754" s="183">
        <v>1491</v>
      </c>
      <c r="J754" s="185">
        <v>68.434976603413645</v>
      </c>
      <c r="K754" s="186">
        <v>1604</v>
      </c>
      <c r="L754" s="187">
        <v>60.627187447867115</v>
      </c>
      <c r="M754" s="183">
        <v>783</v>
      </c>
      <c r="N754" s="185">
        <v>5.0425672235695549</v>
      </c>
      <c r="O754" s="186">
        <v>1395</v>
      </c>
      <c r="P754" s="188">
        <v>255.78633529092875</v>
      </c>
      <c r="Q754" s="183">
        <v>1538</v>
      </c>
    </row>
    <row r="755" spans="1:17" s="8" customFormat="1" ht="12.75" x14ac:dyDescent="0.25">
      <c r="A755" s="179" t="s">
        <v>1642</v>
      </c>
      <c r="B755" s="180">
        <v>4</v>
      </c>
      <c r="C755" s="181" t="s">
        <v>1643</v>
      </c>
      <c r="D755" s="175"/>
      <c r="E755" s="176"/>
      <c r="F755" s="182">
        <v>7210.2740899357595</v>
      </c>
      <c r="G755" s="229">
        <v>646</v>
      </c>
      <c r="H755" s="184">
        <v>0.3582063239468129</v>
      </c>
      <c r="I755" s="229">
        <v>1089</v>
      </c>
      <c r="J755" s="185">
        <v>73.721255136250392</v>
      </c>
      <c r="K755" s="236">
        <v>988</v>
      </c>
      <c r="L755" s="187">
        <v>50.689122385457821</v>
      </c>
      <c r="M755" s="229">
        <v>1203</v>
      </c>
      <c r="N755" s="185">
        <v>4.3709340775926764</v>
      </c>
      <c r="O755" s="236">
        <v>1648</v>
      </c>
      <c r="P755" s="188">
        <v>495.5648271945098</v>
      </c>
      <c r="Q755" s="229">
        <v>946</v>
      </c>
    </row>
    <row r="756" spans="1:17" s="8" customFormat="1" ht="12.75" x14ac:dyDescent="0.25">
      <c r="A756" s="179" t="s">
        <v>1644</v>
      </c>
      <c r="B756" s="180">
        <v>5</v>
      </c>
      <c r="C756" s="181" t="s">
        <v>1645</v>
      </c>
      <c r="D756" s="175"/>
      <c r="E756" s="176"/>
      <c r="F756" s="182">
        <v>12588.336188436831</v>
      </c>
      <c r="G756" s="183">
        <v>415</v>
      </c>
      <c r="H756" s="184">
        <v>0.30193805252133649</v>
      </c>
      <c r="I756" s="183">
        <v>1413</v>
      </c>
      <c r="J756" s="185">
        <v>67.820248318162001</v>
      </c>
      <c r="K756" s="186">
        <v>1642</v>
      </c>
      <c r="L756" s="187">
        <v>51.979308104781111</v>
      </c>
      <c r="M756" s="183">
        <v>1153</v>
      </c>
      <c r="N756" s="185">
        <v>4.3253059121653443</v>
      </c>
      <c r="O756" s="186">
        <v>1658</v>
      </c>
      <c r="P756" s="188">
        <v>347.71194333490178</v>
      </c>
      <c r="Q756" s="183">
        <v>1302</v>
      </c>
    </row>
    <row r="757" spans="1:17" s="8" customFormat="1" ht="12.75" x14ac:dyDescent="0.25">
      <c r="A757" s="179" t="s">
        <v>1646</v>
      </c>
      <c r="B757" s="180">
        <v>6</v>
      </c>
      <c r="C757" s="181" t="s">
        <v>1647</v>
      </c>
      <c r="D757" s="175"/>
      <c r="E757" s="176"/>
      <c r="F757" s="182">
        <v>5724.1113490364023</v>
      </c>
      <c r="G757" s="183">
        <v>752</v>
      </c>
      <c r="H757" s="184">
        <v>0.25847075575590178</v>
      </c>
      <c r="I757" s="183">
        <v>1638</v>
      </c>
      <c r="J757" s="185">
        <v>68.934366376474884</v>
      </c>
      <c r="K757" s="186">
        <v>1560</v>
      </c>
      <c r="L757" s="187">
        <v>56.525050897310116</v>
      </c>
      <c r="M757" s="183">
        <v>960</v>
      </c>
      <c r="N757" s="185">
        <v>3.595831043892824</v>
      </c>
      <c r="O757" s="186">
        <v>1801</v>
      </c>
      <c r="P757" s="188">
        <v>252.41474699004451</v>
      </c>
      <c r="Q757" s="183">
        <v>1545</v>
      </c>
    </row>
    <row r="758" spans="1:17" s="8" customFormat="1" ht="12.75" x14ac:dyDescent="0.25">
      <c r="A758" s="179" t="s">
        <v>1648</v>
      </c>
      <c r="B758" s="180">
        <v>7</v>
      </c>
      <c r="C758" s="181" t="s">
        <v>1649</v>
      </c>
      <c r="D758" s="175"/>
      <c r="E758" s="176"/>
      <c r="F758" s="182">
        <v>4403.6702355460384</v>
      </c>
      <c r="G758" s="229">
        <v>889</v>
      </c>
      <c r="H758" s="184">
        <v>0.24115362486759148</v>
      </c>
      <c r="I758" s="229">
        <v>1697</v>
      </c>
      <c r="J758" s="185">
        <v>71.16845637511706</v>
      </c>
      <c r="K758" s="236">
        <v>1356</v>
      </c>
      <c r="L758" s="187">
        <v>43.017295436043987</v>
      </c>
      <c r="M758" s="229">
        <v>1451</v>
      </c>
      <c r="N758" s="185">
        <v>3.905041875737651</v>
      </c>
      <c r="O758" s="236">
        <v>1747</v>
      </c>
      <c r="P758" s="188">
        <v>212.90840002451836</v>
      </c>
      <c r="Q758" s="229">
        <v>1653</v>
      </c>
    </row>
    <row r="759" spans="1:17" s="8" customFormat="1" ht="12.75" x14ac:dyDescent="0.25">
      <c r="A759" s="179" t="s">
        <v>1650</v>
      </c>
      <c r="B759" s="180">
        <v>8</v>
      </c>
      <c r="C759" s="181" t="s">
        <v>1651</v>
      </c>
      <c r="D759" s="175"/>
      <c r="E759" s="176"/>
      <c r="F759" s="182">
        <v>9065.8800856531052</v>
      </c>
      <c r="G759" s="183">
        <v>534</v>
      </c>
      <c r="H759" s="184">
        <v>0.46702631535029332</v>
      </c>
      <c r="I759" s="183">
        <v>598</v>
      </c>
      <c r="J759" s="185">
        <v>65.523770955297294</v>
      </c>
      <c r="K759" s="186">
        <v>1736</v>
      </c>
      <c r="L759" s="187">
        <v>70.612731932563364</v>
      </c>
      <c r="M759" s="183">
        <v>369</v>
      </c>
      <c r="N759" s="185">
        <v>7.074467358088314</v>
      </c>
      <c r="O759" s="186">
        <v>701</v>
      </c>
      <c r="P759" s="188">
        <v>760.93166292532578</v>
      </c>
      <c r="Q759" s="183">
        <v>525</v>
      </c>
    </row>
    <row r="760" spans="1:17" s="8" customFormat="1" ht="12.75" x14ac:dyDescent="0.25">
      <c r="A760" s="179" t="s">
        <v>1654</v>
      </c>
      <c r="B760" s="180">
        <v>1</v>
      </c>
      <c r="C760" s="181" t="s">
        <v>1655</v>
      </c>
      <c r="D760" s="175"/>
      <c r="E760" s="176"/>
      <c r="F760" s="182">
        <v>33976.192719486084</v>
      </c>
      <c r="G760" s="183">
        <v>169</v>
      </c>
      <c r="H760" s="184">
        <v>0.55305265545633397</v>
      </c>
      <c r="I760" s="183">
        <v>328</v>
      </c>
      <c r="J760" s="185">
        <v>69.217264345505228</v>
      </c>
      <c r="K760" s="186">
        <v>1537</v>
      </c>
      <c r="L760" s="187">
        <v>74.041287618265073</v>
      </c>
      <c r="M760" s="183">
        <v>243</v>
      </c>
      <c r="N760" s="185">
        <v>8.7092800275192381</v>
      </c>
      <c r="O760" s="186">
        <v>326</v>
      </c>
      <c r="P760" s="188">
        <v>977.68488416655032</v>
      </c>
      <c r="Q760" s="183">
        <v>281</v>
      </c>
    </row>
    <row r="761" spans="1:17" s="8" customFormat="1" ht="12.75" x14ac:dyDescent="0.25">
      <c r="A761" s="179" t="s">
        <v>1656</v>
      </c>
      <c r="B761" s="180">
        <v>2</v>
      </c>
      <c r="C761" s="181" t="s">
        <v>1657</v>
      </c>
      <c r="D761" s="175"/>
      <c r="E761" s="176"/>
      <c r="F761" s="182">
        <v>1204.2119914346897</v>
      </c>
      <c r="G761" s="229">
        <v>1534</v>
      </c>
      <c r="H761" s="184">
        <v>0.42220810899998862</v>
      </c>
      <c r="I761" s="229">
        <v>768</v>
      </c>
      <c r="J761" s="185">
        <v>68.536441989399762</v>
      </c>
      <c r="K761" s="236">
        <v>1593</v>
      </c>
      <c r="L761" s="187">
        <v>64.038906254090804</v>
      </c>
      <c r="M761" s="229">
        <v>657</v>
      </c>
      <c r="N761" s="185">
        <v>6.2284102256497507</v>
      </c>
      <c r="O761" s="236">
        <v>954</v>
      </c>
      <c r="P761" s="188">
        <v>607.12805951606174</v>
      </c>
      <c r="Q761" s="229">
        <v>752</v>
      </c>
    </row>
    <row r="762" spans="1:17" s="8" customFormat="1" ht="12.75" x14ac:dyDescent="0.25">
      <c r="A762" s="179" t="s">
        <v>1658</v>
      </c>
      <c r="B762" s="180">
        <v>3</v>
      </c>
      <c r="C762" s="181" t="s">
        <v>901</v>
      </c>
      <c r="D762" s="175"/>
      <c r="E762" s="176"/>
      <c r="F762" s="182">
        <v>14410.650963597433</v>
      </c>
      <c r="G762" s="183">
        <v>356</v>
      </c>
      <c r="H762" s="184">
        <v>0.28954990033818739</v>
      </c>
      <c r="I762" s="183">
        <v>1485</v>
      </c>
      <c r="J762" s="185">
        <v>68.537889480782482</v>
      </c>
      <c r="K762" s="186">
        <v>1592</v>
      </c>
      <c r="L762" s="187">
        <v>75.551078735542177</v>
      </c>
      <c r="M762" s="183">
        <v>189</v>
      </c>
      <c r="N762" s="185">
        <v>4.3622798167019958</v>
      </c>
      <c r="O762" s="186">
        <v>1650</v>
      </c>
      <c r="P762" s="188">
        <v>258.3477698263705</v>
      </c>
      <c r="Q762" s="183">
        <v>1535</v>
      </c>
    </row>
    <row r="763" spans="1:17" s="8" customFormat="1" ht="12.75" x14ac:dyDescent="0.25">
      <c r="A763" s="179" t="s">
        <v>1659</v>
      </c>
      <c r="B763" s="180">
        <v>4</v>
      </c>
      <c r="C763" s="181" t="s">
        <v>1660</v>
      </c>
      <c r="D763" s="175"/>
      <c r="E763" s="176"/>
      <c r="F763" s="182">
        <v>1114.627408993576</v>
      </c>
      <c r="G763" s="183">
        <v>1568</v>
      </c>
      <c r="H763" s="184">
        <v>0.34912913364340847</v>
      </c>
      <c r="I763" s="183">
        <v>1138</v>
      </c>
      <c r="J763" s="185">
        <v>68.345794731933225</v>
      </c>
      <c r="K763" s="186">
        <v>1612</v>
      </c>
      <c r="L763" s="187">
        <v>63.63866309000273</v>
      </c>
      <c r="M763" s="183">
        <v>674</v>
      </c>
      <c r="N763" s="185">
        <v>4.9845518741244046</v>
      </c>
      <c r="O763" s="186">
        <v>1418</v>
      </c>
      <c r="P763" s="188">
        <v>419.36068685534286</v>
      </c>
      <c r="Q763" s="183">
        <v>1118</v>
      </c>
    </row>
    <row r="764" spans="1:17" s="8" customFormat="1" ht="12.75" x14ac:dyDescent="0.25">
      <c r="A764" s="179" t="s">
        <v>1661</v>
      </c>
      <c r="B764" s="180">
        <v>5</v>
      </c>
      <c r="C764" s="181" t="s">
        <v>1662</v>
      </c>
      <c r="D764" s="175"/>
      <c r="E764" s="176"/>
      <c r="F764" s="182">
        <v>5092.1391862955024</v>
      </c>
      <c r="G764" s="229">
        <v>813</v>
      </c>
      <c r="H764" s="184">
        <v>0.39473572988227495</v>
      </c>
      <c r="I764" s="229">
        <v>896</v>
      </c>
      <c r="J764" s="185">
        <v>66.646820763327909</v>
      </c>
      <c r="K764" s="236">
        <v>1702</v>
      </c>
      <c r="L764" s="187">
        <v>61.058717289056673</v>
      </c>
      <c r="M764" s="229">
        <v>762</v>
      </c>
      <c r="N764" s="185">
        <v>5.9994096967506643</v>
      </c>
      <c r="O764" s="236">
        <v>1040</v>
      </c>
      <c r="P764" s="188">
        <v>549.02216565677008</v>
      </c>
      <c r="Q764" s="229">
        <v>843</v>
      </c>
    </row>
    <row r="765" spans="1:17" s="8" customFormat="1" ht="12.75" x14ac:dyDescent="0.25">
      <c r="A765" s="179" t="s">
        <v>1663</v>
      </c>
      <c r="B765" s="180">
        <v>6</v>
      </c>
      <c r="C765" s="181" t="s">
        <v>1664</v>
      </c>
      <c r="D765" s="175"/>
      <c r="E765" s="176"/>
      <c r="F765" s="182">
        <v>2834.9678800856527</v>
      </c>
      <c r="G765" s="183">
        <v>1123</v>
      </c>
      <c r="H765" s="184">
        <v>0.35818047683507853</v>
      </c>
      <c r="I765" s="183">
        <v>1090</v>
      </c>
      <c r="J765" s="185">
        <v>66.627495755797881</v>
      </c>
      <c r="K765" s="186">
        <v>1703</v>
      </c>
      <c r="L765" s="187">
        <v>75.468927382375043</v>
      </c>
      <c r="M765" s="183">
        <v>194</v>
      </c>
      <c r="N765" s="185">
        <v>5.461562681537619</v>
      </c>
      <c r="O765" s="186">
        <v>1239</v>
      </c>
      <c r="P765" s="188">
        <v>405.10117722012762</v>
      </c>
      <c r="Q765" s="183">
        <v>1155</v>
      </c>
    </row>
    <row r="766" spans="1:17" s="8" customFormat="1" ht="12.75" x14ac:dyDescent="0.25">
      <c r="A766" s="179" t="s">
        <v>1665</v>
      </c>
      <c r="B766" s="180">
        <v>7</v>
      </c>
      <c r="C766" s="181" t="s">
        <v>1666</v>
      </c>
      <c r="D766" s="175"/>
      <c r="E766" s="176"/>
      <c r="F766" s="182">
        <v>1999.8501070663815</v>
      </c>
      <c r="G766" s="183">
        <v>1300</v>
      </c>
      <c r="H766" s="184">
        <v>0.31961327673315787</v>
      </c>
      <c r="I766" s="183">
        <v>1330</v>
      </c>
      <c r="J766" s="185">
        <v>71.720560549123874</v>
      </c>
      <c r="K766" s="186">
        <v>1278</v>
      </c>
      <c r="L766" s="187">
        <v>71.797466050259487</v>
      </c>
      <c r="M766" s="183">
        <v>321</v>
      </c>
      <c r="N766" s="185">
        <v>3.7101436893392412</v>
      </c>
      <c r="O766" s="186">
        <v>1783</v>
      </c>
      <c r="P766" s="188">
        <v>367.57619386959385</v>
      </c>
      <c r="Q766" s="183">
        <v>1256</v>
      </c>
    </row>
    <row r="767" spans="1:17" s="8" customFormat="1" ht="12.75" x14ac:dyDescent="0.25">
      <c r="A767" s="179" t="s">
        <v>1667</v>
      </c>
      <c r="B767" s="180">
        <v>8</v>
      </c>
      <c r="C767" s="181" t="s">
        <v>1668</v>
      </c>
      <c r="D767" s="175"/>
      <c r="E767" s="176"/>
      <c r="F767" s="182">
        <v>2850.7580299785868</v>
      </c>
      <c r="G767" s="229">
        <v>1120</v>
      </c>
      <c r="H767" s="184">
        <v>0.33657133903510583</v>
      </c>
      <c r="I767" s="229">
        <v>1219</v>
      </c>
      <c r="J767" s="185">
        <v>64.751079725494307</v>
      </c>
      <c r="K767" s="236">
        <v>1765</v>
      </c>
      <c r="L767" s="187">
        <v>51.559102040511469</v>
      </c>
      <c r="M767" s="229">
        <v>1170</v>
      </c>
      <c r="N767" s="185">
        <v>4.9040431319469402</v>
      </c>
      <c r="O767" s="236">
        <v>1445</v>
      </c>
      <c r="P767" s="188">
        <v>457.55015192045596</v>
      </c>
      <c r="Q767" s="229">
        <v>1024</v>
      </c>
    </row>
    <row r="768" spans="1:17" s="8" customFormat="1" ht="12.75" x14ac:dyDescent="0.25">
      <c r="A768" s="179" t="s">
        <v>1671</v>
      </c>
      <c r="B768" s="180">
        <v>1</v>
      </c>
      <c r="C768" s="181" t="s">
        <v>1672</v>
      </c>
      <c r="D768" s="175"/>
      <c r="E768" s="176"/>
      <c r="F768" s="182">
        <v>30810.066381156314</v>
      </c>
      <c r="G768" s="183">
        <v>182</v>
      </c>
      <c r="H768" s="184">
        <v>0.5803892132127203</v>
      </c>
      <c r="I768" s="183">
        <v>255</v>
      </c>
      <c r="J768" s="185">
        <v>77.201581574532142</v>
      </c>
      <c r="K768" s="186">
        <v>495</v>
      </c>
      <c r="L768" s="187">
        <v>80.097643224210188</v>
      </c>
      <c r="M768" s="183">
        <v>68</v>
      </c>
      <c r="N768" s="185">
        <v>9.6329346648812386</v>
      </c>
      <c r="O768" s="186">
        <v>175</v>
      </c>
      <c r="P768" s="188">
        <v>868.32528776710933</v>
      </c>
      <c r="Q768" s="183">
        <v>395</v>
      </c>
    </row>
    <row r="769" spans="1:17" s="8" customFormat="1" ht="12.75" x14ac:dyDescent="0.25">
      <c r="A769" s="179" t="s">
        <v>1673</v>
      </c>
      <c r="B769" s="180">
        <v>2</v>
      </c>
      <c r="C769" s="181" t="s">
        <v>1674</v>
      </c>
      <c r="D769" s="175"/>
      <c r="E769" s="176"/>
      <c r="F769" s="182">
        <v>29458.584582441119</v>
      </c>
      <c r="G769" s="183">
        <v>189</v>
      </c>
      <c r="H769" s="184">
        <v>0.42973255569878516</v>
      </c>
      <c r="I769" s="183">
        <v>735</v>
      </c>
      <c r="J769" s="185">
        <v>76.159047957037174</v>
      </c>
      <c r="K769" s="186">
        <v>628</v>
      </c>
      <c r="L769" s="187">
        <v>58.638239367318747</v>
      </c>
      <c r="M769" s="183">
        <v>859</v>
      </c>
      <c r="N769" s="185">
        <v>6.0972646292290476</v>
      </c>
      <c r="O769" s="186">
        <v>1004</v>
      </c>
      <c r="P769" s="188">
        <v>579.62572444614398</v>
      </c>
      <c r="Q769" s="183">
        <v>785</v>
      </c>
    </row>
    <row r="770" spans="1:17" s="8" customFormat="1" ht="12.75" x14ac:dyDescent="0.25">
      <c r="A770" s="179" t="s">
        <v>1675</v>
      </c>
      <c r="B770" s="180">
        <v>3</v>
      </c>
      <c r="C770" s="181" t="s">
        <v>1676</v>
      </c>
      <c r="D770" s="175"/>
      <c r="E770" s="176"/>
      <c r="F770" s="182">
        <v>3282.6252676659524</v>
      </c>
      <c r="G770" s="229">
        <v>1040</v>
      </c>
      <c r="H770" s="184">
        <v>0.47069449432995553</v>
      </c>
      <c r="I770" s="229">
        <v>582</v>
      </c>
      <c r="J770" s="185">
        <v>76.794061765957778</v>
      </c>
      <c r="K770" s="236">
        <v>543</v>
      </c>
      <c r="L770" s="187">
        <v>61.64424635983724</v>
      </c>
      <c r="M770" s="229">
        <v>739</v>
      </c>
      <c r="N770" s="185">
        <v>7.1412551981105814</v>
      </c>
      <c r="O770" s="236">
        <v>677</v>
      </c>
      <c r="P770" s="188">
        <v>653.41753191421253</v>
      </c>
      <c r="Q770" s="229">
        <v>678</v>
      </c>
    </row>
    <row r="771" spans="1:17" s="8" customFormat="1" ht="12.75" x14ac:dyDescent="0.25">
      <c r="A771" s="179" t="s">
        <v>1677</v>
      </c>
      <c r="B771" s="180">
        <v>4</v>
      </c>
      <c r="C771" s="181" t="s">
        <v>1678</v>
      </c>
      <c r="D771" s="175"/>
      <c r="E771" s="176"/>
      <c r="F771" s="182">
        <v>4086.4775160599565</v>
      </c>
      <c r="G771" s="183">
        <v>925</v>
      </c>
      <c r="H771" s="184">
        <v>0.41835424119778641</v>
      </c>
      <c r="I771" s="183">
        <v>788</v>
      </c>
      <c r="J771" s="185">
        <v>78.604209869289079</v>
      </c>
      <c r="K771" s="186">
        <v>335</v>
      </c>
      <c r="L771" s="187">
        <v>65.972024239645336</v>
      </c>
      <c r="M771" s="183">
        <v>560</v>
      </c>
      <c r="N771" s="185">
        <v>7.0147021896379735</v>
      </c>
      <c r="O771" s="186">
        <v>719</v>
      </c>
      <c r="P771" s="188">
        <v>445.44154649172413</v>
      </c>
      <c r="Q771" s="183">
        <v>1053</v>
      </c>
    </row>
    <row r="772" spans="1:17" s="8" customFormat="1" ht="12.75" x14ac:dyDescent="0.25">
      <c r="A772" s="179" t="s">
        <v>1679</v>
      </c>
      <c r="B772" s="180">
        <v>5</v>
      </c>
      <c r="C772" s="181" t="s">
        <v>708</v>
      </c>
      <c r="D772" s="175"/>
      <c r="E772" s="176"/>
      <c r="F772" s="182">
        <v>5158.7580299785868</v>
      </c>
      <c r="G772" s="183">
        <v>807</v>
      </c>
      <c r="H772" s="184">
        <v>0.30754548312869495</v>
      </c>
      <c r="I772" s="183">
        <v>1393</v>
      </c>
      <c r="J772" s="185">
        <v>70.573736648596096</v>
      </c>
      <c r="K772" s="186">
        <v>1416</v>
      </c>
      <c r="L772" s="187">
        <v>59.004932586072947</v>
      </c>
      <c r="M772" s="183">
        <v>845</v>
      </c>
      <c r="N772" s="185">
        <v>5.9235978172421699</v>
      </c>
      <c r="O772" s="186">
        <v>1067</v>
      </c>
      <c r="P772" s="188">
        <v>263.05702621809252</v>
      </c>
      <c r="Q772" s="183">
        <v>1520</v>
      </c>
    </row>
    <row r="773" spans="1:17" s="8" customFormat="1" ht="12.75" x14ac:dyDescent="0.25">
      <c r="A773" s="179" t="s">
        <v>1680</v>
      </c>
      <c r="B773" s="180">
        <v>6</v>
      </c>
      <c r="C773" s="181" t="s">
        <v>1681</v>
      </c>
      <c r="D773" s="175"/>
      <c r="E773" s="176"/>
      <c r="F773" s="182">
        <v>17387.97858672377</v>
      </c>
      <c r="G773" s="229">
        <v>311</v>
      </c>
      <c r="H773" s="184">
        <v>0.32242744969026188</v>
      </c>
      <c r="I773" s="229">
        <v>1310</v>
      </c>
      <c r="J773" s="185">
        <v>73.65891617421137</v>
      </c>
      <c r="K773" s="236">
        <v>998</v>
      </c>
      <c r="L773" s="187">
        <v>66.527985449157796</v>
      </c>
      <c r="M773" s="229">
        <v>540</v>
      </c>
      <c r="N773" s="185">
        <v>5.8089475918189883</v>
      </c>
      <c r="O773" s="236">
        <v>1105</v>
      </c>
      <c r="P773" s="188">
        <v>270.08697278161645</v>
      </c>
      <c r="Q773" s="229">
        <v>1503</v>
      </c>
    </row>
    <row r="774" spans="1:17" s="8" customFormat="1" ht="12.75" x14ac:dyDescent="0.25">
      <c r="A774" s="179" t="s">
        <v>1682</v>
      </c>
      <c r="B774" s="180">
        <v>7</v>
      </c>
      <c r="C774" s="181" t="s">
        <v>1683</v>
      </c>
      <c r="D774" s="175"/>
      <c r="E774" s="176"/>
      <c r="F774" s="182">
        <v>14951.593147751608</v>
      </c>
      <c r="G774" s="183">
        <v>347</v>
      </c>
      <c r="H774" s="184">
        <v>0.40005244250367189</v>
      </c>
      <c r="I774" s="183">
        <v>874</v>
      </c>
      <c r="J774" s="185">
        <v>73.404816550876461</v>
      </c>
      <c r="K774" s="186">
        <v>1038</v>
      </c>
      <c r="L774" s="187">
        <v>49.292932860654652</v>
      </c>
      <c r="M774" s="183">
        <v>1256</v>
      </c>
      <c r="N774" s="185">
        <v>6.0822203841382683</v>
      </c>
      <c r="O774" s="186">
        <v>1011</v>
      </c>
      <c r="P774" s="188">
        <v>542.39678368679688</v>
      </c>
      <c r="Q774" s="183">
        <v>856</v>
      </c>
    </row>
    <row r="775" spans="1:17" s="8" customFormat="1" ht="12.75" x14ac:dyDescent="0.25">
      <c r="A775" s="179" t="s">
        <v>1684</v>
      </c>
      <c r="B775" s="180">
        <v>8</v>
      </c>
      <c r="C775" s="181" t="s">
        <v>1685</v>
      </c>
      <c r="D775" s="175"/>
      <c r="E775" s="176"/>
      <c r="F775" s="182">
        <v>5045.9571734475376</v>
      </c>
      <c r="G775" s="183">
        <v>816</v>
      </c>
      <c r="H775" s="184">
        <v>0.41833837282978126</v>
      </c>
      <c r="I775" s="183">
        <v>789</v>
      </c>
      <c r="J775" s="185">
        <v>76.39884073986579</v>
      </c>
      <c r="K775" s="186">
        <v>590</v>
      </c>
      <c r="L775" s="187">
        <v>59.363988970978056</v>
      </c>
      <c r="M775" s="183">
        <v>827</v>
      </c>
      <c r="N775" s="185">
        <v>6.5591257000348282</v>
      </c>
      <c r="O775" s="186">
        <v>852</v>
      </c>
      <c r="P775" s="188">
        <v>507.29897716596827</v>
      </c>
      <c r="Q775" s="183">
        <v>915</v>
      </c>
    </row>
    <row r="776" spans="1:17" s="8" customFormat="1" ht="12.75" x14ac:dyDescent="0.25">
      <c r="A776" s="179" t="s">
        <v>1686</v>
      </c>
      <c r="B776" s="180">
        <v>9</v>
      </c>
      <c r="C776" s="181" t="s">
        <v>745</v>
      </c>
      <c r="D776" s="175"/>
      <c r="E776" s="176"/>
      <c r="F776" s="182">
        <v>14163.826552462526</v>
      </c>
      <c r="G776" s="229">
        <v>363</v>
      </c>
      <c r="H776" s="184">
        <v>0.32486533368180137</v>
      </c>
      <c r="I776" s="229">
        <v>1294</v>
      </c>
      <c r="J776" s="185">
        <v>75.799984504532915</v>
      </c>
      <c r="K776" s="236">
        <v>674</v>
      </c>
      <c r="L776" s="187">
        <v>52.197880017738235</v>
      </c>
      <c r="M776" s="229">
        <v>1142</v>
      </c>
      <c r="N776" s="185">
        <v>5.6385932019309744</v>
      </c>
      <c r="O776" s="236">
        <v>1173</v>
      </c>
      <c r="P776" s="188">
        <v>300.73355652354127</v>
      </c>
      <c r="Q776" s="229">
        <v>1423</v>
      </c>
    </row>
    <row r="777" spans="1:17" s="8" customFormat="1" ht="12.75" x14ac:dyDescent="0.25">
      <c r="A777" s="179" t="s">
        <v>1687</v>
      </c>
      <c r="B777" s="180">
        <v>10</v>
      </c>
      <c r="C777" s="181" t="s">
        <v>1688</v>
      </c>
      <c r="D777" s="175"/>
      <c r="E777" s="176"/>
      <c r="F777" s="182">
        <v>22179.179871520344</v>
      </c>
      <c r="G777" s="183">
        <v>259</v>
      </c>
      <c r="H777" s="184">
        <v>0.47763853369002274</v>
      </c>
      <c r="I777" s="183">
        <v>555</v>
      </c>
      <c r="J777" s="185">
        <v>75.769880732236615</v>
      </c>
      <c r="K777" s="186">
        <v>680</v>
      </c>
      <c r="L777" s="187">
        <v>55.297962329130243</v>
      </c>
      <c r="M777" s="183">
        <v>1012</v>
      </c>
      <c r="N777" s="185">
        <v>7.3867814727842021</v>
      </c>
      <c r="O777" s="186">
        <v>614</v>
      </c>
      <c r="P777" s="188">
        <v>715.56383335450312</v>
      </c>
      <c r="Q777" s="183">
        <v>582</v>
      </c>
    </row>
    <row r="778" spans="1:17" s="8" customFormat="1" ht="12.75" x14ac:dyDescent="0.25">
      <c r="A778" s="190" t="s">
        <v>1689</v>
      </c>
      <c r="B778" s="180">
        <v>11</v>
      </c>
      <c r="C778" s="192" t="s">
        <v>1690</v>
      </c>
      <c r="D778" s="175"/>
      <c r="E778" s="176"/>
      <c r="F778" s="193">
        <v>3516</v>
      </c>
      <c r="G778" s="183">
        <v>1003</v>
      </c>
      <c r="H778" s="184">
        <v>0.30235052034727905</v>
      </c>
      <c r="I778" s="183">
        <v>1410</v>
      </c>
      <c r="J778" s="194">
        <v>77.511370808663969</v>
      </c>
      <c r="K778" s="186">
        <v>466</v>
      </c>
      <c r="L778" s="195">
        <v>52.990827992862549</v>
      </c>
      <c r="M778" s="183">
        <v>1101</v>
      </c>
      <c r="N778" s="194">
        <v>5.3130072811806821</v>
      </c>
      <c r="O778" s="186">
        <v>1299</v>
      </c>
      <c r="P778" s="196">
        <v>250.0063437218964</v>
      </c>
      <c r="Q778" s="183">
        <v>1552</v>
      </c>
    </row>
    <row r="779" spans="1:17" s="8" customFormat="1" ht="12.75" x14ac:dyDescent="0.25">
      <c r="A779" s="190" t="s">
        <v>1691</v>
      </c>
      <c r="B779" s="180">
        <v>12</v>
      </c>
      <c r="C779" s="192" t="s">
        <v>1692</v>
      </c>
      <c r="D779" s="175"/>
      <c r="E779" s="176"/>
      <c r="F779" s="193">
        <v>2143</v>
      </c>
      <c r="G779" s="229">
        <v>1269</v>
      </c>
      <c r="H779" s="184">
        <v>0.42180216605990306</v>
      </c>
      <c r="I779" s="229">
        <v>769</v>
      </c>
      <c r="J779" s="194">
        <v>76.61261287162742</v>
      </c>
      <c r="K779" s="236">
        <v>563</v>
      </c>
      <c r="L779" s="195">
        <v>47.200671655285333</v>
      </c>
      <c r="M779" s="229">
        <v>1317</v>
      </c>
      <c r="N779" s="194">
        <v>6.0274444338953277</v>
      </c>
      <c r="O779" s="236">
        <v>1030</v>
      </c>
      <c r="P779" s="196">
        <v>608.6802175274579</v>
      </c>
      <c r="Q779" s="229">
        <v>747</v>
      </c>
    </row>
    <row r="780" spans="1:17" s="8" customFormat="1" ht="12.75" x14ac:dyDescent="0.25">
      <c r="A780" s="190" t="s">
        <v>1693</v>
      </c>
      <c r="B780" s="180">
        <v>13</v>
      </c>
      <c r="C780" s="192" t="s">
        <v>1694</v>
      </c>
      <c r="D780" s="175"/>
      <c r="E780" s="176"/>
      <c r="F780" s="193">
        <v>1820</v>
      </c>
      <c r="G780" s="183">
        <v>1355</v>
      </c>
      <c r="H780" s="184">
        <v>0.31990662512486912</v>
      </c>
      <c r="I780" s="183">
        <v>1325</v>
      </c>
      <c r="J780" s="194">
        <v>72.537714009275646</v>
      </c>
      <c r="K780" s="186">
        <v>1165</v>
      </c>
      <c r="L780" s="195">
        <v>52.486453663364749</v>
      </c>
      <c r="M780" s="183">
        <v>1124</v>
      </c>
      <c r="N780" s="194">
        <v>4.6447629665859838</v>
      </c>
      <c r="O780" s="186">
        <v>1551</v>
      </c>
      <c r="P780" s="196">
        <v>349.12109125392556</v>
      </c>
      <c r="Q780" s="183">
        <v>1295</v>
      </c>
    </row>
    <row r="781" spans="1:17" s="8" customFormat="1" ht="12.75" x14ac:dyDescent="0.25">
      <c r="A781" s="190" t="s">
        <v>1695</v>
      </c>
      <c r="B781" s="180">
        <v>14</v>
      </c>
      <c r="C781" s="192" t="s">
        <v>1696</v>
      </c>
      <c r="D781" s="175"/>
      <c r="E781" s="176"/>
      <c r="F781" s="193">
        <v>6088.6986021905886</v>
      </c>
      <c r="G781" s="183">
        <v>730</v>
      </c>
      <c r="H781" s="184">
        <v>0.58221780864217387</v>
      </c>
      <c r="I781" s="183">
        <v>250</v>
      </c>
      <c r="J781" s="194">
        <v>76.191927904027494</v>
      </c>
      <c r="K781" s="186">
        <v>619</v>
      </c>
      <c r="L781" s="195">
        <v>51.074379878951078</v>
      </c>
      <c r="M781" s="183">
        <v>1191</v>
      </c>
      <c r="N781" s="194">
        <v>8.9605141928117416</v>
      </c>
      <c r="O781" s="186">
        <v>279</v>
      </c>
      <c r="P781" s="196">
        <v>1158.5532505708957</v>
      </c>
      <c r="Q781" s="183">
        <v>152</v>
      </c>
    </row>
    <row r="782" spans="1:17" s="8" customFormat="1" ht="12.75" x14ac:dyDescent="0.25">
      <c r="A782" s="179" t="s">
        <v>1699</v>
      </c>
      <c r="B782" s="180">
        <v>1</v>
      </c>
      <c r="C782" s="181" t="s">
        <v>1700</v>
      </c>
      <c r="D782" s="175"/>
      <c r="E782" s="176"/>
      <c r="F782" s="182">
        <v>2809.8586723768731</v>
      </c>
      <c r="G782" s="229">
        <v>1130</v>
      </c>
      <c r="H782" s="184">
        <v>0.3788191403918959</v>
      </c>
      <c r="I782" s="229">
        <v>970</v>
      </c>
      <c r="J782" s="185">
        <v>64.326777001224144</v>
      </c>
      <c r="K782" s="236">
        <v>1779</v>
      </c>
      <c r="L782" s="187">
        <v>56.32182386607596</v>
      </c>
      <c r="M782" s="229">
        <v>966</v>
      </c>
      <c r="N782" s="185">
        <v>6.5576066899548202</v>
      </c>
      <c r="O782" s="236">
        <v>854</v>
      </c>
      <c r="P782" s="188">
        <v>505.63813048880053</v>
      </c>
      <c r="Q782" s="229">
        <v>920</v>
      </c>
    </row>
    <row r="783" spans="1:17" s="8" customFormat="1" ht="12.75" x14ac:dyDescent="0.25">
      <c r="A783" s="179" t="s">
        <v>1701</v>
      </c>
      <c r="B783" s="180">
        <v>2</v>
      </c>
      <c r="C783" s="181" t="s">
        <v>1702</v>
      </c>
      <c r="D783" s="175"/>
      <c r="E783" s="176"/>
      <c r="F783" s="182">
        <v>3015.7087794432546</v>
      </c>
      <c r="G783" s="183">
        <v>1093</v>
      </c>
      <c r="H783" s="184">
        <v>0.30062611737202799</v>
      </c>
      <c r="I783" s="183">
        <v>1421</v>
      </c>
      <c r="J783" s="185">
        <v>60.271421786263183</v>
      </c>
      <c r="K783" s="186">
        <v>1847</v>
      </c>
      <c r="L783" s="187">
        <v>64.58664746889059</v>
      </c>
      <c r="M783" s="183">
        <v>632</v>
      </c>
      <c r="N783" s="185">
        <v>4.7753807269146842</v>
      </c>
      <c r="O783" s="186">
        <v>1500</v>
      </c>
      <c r="P783" s="188">
        <v>344.68977019730767</v>
      </c>
      <c r="Q783" s="183">
        <v>1312</v>
      </c>
    </row>
    <row r="784" spans="1:17" s="8" customFormat="1" ht="12.75" x14ac:dyDescent="0.25">
      <c r="A784" s="179" t="s">
        <v>1703</v>
      </c>
      <c r="B784" s="180">
        <v>3</v>
      </c>
      <c r="C784" s="181" t="s">
        <v>1704</v>
      </c>
      <c r="D784" s="175"/>
      <c r="E784" s="176"/>
      <c r="F784" s="182">
        <v>2897.1991434689512</v>
      </c>
      <c r="G784" s="183">
        <v>1112</v>
      </c>
      <c r="H784" s="184">
        <v>0.22441900913342294</v>
      </c>
      <c r="I784" s="183">
        <v>1750</v>
      </c>
      <c r="J784" s="185">
        <v>64.640827945509855</v>
      </c>
      <c r="K784" s="186">
        <v>1767</v>
      </c>
      <c r="L784" s="187">
        <v>42.795438259848936</v>
      </c>
      <c r="M784" s="183">
        <v>1457</v>
      </c>
      <c r="N784" s="185">
        <v>3.8093388734134699</v>
      </c>
      <c r="O784" s="186">
        <v>1759</v>
      </c>
      <c r="P784" s="188">
        <v>206.36543146846338</v>
      </c>
      <c r="Q784" s="183">
        <v>1671</v>
      </c>
    </row>
    <row r="785" spans="1:17" s="8" customFormat="1" ht="12.75" x14ac:dyDescent="0.25">
      <c r="A785" s="179" t="s">
        <v>1705</v>
      </c>
      <c r="B785" s="180">
        <v>4</v>
      </c>
      <c r="C785" s="181" t="s">
        <v>1706</v>
      </c>
      <c r="D785" s="175"/>
      <c r="E785" s="176"/>
      <c r="F785" s="182">
        <v>769.58458244111353</v>
      </c>
      <c r="G785" s="229">
        <v>1681</v>
      </c>
      <c r="H785" s="184">
        <v>0.23017887308586008</v>
      </c>
      <c r="I785" s="229">
        <v>1733</v>
      </c>
      <c r="J785" s="185">
        <v>64.330269883918575</v>
      </c>
      <c r="K785" s="236">
        <v>1777</v>
      </c>
      <c r="L785" s="187">
        <v>54.138807437158285</v>
      </c>
      <c r="M785" s="229">
        <v>1052</v>
      </c>
      <c r="N785" s="185">
        <v>4.7049673572851134</v>
      </c>
      <c r="O785" s="236">
        <v>1527</v>
      </c>
      <c r="P785" s="188">
        <v>172.80241457791692</v>
      </c>
      <c r="Q785" s="229">
        <v>1729</v>
      </c>
    </row>
    <row r="786" spans="1:17" s="8" customFormat="1" ht="12.75" x14ac:dyDescent="0.25">
      <c r="A786" s="179" t="s">
        <v>1707</v>
      </c>
      <c r="B786" s="180">
        <v>5</v>
      </c>
      <c r="C786" s="181" t="s">
        <v>1708</v>
      </c>
      <c r="D786" s="175"/>
      <c r="E786" s="176"/>
      <c r="F786" s="182">
        <v>4993.3126338329766</v>
      </c>
      <c r="G786" s="183">
        <v>820</v>
      </c>
      <c r="H786" s="184">
        <v>0.14931661572357383</v>
      </c>
      <c r="I786" s="183">
        <v>1858</v>
      </c>
      <c r="J786" s="185">
        <v>65.023623062890238</v>
      </c>
      <c r="K786" s="186">
        <v>1752</v>
      </c>
      <c r="L786" s="187">
        <v>43.626417643535319</v>
      </c>
      <c r="M786" s="183">
        <v>1430</v>
      </c>
      <c r="N786" s="185">
        <v>3.5972346725403064</v>
      </c>
      <c r="O786" s="186">
        <v>1800</v>
      </c>
      <c r="P786" s="188">
        <v>87.353194893900067</v>
      </c>
      <c r="Q786" s="183">
        <v>1854</v>
      </c>
    </row>
    <row r="787" spans="1:17" s="8" customFormat="1" ht="12.75" x14ac:dyDescent="0.25">
      <c r="A787" s="179" t="s">
        <v>1709</v>
      </c>
      <c r="B787" s="180">
        <v>6</v>
      </c>
      <c r="C787" s="181" t="s">
        <v>1710</v>
      </c>
      <c r="D787" s="175"/>
      <c r="E787" s="176"/>
      <c r="F787" s="182">
        <v>6549.7259100642395</v>
      </c>
      <c r="G787" s="183">
        <v>690</v>
      </c>
      <c r="H787" s="184">
        <v>0.18219659506806507</v>
      </c>
      <c r="I787" s="183">
        <v>1834</v>
      </c>
      <c r="J787" s="185">
        <v>64.059190633254005</v>
      </c>
      <c r="K787" s="186">
        <v>1785</v>
      </c>
      <c r="L787" s="187">
        <v>42.004247149519365</v>
      </c>
      <c r="M787" s="183">
        <v>1479</v>
      </c>
      <c r="N787" s="185">
        <v>3.6674221986557658</v>
      </c>
      <c r="O787" s="186">
        <v>1790</v>
      </c>
      <c r="P787" s="188">
        <v>132.44106338399436</v>
      </c>
      <c r="Q787" s="183">
        <v>1804</v>
      </c>
    </row>
    <row r="788" spans="1:17" s="8" customFormat="1" ht="12.75" x14ac:dyDescent="0.25">
      <c r="A788" s="179" t="s">
        <v>1711</v>
      </c>
      <c r="B788" s="180">
        <v>7</v>
      </c>
      <c r="C788" s="181" t="s">
        <v>1712</v>
      </c>
      <c r="D788" s="175"/>
      <c r="E788" s="176"/>
      <c r="F788" s="182">
        <v>1289.7537473233406</v>
      </c>
      <c r="G788" s="229">
        <v>1503</v>
      </c>
      <c r="H788" s="184">
        <v>0.29808367291424759</v>
      </c>
      <c r="I788" s="229">
        <v>1439</v>
      </c>
      <c r="J788" s="185">
        <v>62.914678307619695</v>
      </c>
      <c r="K788" s="236">
        <v>1809</v>
      </c>
      <c r="L788" s="187">
        <v>69.482961416673731</v>
      </c>
      <c r="M788" s="229">
        <v>412</v>
      </c>
      <c r="N788" s="185">
        <v>3.79138990417463</v>
      </c>
      <c r="O788" s="236">
        <v>1761</v>
      </c>
      <c r="P788" s="188">
        <v>365.98036203306685</v>
      </c>
      <c r="Q788" s="229">
        <v>1264</v>
      </c>
    </row>
    <row r="789" spans="1:17" s="8" customFormat="1" ht="12.75" x14ac:dyDescent="0.25">
      <c r="A789" s="179" t="s">
        <v>1713</v>
      </c>
      <c r="B789" s="180">
        <v>8</v>
      </c>
      <c r="C789" s="181" t="s">
        <v>1714</v>
      </c>
      <c r="D789" s="175"/>
      <c r="E789" s="176"/>
      <c r="F789" s="182">
        <v>962.20342612419699</v>
      </c>
      <c r="G789" s="183">
        <v>1611</v>
      </c>
      <c r="H789" s="184">
        <v>0.28467609961753221</v>
      </c>
      <c r="I789" s="183">
        <v>1518</v>
      </c>
      <c r="J789" s="185">
        <v>67.160482012528746</v>
      </c>
      <c r="K789" s="186">
        <v>1669</v>
      </c>
      <c r="L789" s="187">
        <v>40.604105577868715</v>
      </c>
      <c r="M789" s="183">
        <v>1512</v>
      </c>
      <c r="N789" s="185">
        <v>5.3618660296212939</v>
      </c>
      <c r="O789" s="186">
        <v>1269</v>
      </c>
      <c r="P789" s="188">
        <v>288.59228381908633</v>
      </c>
      <c r="Q789" s="183">
        <v>1458</v>
      </c>
    </row>
    <row r="790" spans="1:17" s="8" customFormat="1" ht="12.75" x14ac:dyDescent="0.25">
      <c r="A790" s="179" t="s">
        <v>1715</v>
      </c>
      <c r="B790" s="180">
        <v>9</v>
      </c>
      <c r="C790" s="181" t="s">
        <v>1716</v>
      </c>
      <c r="D790" s="175"/>
      <c r="E790" s="176"/>
      <c r="F790" s="182">
        <v>1930.7066381156314</v>
      </c>
      <c r="G790" s="183">
        <v>1315</v>
      </c>
      <c r="H790" s="184">
        <v>0.26686371271128168</v>
      </c>
      <c r="I790" s="183">
        <v>1604</v>
      </c>
      <c r="J790" s="185">
        <v>63.439824142355391</v>
      </c>
      <c r="K790" s="186">
        <v>1795</v>
      </c>
      <c r="L790" s="187">
        <v>60.635464329617292</v>
      </c>
      <c r="M790" s="183">
        <v>782</v>
      </c>
      <c r="N790" s="185">
        <v>4.6165709583475927</v>
      </c>
      <c r="O790" s="186">
        <v>1563</v>
      </c>
      <c r="P790" s="188">
        <v>245.85107674433061</v>
      </c>
      <c r="Q790" s="183">
        <v>1565</v>
      </c>
    </row>
    <row r="791" spans="1:17" s="8" customFormat="1" ht="12.75" x14ac:dyDescent="0.25">
      <c r="A791" s="179" t="s">
        <v>1719</v>
      </c>
      <c r="B791" s="180">
        <v>1</v>
      </c>
      <c r="C791" s="181" t="s">
        <v>1720</v>
      </c>
      <c r="D791" s="175"/>
      <c r="E791" s="176"/>
      <c r="F791" s="182">
        <v>12676.173447537472</v>
      </c>
      <c r="G791" s="229">
        <v>410</v>
      </c>
      <c r="H791" s="184">
        <v>0.24662269279385732</v>
      </c>
      <c r="I791" s="229">
        <v>1682</v>
      </c>
      <c r="J791" s="185">
        <v>59.507719539129369</v>
      </c>
      <c r="K791" s="236">
        <v>1855</v>
      </c>
      <c r="L791" s="187">
        <v>42.678907967899015</v>
      </c>
      <c r="M791" s="229">
        <v>1460</v>
      </c>
      <c r="N791" s="185">
        <v>3.9913737792538084</v>
      </c>
      <c r="O791" s="236">
        <v>1727</v>
      </c>
      <c r="P791" s="188">
        <v>285.51302601039464</v>
      </c>
      <c r="Q791" s="229">
        <v>1467</v>
      </c>
    </row>
    <row r="792" spans="1:17" s="8" customFormat="1" ht="12.75" x14ac:dyDescent="0.25">
      <c r="A792" s="179" t="s">
        <v>1721</v>
      </c>
      <c r="B792" s="180">
        <v>2</v>
      </c>
      <c r="C792" s="181" t="s">
        <v>1722</v>
      </c>
      <c r="D792" s="175"/>
      <c r="E792" s="176"/>
      <c r="F792" s="182">
        <v>2731.8715203426127</v>
      </c>
      <c r="G792" s="183">
        <v>1145</v>
      </c>
      <c r="H792" s="184">
        <v>0.24533324541810034</v>
      </c>
      <c r="I792" s="183">
        <v>1685</v>
      </c>
      <c r="J792" s="185">
        <v>63.622409794324369</v>
      </c>
      <c r="K792" s="186">
        <v>1791</v>
      </c>
      <c r="L792" s="187">
        <v>52.957767417083936</v>
      </c>
      <c r="M792" s="183">
        <v>1104</v>
      </c>
      <c r="N792" s="185">
        <v>3.4671418703601673</v>
      </c>
      <c r="O792" s="186">
        <v>1811</v>
      </c>
      <c r="P792" s="188">
        <v>261.77285993947447</v>
      </c>
      <c r="Q792" s="183">
        <v>1522</v>
      </c>
    </row>
    <row r="793" spans="1:17" s="8" customFormat="1" ht="12.75" x14ac:dyDescent="0.25">
      <c r="A793" s="179" t="s">
        <v>1723</v>
      </c>
      <c r="B793" s="180">
        <v>3</v>
      </c>
      <c r="C793" s="181" t="s">
        <v>1724</v>
      </c>
      <c r="D793" s="175"/>
      <c r="E793" s="176"/>
      <c r="F793" s="182">
        <v>9921.7858672376879</v>
      </c>
      <c r="G793" s="183">
        <v>493</v>
      </c>
      <c r="H793" s="184">
        <v>0.19075270827632004</v>
      </c>
      <c r="I793" s="183">
        <v>1815</v>
      </c>
      <c r="J793" s="185">
        <v>59.715595628671558</v>
      </c>
      <c r="K793" s="186">
        <v>1854</v>
      </c>
      <c r="L793" s="187">
        <v>50.754987122023977</v>
      </c>
      <c r="M793" s="183">
        <v>1201</v>
      </c>
      <c r="N793" s="185">
        <v>3.131024861008163</v>
      </c>
      <c r="O793" s="186">
        <v>1848</v>
      </c>
      <c r="P793" s="188">
        <v>170.5711932850073</v>
      </c>
      <c r="Q793" s="183">
        <v>1735</v>
      </c>
    </row>
    <row r="794" spans="1:17" s="8" customFormat="1" ht="12.75" x14ac:dyDescent="0.25">
      <c r="A794" s="179" t="s">
        <v>1725</v>
      </c>
      <c r="B794" s="180">
        <v>4</v>
      </c>
      <c r="C794" s="181" t="s">
        <v>1726</v>
      </c>
      <c r="D794" s="175"/>
      <c r="E794" s="176"/>
      <c r="F794" s="182">
        <v>9397.9700214132754</v>
      </c>
      <c r="G794" s="229">
        <v>519</v>
      </c>
      <c r="H794" s="184">
        <v>0.17474497914556211</v>
      </c>
      <c r="I794" s="229">
        <v>1843</v>
      </c>
      <c r="J794" s="185">
        <v>66.075256254810014</v>
      </c>
      <c r="K794" s="236">
        <v>1723</v>
      </c>
      <c r="L794" s="187">
        <v>55.64270134274993</v>
      </c>
      <c r="M794" s="229">
        <v>994</v>
      </c>
      <c r="N794" s="185">
        <v>2.9697499149461928</v>
      </c>
      <c r="O794" s="236">
        <v>1855</v>
      </c>
      <c r="P794" s="188">
        <v>124.74196388442543</v>
      </c>
      <c r="Q794" s="229">
        <v>1815</v>
      </c>
    </row>
    <row r="795" spans="1:17" s="8" customFormat="1" ht="12.75" x14ac:dyDescent="0.25">
      <c r="A795" s="179" t="s">
        <v>1727</v>
      </c>
      <c r="B795" s="180">
        <v>5</v>
      </c>
      <c r="C795" s="181" t="s">
        <v>1728</v>
      </c>
      <c r="D795" s="175"/>
      <c r="E795" s="176"/>
      <c r="F795" s="182">
        <v>7395.248394004283</v>
      </c>
      <c r="G795" s="183">
        <v>629</v>
      </c>
      <c r="H795" s="184">
        <v>0.25417227670563319</v>
      </c>
      <c r="I795" s="183">
        <v>1660</v>
      </c>
      <c r="J795" s="185">
        <v>67.161216354466887</v>
      </c>
      <c r="K795" s="186">
        <v>1668</v>
      </c>
      <c r="L795" s="187">
        <v>71.501175677142172</v>
      </c>
      <c r="M795" s="183">
        <v>331</v>
      </c>
      <c r="N795" s="185">
        <v>3.933066904389543</v>
      </c>
      <c r="O795" s="186">
        <v>1741</v>
      </c>
      <c r="P795" s="188">
        <v>210.76197394371945</v>
      </c>
      <c r="Q795" s="183">
        <v>1657</v>
      </c>
    </row>
    <row r="796" spans="1:17" s="8" customFormat="1" ht="12.75" x14ac:dyDescent="0.25">
      <c r="A796" s="179" t="s">
        <v>1729</v>
      </c>
      <c r="B796" s="180">
        <v>6</v>
      </c>
      <c r="C796" s="181" t="s">
        <v>1730</v>
      </c>
      <c r="D796" s="175"/>
      <c r="E796" s="176"/>
      <c r="F796" s="182">
        <v>5308.7280513918631</v>
      </c>
      <c r="G796" s="183">
        <v>795</v>
      </c>
      <c r="H796" s="184">
        <v>0.36121215661506023</v>
      </c>
      <c r="I796" s="183">
        <v>1069</v>
      </c>
      <c r="J796" s="185">
        <v>62.740621431580401</v>
      </c>
      <c r="K796" s="186">
        <v>1814</v>
      </c>
      <c r="L796" s="187">
        <v>65.885979839833212</v>
      </c>
      <c r="M796" s="183">
        <v>569</v>
      </c>
      <c r="N796" s="185">
        <v>5.9814846300626847</v>
      </c>
      <c r="O796" s="186">
        <v>1044</v>
      </c>
      <c r="P796" s="188">
        <v>454.30362462952917</v>
      </c>
      <c r="Q796" s="183">
        <v>1033</v>
      </c>
    </row>
    <row r="797" spans="1:17" s="8" customFormat="1" ht="12.75" x14ac:dyDescent="0.25">
      <c r="A797" s="179" t="s">
        <v>1733</v>
      </c>
      <c r="B797" s="180">
        <v>1</v>
      </c>
      <c r="C797" s="181" t="s">
        <v>1734</v>
      </c>
      <c r="D797" s="175"/>
      <c r="E797" s="176"/>
      <c r="F797" s="182">
        <v>7985.9207708779431</v>
      </c>
      <c r="G797" s="229">
        <v>593</v>
      </c>
      <c r="H797" s="184">
        <v>0.46291847406816722</v>
      </c>
      <c r="I797" s="229">
        <v>617</v>
      </c>
      <c r="J797" s="185">
        <v>65.566579228544697</v>
      </c>
      <c r="K797" s="236">
        <v>1735</v>
      </c>
      <c r="L797" s="187">
        <v>72.801394033153599</v>
      </c>
      <c r="M797" s="229">
        <v>277</v>
      </c>
      <c r="N797" s="185">
        <v>7.2517145556739342</v>
      </c>
      <c r="O797" s="236">
        <v>652</v>
      </c>
      <c r="P797" s="188">
        <v>719.10237051096783</v>
      </c>
      <c r="Q797" s="229">
        <v>578</v>
      </c>
    </row>
    <row r="798" spans="1:17" s="8" customFormat="1" ht="12.75" x14ac:dyDescent="0.25">
      <c r="A798" s="179" t="s">
        <v>1735</v>
      </c>
      <c r="B798" s="180">
        <v>2</v>
      </c>
      <c r="C798" s="181" t="s">
        <v>1736</v>
      </c>
      <c r="D798" s="175"/>
      <c r="E798" s="176"/>
      <c r="F798" s="182">
        <v>5653.3040685224842</v>
      </c>
      <c r="G798" s="183">
        <v>761</v>
      </c>
      <c r="H798" s="184">
        <v>0.44796762360504411</v>
      </c>
      <c r="I798" s="183">
        <v>676</v>
      </c>
      <c r="J798" s="185">
        <v>63.308821451459721</v>
      </c>
      <c r="K798" s="186">
        <v>1800</v>
      </c>
      <c r="L798" s="187">
        <v>67.244790457720043</v>
      </c>
      <c r="M798" s="183">
        <v>516</v>
      </c>
      <c r="N798" s="185">
        <v>7.5807975617442924</v>
      </c>
      <c r="O798" s="186">
        <v>564</v>
      </c>
      <c r="P798" s="188">
        <v>698.33090655092121</v>
      </c>
      <c r="Q798" s="183">
        <v>608</v>
      </c>
    </row>
    <row r="799" spans="1:17" s="8" customFormat="1" ht="12.75" x14ac:dyDescent="0.25">
      <c r="A799" s="179" t="s">
        <v>1737</v>
      </c>
      <c r="B799" s="180">
        <v>3</v>
      </c>
      <c r="C799" s="181" t="s">
        <v>1738</v>
      </c>
      <c r="D799" s="175"/>
      <c r="E799" s="176"/>
      <c r="F799" s="182">
        <v>2071.8286937901498</v>
      </c>
      <c r="G799" s="183">
        <v>1287</v>
      </c>
      <c r="H799" s="184">
        <v>0.45626932349155902</v>
      </c>
      <c r="I799" s="183">
        <v>640</v>
      </c>
      <c r="J799" s="185">
        <v>57.228144394967828</v>
      </c>
      <c r="K799" s="186">
        <v>1864</v>
      </c>
      <c r="L799" s="187">
        <v>65.702088016536607</v>
      </c>
      <c r="M799" s="183">
        <v>579</v>
      </c>
      <c r="N799" s="185">
        <v>7.8571706077225283</v>
      </c>
      <c r="O799" s="186">
        <v>487</v>
      </c>
      <c r="P799" s="188">
        <v>858.41043881549558</v>
      </c>
      <c r="Q799" s="183">
        <v>405</v>
      </c>
    </row>
    <row r="800" spans="1:17" s="8" customFormat="1" ht="12.75" x14ac:dyDescent="0.25">
      <c r="A800" s="179" t="s">
        <v>1739</v>
      </c>
      <c r="B800" s="180">
        <v>4</v>
      </c>
      <c r="C800" s="181" t="s">
        <v>1740</v>
      </c>
      <c r="D800" s="175"/>
      <c r="E800" s="176"/>
      <c r="F800" s="182">
        <v>2972.0492505353322</v>
      </c>
      <c r="G800" s="229">
        <v>1102</v>
      </c>
      <c r="H800" s="184">
        <v>0.17684628347069556</v>
      </c>
      <c r="I800" s="229">
        <v>1841</v>
      </c>
      <c r="J800" s="185">
        <v>62.55595770945483</v>
      </c>
      <c r="K800" s="236">
        <v>1816</v>
      </c>
      <c r="L800" s="187">
        <v>48.97896026109408</v>
      </c>
      <c r="M800" s="229">
        <v>1267</v>
      </c>
      <c r="N800" s="185">
        <v>3.3270409982333859</v>
      </c>
      <c r="O800" s="236">
        <v>1832</v>
      </c>
      <c r="P800" s="188">
        <v>129.90545755546754</v>
      </c>
      <c r="Q800" s="229">
        <v>1808</v>
      </c>
    </row>
    <row r="801" spans="1:17" s="8" customFormat="1" ht="12.75" x14ac:dyDescent="0.25">
      <c r="A801" s="179" t="s">
        <v>1741</v>
      </c>
      <c r="B801" s="180">
        <v>5</v>
      </c>
      <c r="C801" s="181" t="s">
        <v>1742</v>
      </c>
      <c r="D801" s="175"/>
      <c r="E801" s="176"/>
      <c r="F801" s="182">
        <v>17389.845824411135</v>
      </c>
      <c r="G801" s="183">
        <v>310</v>
      </c>
      <c r="H801" s="184">
        <v>0.20693382108236441</v>
      </c>
      <c r="I801" s="183">
        <v>1781</v>
      </c>
      <c r="J801" s="185">
        <v>70.184291396156112</v>
      </c>
      <c r="K801" s="186">
        <v>1444</v>
      </c>
      <c r="L801" s="187">
        <v>51.553666633927328</v>
      </c>
      <c r="M801" s="183">
        <v>1171</v>
      </c>
      <c r="N801" s="185">
        <v>3.1919227043381069</v>
      </c>
      <c r="O801" s="186">
        <v>1844</v>
      </c>
      <c r="P801" s="188">
        <v>164.02740504813971</v>
      </c>
      <c r="Q801" s="183">
        <v>1749</v>
      </c>
    </row>
    <row r="802" spans="1:17" s="8" customFormat="1" ht="12.75" x14ac:dyDescent="0.25">
      <c r="A802" s="179" t="s">
        <v>1743</v>
      </c>
      <c r="B802" s="180">
        <v>6</v>
      </c>
      <c r="C802" s="181" t="s">
        <v>1744</v>
      </c>
      <c r="D802" s="175"/>
      <c r="E802" s="176"/>
      <c r="F802" s="182">
        <v>4178.8715203426127</v>
      </c>
      <c r="G802" s="183">
        <v>913</v>
      </c>
      <c r="H802" s="184">
        <v>0.28179964667575697</v>
      </c>
      <c r="I802" s="183">
        <v>1525</v>
      </c>
      <c r="J802" s="185">
        <v>61.462219678414421</v>
      </c>
      <c r="K802" s="186">
        <v>1831</v>
      </c>
      <c r="L802" s="187">
        <v>59.943927493739018</v>
      </c>
      <c r="M802" s="183">
        <v>810</v>
      </c>
      <c r="N802" s="185">
        <v>5.2276731816776199</v>
      </c>
      <c r="O802" s="186">
        <v>1334</v>
      </c>
      <c r="P802" s="188">
        <v>273.62628233712383</v>
      </c>
      <c r="Q802" s="183">
        <v>1494</v>
      </c>
    </row>
    <row r="803" spans="1:17" s="8" customFormat="1" ht="12.75" x14ac:dyDescent="0.25">
      <c r="A803" s="179" t="s">
        <v>1745</v>
      </c>
      <c r="B803" s="180">
        <v>7</v>
      </c>
      <c r="C803" s="181" t="s">
        <v>1746</v>
      </c>
      <c r="D803" s="175"/>
      <c r="E803" s="176"/>
      <c r="F803" s="182">
        <v>4265.4411134903648</v>
      </c>
      <c r="G803" s="229">
        <v>905</v>
      </c>
      <c r="H803" s="184">
        <v>0.42837144338709188</v>
      </c>
      <c r="I803" s="229">
        <v>740</v>
      </c>
      <c r="J803" s="185">
        <v>66.431877644747559</v>
      </c>
      <c r="K803" s="236">
        <v>1712</v>
      </c>
      <c r="L803" s="187">
        <v>58.409159617594682</v>
      </c>
      <c r="M803" s="229">
        <v>878</v>
      </c>
      <c r="N803" s="185">
        <v>7.1133608575347411</v>
      </c>
      <c r="O803" s="236">
        <v>688</v>
      </c>
      <c r="P803" s="188">
        <v>635.22506983382391</v>
      </c>
      <c r="Q803" s="229">
        <v>707</v>
      </c>
    </row>
    <row r="804" spans="1:17" s="8" customFormat="1" ht="12.75" x14ac:dyDescent="0.25">
      <c r="A804" s="179" t="s">
        <v>1747</v>
      </c>
      <c r="B804" s="180">
        <v>8</v>
      </c>
      <c r="C804" s="181" t="s">
        <v>666</v>
      </c>
      <c r="D804" s="175"/>
      <c r="E804" s="176"/>
      <c r="F804" s="182">
        <v>4267.8715203426118</v>
      </c>
      <c r="G804" s="183">
        <v>902</v>
      </c>
      <c r="H804" s="184">
        <v>0.44754722563726879</v>
      </c>
      <c r="I804" s="183">
        <v>680</v>
      </c>
      <c r="J804" s="185">
        <v>60.131654955769513</v>
      </c>
      <c r="K804" s="186">
        <v>1848</v>
      </c>
      <c r="L804" s="187">
        <v>63.565218743360774</v>
      </c>
      <c r="M804" s="183">
        <v>676</v>
      </c>
      <c r="N804" s="185">
        <v>7.6517209482548907</v>
      </c>
      <c r="O804" s="186">
        <v>546</v>
      </c>
      <c r="P804" s="188">
        <v>772.35863161205964</v>
      </c>
      <c r="Q804" s="183">
        <v>513</v>
      </c>
    </row>
    <row r="805" spans="1:17" s="8" customFormat="1" ht="12.75" x14ac:dyDescent="0.25">
      <c r="A805" s="179" t="s">
        <v>1748</v>
      </c>
      <c r="B805" s="180">
        <v>9</v>
      </c>
      <c r="C805" s="181" t="s">
        <v>1749</v>
      </c>
      <c r="D805" s="175"/>
      <c r="E805" s="176"/>
      <c r="F805" s="182">
        <v>4199.5374732334049</v>
      </c>
      <c r="G805" s="183">
        <v>910</v>
      </c>
      <c r="H805" s="184">
        <v>0.20497060525495273</v>
      </c>
      <c r="I805" s="183">
        <v>1785</v>
      </c>
      <c r="J805" s="185">
        <v>63.128698588313512</v>
      </c>
      <c r="K805" s="186">
        <v>1805</v>
      </c>
      <c r="L805" s="187">
        <v>30.492883845903695</v>
      </c>
      <c r="M805" s="183">
        <v>1750</v>
      </c>
      <c r="N805" s="185">
        <v>3.8435928225617033</v>
      </c>
      <c r="O805" s="186">
        <v>1755</v>
      </c>
      <c r="P805" s="188">
        <v>194.45519778825974</v>
      </c>
      <c r="Q805" s="183">
        <v>1695</v>
      </c>
    </row>
    <row r="806" spans="1:17" s="8" customFormat="1" ht="12.75" x14ac:dyDescent="0.25">
      <c r="A806" s="179" t="s">
        <v>1750</v>
      </c>
      <c r="B806" s="180">
        <v>10</v>
      </c>
      <c r="C806" s="181" t="s">
        <v>1751</v>
      </c>
      <c r="D806" s="175"/>
      <c r="E806" s="176"/>
      <c r="F806" s="182">
        <v>16118.588865096359</v>
      </c>
      <c r="G806" s="229">
        <v>326</v>
      </c>
      <c r="H806" s="184">
        <v>0.27014334609223772</v>
      </c>
      <c r="I806" s="229">
        <v>1586</v>
      </c>
      <c r="J806" s="185">
        <v>67.030868545764577</v>
      </c>
      <c r="K806" s="236">
        <v>1680</v>
      </c>
      <c r="L806" s="187">
        <v>59.596346222865002</v>
      </c>
      <c r="M806" s="229">
        <v>821</v>
      </c>
      <c r="N806" s="185">
        <v>3.6902681291915589</v>
      </c>
      <c r="O806" s="236">
        <v>1784</v>
      </c>
      <c r="P806" s="188">
        <v>281.29482286920882</v>
      </c>
      <c r="Q806" s="229">
        <v>1477</v>
      </c>
    </row>
    <row r="807" spans="1:17" s="8" customFormat="1" ht="12.75" x14ac:dyDescent="0.25">
      <c r="A807" s="179" t="s">
        <v>1752</v>
      </c>
      <c r="B807" s="180">
        <v>11</v>
      </c>
      <c r="C807" s="181" t="s">
        <v>642</v>
      </c>
      <c r="D807" s="175"/>
      <c r="E807" s="176"/>
      <c r="F807" s="182">
        <v>8658.316916488222</v>
      </c>
      <c r="G807" s="183">
        <v>553</v>
      </c>
      <c r="H807" s="184">
        <v>0.50655804125355008</v>
      </c>
      <c r="I807" s="183">
        <v>472</v>
      </c>
      <c r="J807" s="185">
        <v>64.793709054697771</v>
      </c>
      <c r="K807" s="186">
        <v>1760</v>
      </c>
      <c r="L807" s="187">
        <v>77.154173838184477</v>
      </c>
      <c r="M807" s="183">
        <v>144</v>
      </c>
      <c r="N807" s="185">
        <v>8.3581294145003096</v>
      </c>
      <c r="O807" s="186">
        <v>390</v>
      </c>
      <c r="P807" s="188">
        <v>844.31178318707987</v>
      </c>
      <c r="Q807" s="183">
        <v>423</v>
      </c>
    </row>
    <row r="808" spans="1:17" s="8" customFormat="1" ht="12.75" x14ac:dyDescent="0.25">
      <c r="A808" s="179" t="s">
        <v>1753</v>
      </c>
      <c r="B808" s="180">
        <v>12</v>
      </c>
      <c r="C808" s="181" t="s">
        <v>1754</v>
      </c>
      <c r="D808" s="175"/>
      <c r="E808" s="176"/>
      <c r="F808" s="182">
        <v>10643.807280513918</v>
      </c>
      <c r="G808" s="183">
        <v>467</v>
      </c>
      <c r="H808" s="184">
        <v>0.26626298038962221</v>
      </c>
      <c r="I808" s="183">
        <v>1608</v>
      </c>
      <c r="J808" s="185">
        <v>69.177138363647998</v>
      </c>
      <c r="K808" s="186">
        <v>1543</v>
      </c>
      <c r="L808" s="187">
        <v>53.229535241363507</v>
      </c>
      <c r="M808" s="183">
        <v>1092</v>
      </c>
      <c r="N808" s="185">
        <v>4.0644771764688237</v>
      </c>
      <c r="O808" s="186">
        <v>1715</v>
      </c>
      <c r="P808" s="188">
        <v>251.91361966271845</v>
      </c>
      <c r="Q808" s="183">
        <v>1548</v>
      </c>
    </row>
    <row r="809" spans="1:17" s="8" customFormat="1" ht="12.75" x14ac:dyDescent="0.25">
      <c r="A809" s="179" t="s">
        <v>1757</v>
      </c>
      <c r="B809" s="180">
        <v>1</v>
      </c>
      <c r="C809" s="181" t="s">
        <v>1758</v>
      </c>
      <c r="D809" s="175"/>
      <c r="E809" s="176"/>
      <c r="F809" s="182">
        <v>21509.777301927195</v>
      </c>
      <c r="G809" s="229">
        <v>263</v>
      </c>
      <c r="H809" s="184">
        <v>0.59612255110848555</v>
      </c>
      <c r="I809" s="229">
        <v>223</v>
      </c>
      <c r="J809" s="185">
        <v>78.530359115801161</v>
      </c>
      <c r="K809" s="236">
        <v>347</v>
      </c>
      <c r="L809" s="187">
        <v>68.815318754378552</v>
      </c>
      <c r="M809" s="229">
        <v>442</v>
      </c>
      <c r="N809" s="185">
        <v>9.0195062781687323</v>
      </c>
      <c r="O809" s="236">
        <v>266</v>
      </c>
      <c r="P809" s="188">
        <v>1024.5153398091154</v>
      </c>
      <c r="Q809" s="229">
        <v>240</v>
      </c>
    </row>
    <row r="810" spans="1:17" s="8" customFormat="1" ht="12.75" x14ac:dyDescent="0.25">
      <c r="A810" s="179" t="s">
        <v>1759</v>
      </c>
      <c r="B810" s="180">
        <v>2</v>
      </c>
      <c r="C810" s="181" t="s">
        <v>1760</v>
      </c>
      <c r="D810" s="175"/>
      <c r="E810" s="176"/>
      <c r="F810" s="182">
        <v>10093.059957173449</v>
      </c>
      <c r="G810" s="183">
        <v>486</v>
      </c>
      <c r="H810" s="184">
        <v>0.39392227563406385</v>
      </c>
      <c r="I810" s="183">
        <v>900</v>
      </c>
      <c r="J810" s="185">
        <v>77.117873608795918</v>
      </c>
      <c r="K810" s="186">
        <v>508</v>
      </c>
      <c r="L810" s="187">
        <v>77.779753056799777</v>
      </c>
      <c r="M810" s="183">
        <v>123</v>
      </c>
      <c r="N810" s="185">
        <v>6.9578654185511102</v>
      </c>
      <c r="O810" s="186">
        <v>735</v>
      </c>
      <c r="P810" s="188">
        <v>361.35404140456592</v>
      </c>
      <c r="Q810" s="183">
        <v>1270</v>
      </c>
    </row>
    <row r="811" spans="1:17" s="8" customFormat="1" ht="12.75" x14ac:dyDescent="0.25">
      <c r="A811" s="179" t="s">
        <v>1761</v>
      </c>
      <c r="B811" s="180">
        <v>3</v>
      </c>
      <c r="C811" s="181" t="s">
        <v>540</v>
      </c>
      <c r="D811" s="175"/>
      <c r="E811" s="176"/>
      <c r="F811" s="182">
        <v>5389.1927194860809</v>
      </c>
      <c r="G811" s="183">
        <v>788</v>
      </c>
      <c r="H811" s="184">
        <v>0.4746839628280104</v>
      </c>
      <c r="I811" s="183">
        <v>568</v>
      </c>
      <c r="J811" s="185">
        <v>74.762699632748138</v>
      </c>
      <c r="K811" s="186">
        <v>818</v>
      </c>
      <c r="L811" s="187">
        <v>80.530648046511786</v>
      </c>
      <c r="M811" s="183">
        <v>61</v>
      </c>
      <c r="N811" s="185">
        <v>8.2257387951272882</v>
      </c>
      <c r="O811" s="186">
        <v>421</v>
      </c>
      <c r="P811" s="188">
        <v>561.5989157917511</v>
      </c>
      <c r="Q811" s="183">
        <v>819</v>
      </c>
    </row>
    <row r="812" spans="1:17" s="8" customFormat="1" ht="12.75" x14ac:dyDescent="0.25">
      <c r="A812" s="179" t="s">
        <v>1762</v>
      </c>
      <c r="B812" s="180">
        <v>4</v>
      </c>
      <c r="C812" s="181" t="s">
        <v>1763</v>
      </c>
      <c r="D812" s="175"/>
      <c r="E812" s="176"/>
      <c r="F812" s="182">
        <v>8081.8672376873656</v>
      </c>
      <c r="G812" s="229">
        <v>586</v>
      </c>
      <c r="H812" s="184">
        <v>0.72935696589605614</v>
      </c>
      <c r="I812" s="229">
        <v>36</v>
      </c>
      <c r="J812" s="185">
        <v>79.041311720572139</v>
      </c>
      <c r="K812" s="236">
        <v>280</v>
      </c>
      <c r="L812" s="187">
        <v>74.937816908091648</v>
      </c>
      <c r="M812" s="229">
        <v>209</v>
      </c>
      <c r="N812" s="185">
        <v>10.793416713306977</v>
      </c>
      <c r="O812" s="236">
        <v>59</v>
      </c>
      <c r="P812" s="188">
        <v>1576.3241837106948</v>
      </c>
      <c r="Q812" s="229">
        <v>28</v>
      </c>
    </row>
    <row r="813" spans="1:17" s="8" customFormat="1" ht="12.75" x14ac:dyDescent="0.25">
      <c r="A813" s="179" t="s">
        <v>1764</v>
      </c>
      <c r="B813" s="180">
        <v>5</v>
      </c>
      <c r="C813" s="181" t="s">
        <v>1765</v>
      </c>
      <c r="D813" s="175"/>
      <c r="E813" s="176"/>
      <c r="F813" s="182">
        <v>5268.858672376874</v>
      </c>
      <c r="G813" s="183">
        <v>798</v>
      </c>
      <c r="H813" s="184">
        <v>0.30912169697373582</v>
      </c>
      <c r="I813" s="183">
        <v>1383</v>
      </c>
      <c r="J813" s="185">
        <v>74.650604220993813</v>
      </c>
      <c r="K813" s="186">
        <v>837</v>
      </c>
      <c r="L813" s="187">
        <v>55.220720681858857</v>
      </c>
      <c r="M813" s="183">
        <v>1014</v>
      </c>
      <c r="N813" s="185">
        <v>5.2637033201360426</v>
      </c>
      <c r="O813" s="186">
        <v>1318</v>
      </c>
      <c r="P813" s="188">
        <v>274.74794688505597</v>
      </c>
      <c r="Q813" s="183">
        <v>1492</v>
      </c>
    </row>
    <row r="814" spans="1:17" s="8" customFormat="1" ht="12.75" x14ac:dyDescent="0.25">
      <c r="A814" s="179" t="s">
        <v>1766</v>
      </c>
      <c r="B814" s="180">
        <v>6</v>
      </c>
      <c r="C814" s="181" t="s">
        <v>1767</v>
      </c>
      <c r="D814" s="175"/>
      <c r="E814" s="176"/>
      <c r="F814" s="182">
        <v>11277.284796573875</v>
      </c>
      <c r="G814" s="183">
        <v>447</v>
      </c>
      <c r="H814" s="184">
        <v>0.44369102658142395</v>
      </c>
      <c r="I814" s="183">
        <v>689</v>
      </c>
      <c r="J814" s="185">
        <v>73.232319529816266</v>
      </c>
      <c r="K814" s="186">
        <v>1068</v>
      </c>
      <c r="L814" s="187">
        <v>68.317599373574211</v>
      </c>
      <c r="M814" s="183">
        <v>464</v>
      </c>
      <c r="N814" s="185">
        <v>6.3478120158936058</v>
      </c>
      <c r="O814" s="186">
        <v>923</v>
      </c>
      <c r="P814" s="188">
        <v>607.59636081035455</v>
      </c>
      <c r="Q814" s="183">
        <v>750</v>
      </c>
    </row>
    <row r="815" spans="1:17" s="8" customFormat="1" ht="12.75" x14ac:dyDescent="0.25">
      <c r="A815" s="179" t="s">
        <v>1768</v>
      </c>
      <c r="B815" s="180">
        <v>7</v>
      </c>
      <c r="C815" s="181" t="s">
        <v>1769</v>
      </c>
      <c r="D815" s="175"/>
      <c r="E815" s="176"/>
      <c r="F815" s="182">
        <v>3183.1370449678802</v>
      </c>
      <c r="G815" s="229">
        <v>1057</v>
      </c>
      <c r="H815" s="184">
        <v>0.64674363232375731</v>
      </c>
      <c r="I815" s="229">
        <v>112</v>
      </c>
      <c r="J815" s="185">
        <v>79.231482679074645</v>
      </c>
      <c r="K815" s="236">
        <v>264</v>
      </c>
      <c r="L815" s="187">
        <v>67.525945387723212</v>
      </c>
      <c r="M815" s="229">
        <v>509</v>
      </c>
      <c r="N815" s="185">
        <v>10.132837841128774</v>
      </c>
      <c r="O815" s="236">
        <v>121</v>
      </c>
      <c r="P815" s="188">
        <v>1206.9944379406529</v>
      </c>
      <c r="Q815" s="229">
        <v>128</v>
      </c>
    </row>
    <row r="816" spans="1:17" s="8" customFormat="1" ht="12.75" x14ac:dyDescent="0.25">
      <c r="A816" s="179" t="s">
        <v>1774</v>
      </c>
      <c r="B816" s="180">
        <v>1</v>
      </c>
      <c r="C816" s="181" t="s">
        <v>1775</v>
      </c>
      <c r="D816" s="175"/>
      <c r="E816" s="176"/>
      <c r="F816" s="182">
        <v>41539.027837259098</v>
      </c>
      <c r="G816" s="183">
        <v>147</v>
      </c>
      <c r="H816" s="184">
        <v>0.6115577679846016</v>
      </c>
      <c r="I816" s="183">
        <v>186</v>
      </c>
      <c r="J816" s="185">
        <v>69.471510658213404</v>
      </c>
      <c r="K816" s="186">
        <v>1513</v>
      </c>
      <c r="L816" s="187">
        <v>81.413413106443258</v>
      </c>
      <c r="M816" s="183">
        <v>48</v>
      </c>
      <c r="N816" s="185">
        <v>10.846605635197735</v>
      </c>
      <c r="O816" s="186">
        <v>54</v>
      </c>
      <c r="P816" s="188">
        <v>1091.214473177582</v>
      </c>
      <c r="Q816" s="183">
        <v>192</v>
      </c>
    </row>
    <row r="817" spans="1:49" s="8" customFormat="1" ht="12.75" x14ac:dyDescent="0.25">
      <c r="A817" s="179" t="s">
        <v>1776</v>
      </c>
      <c r="B817" s="180">
        <v>2</v>
      </c>
      <c r="C817" s="181" t="s">
        <v>1777</v>
      </c>
      <c r="D817" s="175"/>
      <c r="E817" s="176"/>
      <c r="F817" s="182">
        <v>3459.912205567452</v>
      </c>
      <c r="G817" s="183">
        <v>1016</v>
      </c>
      <c r="H817" s="184">
        <v>0.29867897964521956</v>
      </c>
      <c r="I817" s="183">
        <v>1434</v>
      </c>
      <c r="J817" s="185">
        <v>53.944497135776615</v>
      </c>
      <c r="K817" s="186">
        <v>1872</v>
      </c>
      <c r="L817" s="187">
        <v>60.738434326038472</v>
      </c>
      <c r="M817" s="183">
        <v>778</v>
      </c>
      <c r="N817" s="185">
        <v>6.8788218941741563</v>
      </c>
      <c r="O817" s="186">
        <v>760</v>
      </c>
      <c r="P817" s="188">
        <v>327.11040474313626</v>
      </c>
      <c r="Q817" s="183">
        <v>1352</v>
      </c>
    </row>
    <row r="818" spans="1:49" s="8" customFormat="1" ht="12.75" x14ac:dyDescent="0.25">
      <c r="A818" s="179" t="s">
        <v>1778</v>
      </c>
      <c r="B818" s="180">
        <v>3</v>
      </c>
      <c r="C818" s="181" t="s">
        <v>1779</v>
      </c>
      <c r="D818" s="175"/>
      <c r="E818" s="176"/>
      <c r="F818" s="182">
        <v>29100.053533190578</v>
      </c>
      <c r="G818" s="229">
        <v>191</v>
      </c>
      <c r="H818" s="184">
        <v>0.26634548433828381</v>
      </c>
      <c r="I818" s="229">
        <v>1607</v>
      </c>
      <c r="J818" s="185">
        <v>65.454573952214787</v>
      </c>
      <c r="K818" s="236">
        <v>1739</v>
      </c>
      <c r="L818" s="187">
        <v>57.3335802782264</v>
      </c>
      <c r="M818" s="229">
        <v>928</v>
      </c>
      <c r="N818" s="185">
        <v>4.4131199150612384</v>
      </c>
      <c r="O818" s="236">
        <v>1633</v>
      </c>
      <c r="P818" s="188">
        <v>247.66524826450583</v>
      </c>
      <c r="Q818" s="229">
        <v>1561</v>
      </c>
    </row>
    <row r="819" spans="1:49" s="8" customFormat="1" ht="12.75" x14ac:dyDescent="0.25">
      <c r="A819" s="179" t="s">
        <v>1780</v>
      </c>
      <c r="B819" s="180">
        <v>4</v>
      </c>
      <c r="C819" s="181" t="s">
        <v>1781</v>
      </c>
      <c r="D819" s="175"/>
      <c r="E819" s="176"/>
      <c r="F819" s="182">
        <v>938.17130620984994</v>
      </c>
      <c r="G819" s="183">
        <v>1626</v>
      </c>
      <c r="H819" s="184">
        <v>0.30020349410789665</v>
      </c>
      <c r="I819" s="183">
        <v>1425</v>
      </c>
      <c r="J819" s="185">
        <v>67.454164286991599</v>
      </c>
      <c r="K819" s="186">
        <v>1660</v>
      </c>
      <c r="L819" s="187">
        <v>60.998000284696744</v>
      </c>
      <c r="M819" s="183">
        <v>766</v>
      </c>
      <c r="N819" s="185">
        <v>5.7014988801067759</v>
      </c>
      <c r="O819" s="186">
        <v>1151</v>
      </c>
      <c r="P819" s="188">
        <v>265.23202647824615</v>
      </c>
      <c r="Q819" s="183">
        <v>1512</v>
      </c>
    </row>
    <row r="820" spans="1:49" s="8" customFormat="1" ht="12.75" x14ac:dyDescent="0.25">
      <c r="A820" s="179" t="s">
        <v>1782</v>
      </c>
      <c r="B820" s="180">
        <v>5</v>
      </c>
      <c r="C820" s="181" t="s">
        <v>1783</v>
      </c>
      <c r="D820" s="175"/>
      <c r="E820" s="176"/>
      <c r="F820" s="182">
        <v>1195.0107066381161</v>
      </c>
      <c r="G820" s="183">
        <v>1537</v>
      </c>
      <c r="H820" s="184">
        <v>0.18086909286848793</v>
      </c>
      <c r="I820" s="183">
        <v>1837</v>
      </c>
      <c r="J820" s="185">
        <v>65.399421399973036</v>
      </c>
      <c r="K820" s="186">
        <v>1742</v>
      </c>
      <c r="L820" s="187">
        <v>55.114505221775651</v>
      </c>
      <c r="M820" s="183">
        <v>1017</v>
      </c>
      <c r="N820" s="185">
        <v>3.9692755514322875</v>
      </c>
      <c r="O820" s="186">
        <v>1734</v>
      </c>
      <c r="P820" s="188">
        <v>109.65174518481277</v>
      </c>
      <c r="Q820" s="183">
        <v>1831</v>
      </c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</row>
    <row r="821" spans="1:49" s="8" customFormat="1" ht="12.75" x14ac:dyDescent="0.25">
      <c r="A821" s="179" t="s">
        <v>1784</v>
      </c>
      <c r="B821" s="180">
        <v>6</v>
      </c>
      <c r="C821" s="181" t="s">
        <v>1785</v>
      </c>
      <c r="D821" s="175"/>
      <c r="E821" s="176"/>
      <c r="F821" s="182">
        <v>2302.593147751606</v>
      </c>
      <c r="G821" s="229">
        <v>1230</v>
      </c>
      <c r="H821" s="184">
        <v>0.48823063526331906</v>
      </c>
      <c r="I821" s="229">
        <v>523</v>
      </c>
      <c r="J821" s="185">
        <v>69.436767189972088</v>
      </c>
      <c r="K821" s="236">
        <v>1518</v>
      </c>
      <c r="L821" s="187">
        <v>51.354506906354217</v>
      </c>
      <c r="M821" s="229">
        <v>1181</v>
      </c>
      <c r="N821" s="185">
        <v>6.5878709602894254</v>
      </c>
      <c r="O821" s="236">
        <v>847</v>
      </c>
      <c r="P821" s="188">
        <v>965.86021777983296</v>
      </c>
      <c r="Q821" s="229">
        <v>291</v>
      </c>
    </row>
    <row r="822" spans="1:49" s="8" customFormat="1" ht="12.75" x14ac:dyDescent="0.25">
      <c r="A822" s="179" t="s">
        <v>1786</v>
      </c>
      <c r="B822" s="180">
        <v>7</v>
      </c>
      <c r="C822" s="181" t="s">
        <v>1787</v>
      </c>
      <c r="D822" s="175"/>
      <c r="E822" s="176"/>
      <c r="F822" s="182">
        <v>474.11134903640243</v>
      </c>
      <c r="G822" s="183">
        <v>1797</v>
      </c>
      <c r="H822" s="184">
        <v>0.26131512206932039</v>
      </c>
      <c r="I822" s="183">
        <v>1630</v>
      </c>
      <c r="J822" s="185">
        <v>60.785705250027121</v>
      </c>
      <c r="K822" s="186">
        <v>1842</v>
      </c>
      <c r="L822" s="187">
        <v>59.208725609678986</v>
      </c>
      <c r="M822" s="183">
        <v>833</v>
      </c>
      <c r="N822" s="185">
        <v>5.772494463012122</v>
      </c>
      <c r="O822" s="186">
        <v>1117</v>
      </c>
      <c r="P822" s="188">
        <v>216.20571332776956</v>
      </c>
      <c r="Q822" s="183">
        <v>1641</v>
      </c>
    </row>
    <row r="823" spans="1:49" s="8" customFormat="1" ht="12.75" x14ac:dyDescent="0.25">
      <c r="A823" s="179" t="s">
        <v>1788</v>
      </c>
      <c r="B823" s="180">
        <v>8</v>
      </c>
      <c r="C823" s="181" t="s">
        <v>1789</v>
      </c>
      <c r="D823" s="175"/>
      <c r="E823" s="176"/>
      <c r="F823" s="182">
        <v>700.60385438972173</v>
      </c>
      <c r="G823" s="183">
        <v>1703</v>
      </c>
      <c r="H823" s="184">
        <v>0.43820993359224564</v>
      </c>
      <c r="I823" s="183">
        <v>709</v>
      </c>
      <c r="J823" s="185">
        <v>61.450710340806502</v>
      </c>
      <c r="K823" s="186">
        <v>1832</v>
      </c>
      <c r="L823" s="187">
        <v>89.576693010675029</v>
      </c>
      <c r="M823" s="183">
        <v>3</v>
      </c>
      <c r="N823" s="185">
        <v>8.5196639092827802</v>
      </c>
      <c r="O823" s="186">
        <v>360</v>
      </c>
      <c r="P823" s="188">
        <v>559.42298240232481</v>
      </c>
      <c r="Q823" s="183">
        <v>823</v>
      </c>
    </row>
    <row r="824" spans="1:49" s="8" customFormat="1" ht="12.75" x14ac:dyDescent="0.25">
      <c r="A824" s="179" t="s">
        <v>1790</v>
      </c>
      <c r="B824" s="180">
        <v>9</v>
      </c>
      <c r="C824" s="181" t="s">
        <v>1791</v>
      </c>
      <c r="D824" s="175"/>
      <c r="E824" s="176"/>
      <c r="F824" s="182">
        <v>1047.8650963597431</v>
      </c>
      <c r="G824" s="229">
        <v>1587</v>
      </c>
      <c r="H824" s="184">
        <v>0.23252781316560184</v>
      </c>
      <c r="I824" s="229">
        <v>1723</v>
      </c>
      <c r="J824" s="185">
        <v>65.943587603168922</v>
      </c>
      <c r="K824" s="236">
        <v>1726</v>
      </c>
      <c r="L824" s="187">
        <v>44.40654420725923</v>
      </c>
      <c r="M824" s="229">
        <v>1408</v>
      </c>
      <c r="N824" s="185">
        <v>5.4905363346387821</v>
      </c>
      <c r="O824" s="236">
        <v>1226</v>
      </c>
      <c r="P824" s="188">
        <v>168.68508069255802</v>
      </c>
      <c r="Q824" s="229">
        <v>1742</v>
      </c>
    </row>
    <row r="825" spans="1:49" s="8" customFormat="1" ht="12.75" x14ac:dyDescent="0.25">
      <c r="A825" s="179" t="s">
        <v>1792</v>
      </c>
      <c r="B825" s="180">
        <v>10</v>
      </c>
      <c r="C825" s="181" t="s">
        <v>1793</v>
      </c>
      <c r="D825" s="175"/>
      <c r="E825" s="176"/>
      <c r="F825" s="182">
        <v>1307.4668094218414</v>
      </c>
      <c r="G825" s="183">
        <v>1496</v>
      </c>
      <c r="H825" s="184">
        <v>0.32173955559732426</v>
      </c>
      <c r="I825" s="183">
        <v>1316</v>
      </c>
      <c r="J825" s="185">
        <v>64.238771009190714</v>
      </c>
      <c r="K825" s="186">
        <v>1781</v>
      </c>
      <c r="L825" s="187">
        <v>62.518530146865999</v>
      </c>
      <c r="M825" s="183">
        <v>709</v>
      </c>
      <c r="N825" s="185">
        <v>5.9441788875109651</v>
      </c>
      <c r="O825" s="186">
        <v>1060</v>
      </c>
      <c r="P825" s="188">
        <v>328.89127714819949</v>
      </c>
      <c r="Q825" s="183">
        <v>1346</v>
      </c>
    </row>
    <row r="826" spans="1:49" s="8" customFormat="1" ht="12.75" x14ac:dyDescent="0.25">
      <c r="A826" s="179" t="s">
        <v>1794</v>
      </c>
      <c r="B826" s="180">
        <v>11</v>
      </c>
      <c r="C826" s="181" t="s">
        <v>1795</v>
      </c>
      <c r="D826" s="175"/>
      <c r="E826" s="176"/>
      <c r="F826" s="182">
        <v>891.20128479657376</v>
      </c>
      <c r="G826" s="183">
        <v>1646</v>
      </c>
      <c r="H826" s="184">
        <v>0.40785326639289005</v>
      </c>
      <c r="I826" s="183">
        <v>833</v>
      </c>
      <c r="J826" s="185">
        <v>64.782417641500999</v>
      </c>
      <c r="K826" s="186">
        <v>1761</v>
      </c>
      <c r="L826" s="187">
        <v>86.150262130485288</v>
      </c>
      <c r="M826" s="183">
        <v>9</v>
      </c>
      <c r="N826" s="185">
        <v>6.7249716148166359</v>
      </c>
      <c r="O826" s="186">
        <v>804</v>
      </c>
      <c r="P826" s="188">
        <v>496.42682731251375</v>
      </c>
      <c r="Q826" s="183">
        <v>944</v>
      </c>
    </row>
    <row r="827" spans="1:49" s="8" customFormat="1" ht="12.75" x14ac:dyDescent="0.25">
      <c r="A827" s="179" t="s">
        <v>1796</v>
      </c>
      <c r="B827" s="180">
        <v>12</v>
      </c>
      <c r="C827" s="181" t="s">
        <v>1797</v>
      </c>
      <c r="D827" s="175"/>
      <c r="E827" s="176"/>
      <c r="F827" s="182">
        <v>1702.8222698072802</v>
      </c>
      <c r="G827" s="229">
        <v>1388</v>
      </c>
      <c r="H827" s="184">
        <v>0.34971864043412965</v>
      </c>
      <c r="I827" s="229">
        <v>1127</v>
      </c>
      <c r="J827" s="185">
        <v>62.286675008183956</v>
      </c>
      <c r="K827" s="236">
        <v>1818</v>
      </c>
      <c r="L827" s="187">
        <v>30.646338307287255</v>
      </c>
      <c r="M827" s="229">
        <v>1748</v>
      </c>
      <c r="N827" s="185">
        <v>6.8584754516597917</v>
      </c>
      <c r="O827" s="236">
        <v>764</v>
      </c>
      <c r="P827" s="188">
        <v>548.47099211481577</v>
      </c>
      <c r="Q827" s="229">
        <v>846</v>
      </c>
    </row>
    <row r="828" spans="1:49" s="8" customFormat="1" ht="12.75" x14ac:dyDescent="0.25">
      <c r="A828" s="179" t="s">
        <v>1798</v>
      </c>
      <c r="B828" s="180">
        <v>13</v>
      </c>
      <c r="C828" s="181" t="s">
        <v>1799</v>
      </c>
      <c r="D828" s="175"/>
      <c r="E828" s="176"/>
      <c r="F828" s="182">
        <v>2129.3554603854391</v>
      </c>
      <c r="G828" s="183">
        <v>1273</v>
      </c>
      <c r="H828" s="184">
        <v>0.26154878652457014</v>
      </c>
      <c r="I828" s="183">
        <v>1628</v>
      </c>
      <c r="J828" s="185">
        <v>65.494671390720228</v>
      </c>
      <c r="K828" s="186">
        <v>1738</v>
      </c>
      <c r="L828" s="187">
        <v>60.874772001293323</v>
      </c>
      <c r="M828" s="183">
        <v>772</v>
      </c>
      <c r="N828" s="185">
        <v>4.8651869400497114</v>
      </c>
      <c r="O828" s="186">
        <v>1462</v>
      </c>
      <c r="P828" s="188">
        <v>215.27082171246647</v>
      </c>
      <c r="Q828" s="183">
        <v>1643</v>
      </c>
    </row>
    <row r="829" spans="1:49" s="8" customFormat="1" ht="12.75" x14ac:dyDescent="0.25">
      <c r="A829" s="179" t="s">
        <v>1800</v>
      </c>
      <c r="B829" s="180">
        <v>14</v>
      </c>
      <c r="C829" s="181" t="s">
        <v>1801</v>
      </c>
      <c r="D829" s="175"/>
      <c r="E829" s="176"/>
      <c r="F829" s="182">
        <v>2249.8929336188439</v>
      </c>
      <c r="G829" s="183">
        <v>1240</v>
      </c>
      <c r="H829" s="184">
        <v>0.28602030097123876</v>
      </c>
      <c r="I829" s="183">
        <v>1510</v>
      </c>
      <c r="J829" s="185">
        <v>64.766401649418967</v>
      </c>
      <c r="K829" s="186">
        <v>1764</v>
      </c>
      <c r="L829" s="187">
        <v>65.62543478905306</v>
      </c>
      <c r="M829" s="183">
        <v>583</v>
      </c>
      <c r="N829" s="185">
        <v>5.074835998134902</v>
      </c>
      <c r="O829" s="186">
        <v>1385</v>
      </c>
      <c r="P829" s="188">
        <v>258.69473103501076</v>
      </c>
      <c r="Q829" s="183">
        <v>1533</v>
      </c>
    </row>
    <row r="830" spans="1:49" s="8" customFormat="1" ht="12.75" x14ac:dyDescent="0.25">
      <c r="A830" s="179" t="s">
        <v>1802</v>
      </c>
      <c r="B830" s="180">
        <v>15</v>
      </c>
      <c r="C830" s="181" t="s">
        <v>1803</v>
      </c>
      <c r="D830" s="175"/>
      <c r="E830" s="176"/>
      <c r="F830" s="182">
        <v>318.08779443254832</v>
      </c>
      <c r="G830" s="229">
        <v>1851</v>
      </c>
      <c r="H830" s="184">
        <v>0.29716143626378777</v>
      </c>
      <c r="I830" s="229">
        <v>1445</v>
      </c>
      <c r="J830" s="185">
        <v>67.161699872390471</v>
      </c>
      <c r="K830" s="236">
        <v>1667</v>
      </c>
      <c r="L830" s="187">
        <v>32.306348298931987</v>
      </c>
      <c r="M830" s="229">
        <v>1720</v>
      </c>
      <c r="N830" s="185">
        <v>5.4140348742310902</v>
      </c>
      <c r="O830" s="236">
        <v>1250</v>
      </c>
      <c r="P830" s="188">
        <v>356.01954512432081</v>
      </c>
      <c r="Q830" s="229">
        <v>1281</v>
      </c>
    </row>
    <row r="831" spans="1:49" s="8" customFormat="1" ht="12.75" x14ac:dyDescent="0.25">
      <c r="A831" s="179" t="s">
        <v>1804</v>
      </c>
      <c r="B831" s="180">
        <v>16</v>
      </c>
      <c r="C831" s="181" t="s">
        <v>1805</v>
      </c>
      <c r="D831" s="175"/>
      <c r="E831" s="176"/>
      <c r="F831" s="182">
        <v>2079.0685224839399</v>
      </c>
      <c r="G831" s="183">
        <v>1285</v>
      </c>
      <c r="H831" s="184">
        <v>0.22623673037466677</v>
      </c>
      <c r="I831" s="183">
        <v>1743</v>
      </c>
      <c r="J831" s="185">
        <v>61.599400685309682</v>
      </c>
      <c r="K831" s="186">
        <v>1829</v>
      </c>
      <c r="L831" s="187">
        <v>51.243309850620498</v>
      </c>
      <c r="M831" s="183">
        <v>1182</v>
      </c>
      <c r="N831" s="185">
        <v>5.6679380180196324</v>
      </c>
      <c r="O831" s="186">
        <v>1165</v>
      </c>
      <c r="P831" s="188">
        <v>160.24759042555286</v>
      </c>
      <c r="Q831" s="183">
        <v>1758</v>
      </c>
    </row>
    <row r="832" spans="1:49" s="8" customFormat="1" ht="12.75" x14ac:dyDescent="0.25">
      <c r="A832" s="179" t="s">
        <v>1806</v>
      </c>
      <c r="B832" s="180">
        <v>17</v>
      </c>
      <c r="C832" s="181" t="s">
        <v>1807</v>
      </c>
      <c r="D832" s="175"/>
      <c r="E832" s="176"/>
      <c r="F832" s="182">
        <v>26998.342612419703</v>
      </c>
      <c r="G832" s="183">
        <v>208</v>
      </c>
      <c r="H832" s="184">
        <v>0.19091050418033545</v>
      </c>
      <c r="I832" s="183">
        <v>1814</v>
      </c>
      <c r="J832" s="185">
        <v>62.770795158175474</v>
      </c>
      <c r="K832" s="186">
        <v>1812</v>
      </c>
      <c r="L832" s="187">
        <v>50.853487326780026</v>
      </c>
      <c r="M832" s="183">
        <v>1197</v>
      </c>
      <c r="N832" s="185">
        <v>4.5677501821652342</v>
      </c>
      <c r="O832" s="186">
        <v>1579</v>
      </c>
      <c r="P832" s="188">
        <v>121.5409937554343</v>
      </c>
      <c r="Q832" s="183">
        <v>1821</v>
      </c>
    </row>
    <row r="833" spans="1:17" s="8" customFormat="1" ht="12.75" x14ac:dyDescent="0.25">
      <c r="A833" s="179" t="s">
        <v>1808</v>
      </c>
      <c r="B833" s="180">
        <v>18</v>
      </c>
      <c r="C833" s="181" t="s">
        <v>1809</v>
      </c>
      <c r="D833" s="175"/>
      <c r="E833" s="176"/>
      <c r="F833" s="182">
        <v>13749.145610278374</v>
      </c>
      <c r="G833" s="229">
        <v>376</v>
      </c>
      <c r="H833" s="184">
        <v>0.58702823343180466</v>
      </c>
      <c r="I833" s="229">
        <v>241</v>
      </c>
      <c r="J833" s="185">
        <v>75.856022180287724</v>
      </c>
      <c r="K833" s="236">
        <v>668</v>
      </c>
      <c r="L833" s="187">
        <v>69.975469102690568</v>
      </c>
      <c r="M833" s="229">
        <v>393</v>
      </c>
      <c r="N833" s="185">
        <v>9.5054818758368231</v>
      </c>
      <c r="O833" s="236">
        <v>195</v>
      </c>
      <c r="P833" s="188">
        <v>989.71581229645494</v>
      </c>
      <c r="Q833" s="229">
        <v>270</v>
      </c>
    </row>
    <row r="834" spans="1:17" s="8" customFormat="1" ht="12.75" x14ac:dyDescent="0.25">
      <c r="A834" s="179" t="s">
        <v>1810</v>
      </c>
      <c r="B834" s="180">
        <v>19</v>
      </c>
      <c r="C834" s="181" t="s">
        <v>1811</v>
      </c>
      <c r="D834" s="175"/>
      <c r="E834" s="176"/>
      <c r="F834" s="182">
        <v>6425.5781584582446</v>
      </c>
      <c r="G834" s="183">
        <v>699</v>
      </c>
      <c r="H834" s="184">
        <v>0.28016421662080276</v>
      </c>
      <c r="I834" s="183">
        <v>1534</v>
      </c>
      <c r="J834" s="185">
        <v>68.878939839556978</v>
      </c>
      <c r="K834" s="186">
        <v>1566</v>
      </c>
      <c r="L834" s="187">
        <v>56.77777118363479</v>
      </c>
      <c r="M834" s="183">
        <v>946</v>
      </c>
      <c r="N834" s="185">
        <v>4.8673142157101514</v>
      </c>
      <c r="O834" s="186">
        <v>1460</v>
      </c>
      <c r="P834" s="188">
        <v>246.65372283067313</v>
      </c>
      <c r="Q834" s="183">
        <v>1564</v>
      </c>
    </row>
    <row r="835" spans="1:17" s="8" customFormat="1" ht="12.75" x14ac:dyDescent="0.25">
      <c r="A835" s="179" t="s">
        <v>1814</v>
      </c>
      <c r="B835" s="180">
        <v>1</v>
      </c>
      <c r="C835" s="181" t="s">
        <v>532</v>
      </c>
      <c r="D835" s="175"/>
      <c r="E835" s="176"/>
      <c r="F835" s="182">
        <v>9621.717344753748</v>
      </c>
      <c r="G835" s="183">
        <v>503</v>
      </c>
      <c r="H835" s="184">
        <v>0.44940977259936615</v>
      </c>
      <c r="I835" s="183">
        <v>668</v>
      </c>
      <c r="J835" s="185">
        <v>75.139993792299478</v>
      </c>
      <c r="K835" s="186">
        <v>778</v>
      </c>
      <c r="L835" s="187">
        <v>62.337879783229646</v>
      </c>
      <c r="M835" s="183">
        <v>721</v>
      </c>
      <c r="N835" s="185">
        <v>7.0979581918534755</v>
      </c>
      <c r="O835" s="186">
        <v>695</v>
      </c>
      <c r="P835" s="188">
        <v>590.1691560304871</v>
      </c>
      <c r="Q835" s="183">
        <v>770</v>
      </c>
    </row>
    <row r="836" spans="1:17" s="8" customFormat="1" ht="12.75" x14ac:dyDescent="0.25">
      <c r="A836" s="179" t="s">
        <v>1815</v>
      </c>
      <c r="B836" s="180">
        <v>2</v>
      </c>
      <c r="C836" s="181" t="s">
        <v>1495</v>
      </c>
      <c r="D836" s="175"/>
      <c r="E836" s="176"/>
      <c r="F836" s="182">
        <v>4717.7109207708772</v>
      </c>
      <c r="G836" s="229">
        <v>860</v>
      </c>
      <c r="H836" s="184">
        <v>0.19703015668690008</v>
      </c>
      <c r="I836" s="229">
        <v>1798</v>
      </c>
      <c r="J836" s="185">
        <v>72.137108285202089</v>
      </c>
      <c r="K836" s="236">
        <v>1215</v>
      </c>
      <c r="L836" s="187">
        <v>44.349191071806572</v>
      </c>
      <c r="M836" s="229">
        <v>1413</v>
      </c>
      <c r="N836" s="185">
        <v>4.4031612824594415</v>
      </c>
      <c r="O836" s="236">
        <v>1638</v>
      </c>
      <c r="P836" s="188">
        <v>119.16938006047737</v>
      </c>
      <c r="Q836" s="229">
        <v>1824</v>
      </c>
    </row>
    <row r="837" spans="1:17" s="8" customFormat="1" ht="12.75" x14ac:dyDescent="0.25">
      <c r="A837" s="179" t="s">
        <v>1816</v>
      </c>
      <c r="B837" s="180">
        <v>3</v>
      </c>
      <c r="C837" s="181" t="s">
        <v>298</v>
      </c>
      <c r="D837" s="175"/>
      <c r="E837" s="176"/>
      <c r="F837" s="182">
        <v>7591.7387580299783</v>
      </c>
      <c r="G837" s="183">
        <v>623</v>
      </c>
      <c r="H837" s="184">
        <v>0.13938730911636291</v>
      </c>
      <c r="I837" s="183">
        <v>1864</v>
      </c>
      <c r="J837" s="185">
        <v>72.857697335036519</v>
      </c>
      <c r="K837" s="186">
        <v>1122</v>
      </c>
      <c r="L837" s="187">
        <v>52.282519483893289</v>
      </c>
      <c r="M837" s="183">
        <v>1135</v>
      </c>
      <c r="N837" s="185">
        <v>3.1991787696798224</v>
      </c>
      <c r="O837" s="186">
        <v>1843</v>
      </c>
      <c r="P837" s="188">
        <v>71.873587439801668</v>
      </c>
      <c r="Q837" s="183">
        <v>1866</v>
      </c>
    </row>
    <row r="838" spans="1:17" s="8" customFormat="1" ht="12.75" x14ac:dyDescent="0.25">
      <c r="A838" s="179" t="s">
        <v>1817</v>
      </c>
      <c r="B838" s="180">
        <v>4</v>
      </c>
      <c r="C838" s="181" t="s">
        <v>1818</v>
      </c>
      <c r="D838" s="175"/>
      <c r="E838" s="176"/>
      <c r="F838" s="182">
        <v>2195.2248394004282</v>
      </c>
      <c r="G838" s="183">
        <v>1252</v>
      </c>
      <c r="H838" s="184">
        <v>0.32135329492819081</v>
      </c>
      <c r="I838" s="183">
        <v>1318</v>
      </c>
      <c r="J838" s="185">
        <v>74.905540259976249</v>
      </c>
      <c r="K838" s="186">
        <v>804</v>
      </c>
      <c r="L838" s="187">
        <v>45.588764735304267</v>
      </c>
      <c r="M838" s="183">
        <v>1368</v>
      </c>
      <c r="N838" s="185">
        <v>5.3384034738610939</v>
      </c>
      <c r="O838" s="186">
        <v>1287</v>
      </c>
      <c r="P838" s="188">
        <v>326.795955252358</v>
      </c>
      <c r="Q838" s="183">
        <v>1353</v>
      </c>
    </row>
    <row r="839" spans="1:17" s="8" customFormat="1" ht="12.75" x14ac:dyDescent="0.25">
      <c r="A839" s="179" t="s">
        <v>1819</v>
      </c>
      <c r="B839" s="180">
        <v>5</v>
      </c>
      <c r="C839" s="181" t="s">
        <v>1820</v>
      </c>
      <c r="D839" s="175"/>
      <c r="E839" s="176"/>
      <c r="F839" s="182">
        <v>1907.1070663811565</v>
      </c>
      <c r="G839" s="229">
        <v>1329</v>
      </c>
      <c r="H839" s="184">
        <v>0.30671277852250639</v>
      </c>
      <c r="I839" s="229">
        <v>1399</v>
      </c>
      <c r="J839" s="185">
        <v>76.398264106177891</v>
      </c>
      <c r="K839" s="236">
        <v>591</v>
      </c>
      <c r="L839" s="187">
        <v>46.744848509856332</v>
      </c>
      <c r="M839" s="229">
        <v>1330</v>
      </c>
      <c r="N839" s="185">
        <v>4.6574396633337178</v>
      </c>
      <c r="O839" s="236">
        <v>1546</v>
      </c>
      <c r="P839" s="188">
        <v>305.70987150804473</v>
      </c>
      <c r="Q839" s="229">
        <v>1409</v>
      </c>
    </row>
    <row r="840" spans="1:17" s="8" customFormat="1" ht="12.75" x14ac:dyDescent="0.25">
      <c r="A840" s="179" t="s">
        <v>1821</v>
      </c>
      <c r="B840" s="180">
        <v>6</v>
      </c>
      <c r="C840" s="181" t="s">
        <v>1822</v>
      </c>
      <c r="D840" s="175"/>
      <c r="E840" s="176"/>
      <c r="F840" s="182">
        <v>29603.128479657389</v>
      </c>
      <c r="G840" s="183">
        <v>187</v>
      </c>
      <c r="H840" s="184">
        <v>0.30709514611966204</v>
      </c>
      <c r="I840" s="183">
        <v>1396</v>
      </c>
      <c r="J840" s="185">
        <v>76.817146630533557</v>
      </c>
      <c r="K840" s="186">
        <v>539</v>
      </c>
      <c r="L840" s="187">
        <v>65.381210875093984</v>
      </c>
      <c r="M840" s="183">
        <v>594</v>
      </c>
      <c r="N840" s="185">
        <v>5.2153365399198996</v>
      </c>
      <c r="O840" s="186">
        <v>1336</v>
      </c>
      <c r="P840" s="188">
        <v>243.45603655769963</v>
      </c>
      <c r="Q840" s="183">
        <v>1572</v>
      </c>
    </row>
    <row r="841" spans="1:17" s="8" customFormat="1" ht="12.75" x14ac:dyDescent="0.25">
      <c r="A841" s="179" t="s">
        <v>1823</v>
      </c>
      <c r="B841" s="180">
        <v>7</v>
      </c>
      <c r="C841" s="181" t="s">
        <v>612</v>
      </c>
      <c r="D841" s="175"/>
      <c r="E841" s="176"/>
      <c r="F841" s="182">
        <v>3080.3147751605998</v>
      </c>
      <c r="G841" s="183">
        <v>1077</v>
      </c>
      <c r="H841" s="184">
        <v>0.37951175656996949</v>
      </c>
      <c r="I841" s="183">
        <v>965</v>
      </c>
      <c r="J841" s="185">
        <v>74.454373176987147</v>
      </c>
      <c r="K841" s="186">
        <v>864</v>
      </c>
      <c r="L841" s="187">
        <v>61.753050308519121</v>
      </c>
      <c r="M841" s="183">
        <v>735</v>
      </c>
      <c r="N841" s="185">
        <v>5.7306394936166578</v>
      </c>
      <c r="O841" s="186">
        <v>1139</v>
      </c>
      <c r="P841" s="188">
        <v>430.38713364186157</v>
      </c>
      <c r="Q841" s="183">
        <v>1094</v>
      </c>
    </row>
    <row r="842" spans="1:17" s="8" customFormat="1" ht="12.75" x14ac:dyDescent="0.25">
      <c r="A842" s="179" t="s">
        <v>1824</v>
      </c>
      <c r="B842" s="180">
        <v>8</v>
      </c>
      <c r="C842" s="181" t="s">
        <v>1825</v>
      </c>
      <c r="D842" s="175"/>
      <c r="E842" s="176"/>
      <c r="F842" s="182">
        <v>6747.8501070663806</v>
      </c>
      <c r="G842" s="229">
        <v>681</v>
      </c>
      <c r="H842" s="184">
        <v>0.22152650469050567</v>
      </c>
      <c r="I842" s="229">
        <v>1756</v>
      </c>
      <c r="J842" s="185">
        <v>74.814737661887492</v>
      </c>
      <c r="K842" s="236">
        <v>812</v>
      </c>
      <c r="L842" s="187">
        <v>56.520316664347284</v>
      </c>
      <c r="M842" s="229">
        <v>961</v>
      </c>
      <c r="N842" s="185">
        <v>3.7714587632736456</v>
      </c>
      <c r="O842" s="236">
        <v>1769</v>
      </c>
      <c r="P842" s="188">
        <v>150.22200869400956</v>
      </c>
      <c r="Q842" s="229">
        <v>1775</v>
      </c>
    </row>
    <row r="843" spans="1:17" s="8" customFormat="1" ht="12.75" x14ac:dyDescent="0.25">
      <c r="A843" s="179" t="s">
        <v>1828</v>
      </c>
      <c r="B843" s="180">
        <v>1</v>
      </c>
      <c r="C843" s="181" t="s">
        <v>1829</v>
      </c>
      <c r="D843" s="175"/>
      <c r="E843" s="176"/>
      <c r="F843" s="182">
        <v>24733.083511777302</v>
      </c>
      <c r="G843" s="183">
        <v>230</v>
      </c>
      <c r="H843" s="184">
        <v>0.36487773425278264</v>
      </c>
      <c r="I843" s="183">
        <v>1050</v>
      </c>
      <c r="J843" s="185">
        <v>72.613862063989586</v>
      </c>
      <c r="K843" s="186">
        <v>1157</v>
      </c>
      <c r="L843" s="187">
        <v>50.197095556569828</v>
      </c>
      <c r="M843" s="183">
        <v>1224</v>
      </c>
      <c r="N843" s="185">
        <v>5.638488277525374</v>
      </c>
      <c r="O843" s="186">
        <v>1174</v>
      </c>
      <c r="P843" s="188">
        <v>444.63930449145511</v>
      </c>
      <c r="Q843" s="183">
        <v>1055</v>
      </c>
    </row>
    <row r="844" spans="1:17" s="8" customFormat="1" ht="12.75" x14ac:dyDescent="0.25">
      <c r="A844" s="179" t="s">
        <v>1830</v>
      </c>
      <c r="B844" s="180">
        <v>2</v>
      </c>
      <c r="C844" s="181" t="s">
        <v>1831</v>
      </c>
      <c r="D844" s="175"/>
      <c r="E844" s="176"/>
      <c r="F844" s="182">
        <v>8176.45182012848</v>
      </c>
      <c r="G844" s="183">
        <v>579</v>
      </c>
      <c r="H844" s="184">
        <v>0.20476324625155337</v>
      </c>
      <c r="I844" s="183">
        <v>1786</v>
      </c>
      <c r="J844" s="185">
        <v>74.359782127116432</v>
      </c>
      <c r="K844" s="186">
        <v>878</v>
      </c>
      <c r="L844" s="187">
        <v>49.351815597897989</v>
      </c>
      <c r="M844" s="183">
        <v>1252</v>
      </c>
      <c r="N844" s="185">
        <v>3.8806807410542628</v>
      </c>
      <c r="O844" s="186">
        <v>1752</v>
      </c>
      <c r="P844" s="188">
        <v>130.66230465724803</v>
      </c>
      <c r="Q844" s="183">
        <v>1807</v>
      </c>
    </row>
    <row r="845" spans="1:17" s="8" customFormat="1" ht="12.75" x14ac:dyDescent="0.25">
      <c r="A845" s="179" t="s">
        <v>1832</v>
      </c>
      <c r="B845" s="180">
        <v>3</v>
      </c>
      <c r="C845" s="181" t="s">
        <v>1833</v>
      </c>
      <c r="D845" s="175"/>
      <c r="E845" s="176"/>
      <c r="F845" s="182">
        <v>556.42184154175607</v>
      </c>
      <c r="G845" s="229">
        <v>1761</v>
      </c>
      <c r="H845" s="184">
        <v>0.28936094993284139</v>
      </c>
      <c r="I845" s="229">
        <v>1488</v>
      </c>
      <c r="J845" s="185">
        <v>79.260108459185247</v>
      </c>
      <c r="K845" s="236">
        <v>257</v>
      </c>
      <c r="L845" s="187">
        <v>73.779272739916706</v>
      </c>
      <c r="M845" s="229">
        <v>251</v>
      </c>
      <c r="N845" s="185">
        <v>3.6896091627135967</v>
      </c>
      <c r="O845" s="236">
        <v>1785</v>
      </c>
      <c r="P845" s="188">
        <v>245.76489430842815</v>
      </c>
      <c r="Q845" s="229">
        <v>1566</v>
      </c>
    </row>
    <row r="846" spans="1:17" s="8" customFormat="1" ht="12.75" x14ac:dyDescent="0.25">
      <c r="A846" s="179" t="s">
        <v>1834</v>
      </c>
      <c r="B846" s="180">
        <v>4</v>
      </c>
      <c r="C846" s="181" t="s">
        <v>1835</v>
      </c>
      <c r="D846" s="175"/>
      <c r="E846" s="176"/>
      <c r="F846" s="182">
        <v>2397.8629550321193</v>
      </c>
      <c r="G846" s="183">
        <v>1210</v>
      </c>
      <c r="H846" s="184">
        <v>0.40566338292434923</v>
      </c>
      <c r="I846" s="183">
        <v>848</v>
      </c>
      <c r="J846" s="185">
        <v>69.45097928216407</v>
      </c>
      <c r="K846" s="186">
        <v>1515</v>
      </c>
      <c r="L846" s="187">
        <v>60.391847699736374</v>
      </c>
      <c r="M846" s="183">
        <v>799</v>
      </c>
      <c r="N846" s="185">
        <v>6.0909028309190765</v>
      </c>
      <c r="O846" s="186">
        <v>1006</v>
      </c>
      <c r="P846" s="188">
        <v>554.95401793645465</v>
      </c>
      <c r="Q846" s="183">
        <v>830</v>
      </c>
    </row>
    <row r="847" spans="1:17" s="8" customFormat="1" ht="12.75" x14ac:dyDescent="0.25">
      <c r="A847" s="179" t="s">
        <v>1836</v>
      </c>
      <c r="B847" s="180">
        <v>5</v>
      </c>
      <c r="C847" s="181" t="s">
        <v>1837</v>
      </c>
      <c r="D847" s="175"/>
      <c r="E847" s="176"/>
      <c r="F847" s="182">
        <v>2782.0728051391861</v>
      </c>
      <c r="G847" s="183">
        <v>1134</v>
      </c>
      <c r="H847" s="184">
        <v>0.30865023274464964</v>
      </c>
      <c r="I847" s="183">
        <v>1388</v>
      </c>
      <c r="J847" s="185">
        <v>71.59507414693519</v>
      </c>
      <c r="K847" s="186">
        <v>1300</v>
      </c>
      <c r="L847" s="187">
        <v>54.411403952177366</v>
      </c>
      <c r="M847" s="183">
        <v>1044</v>
      </c>
      <c r="N847" s="185">
        <v>5.1615438342022522</v>
      </c>
      <c r="O847" s="186">
        <v>1349</v>
      </c>
      <c r="P847" s="188">
        <v>295.05057000057349</v>
      </c>
      <c r="Q847" s="183">
        <v>1443</v>
      </c>
    </row>
    <row r="848" spans="1:17" s="8" customFormat="1" ht="12.75" x14ac:dyDescent="0.25">
      <c r="A848" s="179" t="s">
        <v>1838</v>
      </c>
      <c r="B848" s="180">
        <v>6</v>
      </c>
      <c r="C848" s="181" t="s">
        <v>1839</v>
      </c>
      <c r="D848" s="175"/>
      <c r="E848" s="176"/>
      <c r="F848" s="182">
        <v>4039.468950749465</v>
      </c>
      <c r="G848" s="229">
        <v>933</v>
      </c>
      <c r="H848" s="184">
        <v>0.21622867564400886</v>
      </c>
      <c r="I848" s="229">
        <v>1765</v>
      </c>
      <c r="J848" s="185">
        <v>68.505129219644232</v>
      </c>
      <c r="K848" s="236">
        <v>1598</v>
      </c>
      <c r="L848" s="187">
        <v>45.728329732631302</v>
      </c>
      <c r="M848" s="229">
        <v>1363</v>
      </c>
      <c r="N848" s="185">
        <v>4.1095502004333673</v>
      </c>
      <c r="O848" s="236">
        <v>1705</v>
      </c>
      <c r="P848" s="188">
        <v>161.0246139447855</v>
      </c>
      <c r="Q848" s="229">
        <v>1756</v>
      </c>
    </row>
    <row r="849" spans="1:17" s="8" customFormat="1" ht="12.75" x14ac:dyDescent="0.25">
      <c r="A849" s="179" t="s">
        <v>1840</v>
      </c>
      <c r="B849" s="180">
        <v>7</v>
      </c>
      <c r="C849" s="181" t="s">
        <v>1841</v>
      </c>
      <c r="D849" s="175"/>
      <c r="E849" s="176"/>
      <c r="F849" s="182">
        <v>1411.6316916488224</v>
      </c>
      <c r="G849" s="183">
        <v>1463</v>
      </c>
      <c r="H849" s="184">
        <v>0.21626483497917962</v>
      </c>
      <c r="I849" s="183">
        <v>1764</v>
      </c>
      <c r="J849" s="185">
        <v>73.565513465792748</v>
      </c>
      <c r="K849" s="186">
        <v>1011</v>
      </c>
      <c r="L849" s="187">
        <v>26.550326522322962</v>
      </c>
      <c r="M849" s="183">
        <v>1805</v>
      </c>
      <c r="N849" s="185">
        <v>3.8428458949667021</v>
      </c>
      <c r="O849" s="186">
        <v>1756</v>
      </c>
      <c r="P849" s="188">
        <v>192.61202526162441</v>
      </c>
      <c r="Q849" s="183">
        <v>1700</v>
      </c>
    </row>
    <row r="850" spans="1:17" s="8" customFormat="1" ht="12.75" x14ac:dyDescent="0.25">
      <c r="A850" s="179" t="s">
        <v>1842</v>
      </c>
      <c r="B850" s="180">
        <v>8</v>
      </c>
      <c r="C850" s="181" t="s">
        <v>1843</v>
      </c>
      <c r="D850" s="175"/>
      <c r="E850" s="176"/>
      <c r="F850" s="182">
        <v>1858.423982869379</v>
      </c>
      <c r="G850" s="183">
        <v>1347</v>
      </c>
      <c r="H850" s="184">
        <v>0.23642469193689877</v>
      </c>
      <c r="I850" s="183">
        <v>1710</v>
      </c>
      <c r="J850" s="185">
        <v>74.718387908148273</v>
      </c>
      <c r="K850" s="186">
        <v>826</v>
      </c>
      <c r="L850" s="187">
        <v>35.482727161278618</v>
      </c>
      <c r="M850" s="183">
        <v>1643</v>
      </c>
      <c r="N850" s="185">
        <v>3.7115649515367233</v>
      </c>
      <c r="O850" s="186">
        <v>1782</v>
      </c>
      <c r="P850" s="188">
        <v>214.87498790076091</v>
      </c>
      <c r="Q850" s="183">
        <v>1646</v>
      </c>
    </row>
    <row r="851" spans="1:17" s="8" customFormat="1" ht="12.75" x14ac:dyDescent="0.25">
      <c r="A851" s="179" t="s">
        <v>1844</v>
      </c>
      <c r="B851" s="180">
        <v>9</v>
      </c>
      <c r="C851" s="181" t="s">
        <v>1845</v>
      </c>
      <c r="D851" s="175"/>
      <c r="E851" s="176"/>
      <c r="F851" s="182">
        <v>1884.9122055674518</v>
      </c>
      <c r="G851" s="229">
        <v>1339</v>
      </c>
      <c r="H851" s="184">
        <v>0.50965738673304384</v>
      </c>
      <c r="I851" s="229">
        <v>463</v>
      </c>
      <c r="J851" s="185">
        <v>72.659200712046825</v>
      </c>
      <c r="K851" s="236">
        <v>1149</v>
      </c>
      <c r="L851" s="187">
        <v>80.760943050343599</v>
      </c>
      <c r="M851" s="229">
        <v>57</v>
      </c>
      <c r="N851" s="185">
        <v>8.305182136550993</v>
      </c>
      <c r="O851" s="236">
        <v>402</v>
      </c>
      <c r="P851" s="188">
        <v>710.41412622294717</v>
      </c>
      <c r="Q851" s="229">
        <v>592</v>
      </c>
    </row>
    <row r="852" spans="1:17" s="8" customFormat="1" ht="12.75" x14ac:dyDescent="0.25">
      <c r="A852" s="179" t="s">
        <v>1846</v>
      </c>
      <c r="B852" s="180">
        <v>10</v>
      </c>
      <c r="C852" s="181" t="s">
        <v>1847</v>
      </c>
      <c r="D852" s="175"/>
      <c r="E852" s="176"/>
      <c r="F852" s="182">
        <v>6289.6509635974307</v>
      </c>
      <c r="G852" s="183">
        <v>715</v>
      </c>
      <c r="H852" s="184">
        <v>0.28856743652970429</v>
      </c>
      <c r="I852" s="183">
        <v>1494</v>
      </c>
      <c r="J852" s="185">
        <v>73.1469860309209</v>
      </c>
      <c r="K852" s="186">
        <v>1080</v>
      </c>
      <c r="L852" s="187">
        <v>85.316143942818243</v>
      </c>
      <c r="M852" s="183">
        <v>14</v>
      </c>
      <c r="N852" s="185">
        <v>7.6976611282491962</v>
      </c>
      <c r="O852" s="186">
        <v>532</v>
      </c>
      <c r="P852" s="188">
        <v>159.00228503326167</v>
      </c>
      <c r="Q852" s="183">
        <v>1761</v>
      </c>
    </row>
    <row r="853" spans="1:17" s="8" customFormat="1" ht="12.75" x14ac:dyDescent="0.25">
      <c r="A853" s="179" t="s">
        <v>1848</v>
      </c>
      <c r="B853" s="180">
        <v>11</v>
      </c>
      <c r="C853" s="181" t="s">
        <v>1849</v>
      </c>
      <c r="D853" s="175"/>
      <c r="E853" s="176"/>
      <c r="F853" s="182">
        <v>2498.3661670235547</v>
      </c>
      <c r="G853" s="183">
        <v>1189</v>
      </c>
      <c r="H853" s="184">
        <v>0.34469488183765173</v>
      </c>
      <c r="I853" s="183">
        <v>1165</v>
      </c>
      <c r="J853" s="185">
        <v>70.867348861819607</v>
      </c>
      <c r="K853" s="186">
        <v>1390</v>
      </c>
      <c r="L853" s="187">
        <v>46.459398153616604</v>
      </c>
      <c r="M853" s="183">
        <v>1342</v>
      </c>
      <c r="N853" s="185">
        <v>5.5037467563650697</v>
      </c>
      <c r="O853" s="186">
        <v>1220</v>
      </c>
      <c r="P853" s="188">
        <v>414.36370699395246</v>
      </c>
      <c r="Q853" s="183">
        <v>1135</v>
      </c>
    </row>
    <row r="854" spans="1:17" s="8" customFormat="1" ht="12.75" x14ac:dyDescent="0.25">
      <c r="A854" s="179" t="s">
        <v>1850</v>
      </c>
      <c r="B854" s="180">
        <v>12</v>
      </c>
      <c r="C854" s="181" t="s">
        <v>1851</v>
      </c>
      <c r="D854" s="175"/>
      <c r="E854" s="176"/>
      <c r="F854" s="182">
        <v>3862.5032119914345</v>
      </c>
      <c r="G854" s="229">
        <v>961</v>
      </c>
      <c r="H854" s="184">
        <v>0.29226470453340908</v>
      </c>
      <c r="I854" s="229">
        <v>1469</v>
      </c>
      <c r="J854" s="185">
        <v>72.813273960611326</v>
      </c>
      <c r="K854" s="236">
        <v>1129</v>
      </c>
      <c r="L854" s="187">
        <v>63.043589090455136</v>
      </c>
      <c r="M854" s="229">
        <v>689</v>
      </c>
      <c r="N854" s="185">
        <v>5.5922278541127186</v>
      </c>
      <c r="O854" s="236">
        <v>1198</v>
      </c>
      <c r="P854" s="188">
        <v>223.2024614738898</v>
      </c>
      <c r="Q854" s="229">
        <v>1632</v>
      </c>
    </row>
    <row r="855" spans="1:17" s="8" customFormat="1" ht="12.75" x14ac:dyDescent="0.25">
      <c r="A855" s="179" t="s">
        <v>1854</v>
      </c>
      <c r="B855" s="180">
        <v>1</v>
      </c>
      <c r="C855" s="181" t="s">
        <v>1855</v>
      </c>
      <c r="D855" s="175"/>
      <c r="E855" s="176"/>
      <c r="F855" s="182">
        <v>3028.2291220556745</v>
      </c>
      <c r="G855" s="183">
        <v>1090</v>
      </c>
      <c r="H855" s="184">
        <v>0.41639575610483393</v>
      </c>
      <c r="I855" s="183">
        <v>797</v>
      </c>
      <c r="J855" s="185">
        <v>64.527708282742694</v>
      </c>
      <c r="K855" s="186">
        <v>1770</v>
      </c>
      <c r="L855" s="187">
        <v>54.819239180619853</v>
      </c>
      <c r="M855" s="183">
        <v>1027</v>
      </c>
      <c r="N855" s="185">
        <v>7.1106062132179249</v>
      </c>
      <c r="O855" s="186">
        <v>690</v>
      </c>
      <c r="P855" s="188">
        <v>631.61070619650604</v>
      </c>
      <c r="Q855" s="183">
        <v>712</v>
      </c>
    </row>
    <row r="856" spans="1:17" s="8" customFormat="1" ht="12.75" x14ac:dyDescent="0.25">
      <c r="A856" s="179" t="s">
        <v>1856</v>
      </c>
      <c r="B856" s="180">
        <v>2</v>
      </c>
      <c r="C856" s="181" t="s">
        <v>1857</v>
      </c>
      <c r="D856" s="175"/>
      <c r="E856" s="176"/>
      <c r="F856" s="182">
        <v>1173.4582441113491</v>
      </c>
      <c r="G856" s="183">
        <v>1546</v>
      </c>
      <c r="H856" s="184">
        <v>0.33509779232318709</v>
      </c>
      <c r="I856" s="183">
        <v>1225</v>
      </c>
      <c r="J856" s="185">
        <v>68.895582893554732</v>
      </c>
      <c r="K856" s="186">
        <v>1563</v>
      </c>
      <c r="L856" s="187">
        <v>47.343888383262595</v>
      </c>
      <c r="M856" s="183">
        <v>1313</v>
      </c>
      <c r="N856" s="185">
        <v>6.105182048508107</v>
      </c>
      <c r="O856" s="186">
        <v>996</v>
      </c>
      <c r="P856" s="188">
        <v>369.64050222787631</v>
      </c>
      <c r="Q856" s="183">
        <v>1251</v>
      </c>
    </row>
    <row r="857" spans="1:17" s="8" customFormat="1" ht="12.75" x14ac:dyDescent="0.25">
      <c r="A857" s="179" t="s">
        <v>1858</v>
      </c>
      <c r="B857" s="180">
        <v>3</v>
      </c>
      <c r="C857" s="181" t="s">
        <v>1859</v>
      </c>
      <c r="D857" s="175"/>
      <c r="E857" s="176"/>
      <c r="F857" s="182">
        <v>1886.6531049250536</v>
      </c>
      <c r="G857" s="229">
        <v>1338</v>
      </c>
      <c r="H857" s="184">
        <v>0.26279416322255444</v>
      </c>
      <c r="I857" s="229">
        <v>1622</v>
      </c>
      <c r="J857" s="185">
        <v>62.680223718303083</v>
      </c>
      <c r="K857" s="236">
        <v>1815</v>
      </c>
      <c r="L857" s="187">
        <v>44.791965196071452</v>
      </c>
      <c r="M857" s="229">
        <v>1398</v>
      </c>
      <c r="N857" s="185">
        <v>6.7633011965826668</v>
      </c>
      <c r="O857" s="236">
        <v>790</v>
      </c>
      <c r="P857" s="188">
        <v>215.03653457304611</v>
      </c>
      <c r="Q857" s="229">
        <v>1645</v>
      </c>
    </row>
    <row r="858" spans="1:17" s="8" customFormat="1" ht="12.75" x14ac:dyDescent="0.25">
      <c r="A858" s="179" t="s">
        <v>1860</v>
      </c>
      <c r="B858" s="180">
        <v>4</v>
      </c>
      <c r="C858" s="181" t="s">
        <v>1861</v>
      </c>
      <c r="D858" s="175"/>
      <c r="E858" s="176"/>
      <c r="F858" s="182">
        <v>1172.0728051391864</v>
      </c>
      <c r="G858" s="183">
        <v>1547</v>
      </c>
      <c r="H858" s="184">
        <v>0.34111730703129994</v>
      </c>
      <c r="I858" s="183">
        <v>1189</v>
      </c>
      <c r="J858" s="185">
        <v>59.282311777027829</v>
      </c>
      <c r="K858" s="186">
        <v>1857</v>
      </c>
      <c r="L858" s="187">
        <v>46.11417699668435</v>
      </c>
      <c r="M858" s="183">
        <v>1352</v>
      </c>
      <c r="N858" s="185">
        <v>7.1264243018725262</v>
      </c>
      <c r="O858" s="186">
        <v>682</v>
      </c>
      <c r="P858" s="188">
        <v>446.73558054046941</v>
      </c>
      <c r="Q858" s="183">
        <v>1050</v>
      </c>
    </row>
    <row r="859" spans="1:17" s="8" customFormat="1" ht="12.75" x14ac:dyDescent="0.25">
      <c r="A859" s="179" t="s">
        <v>1862</v>
      </c>
      <c r="B859" s="180">
        <v>5</v>
      </c>
      <c r="C859" s="181" t="s">
        <v>1863</v>
      </c>
      <c r="D859" s="175"/>
      <c r="E859" s="176"/>
      <c r="F859" s="182">
        <v>1081.8286937901498</v>
      </c>
      <c r="G859" s="183">
        <v>1580</v>
      </c>
      <c r="H859" s="184">
        <v>0.33851287024978716</v>
      </c>
      <c r="I859" s="183">
        <v>1208</v>
      </c>
      <c r="J859" s="185">
        <v>72.185763583396607</v>
      </c>
      <c r="K859" s="186">
        <v>1208</v>
      </c>
      <c r="L859" s="187">
        <v>55.951868089310338</v>
      </c>
      <c r="M859" s="183">
        <v>984</v>
      </c>
      <c r="N859" s="185">
        <v>6.7275708214736856</v>
      </c>
      <c r="O859" s="186">
        <v>802</v>
      </c>
      <c r="P859" s="188">
        <v>310.93270689639184</v>
      </c>
      <c r="Q859" s="183">
        <v>1396</v>
      </c>
    </row>
    <row r="860" spans="1:17" s="8" customFormat="1" ht="12.75" x14ac:dyDescent="0.25">
      <c r="A860" s="179" t="s">
        <v>1864</v>
      </c>
      <c r="B860" s="180">
        <v>6</v>
      </c>
      <c r="C860" s="181" t="s">
        <v>1865</v>
      </c>
      <c r="D860" s="175"/>
      <c r="E860" s="176"/>
      <c r="F860" s="182">
        <v>795.81370449678798</v>
      </c>
      <c r="G860" s="229">
        <v>1672</v>
      </c>
      <c r="H860" s="184">
        <v>0.26369425795460061</v>
      </c>
      <c r="I860" s="229">
        <v>1617</v>
      </c>
      <c r="J860" s="185">
        <v>63.150898448189054</v>
      </c>
      <c r="K860" s="236">
        <v>1804</v>
      </c>
      <c r="L860" s="187">
        <v>38.735908677214852</v>
      </c>
      <c r="M860" s="229">
        <v>1558</v>
      </c>
      <c r="N860" s="185">
        <v>6.0748138145101818</v>
      </c>
      <c r="O860" s="236">
        <v>1015</v>
      </c>
      <c r="P860" s="188">
        <v>243.15848524349354</v>
      </c>
      <c r="Q860" s="229">
        <v>1577</v>
      </c>
    </row>
    <row r="861" spans="1:17" s="8" customFormat="1" ht="12.75" x14ac:dyDescent="0.25">
      <c r="A861" s="179" t="s">
        <v>1866</v>
      </c>
      <c r="B861" s="180">
        <v>7</v>
      </c>
      <c r="C861" s="181" t="s">
        <v>1867</v>
      </c>
      <c r="D861" s="175"/>
      <c r="E861" s="176"/>
      <c r="F861" s="182">
        <v>1205.5546038543896</v>
      </c>
      <c r="G861" s="183">
        <v>1533</v>
      </c>
      <c r="H861" s="184">
        <v>0.39993291212015097</v>
      </c>
      <c r="I861" s="183">
        <v>875</v>
      </c>
      <c r="J861" s="185">
        <v>64.82051719426866</v>
      </c>
      <c r="K861" s="186">
        <v>1757</v>
      </c>
      <c r="L861" s="187">
        <v>59.911538754092298</v>
      </c>
      <c r="M861" s="183">
        <v>811</v>
      </c>
      <c r="N861" s="185">
        <v>7.4097765856584772</v>
      </c>
      <c r="O861" s="186">
        <v>607</v>
      </c>
      <c r="P861" s="188">
        <v>523.35862971404845</v>
      </c>
      <c r="Q861" s="183">
        <v>891</v>
      </c>
    </row>
    <row r="862" spans="1:17" s="8" customFormat="1" ht="12.75" x14ac:dyDescent="0.25">
      <c r="A862" s="179" t="s">
        <v>1868</v>
      </c>
      <c r="B862" s="180">
        <v>8</v>
      </c>
      <c r="C862" s="181" t="s">
        <v>1869</v>
      </c>
      <c r="D862" s="175"/>
      <c r="E862" s="176"/>
      <c r="F862" s="182">
        <v>339.04496788008566</v>
      </c>
      <c r="G862" s="183">
        <v>1842</v>
      </c>
      <c r="H862" s="184">
        <v>0.39144707129973566</v>
      </c>
      <c r="I862" s="183">
        <v>911</v>
      </c>
      <c r="J862" s="185">
        <v>57.17528719257119</v>
      </c>
      <c r="K862" s="186">
        <v>1865</v>
      </c>
      <c r="L862" s="187">
        <v>66.838430658723667</v>
      </c>
      <c r="M862" s="183">
        <v>527</v>
      </c>
      <c r="N862" s="185">
        <v>7.0420931720116515</v>
      </c>
      <c r="O862" s="186">
        <v>710</v>
      </c>
      <c r="P862" s="188">
        <v>590.06464863495353</v>
      </c>
      <c r="Q862" s="183">
        <v>771</v>
      </c>
    </row>
    <row r="863" spans="1:17" s="8" customFormat="1" ht="12.75" x14ac:dyDescent="0.25">
      <c r="A863" s="179" t="s">
        <v>1870</v>
      </c>
      <c r="B863" s="180">
        <v>9</v>
      </c>
      <c r="C863" s="181" t="s">
        <v>1871</v>
      </c>
      <c r="D863" s="175"/>
      <c r="E863" s="176"/>
      <c r="F863" s="182">
        <v>1498.0792291220555</v>
      </c>
      <c r="G863" s="229">
        <v>1434</v>
      </c>
      <c r="H863" s="184">
        <v>0.30952417791653336</v>
      </c>
      <c r="I863" s="229">
        <v>1380</v>
      </c>
      <c r="J863" s="185">
        <v>62.880358990753834</v>
      </c>
      <c r="K863" s="236">
        <v>1810</v>
      </c>
      <c r="L863" s="187">
        <v>50.082791017005064</v>
      </c>
      <c r="M863" s="229">
        <v>1226</v>
      </c>
      <c r="N863" s="185">
        <v>6.0794543258957354</v>
      </c>
      <c r="O863" s="236">
        <v>1013</v>
      </c>
      <c r="P863" s="188">
        <v>333.01871448427232</v>
      </c>
      <c r="Q863" s="229">
        <v>1343</v>
      </c>
    </row>
    <row r="864" spans="1:17" s="8" customFormat="1" ht="12.75" x14ac:dyDescent="0.25">
      <c r="A864" s="179" t="s">
        <v>1872</v>
      </c>
      <c r="B864" s="180">
        <v>10</v>
      </c>
      <c r="C864" s="181" t="s">
        <v>546</v>
      </c>
      <c r="D864" s="175"/>
      <c r="E864" s="176"/>
      <c r="F864" s="182">
        <v>427.5289079229122</v>
      </c>
      <c r="G864" s="183">
        <v>1817</v>
      </c>
      <c r="H864" s="184">
        <v>0.37497724814614497</v>
      </c>
      <c r="I864" s="183">
        <v>997</v>
      </c>
      <c r="J864" s="185">
        <v>57.345800434374873</v>
      </c>
      <c r="K864" s="186">
        <v>1862</v>
      </c>
      <c r="L864" s="187">
        <v>44.668435231382894</v>
      </c>
      <c r="M864" s="183">
        <v>1401</v>
      </c>
      <c r="N864" s="185">
        <v>7.3266858048417456</v>
      </c>
      <c r="O864" s="186">
        <v>630</v>
      </c>
      <c r="P864" s="188">
        <v>613.19780544155776</v>
      </c>
      <c r="Q864" s="183">
        <v>736</v>
      </c>
    </row>
    <row r="865" spans="1:17" s="8" customFormat="1" ht="12.75" x14ac:dyDescent="0.25">
      <c r="A865" s="179" t="s">
        <v>1873</v>
      </c>
      <c r="B865" s="180">
        <v>11</v>
      </c>
      <c r="C865" s="181" t="s">
        <v>1672</v>
      </c>
      <c r="D865" s="175"/>
      <c r="E865" s="176"/>
      <c r="F865" s="182">
        <v>1663.4304068522483</v>
      </c>
      <c r="G865" s="183">
        <v>1396</v>
      </c>
      <c r="H865" s="184">
        <v>0.58351006111883263</v>
      </c>
      <c r="I865" s="183">
        <v>246</v>
      </c>
      <c r="J865" s="185">
        <v>67.157743340947277</v>
      </c>
      <c r="K865" s="186">
        <v>1670</v>
      </c>
      <c r="L865" s="187">
        <v>69.268919046313613</v>
      </c>
      <c r="M865" s="183">
        <v>426</v>
      </c>
      <c r="N865" s="185">
        <v>7.274479034292801</v>
      </c>
      <c r="O865" s="186">
        <v>647</v>
      </c>
      <c r="P865" s="188">
        <v>1383.7747690722185</v>
      </c>
      <c r="Q865" s="183">
        <v>67</v>
      </c>
    </row>
    <row r="866" spans="1:17" s="8" customFormat="1" ht="12.75" x14ac:dyDescent="0.25">
      <c r="A866" s="179" t="s">
        <v>1874</v>
      </c>
      <c r="B866" s="180">
        <v>12</v>
      </c>
      <c r="C866" s="181" t="s">
        <v>1875</v>
      </c>
      <c r="D866" s="175"/>
      <c r="E866" s="176"/>
      <c r="F866" s="182">
        <v>617.14989293361873</v>
      </c>
      <c r="G866" s="229">
        <v>1733</v>
      </c>
      <c r="H866" s="184">
        <v>0.43194872863366307</v>
      </c>
      <c r="I866" s="229">
        <v>731</v>
      </c>
      <c r="J866" s="185">
        <v>70.597235276833615</v>
      </c>
      <c r="K866" s="236">
        <v>1415</v>
      </c>
      <c r="L866" s="187">
        <v>53.212965455567883</v>
      </c>
      <c r="M866" s="229">
        <v>1093</v>
      </c>
      <c r="N866" s="185">
        <v>7.8994894122440513</v>
      </c>
      <c r="O866" s="236">
        <v>477</v>
      </c>
      <c r="P866" s="188">
        <v>581.78295014697983</v>
      </c>
      <c r="Q866" s="229">
        <v>781</v>
      </c>
    </row>
    <row r="867" spans="1:17" s="8" customFormat="1" ht="12.75" x14ac:dyDescent="0.25">
      <c r="A867" s="179" t="s">
        <v>1876</v>
      </c>
      <c r="B867" s="180">
        <v>13</v>
      </c>
      <c r="C867" s="181" t="s">
        <v>1877</v>
      </c>
      <c r="D867" s="175"/>
      <c r="E867" s="176"/>
      <c r="F867" s="182">
        <v>1391.8501070663813</v>
      </c>
      <c r="G867" s="183">
        <v>1466</v>
      </c>
      <c r="H867" s="184">
        <v>0.44793540899240519</v>
      </c>
      <c r="I867" s="183">
        <v>677</v>
      </c>
      <c r="J867" s="185">
        <v>68.901664054314423</v>
      </c>
      <c r="K867" s="186">
        <v>1562</v>
      </c>
      <c r="L867" s="187">
        <v>47.51604797738355</v>
      </c>
      <c r="M867" s="183">
        <v>1305</v>
      </c>
      <c r="N867" s="185">
        <v>7.8953395735336294</v>
      </c>
      <c r="O867" s="186">
        <v>478</v>
      </c>
      <c r="P867" s="188">
        <v>705.43771740203965</v>
      </c>
      <c r="Q867" s="183">
        <v>600</v>
      </c>
    </row>
    <row r="868" spans="1:17" s="8" customFormat="1" ht="12.75" x14ac:dyDescent="0.25">
      <c r="A868" s="179" t="s">
        <v>1880</v>
      </c>
      <c r="B868" s="180">
        <v>1</v>
      </c>
      <c r="C868" s="181" t="s">
        <v>1881</v>
      </c>
      <c r="D868" s="175"/>
      <c r="E868" s="176"/>
      <c r="F868" s="182">
        <v>4911.6852248394007</v>
      </c>
      <c r="G868" s="183">
        <v>831</v>
      </c>
      <c r="H868" s="184">
        <v>0.42586557101781752</v>
      </c>
      <c r="I868" s="183">
        <v>751</v>
      </c>
      <c r="J868" s="185">
        <v>69.142110860214459</v>
      </c>
      <c r="K868" s="186">
        <v>1546</v>
      </c>
      <c r="L868" s="187">
        <v>67.829731094059952</v>
      </c>
      <c r="M868" s="183">
        <v>489</v>
      </c>
      <c r="N868" s="185">
        <v>6.2782650916949185</v>
      </c>
      <c r="O868" s="186">
        <v>943</v>
      </c>
      <c r="P868" s="188">
        <v>594.51520813873685</v>
      </c>
      <c r="Q868" s="183">
        <v>768</v>
      </c>
    </row>
    <row r="869" spans="1:17" s="8" customFormat="1" ht="12.75" x14ac:dyDescent="0.25">
      <c r="A869" s="179" t="s">
        <v>1882</v>
      </c>
      <c r="B869" s="180">
        <v>2</v>
      </c>
      <c r="C869" s="181" t="s">
        <v>1074</v>
      </c>
      <c r="D869" s="175"/>
      <c r="E869" s="176"/>
      <c r="F869" s="182">
        <v>6301.1648822269808</v>
      </c>
      <c r="G869" s="229">
        <v>713</v>
      </c>
      <c r="H869" s="184">
        <v>0.26698697040359348</v>
      </c>
      <c r="I869" s="229">
        <v>1602</v>
      </c>
      <c r="J869" s="185">
        <v>67.319008612647011</v>
      </c>
      <c r="K869" s="236">
        <v>1663</v>
      </c>
      <c r="L869" s="187">
        <v>57.909891419004509</v>
      </c>
      <c r="M869" s="229">
        <v>904</v>
      </c>
      <c r="N869" s="185">
        <v>3.9471798103745499</v>
      </c>
      <c r="O869" s="236">
        <v>1739</v>
      </c>
      <c r="P869" s="188">
        <v>259.76903453682371</v>
      </c>
      <c r="Q869" s="229">
        <v>1530</v>
      </c>
    </row>
    <row r="870" spans="1:17" s="8" customFormat="1" ht="12.75" x14ac:dyDescent="0.25">
      <c r="A870" s="179" t="s">
        <v>1883</v>
      </c>
      <c r="B870" s="180">
        <v>3</v>
      </c>
      <c r="C870" s="181" t="s">
        <v>1884</v>
      </c>
      <c r="D870" s="175"/>
      <c r="E870" s="176"/>
      <c r="F870" s="182">
        <v>2914.929336188437</v>
      </c>
      <c r="G870" s="183">
        <v>1111</v>
      </c>
      <c r="H870" s="184">
        <v>0.26488952085649475</v>
      </c>
      <c r="I870" s="183">
        <v>1612</v>
      </c>
      <c r="J870" s="185">
        <v>61.349309647250358</v>
      </c>
      <c r="K870" s="186">
        <v>1833</v>
      </c>
      <c r="L870" s="187">
        <v>51.872005128558044</v>
      </c>
      <c r="M870" s="183">
        <v>1159</v>
      </c>
      <c r="N870" s="185">
        <v>4.3599284449718292</v>
      </c>
      <c r="O870" s="186">
        <v>1651</v>
      </c>
      <c r="P870" s="188">
        <v>282.30339663084561</v>
      </c>
      <c r="Q870" s="183">
        <v>1474</v>
      </c>
    </row>
    <row r="871" spans="1:17" s="8" customFormat="1" ht="12.75" x14ac:dyDescent="0.25">
      <c r="A871" s="179" t="s">
        <v>1885</v>
      </c>
      <c r="B871" s="180">
        <v>4</v>
      </c>
      <c r="C871" s="181" t="s">
        <v>1886</v>
      </c>
      <c r="D871" s="175"/>
      <c r="E871" s="176"/>
      <c r="F871" s="182">
        <v>2658.2612419700213</v>
      </c>
      <c r="G871" s="183">
        <v>1154</v>
      </c>
      <c r="H871" s="184">
        <v>0.20896299791047662</v>
      </c>
      <c r="I871" s="183">
        <v>1778</v>
      </c>
      <c r="J871" s="185">
        <v>61.106673017231259</v>
      </c>
      <c r="K871" s="186">
        <v>1837</v>
      </c>
      <c r="L871" s="187">
        <v>35.214023703065401</v>
      </c>
      <c r="M871" s="183">
        <v>1646</v>
      </c>
      <c r="N871" s="185">
        <v>4.4868452817632942</v>
      </c>
      <c r="O871" s="186">
        <v>1613</v>
      </c>
      <c r="P871" s="188">
        <v>179.79510777098196</v>
      </c>
      <c r="Q871" s="183">
        <v>1718</v>
      </c>
    </row>
    <row r="872" spans="1:17" s="8" customFormat="1" ht="12.75" x14ac:dyDescent="0.25">
      <c r="A872" s="179" t="s">
        <v>1887</v>
      </c>
      <c r="B872" s="180">
        <v>5</v>
      </c>
      <c r="C872" s="181" t="s">
        <v>234</v>
      </c>
      <c r="D872" s="175"/>
      <c r="E872" s="176"/>
      <c r="F872" s="182">
        <v>1684.2141327623126</v>
      </c>
      <c r="G872" s="229">
        <v>1390</v>
      </c>
      <c r="H872" s="184">
        <v>0.37653374553118529</v>
      </c>
      <c r="I872" s="229">
        <v>985</v>
      </c>
      <c r="J872" s="185">
        <v>68.950983099593088</v>
      </c>
      <c r="K872" s="236">
        <v>1558</v>
      </c>
      <c r="L872" s="187">
        <v>69.467664941501752</v>
      </c>
      <c r="M872" s="229">
        <v>414</v>
      </c>
      <c r="N872" s="185">
        <v>7.0767073226447614</v>
      </c>
      <c r="O872" s="236">
        <v>700</v>
      </c>
      <c r="P872" s="188">
        <v>388.5758645538736</v>
      </c>
      <c r="Q872" s="229">
        <v>1199</v>
      </c>
    </row>
    <row r="873" spans="1:17" s="8" customFormat="1" ht="12.75" x14ac:dyDescent="0.25">
      <c r="A873" s="179" t="s">
        <v>1888</v>
      </c>
      <c r="B873" s="180">
        <v>6</v>
      </c>
      <c r="C873" s="181" t="s">
        <v>1889</v>
      </c>
      <c r="D873" s="175"/>
      <c r="E873" s="176"/>
      <c r="F873" s="182">
        <v>3394.5802997858677</v>
      </c>
      <c r="G873" s="183">
        <v>1026</v>
      </c>
      <c r="H873" s="184">
        <v>0.2494200210801622</v>
      </c>
      <c r="I873" s="183">
        <v>1674</v>
      </c>
      <c r="J873" s="185">
        <v>68.881464448673597</v>
      </c>
      <c r="K873" s="186">
        <v>1564</v>
      </c>
      <c r="L873" s="187">
        <v>63.237093051232989</v>
      </c>
      <c r="M873" s="183">
        <v>681</v>
      </c>
      <c r="N873" s="185">
        <v>4.3315876999330083</v>
      </c>
      <c r="O873" s="186">
        <v>1657</v>
      </c>
      <c r="P873" s="188">
        <v>190.75526316069127</v>
      </c>
      <c r="Q873" s="183">
        <v>1702</v>
      </c>
    </row>
    <row r="874" spans="1:17" s="8" customFormat="1" ht="12.75" x14ac:dyDescent="0.25">
      <c r="A874" s="179" t="s">
        <v>1890</v>
      </c>
      <c r="B874" s="180">
        <v>7</v>
      </c>
      <c r="C874" s="181" t="s">
        <v>1891</v>
      </c>
      <c r="D874" s="175"/>
      <c r="E874" s="176"/>
      <c r="F874" s="182">
        <v>6176.0406852248398</v>
      </c>
      <c r="G874" s="183">
        <v>723</v>
      </c>
      <c r="H874" s="184">
        <v>0.2469331295808409</v>
      </c>
      <c r="I874" s="183">
        <v>1681</v>
      </c>
      <c r="J874" s="185">
        <v>62.272143048023224</v>
      </c>
      <c r="K874" s="186">
        <v>1819</v>
      </c>
      <c r="L874" s="187">
        <v>54.444940407070291</v>
      </c>
      <c r="M874" s="183">
        <v>1043</v>
      </c>
      <c r="N874" s="185">
        <v>4.3407394722968933</v>
      </c>
      <c r="O874" s="186">
        <v>1656</v>
      </c>
      <c r="P874" s="188">
        <v>226.42878064774357</v>
      </c>
      <c r="Q874" s="183">
        <v>1624</v>
      </c>
    </row>
    <row r="875" spans="1:17" s="8" customFormat="1" ht="12.75" x14ac:dyDescent="0.25">
      <c r="A875" s="179" t="s">
        <v>1892</v>
      </c>
      <c r="B875" s="180">
        <v>8</v>
      </c>
      <c r="C875" s="181" t="s">
        <v>1893</v>
      </c>
      <c r="D875" s="175"/>
      <c r="E875" s="176"/>
      <c r="F875" s="182">
        <v>1074.286937901499</v>
      </c>
      <c r="G875" s="229">
        <v>1583</v>
      </c>
      <c r="H875" s="184">
        <v>0.49131230283462368</v>
      </c>
      <c r="I875" s="229">
        <v>516</v>
      </c>
      <c r="J875" s="185">
        <v>76.133982237043867</v>
      </c>
      <c r="K875" s="236">
        <v>631</v>
      </c>
      <c r="L875" s="187">
        <v>53.511506607599379</v>
      </c>
      <c r="M875" s="229">
        <v>1074</v>
      </c>
      <c r="N875" s="185">
        <v>7.8347586139137011</v>
      </c>
      <c r="O875" s="236">
        <v>498</v>
      </c>
      <c r="P875" s="188">
        <v>754.31995259038808</v>
      </c>
      <c r="Q875" s="229">
        <v>532</v>
      </c>
    </row>
    <row r="876" spans="1:17" s="8" customFormat="1" ht="12.75" x14ac:dyDescent="0.25">
      <c r="A876" s="179" t="s">
        <v>1894</v>
      </c>
      <c r="B876" s="180">
        <v>9</v>
      </c>
      <c r="C876" s="181" t="s">
        <v>1895</v>
      </c>
      <c r="D876" s="175"/>
      <c r="E876" s="176"/>
      <c r="F876" s="182">
        <v>2110.4860813704499</v>
      </c>
      <c r="G876" s="183">
        <v>1278</v>
      </c>
      <c r="H876" s="184">
        <v>0.50778455254599275</v>
      </c>
      <c r="I876" s="183">
        <v>467</v>
      </c>
      <c r="J876" s="185">
        <v>66.147259760010044</v>
      </c>
      <c r="K876" s="186">
        <v>1721</v>
      </c>
      <c r="L876" s="187">
        <v>67.79260295701603</v>
      </c>
      <c r="M876" s="183">
        <v>492</v>
      </c>
      <c r="N876" s="185">
        <v>7.0122172101482736</v>
      </c>
      <c r="O876" s="186">
        <v>721</v>
      </c>
      <c r="P876" s="188">
        <v>978.42520555640226</v>
      </c>
      <c r="Q876" s="183">
        <v>279</v>
      </c>
    </row>
    <row r="877" spans="1:17" s="8" customFormat="1" ht="12.75" x14ac:dyDescent="0.25">
      <c r="A877" s="179" t="s">
        <v>1896</v>
      </c>
      <c r="B877" s="180">
        <v>10</v>
      </c>
      <c r="C877" s="181" t="s">
        <v>1897</v>
      </c>
      <c r="D877" s="175"/>
      <c r="E877" s="176"/>
      <c r="F877" s="182">
        <v>1950.0021413276231</v>
      </c>
      <c r="G877" s="183">
        <v>1311</v>
      </c>
      <c r="H877" s="184">
        <v>0.32658705074890387</v>
      </c>
      <c r="I877" s="183">
        <v>1284</v>
      </c>
      <c r="J877" s="185">
        <v>66.982690786399843</v>
      </c>
      <c r="K877" s="186">
        <v>1686</v>
      </c>
      <c r="L877" s="187">
        <v>53.907888138026046</v>
      </c>
      <c r="M877" s="183">
        <v>1060</v>
      </c>
      <c r="N877" s="185">
        <v>4.1267543856402185</v>
      </c>
      <c r="O877" s="186">
        <v>1702</v>
      </c>
      <c r="P877" s="188">
        <v>447.8930081474258</v>
      </c>
      <c r="Q877" s="183">
        <v>1048</v>
      </c>
    </row>
    <row r="878" spans="1:17" s="8" customFormat="1" ht="12.75" x14ac:dyDescent="0.25">
      <c r="A878" s="190" t="s">
        <v>1898</v>
      </c>
      <c r="B878" s="180">
        <v>11</v>
      </c>
      <c r="C878" s="197" t="s">
        <v>1899</v>
      </c>
      <c r="D878" s="175"/>
      <c r="E878" s="176"/>
      <c r="F878" s="193">
        <v>1555</v>
      </c>
      <c r="G878" s="229">
        <v>1420</v>
      </c>
      <c r="H878" s="184">
        <v>0.1873637841039717</v>
      </c>
      <c r="I878" s="229">
        <v>1822</v>
      </c>
      <c r="J878" s="194">
        <v>59.121237029374157</v>
      </c>
      <c r="K878" s="236">
        <v>1858</v>
      </c>
      <c r="L878" s="195">
        <v>59.821583466767514</v>
      </c>
      <c r="M878" s="229">
        <v>814</v>
      </c>
      <c r="N878" s="194">
        <v>3.7283267324244385</v>
      </c>
      <c r="O878" s="236">
        <v>1777</v>
      </c>
      <c r="P878" s="196">
        <v>135.02884691632562</v>
      </c>
      <c r="Q878" s="229">
        <v>1801</v>
      </c>
    </row>
    <row r="879" spans="1:17" s="8" customFormat="1" ht="12.75" x14ac:dyDescent="0.25">
      <c r="A879" s="179" t="s">
        <v>1902</v>
      </c>
      <c r="B879" s="180">
        <v>1</v>
      </c>
      <c r="C879" s="181" t="s">
        <v>1903</v>
      </c>
      <c r="D879" s="175"/>
      <c r="E879" s="176"/>
      <c r="F879" s="182">
        <v>2062.0406852248393</v>
      </c>
      <c r="G879" s="183">
        <v>1289</v>
      </c>
      <c r="H879" s="184">
        <v>0.5258594244692153</v>
      </c>
      <c r="I879" s="183">
        <v>411</v>
      </c>
      <c r="J879" s="185">
        <v>73.82156528983522</v>
      </c>
      <c r="K879" s="186">
        <v>972</v>
      </c>
      <c r="L879" s="187">
        <v>52.912022274342533</v>
      </c>
      <c r="M879" s="183">
        <v>1106</v>
      </c>
      <c r="N879" s="185">
        <v>8.902806700766412</v>
      </c>
      <c r="O879" s="186">
        <v>296</v>
      </c>
      <c r="P879" s="188">
        <v>891.28326036893736</v>
      </c>
      <c r="Q879" s="183">
        <v>373</v>
      </c>
    </row>
    <row r="880" spans="1:17" s="8" customFormat="1" ht="12.75" x14ac:dyDescent="0.25">
      <c r="A880" s="179" t="s">
        <v>1904</v>
      </c>
      <c r="B880" s="180">
        <v>2</v>
      </c>
      <c r="C880" s="181" t="s">
        <v>1905</v>
      </c>
      <c r="D880" s="175"/>
      <c r="E880" s="176"/>
      <c r="F880" s="182">
        <v>468.38329764453954</v>
      </c>
      <c r="G880" s="183">
        <v>1800</v>
      </c>
      <c r="H880" s="184">
        <v>0.39161804371419529</v>
      </c>
      <c r="I880" s="183">
        <v>910</v>
      </c>
      <c r="J880" s="185">
        <v>64.927242164293105</v>
      </c>
      <c r="K880" s="186">
        <v>1755</v>
      </c>
      <c r="L880" s="187">
        <v>52.455884151287854</v>
      </c>
      <c r="M880" s="183">
        <v>1127</v>
      </c>
      <c r="N880" s="185">
        <v>7.7567839286993756</v>
      </c>
      <c r="O880" s="186">
        <v>521</v>
      </c>
      <c r="P880" s="188">
        <v>509.27265331936366</v>
      </c>
      <c r="Q880" s="183">
        <v>913</v>
      </c>
    </row>
    <row r="881" spans="1:17" s="8" customFormat="1" ht="12.75" x14ac:dyDescent="0.25">
      <c r="A881" s="179" t="s">
        <v>1906</v>
      </c>
      <c r="B881" s="180">
        <v>3</v>
      </c>
      <c r="C881" s="181" t="s">
        <v>1907</v>
      </c>
      <c r="D881" s="175"/>
      <c r="E881" s="176"/>
      <c r="F881" s="182">
        <v>2310.9892933618844</v>
      </c>
      <c r="G881" s="229">
        <v>1228</v>
      </c>
      <c r="H881" s="184">
        <v>0.51641328305695833</v>
      </c>
      <c r="I881" s="229">
        <v>437</v>
      </c>
      <c r="J881" s="185">
        <v>66.651878836920389</v>
      </c>
      <c r="K881" s="236">
        <v>1700</v>
      </c>
      <c r="L881" s="187">
        <v>56.341505199531412</v>
      </c>
      <c r="M881" s="229">
        <v>965</v>
      </c>
      <c r="N881" s="185">
        <v>7.1707518100098895</v>
      </c>
      <c r="O881" s="236">
        <v>666</v>
      </c>
      <c r="P881" s="188">
        <v>1094.34689771749</v>
      </c>
      <c r="Q881" s="229">
        <v>191</v>
      </c>
    </row>
    <row r="882" spans="1:17" s="8" customFormat="1" ht="12.75" x14ac:dyDescent="0.25">
      <c r="A882" s="179" t="s">
        <v>1908</v>
      </c>
      <c r="B882" s="180">
        <v>4</v>
      </c>
      <c r="C882" s="181" t="s">
        <v>1909</v>
      </c>
      <c r="D882" s="175"/>
      <c r="E882" s="176"/>
      <c r="F882" s="182">
        <v>450.87794432548179</v>
      </c>
      <c r="G882" s="183">
        <v>1809</v>
      </c>
      <c r="H882" s="184">
        <v>0.39743715162634624</v>
      </c>
      <c r="I882" s="183">
        <v>889</v>
      </c>
      <c r="J882" s="185">
        <v>69.630876592037922</v>
      </c>
      <c r="K882" s="186">
        <v>1497</v>
      </c>
      <c r="L882" s="187">
        <v>60.403745386331472</v>
      </c>
      <c r="M882" s="183">
        <v>797</v>
      </c>
      <c r="N882" s="185">
        <v>8.2202517571156157</v>
      </c>
      <c r="O882" s="186">
        <v>424</v>
      </c>
      <c r="P882" s="188">
        <v>433.08365937697829</v>
      </c>
      <c r="Q882" s="183">
        <v>1082</v>
      </c>
    </row>
    <row r="883" spans="1:17" s="8" customFormat="1" ht="12.75" x14ac:dyDescent="0.25">
      <c r="A883" s="179" t="s">
        <v>1910</v>
      </c>
      <c r="B883" s="180">
        <v>5</v>
      </c>
      <c r="C883" s="181" t="s">
        <v>1911</v>
      </c>
      <c r="D883" s="175"/>
      <c r="E883" s="176"/>
      <c r="F883" s="182">
        <v>658.0985010706637</v>
      </c>
      <c r="G883" s="183">
        <v>1719</v>
      </c>
      <c r="H883" s="184">
        <v>0.47234892428445752</v>
      </c>
      <c r="I883" s="183">
        <v>578</v>
      </c>
      <c r="J883" s="185">
        <v>71.628704317381732</v>
      </c>
      <c r="K883" s="186">
        <v>1294</v>
      </c>
      <c r="L883" s="187">
        <v>66.762034374366365</v>
      </c>
      <c r="M883" s="183">
        <v>531</v>
      </c>
      <c r="N883" s="185">
        <v>7.745782797595961</v>
      </c>
      <c r="O883" s="186">
        <v>524</v>
      </c>
      <c r="P883" s="188">
        <v>667.23493431971508</v>
      </c>
      <c r="Q883" s="183">
        <v>658</v>
      </c>
    </row>
    <row r="884" spans="1:17" s="8" customFormat="1" ht="12.75" x14ac:dyDescent="0.25">
      <c r="A884" s="179" t="s">
        <v>1912</v>
      </c>
      <c r="B884" s="180">
        <v>6</v>
      </c>
      <c r="C884" s="181" t="s">
        <v>1913</v>
      </c>
      <c r="D884" s="175"/>
      <c r="E884" s="176"/>
      <c r="F884" s="182">
        <v>1959.8565310492504</v>
      </c>
      <c r="G884" s="229">
        <v>1308</v>
      </c>
      <c r="H884" s="184">
        <v>0.506606879491172</v>
      </c>
      <c r="I884" s="229">
        <v>471</v>
      </c>
      <c r="J884" s="185">
        <v>65.009625749856568</v>
      </c>
      <c r="K884" s="236">
        <v>1753</v>
      </c>
      <c r="L884" s="187">
        <v>43.198963418707642</v>
      </c>
      <c r="M884" s="229">
        <v>1443</v>
      </c>
      <c r="N884" s="185">
        <v>7.2484493844186826</v>
      </c>
      <c r="O884" s="236">
        <v>654</v>
      </c>
      <c r="P884" s="188">
        <v>1215.5597790015081</v>
      </c>
      <c r="Q884" s="229">
        <v>122</v>
      </c>
    </row>
    <row r="885" spans="1:17" s="8" customFormat="1" ht="12.75" x14ac:dyDescent="0.25">
      <c r="A885" s="179" t="s">
        <v>1914</v>
      </c>
      <c r="B885" s="180">
        <v>7</v>
      </c>
      <c r="C885" s="181" t="s">
        <v>1915</v>
      </c>
      <c r="D885" s="175"/>
      <c r="E885" s="176"/>
      <c r="F885" s="182">
        <v>3327.8779443254816</v>
      </c>
      <c r="G885" s="183">
        <v>1033</v>
      </c>
      <c r="H885" s="184">
        <v>0.29979464061007682</v>
      </c>
      <c r="I885" s="183">
        <v>1429</v>
      </c>
      <c r="J885" s="185">
        <v>72.830033452098007</v>
      </c>
      <c r="K885" s="186">
        <v>1126</v>
      </c>
      <c r="L885" s="187">
        <v>46.426472179875461</v>
      </c>
      <c r="M885" s="183">
        <v>1345</v>
      </c>
      <c r="N885" s="185">
        <v>4.9975103034057211</v>
      </c>
      <c r="O885" s="186">
        <v>1410</v>
      </c>
      <c r="P885" s="188">
        <v>292.68814399741649</v>
      </c>
      <c r="Q885" s="183">
        <v>1450</v>
      </c>
    </row>
    <row r="886" spans="1:17" s="8" customFormat="1" ht="12.75" x14ac:dyDescent="0.25">
      <c r="A886" s="179" t="s">
        <v>1916</v>
      </c>
      <c r="B886" s="180">
        <v>8</v>
      </c>
      <c r="C886" s="181" t="s">
        <v>1917</v>
      </c>
      <c r="D886" s="175"/>
      <c r="E886" s="176"/>
      <c r="F886" s="182">
        <v>1138.1948608137045</v>
      </c>
      <c r="G886" s="183">
        <v>1559</v>
      </c>
      <c r="H886" s="184">
        <v>0.36804687747320974</v>
      </c>
      <c r="I886" s="183">
        <v>1031</v>
      </c>
      <c r="J886" s="185">
        <v>67.141751422773567</v>
      </c>
      <c r="K886" s="186">
        <v>1671</v>
      </c>
      <c r="L886" s="187">
        <v>59.012869670198839</v>
      </c>
      <c r="M886" s="183">
        <v>844</v>
      </c>
      <c r="N886" s="185">
        <v>6.653719034288736</v>
      </c>
      <c r="O886" s="186">
        <v>827</v>
      </c>
      <c r="P886" s="188">
        <v>424.58165145733165</v>
      </c>
      <c r="Q886" s="183">
        <v>1107</v>
      </c>
    </row>
    <row r="887" spans="1:17" s="8" customFormat="1" ht="12.75" x14ac:dyDescent="0.25">
      <c r="A887" s="179" t="s">
        <v>1918</v>
      </c>
      <c r="B887" s="180">
        <v>9</v>
      </c>
      <c r="C887" s="181" t="s">
        <v>1919</v>
      </c>
      <c r="D887" s="175"/>
      <c r="E887" s="176"/>
      <c r="F887" s="182">
        <v>689.25053533190578</v>
      </c>
      <c r="G887" s="229">
        <v>1704</v>
      </c>
      <c r="H887" s="184">
        <v>0.3142847863224586</v>
      </c>
      <c r="I887" s="229">
        <v>1360</v>
      </c>
      <c r="J887" s="185">
        <v>64.328488098477791</v>
      </c>
      <c r="K887" s="236">
        <v>1778</v>
      </c>
      <c r="L887" s="187">
        <v>32.280544093100218</v>
      </c>
      <c r="M887" s="229">
        <v>1722</v>
      </c>
      <c r="N887" s="185">
        <v>5.951746475726214</v>
      </c>
      <c r="O887" s="236">
        <v>1057</v>
      </c>
      <c r="P887" s="188">
        <v>415.00502064033458</v>
      </c>
      <c r="Q887" s="229">
        <v>1134</v>
      </c>
    </row>
    <row r="888" spans="1:17" s="8" customFormat="1" ht="12.75" x14ac:dyDescent="0.25">
      <c r="A888" s="179" t="s">
        <v>1920</v>
      </c>
      <c r="B888" s="180">
        <v>10</v>
      </c>
      <c r="C888" s="181" t="s">
        <v>1921</v>
      </c>
      <c r="D888" s="175"/>
      <c r="E888" s="176"/>
      <c r="F888" s="182">
        <v>1487.2205567451822</v>
      </c>
      <c r="G888" s="183">
        <v>1437</v>
      </c>
      <c r="H888" s="184">
        <v>0.25149668822195714</v>
      </c>
      <c r="I888" s="183">
        <v>1670</v>
      </c>
      <c r="J888" s="185">
        <v>68.589452148460268</v>
      </c>
      <c r="K888" s="186">
        <v>1586</v>
      </c>
      <c r="L888" s="187">
        <v>36.315612104737745</v>
      </c>
      <c r="M888" s="183">
        <v>1610</v>
      </c>
      <c r="N888" s="185">
        <v>4.8855201618036261</v>
      </c>
      <c r="O888" s="186">
        <v>1453</v>
      </c>
      <c r="P888" s="188">
        <v>227.13959391175081</v>
      </c>
      <c r="Q888" s="183">
        <v>1621</v>
      </c>
    </row>
    <row r="889" spans="1:17" s="8" customFormat="1" ht="12.75" x14ac:dyDescent="0.25">
      <c r="A889" s="179" t="s">
        <v>1922</v>
      </c>
      <c r="B889" s="180">
        <v>11</v>
      </c>
      <c r="C889" s="181" t="s">
        <v>1923</v>
      </c>
      <c r="D889" s="175"/>
      <c r="E889" s="176"/>
      <c r="F889" s="182">
        <v>480.96145610278359</v>
      </c>
      <c r="G889" s="183">
        <v>1795</v>
      </c>
      <c r="H889" s="184">
        <v>0.34770276108278425</v>
      </c>
      <c r="I889" s="183">
        <v>1149</v>
      </c>
      <c r="J889" s="185">
        <v>70.63006553248907</v>
      </c>
      <c r="K889" s="186">
        <v>1413</v>
      </c>
      <c r="L889" s="187">
        <v>55.952943094707052</v>
      </c>
      <c r="M889" s="183">
        <v>983</v>
      </c>
      <c r="N889" s="185">
        <v>5.8972569909488071</v>
      </c>
      <c r="O889" s="186">
        <v>1075</v>
      </c>
      <c r="P889" s="188">
        <v>374.09985327892355</v>
      </c>
      <c r="Q889" s="183">
        <v>1240</v>
      </c>
    </row>
    <row r="890" spans="1:17" s="8" customFormat="1" ht="12.75" x14ac:dyDescent="0.25">
      <c r="A890" s="179" t="s">
        <v>1924</v>
      </c>
      <c r="B890" s="180">
        <v>12</v>
      </c>
      <c r="C890" s="181" t="s">
        <v>1925</v>
      </c>
      <c r="D890" s="175"/>
      <c r="E890" s="176"/>
      <c r="F890" s="182">
        <v>1128.6980728051392</v>
      </c>
      <c r="G890" s="229">
        <v>1562</v>
      </c>
      <c r="H890" s="184">
        <v>0.22988160952281678</v>
      </c>
      <c r="I890" s="229">
        <v>1735</v>
      </c>
      <c r="J890" s="185">
        <v>62.139995756331025</v>
      </c>
      <c r="K890" s="236">
        <v>1823</v>
      </c>
      <c r="L890" s="187">
        <v>60.801138448083655</v>
      </c>
      <c r="M890" s="229">
        <v>775</v>
      </c>
      <c r="N890" s="185">
        <v>6.2099925911640144</v>
      </c>
      <c r="O890" s="236">
        <v>962</v>
      </c>
      <c r="P890" s="188">
        <v>146.32902317992492</v>
      </c>
      <c r="Q890" s="229">
        <v>1786</v>
      </c>
    </row>
    <row r="891" spans="1:17" s="8" customFormat="1" ht="12.75" x14ac:dyDescent="0.25">
      <c r="A891" s="179" t="s">
        <v>1926</v>
      </c>
      <c r="B891" s="180">
        <v>13</v>
      </c>
      <c r="C891" s="181" t="s">
        <v>1927</v>
      </c>
      <c r="D891" s="175"/>
      <c r="E891" s="176"/>
      <c r="F891" s="182">
        <v>1844.8115631691644</v>
      </c>
      <c r="G891" s="183">
        <v>1350</v>
      </c>
      <c r="H891" s="184">
        <v>0.29146448188099594</v>
      </c>
      <c r="I891" s="183">
        <v>1474</v>
      </c>
      <c r="J891" s="185">
        <v>63.254767492809151</v>
      </c>
      <c r="K891" s="186">
        <v>1802</v>
      </c>
      <c r="L891" s="187">
        <v>42.192776382557625</v>
      </c>
      <c r="M891" s="183">
        <v>1471</v>
      </c>
      <c r="N891" s="185">
        <v>4.9732884568236431</v>
      </c>
      <c r="O891" s="186">
        <v>1420</v>
      </c>
      <c r="P891" s="188">
        <v>346.75244481458986</v>
      </c>
      <c r="Q891" s="183">
        <v>1304</v>
      </c>
    </row>
    <row r="892" spans="1:17" s="8" customFormat="1" ht="12.75" x14ac:dyDescent="0.25">
      <c r="A892" s="179" t="s">
        <v>1928</v>
      </c>
      <c r="B892" s="180">
        <v>14</v>
      </c>
      <c r="C892" s="181" t="s">
        <v>1929</v>
      </c>
      <c r="D892" s="175"/>
      <c r="E892" s="176"/>
      <c r="F892" s="182">
        <v>471.02355460385434</v>
      </c>
      <c r="G892" s="183">
        <v>1798</v>
      </c>
      <c r="H892" s="184">
        <v>0.28929395844045364</v>
      </c>
      <c r="I892" s="183">
        <v>1489</v>
      </c>
      <c r="J892" s="185">
        <v>68.757227547474372</v>
      </c>
      <c r="K892" s="186">
        <v>1575</v>
      </c>
      <c r="L892" s="187">
        <v>64.112747296018497</v>
      </c>
      <c r="M892" s="183">
        <v>653</v>
      </c>
      <c r="N892" s="185">
        <v>6.2412593536321541</v>
      </c>
      <c r="O892" s="186">
        <v>950</v>
      </c>
      <c r="P892" s="188">
        <v>217.74915591105628</v>
      </c>
      <c r="Q892" s="183">
        <v>1640</v>
      </c>
    </row>
    <row r="893" spans="1:17" s="8" customFormat="1" ht="12.75" x14ac:dyDescent="0.25">
      <c r="A893" s="179" t="s">
        <v>1930</v>
      </c>
      <c r="B893" s="180">
        <v>15</v>
      </c>
      <c r="C893" s="181" t="s">
        <v>1931</v>
      </c>
      <c r="D893" s="175"/>
      <c r="E893" s="176"/>
      <c r="F893" s="182">
        <v>739.65952890792278</v>
      </c>
      <c r="G893" s="229">
        <v>1689</v>
      </c>
      <c r="H893" s="184">
        <v>0.31976365563252579</v>
      </c>
      <c r="I893" s="229">
        <v>1326</v>
      </c>
      <c r="J893" s="185">
        <v>63.268777626614231</v>
      </c>
      <c r="K893" s="236">
        <v>1801</v>
      </c>
      <c r="L893" s="187">
        <v>45.367251157870577</v>
      </c>
      <c r="M893" s="229">
        <v>1378</v>
      </c>
      <c r="N893" s="185">
        <v>6.7039289060117051</v>
      </c>
      <c r="O893" s="236">
        <v>812</v>
      </c>
      <c r="P893" s="188">
        <v>354.235912213929</v>
      </c>
      <c r="Q893" s="229">
        <v>1285</v>
      </c>
    </row>
    <row r="894" spans="1:17" s="8" customFormat="1" ht="12.75" x14ac:dyDescent="0.25">
      <c r="A894" s="179" t="s">
        <v>1932</v>
      </c>
      <c r="B894" s="180">
        <v>16</v>
      </c>
      <c r="C894" s="181" t="s">
        <v>1085</v>
      </c>
      <c r="D894" s="175"/>
      <c r="E894" s="176"/>
      <c r="F894" s="182">
        <v>212.6488222698074</v>
      </c>
      <c r="G894" s="183">
        <v>1867</v>
      </c>
      <c r="H894" s="184">
        <v>0.37819044686380204</v>
      </c>
      <c r="I894" s="183">
        <v>975</v>
      </c>
      <c r="J894" s="185">
        <v>61.960628033097542</v>
      </c>
      <c r="K894" s="186">
        <v>1825</v>
      </c>
      <c r="L894" s="187">
        <v>62.447481132485549</v>
      </c>
      <c r="M894" s="183">
        <v>713</v>
      </c>
      <c r="N894" s="185">
        <v>6.6625380762208293</v>
      </c>
      <c r="O894" s="186">
        <v>822</v>
      </c>
      <c r="P894" s="188">
        <v>503.07527027107085</v>
      </c>
      <c r="Q894" s="183">
        <v>928</v>
      </c>
    </row>
    <row r="895" spans="1:17" s="8" customFormat="1" ht="12.75" x14ac:dyDescent="0.25">
      <c r="A895" s="179" t="s">
        <v>1935</v>
      </c>
      <c r="B895" s="180">
        <v>1</v>
      </c>
      <c r="C895" s="181" t="s">
        <v>218</v>
      </c>
      <c r="D895" s="175"/>
      <c r="E895" s="176"/>
      <c r="F895" s="182">
        <v>10082.402569593147</v>
      </c>
      <c r="G895" s="183">
        <v>488</v>
      </c>
      <c r="H895" s="184">
        <v>0.49781263913485579</v>
      </c>
      <c r="I895" s="183">
        <v>500</v>
      </c>
      <c r="J895" s="185">
        <v>76.188465284837022</v>
      </c>
      <c r="K895" s="186">
        <v>621</v>
      </c>
      <c r="L895" s="187">
        <v>75.158490854034667</v>
      </c>
      <c r="M895" s="183">
        <v>201</v>
      </c>
      <c r="N895" s="185">
        <v>8.220987270289033</v>
      </c>
      <c r="O895" s="186">
        <v>422</v>
      </c>
      <c r="P895" s="188">
        <v>646.43185865828741</v>
      </c>
      <c r="Q895" s="183">
        <v>684</v>
      </c>
    </row>
    <row r="896" spans="1:17" s="8" customFormat="1" ht="12.75" x14ac:dyDescent="0.25">
      <c r="A896" s="179" t="s">
        <v>1936</v>
      </c>
      <c r="B896" s="180">
        <v>2</v>
      </c>
      <c r="C896" s="181" t="s">
        <v>1937</v>
      </c>
      <c r="D896" s="175"/>
      <c r="E896" s="176"/>
      <c r="F896" s="182">
        <v>3265.2034261241965</v>
      </c>
      <c r="G896" s="229">
        <v>1041</v>
      </c>
      <c r="H896" s="184">
        <v>0.31975086328126034</v>
      </c>
      <c r="I896" s="229">
        <v>1328</v>
      </c>
      <c r="J896" s="185">
        <v>73.35600919181914</v>
      </c>
      <c r="K896" s="236">
        <v>1047</v>
      </c>
      <c r="L896" s="187">
        <v>47.732470211737244</v>
      </c>
      <c r="M896" s="229">
        <v>1301</v>
      </c>
      <c r="N896" s="185">
        <v>4.7479678174782869</v>
      </c>
      <c r="O896" s="236">
        <v>1514</v>
      </c>
      <c r="P896" s="188">
        <v>352.63529007368209</v>
      </c>
      <c r="Q896" s="229">
        <v>1289</v>
      </c>
    </row>
    <row r="897" spans="1:17" s="8" customFormat="1" ht="12.75" x14ac:dyDescent="0.25">
      <c r="A897" s="179" t="s">
        <v>1938</v>
      </c>
      <c r="B897" s="180">
        <v>3</v>
      </c>
      <c r="C897" s="181" t="s">
        <v>1939</v>
      </c>
      <c r="D897" s="175"/>
      <c r="E897" s="176"/>
      <c r="F897" s="182">
        <v>3681.0899357601716</v>
      </c>
      <c r="G897" s="183">
        <v>981</v>
      </c>
      <c r="H897" s="184">
        <v>0.35839579511226821</v>
      </c>
      <c r="I897" s="183">
        <v>1087</v>
      </c>
      <c r="J897" s="185">
        <v>72.75047082914972</v>
      </c>
      <c r="K897" s="186">
        <v>1136</v>
      </c>
      <c r="L897" s="187">
        <v>50.769991043393254</v>
      </c>
      <c r="M897" s="183">
        <v>1198</v>
      </c>
      <c r="N897" s="185">
        <v>5.3923507004160296</v>
      </c>
      <c r="O897" s="186">
        <v>1261</v>
      </c>
      <c r="P897" s="188">
        <v>432.86020100596062</v>
      </c>
      <c r="Q897" s="183">
        <v>1084</v>
      </c>
    </row>
    <row r="898" spans="1:17" s="8" customFormat="1" ht="12.75" x14ac:dyDescent="0.25">
      <c r="A898" s="179" t="s">
        <v>1940</v>
      </c>
      <c r="B898" s="180">
        <v>4</v>
      </c>
      <c r="C898" s="181" t="s">
        <v>1941</v>
      </c>
      <c r="D898" s="175"/>
      <c r="E898" s="176"/>
      <c r="F898" s="182">
        <v>4622.4561027837262</v>
      </c>
      <c r="G898" s="183">
        <v>867</v>
      </c>
      <c r="H898" s="184">
        <v>0.30727766167929355</v>
      </c>
      <c r="I898" s="183">
        <v>1394</v>
      </c>
      <c r="J898" s="185">
        <v>70.239212798470049</v>
      </c>
      <c r="K898" s="186">
        <v>1440</v>
      </c>
      <c r="L898" s="187">
        <v>63.208232038198929</v>
      </c>
      <c r="M898" s="183">
        <v>683</v>
      </c>
      <c r="N898" s="185">
        <v>5.207069920011393</v>
      </c>
      <c r="O898" s="186">
        <v>1338</v>
      </c>
      <c r="P898" s="188">
        <v>278.56390597945597</v>
      </c>
      <c r="Q898" s="183">
        <v>1484</v>
      </c>
    </row>
    <row r="899" spans="1:17" s="8" customFormat="1" ht="12.75" x14ac:dyDescent="0.25">
      <c r="A899" s="179" t="s">
        <v>1942</v>
      </c>
      <c r="B899" s="180">
        <v>5</v>
      </c>
      <c r="C899" s="181" t="s">
        <v>658</v>
      </c>
      <c r="D899" s="175"/>
      <c r="E899" s="176"/>
      <c r="F899" s="182">
        <v>10765.98715203426</v>
      </c>
      <c r="G899" s="229">
        <v>464</v>
      </c>
      <c r="H899" s="184">
        <v>0.37584436146831951</v>
      </c>
      <c r="I899" s="229">
        <v>992</v>
      </c>
      <c r="J899" s="185">
        <v>69.846493042667589</v>
      </c>
      <c r="K899" s="236">
        <v>1476</v>
      </c>
      <c r="L899" s="187">
        <v>60.295454814010704</v>
      </c>
      <c r="M899" s="229">
        <v>803</v>
      </c>
      <c r="N899" s="185">
        <v>4.5589864507245332</v>
      </c>
      <c r="O899" s="236">
        <v>1583</v>
      </c>
      <c r="P899" s="188">
        <v>546.55331696234339</v>
      </c>
      <c r="Q899" s="229">
        <v>850</v>
      </c>
    </row>
    <row r="900" spans="1:17" s="8" customFormat="1" ht="12.75" x14ac:dyDescent="0.25">
      <c r="A900" s="179" t="s">
        <v>1943</v>
      </c>
      <c r="B900" s="180">
        <v>6</v>
      </c>
      <c r="C900" s="181" t="s">
        <v>1944</v>
      </c>
      <c r="D900" s="175"/>
      <c r="E900" s="176"/>
      <c r="F900" s="182">
        <v>9413.9635974304074</v>
      </c>
      <c r="G900" s="183">
        <v>518</v>
      </c>
      <c r="H900" s="184">
        <v>0.43626885797893128</v>
      </c>
      <c r="I900" s="183">
        <v>716</v>
      </c>
      <c r="J900" s="185">
        <v>73.718112505815654</v>
      </c>
      <c r="K900" s="186">
        <v>989</v>
      </c>
      <c r="L900" s="187">
        <v>63.44364042621833</v>
      </c>
      <c r="M900" s="183">
        <v>678</v>
      </c>
      <c r="N900" s="185">
        <v>5.6853190658661132</v>
      </c>
      <c r="O900" s="186">
        <v>1159</v>
      </c>
      <c r="P900" s="188">
        <v>640.03031996969685</v>
      </c>
      <c r="Q900" s="183">
        <v>701</v>
      </c>
    </row>
    <row r="901" spans="1:17" s="8" customFormat="1" ht="12.75" x14ac:dyDescent="0.25">
      <c r="A901" s="179" t="s">
        <v>1945</v>
      </c>
      <c r="B901" s="180">
        <v>7</v>
      </c>
      <c r="C901" s="181" t="s">
        <v>1785</v>
      </c>
      <c r="D901" s="175"/>
      <c r="E901" s="176"/>
      <c r="F901" s="182">
        <v>5492.3790149892939</v>
      </c>
      <c r="G901" s="183">
        <v>774</v>
      </c>
      <c r="H901" s="184">
        <v>0.29621901483435054</v>
      </c>
      <c r="I901" s="183">
        <v>1453</v>
      </c>
      <c r="J901" s="185">
        <v>66.481200609264988</v>
      </c>
      <c r="K901" s="186">
        <v>1710</v>
      </c>
      <c r="L901" s="187">
        <v>65.721199657205389</v>
      </c>
      <c r="M901" s="183">
        <v>578</v>
      </c>
      <c r="N901" s="185">
        <v>6.1811699375676064</v>
      </c>
      <c r="O901" s="186">
        <v>970</v>
      </c>
      <c r="P901" s="188">
        <v>240.8031592830832</v>
      </c>
      <c r="Q901" s="183">
        <v>1580</v>
      </c>
    </row>
    <row r="902" spans="1:17" s="8" customFormat="1" ht="12.75" x14ac:dyDescent="0.25">
      <c r="A902" s="179" t="s">
        <v>1946</v>
      </c>
      <c r="B902" s="180">
        <v>8</v>
      </c>
      <c r="C902" s="181" t="s">
        <v>1947</v>
      </c>
      <c r="D902" s="175"/>
      <c r="E902" s="176"/>
      <c r="F902" s="182">
        <v>5283.5867237687362</v>
      </c>
      <c r="G902" s="229">
        <v>796</v>
      </c>
      <c r="H902" s="184">
        <v>0.37410232205963589</v>
      </c>
      <c r="I902" s="229">
        <v>999</v>
      </c>
      <c r="J902" s="185">
        <v>77.110113205571025</v>
      </c>
      <c r="K902" s="236">
        <v>510</v>
      </c>
      <c r="L902" s="187">
        <v>51.181887004382318</v>
      </c>
      <c r="M902" s="229">
        <v>1186</v>
      </c>
      <c r="N902" s="185">
        <v>4.2003713787217887</v>
      </c>
      <c r="O902" s="236">
        <v>1686</v>
      </c>
      <c r="P902" s="188">
        <v>540.20096853502412</v>
      </c>
      <c r="Q902" s="229">
        <v>862</v>
      </c>
    </row>
    <row r="903" spans="1:17" s="8" customFormat="1" ht="12.75" x14ac:dyDescent="0.25">
      <c r="A903" s="179" t="s">
        <v>1948</v>
      </c>
      <c r="B903" s="180">
        <v>9</v>
      </c>
      <c r="C903" s="181" t="s">
        <v>1949</v>
      </c>
      <c r="D903" s="175"/>
      <c r="E903" s="176"/>
      <c r="F903" s="182">
        <v>1221.2548179871524</v>
      </c>
      <c r="G903" s="183">
        <v>1528</v>
      </c>
      <c r="H903" s="184">
        <v>0.47690630676489976</v>
      </c>
      <c r="I903" s="183">
        <v>557</v>
      </c>
      <c r="J903" s="185">
        <v>73.058644079286395</v>
      </c>
      <c r="K903" s="186">
        <v>1088</v>
      </c>
      <c r="L903" s="187">
        <v>60.88708798662546</v>
      </c>
      <c r="M903" s="183">
        <v>770</v>
      </c>
      <c r="N903" s="185">
        <v>4.859242841205063</v>
      </c>
      <c r="O903" s="186">
        <v>1464</v>
      </c>
      <c r="P903" s="188">
        <v>956.65938923082217</v>
      </c>
      <c r="Q903" s="183">
        <v>305</v>
      </c>
    </row>
    <row r="904" spans="1:17" s="8" customFormat="1" ht="12.75" x14ac:dyDescent="0.25">
      <c r="A904" s="179" t="s">
        <v>1950</v>
      </c>
      <c r="B904" s="180">
        <v>10</v>
      </c>
      <c r="C904" s="181" t="s">
        <v>1951</v>
      </c>
      <c r="D904" s="175"/>
      <c r="E904" s="176"/>
      <c r="F904" s="182">
        <v>5514.5374732334058</v>
      </c>
      <c r="G904" s="183">
        <v>770</v>
      </c>
      <c r="H904" s="184">
        <v>0.27783740671641982</v>
      </c>
      <c r="I904" s="183">
        <v>1544</v>
      </c>
      <c r="J904" s="185">
        <v>76.346760126082302</v>
      </c>
      <c r="K904" s="186">
        <v>595</v>
      </c>
      <c r="L904" s="187">
        <v>56.087960645319875</v>
      </c>
      <c r="M904" s="183">
        <v>977</v>
      </c>
      <c r="N904" s="185">
        <v>4.7762564909859817</v>
      </c>
      <c r="O904" s="186">
        <v>1498</v>
      </c>
      <c r="P904" s="188">
        <v>215.17786981229409</v>
      </c>
      <c r="Q904" s="183">
        <v>1644</v>
      </c>
    </row>
    <row r="905" spans="1:17" s="8" customFormat="1" ht="12.75" x14ac:dyDescent="0.25">
      <c r="A905" s="179" t="s">
        <v>1952</v>
      </c>
      <c r="B905" s="180">
        <v>11</v>
      </c>
      <c r="C905" s="181" t="s">
        <v>1953</v>
      </c>
      <c r="D905" s="175"/>
      <c r="E905" s="176"/>
      <c r="F905" s="182">
        <v>752.66809421841549</v>
      </c>
      <c r="G905" s="229">
        <v>1688</v>
      </c>
      <c r="H905" s="184">
        <v>0.33949551509830761</v>
      </c>
      <c r="I905" s="229">
        <v>1202</v>
      </c>
      <c r="J905" s="185">
        <v>78.191385549737532</v>
      </c>
      <c r="K905" s="236">
        <v>385</v>
      </c>
      <c r="L905" s="187">
        <v>43.935569172167241</v>
      </c>
      <c r="M905" s="229">
        <v>1422</v>
      </c>
      <c r="N905" s="185">
        <v>4.163714179305873</v>
      </c>
      <c r="O905" s="236">
        <v>1691</v>
      </c>
      <c r="P905" s="188">
        <v>437.31623522159197</v>
      </c>
      <c r="Q905" s="229">
        <v>1066</v>
      </c>
    </row>
    <row r="906" spans="1:17" s="8" customFormat="1" ht="12.75" x14ac:dyDescent="0.25">
      <c r="A906" s="179" t="s">
        <v>1954</v>
      </c>
      <c r="B906" s="180">
        <v>12</v>
      </c>
      <c r="C906" s="181" t="s">
        <v>1955</v>
      </c>
      <c r="D906" s="175"/>
      <c r="E906" s="176"/>
      <c r="F906" s="182">
        <v>3595.0064239828689</v>
      </c>
      <c r="G906" s="183">
        <v>996</v>
      </c>
      <c r="H906" s="184">
        <v>0.30878332608026154</v>
      </c>
      <c r="I906" s="183">
        <v>1386</v>
      </c>
      <c r="J906" s="185">
        <v>72.509440348861219</v>
      </c>
      <c r="K906" s="186">
        <v>1168</v>
      </c>
      <c r="L906" s="187">
        <v>53.194022445995579</v>
      </c>
      <c r="M906" s="183">
        <v>1094</v>
      </c>
      <c r="N906" s="185">
        <v>4.0575919604885007</v>
      </c>
      <c r="O906" s="186">
        <v>1718</v>
      </c>
      <c r="P906" s="188">
        <v>350.16632916936408</v>
      </c>
      <c r="Q906" s="183">
        <v>1291</v>
      </c>
    </row>
    <row r="907" spans="1:17" s="8" customFormat="1" ht="12.75" x14ac:dyDescent="0.25">
      <c r="A907" s="179" t="s">
        <v>1956</v>
      </c>
      <c r="B907" s="180">
        <v>13</v>
      </c>
      <c r="C907" s="181" t="s">
        <v>1957</v>
      </c>
      <c r="D907" s="175"/>
      <c r="E907" s="176"/>
      <c r="F907" s="182">
        <v>2367.6466809421845</v>
      </c>
      <c r="G907" s="183">
        <v>1216</v>
      </c>
      <c r="H907" s="184">
        <v>0.23220184983492109</v>
      </c>
      <c r="I907" s="183">
        <v>1725</v>
      </c>
      <c r="J907" s="185">
        <v>63.606685436904257</v>
      </c>
      <c r="K907" s="186">
        <v>1792</v>
      </c>
      <c r="L907" s="187">
        <v>52.556496456540479</v>
      </c>
      <c r="M907" s="183">
        <v>1121</v>
      </c>
      <c r="N907" s="185">
        <v>4.3001976828692028</v>
      </c>
      <c r="O907" s="186">
        <v>1662</v>
      </c>
      <c r="P907" s="188">
        <v>192.66905964583697</v>
      </c>
      <c r="Q907" s="183">
        <v>1699</v>
      </c>
    </row>
    <row r="908" spans="1:17" s="8" customFormat="1" ht="12.75" x14ac:dyDescent="0.25">
      <c r="A908" s="179" t="s">
        <v>1958</v>
      </c>
      <c r="B908" s="180">
        <v>14</v>
      </c>
      <c r="C908" s="181" t="s">
        <v>1959</v>
      </c>
      <c r="D908" s="175"/>
      <c r="E908" s="176"/>
      <c r="F908" s="182">
        <v>1931.7301927194858</v>
      </c>
      <c r="G908" s="229">
        <v>1314</v>
      </c>
      <c r="H908" s="184">
        <v>0.25947610104909735</v>
      </c>
      <c r="I908" s="229">
        <v>1633</v>
      </c>
      <c r="J908" s="185">
        <v>74.267152254807726</v>
      </c>
      <c r="K908" s="236">
        <v>896</v>
      </c>
      <c r="L908" s="187">
        <v>51.821440562043406</v>
      </c>
      <c r="M908" s="229">
        <v>1162</v>
      </c>
      <c r="N908" s="185">
        <v>4.7794321980978873</v>
      </c>
      <c r="O908" s="236">
        <v>1497</v>
      </c>
      <c r="P908" s="188">
        <v>194.0470003338541</v>
      </c>
      <c r="Q908" s="229">
        <v>1696</v>
      </c>
    </row>
    <row r="909" spans="1:17" s="8" customFormat="1" ht="12.75" x14ac:dyDescent="0.25">
      <c r="A909" s="179" t="s">
        <v>1960</v>
      </c>
      <c r="B909" s="180">
        <v>15</v>
      </c>
      <c r="C909" s="181" t="s">
        <v>1961</v>
      </c>
      <c r="D909" s="175"/>
      <c r="E909" s="176"/>
      <c r="F909" s="182">
        <v>4487.406852248394</v>
      </c>
      <c r="G909" s="183">
        <v>881</v>
      </c>
      <c r="H909" s="184">
        <v>0.34360040418026522</v>
      </c>
      <c r="I909" s="183">
        <v>1170</v>
      </c>
      <c r="J909" s="185">
        <v>66.340613382661616</v>
      </c>
      <c r="K909" s="186">
        <v>1715</v>
      </c>
      <c r="L909" s="187">
        <v>68.629978511753919</v>
      </c>
      <c r="M909" s="183">
        <v>450</v>
      </c>
      <c r="N909" s="185">
        <v>4.9613161391051372</v>
      </c>
      <c r="O909" s="186">
        <v>1427</v>
      </c>
      <c r="P909" s="188">
        <v>406.28340001682488</v>
      </c>
      <c r="Q909" s="183">
        <v>1151</v>
      </c>
    </row>
    <row r="910" spans="1:17" s="8" customFormat="1" ht="12.75" x14ac:dyDescent="0.25">
      <c r="A910" s="179" t="s">
        <v>1962</v>
      </c>
      <c r="B910" s="180">
        <v>16</v>
      </c>
      <c r="C910" s="181" t="s">
        <v>1963</v>
      </c>
      <c r="D910" s="175"/>
      <c r="E910" s="176"/>
      <c r="F910" s="182">
        <v>10005.740899357603</v>
      </c>
      <c r="G910" s="183">
        <v>490</v>
      </c>
      <c r="H910" s="184">
        <v>0.32833768571318495</v>
      </c>
      <c r="I910" s="183">
        <v>1270</v>
      </c>
      <c r="J910" s="185">
        <v>67.625313889435773</v>
      </c>
      <c r="K910" s="186">
        <v>1650</v>
      </c>
      <c r="L910" s="187">
        <v>46.451307284274975</v>
      </c>
      <c r="M910" s="183">
        <v>1343</v>
      </c>
      <c r="N910" s="185">
        <v>5.4521252993244929</v>
      </c>
      <c r="O910" s="186">
        <v>1244</v>
      </c>
      <c r="P910" s="188">
        <v>390.3326781989698</v>
      </c>
      <c r="Q910" s="183">
        <v>1194</v>
      </c>
    </row>
    <row r="911" spans="1:17" s="8" customFormat="1" ht="12.75" x14ac:dyDescent="0.25">
      <c r="A911" s="203" t="s">
        <v>1964</v>
      </c>
      <c r="B911" s="180">
        <v>17</v>
      </c>
      <c r="C911" s="192" t="s">
        <v>1965</v>
      </c>
      <c r="D911" s="175"/>
      <c r="E911" s="176"/>
      <c r="F911" s="193">
        <v>3746</v>
      </c>
      <c r="G911" s="229">
        <v>971</v>
      </c>
      <c r="H911" s="184">
        <v>0.2371271103914559</v>
      </c>
      <c r="I911" s="229">
        <v>1708</v>
      </c>
      <c r="J911" s="194">
        <v>67.359072023889738</v>
      </c>
      <c r="K911" s="236">
        <v>1661</v>
      </c>
      <c r="L911" s="195">
        <v>48.342859856388614</v>
      </c>
      <c r="M911" s="229">
        <v>1283</v>
      </c>
      <c r="N911" s="194">
        <v>3.9577783362782188</v>
      </c>
      <c r="O911" s="236">
        <v>1736</v>
      </c>
      <c r="P911" s="196">
        <v>206.76708776763255</v>
      </c>
      <c r="Q911" s="229">
        <v>1668</v>
      </c>
    </row>
    <row r="912" spans="1:17" s="8" customFormat="1" ht="12.75" x14ac:dyDescent="0.25">
      <c r="A912" s="203" t="s">
        <v>1966</v>
      </c>
      <c r="B912" s="180">
        <v>18</v>
      </c>
      <c r="C912" s="192" t="s">
        <v>1967</v>
      </c>
      <c r="D912" s="175"/>
      <c r="E912" s="176"/>
      <c r="F912" s="193">
        <v>2463</v>
      </c>
      <c r="G912" s="183">
        <v>1197</v>
      </c>
      <c r="H912" s="184">
        <v>0.27310029314446482</v>
      </c>
      <c r="I912" s="183">
        <v>1573</v>
      </c>
      <c r="J912" s="194">
        <v>66.511353045344521</v>
      </c>
      <c r="K912" s="186">
        <v>1707</v>
      </c>
      <c r="L912" s="195">
        <v>42.760337898014619</v>
      </c>
      <c r="M912" s="183">
        <v>1458</v>
      </c>
      <c r="N912" s="194">
        <v>4.1260437170247624</v>
      </c>
      <c r="O912" s="186">
        <v>1703</v>
      </c>
      <c r="P912" s="196">
        <v>309.20947371193074</v>
      </c>
      <c r="Q912" s="183">
        <v>1402</v>
      </c>
    </row>
    <row r="913" spans="1:17" s="8" customFormat="1" ht="12.75" x14ac:dyDescent="0.25">
      <c r="A913" s="203" t="s">
        <v>1968</v>
      </c>
      <c r="B913" s="180">
        <v>19</v>
      </c>
      <c r="C913" s="192" t="s">
        <v>1969</v>
      </c>
      <c r="D913" s="175"/>
      <c r="E913" s="176"/>
      <c r="F913" s="193">
        <v>1247.8150483261368</v>
      </c>
      <c r="G913" s="183">
        <v>1518</v>
      </c>
      <c r="H913" s="184">
        <v>0.36763929187639327</v>
      </c>
      <c r="I913" s="183">
        <v>1037</v>
      </c>
      <c r="J913" s="194">
        <v>60.351638358809737</v>
      </c>
      <c r="K913" s="186">
        <v>1846</v>
      </c>
      <c r="L913" s="195">
        <v>45.260610147200858</v>
      </c>
      <c r="M913" s="183">
        <v>1384</v>
      </c>
      <c r="N913" s="194">
        <v>5.0383516376640518</v>
      </c>
      <c r="O913" s="186">
        <v>1397</v>
      </c>
      <c r="P913" s="196">
        <v>682.06268942199688</v>
      </c>
      <c r="Q913" s="183">
        <v>635</v>
      </c>
    </row>
    <row r="914" spans="1:17" s="8" customFormat="1" ht="12.75" x14ac:dyDescent="0.25">
      <c r="A914" s="203" t="s">
        <v>1970</v>
      </c>
      <c r="B914" s="180">
        <v>20</v>
      </c>
      <c r="C914" s="192" t="s">
        <v>1971</v>
      </c>
      <c r="D914" s="175"/>
      <c r="E914" s="176"/>
      <c r="F914" s="193">
        <v>1797.9765595363065</v>
      </c>
      <c r="G914" s="229">
        <v>1360</v>
      </c>
      <c r="H914" s="184">
        <v>0.26437664999921279</v>
      </c>
      <c r="I914" s="229">
        <v>1614</v>
      </c>
      <c r="J914" s="194">
        <v>76.089828526499815</v>
      </c>
      <c r="K914" s="236">
        <v>639</v>
      </c>
      <c r="L914" s="195">
        <v>33.704709684085742</v>
      </c>
      <c r="M914" s="229">
        <v>1694</v>
      </c>
      <c r="N914" s="194">
        <v>3.4276599093277285</v>
      </c>
      <c r="O914" s="236">
        <v>1822</v>
      </c>
      <c r="P914" s="196">
        <v>307.15734407555914</v>
      </c>
      <c r="Q914" s="229">
        <v>1405</v>
      </c>
    </row>
    <row r="915" spans="1:17" s="8" customFormat="1" ht="12.75" x14ac:dyDescent="0.25">
      <c r="A915" s="203" t="s">
        <v>1972</v>
      </c>
      <c r="B915" s="180">
        <v>21</v>
      </c>
      <c r="C915" s="192" t="s">
        <v>1973</v>
      </c>
      <c r="D915" s="175"/>
      <c r="E915" s="176"/>
      <c r="F915" s="193">
        <v>1481.5798739362135</v>
      </c>
      <c r="G915" s="183">
        <v>1439</v>
      </c>
      <c r="H915" s="184">
        <v>0.2144751402983901</v>
      </c>
      <c r="I915" s="183">
        <v>1772</v>
      </c>
      <c r="J915" s="194">
        <v>67.647497318795274</v>
      </c>
      <c r="K915" s="186">
        <v>1648</v>
      </c>
      <c r="L915" s="195">
        <v>36.327337464615368</v>
      </c>
      <c r="M915" s="183">
        <v>1609</v>
      </c>
      <c r="N915" s="194">
        <v>3.6890850025013662</v>
      </c>
      <c r="O915" s="186">
        <v>1786</v>
      </c>
      <c r="P915" s="196">
        <v>190.63495453520562</v>
      </c>
      <c r="Q915" s="183">
        <v>1703</v>
      </c>
    </row>
    <row r="916" spans="1:17" s="8" customFormat="1" ht="12.75" x14ac:dyDescent="0.25">
      <c r="A916" s="179" t="s">
        <v>1978</v>
      </c>
      <c r="B916" s="180">
        <v>1</v>
      </c>
      <c r="C916" s="181" t="s">
        <v>1979</v>
      </c>
      <c r="D916" s="175"/>
      <c r="E916" s="176"/>
      <c r="F916" s="182">
        <v>93514.903640256962</v>
      </c>
      <c r="G916" s="183">
        <v>62</v>
      </c>
      <c r="H916" s="184">
        <v>0.58932145101370081</v>
      </c>
      <c r="I916" s="183">
        <v>234</v>
      </c>
      <c r="J916" s="185">
        <v>71.444747357562903</v>
      </c>
      <c r="K916" s="186">
        <v>1321</v>
      </c>
      <c r="L916" s="187">
        <v>72.323372846129033</v>
      </c>
      <c r="M916" s="183">
        <v>298</v>
      </c>
      <c r="N916" s="185">
        <v>10.150837002819637</v>
      </c>
      <c r="O916" s="186">
        <v>118</v>
      </c>
      <c r="P916" s="188">
        <v>1034.3742395251222</v>
      </c>
      <c r="Q916" s="183">
        <v>233</v>
      </c>
    </row>
    <row r="917" spans="1:17" s="8" customFormat="1" ht="12.75" x14ac:dyDescent="0.25">
      <c r="A917" s="179" t="s">
        <v>1980</v>
      </c>
      <c r="B917" s="180">
        <v>2</v>
      </c>
      <c r="C917" s="181" t="s">
        <v>1981</v>
      </c>
      <c r="D917" s="175"/>
      <c r="E917" s="176"/>
      <c r="F917" s="182">
        <v>74635.537473233402</v>
      </c>
      <c r="G917" s="229">
        <v>87</v>
      </c>
      <c r="H917" s="184">
        <v>0.61804444609831366</v>
      </c>
      <c r="I917" s="229">
        <v>174</v>
      </c>
      <c r="J917" s="185">
        <v>74.030390228882524</v>
      </c>
      <c r="K917" s="236">
        <v>940</v>
      </c>
      <c r="L917" s="187">
        <v>77.036425627142634</v>
      </c>
      <c r="M917" s="229">
        <v>149</v>
      </c>
      <c r="N917" s="185">
        <v>10.109576076622472</v>
      </c>
      <c r="O917" s="236">
        <v>123</v>
      </c>
      <c r="P917" s="188">
        <v>1095.6415212894094</v>
      </c>
      <c r="Q917" s="229">
        <v>190</v>
      </c>
    </row>
    <row r="918" spans="1:17" s="8" customFormat="1" ht="12.75" x14ac:dyDescent="0.25">
      <c r="A918" s="179" t="s">
        <v>1982</v>
      </c>
      <c r="B918" s="180">
        <v>3</v>
      </c>
      <c r="C918" s="181" t="s">
        <v>1983</v>
      </c>
      <c r="D918" s="175"/>
      <c r="E918" s="176"/>
      <c r="F918" s="182">
        <v>19256.764453961456</v>
      </c>
      <c r="G918" s="183">
        <v>287</v>
      </c>
      <c r="H918" s="184">
        <v>0.30965499894312565</v>
      </c>
      <c r="I918" s="183">
        <v>1379</v>
      </c>
      <c r="J918" s="185">
        <v>76.174312330615223</v>
      </c>
      <c r="K918" s="186">
        <v>622</v>
      </c>
      <c r="L918" s="187">
        <v>44.881333270699301</v>
      </c>
      <c r="M918" s="183">
        <v>1394</v>
      </c>
      <c r="N918" s="185">
        <v>3.7747942686023368</v>
      </c>
      <c r="O918" s="186">
        <v>1768</v>
      </c>
      <c r="P918" s="188">
        <v>378.47949303176176</v>
      </c>
      <c r="Q918" s="183">
        <v>1223</v>
      </c>
    </row>
    <row r="919" spans="1:17" s="8" customFormat="1" ht="12.75" x14ac:dyDescent="0.25">
      <c r="A919" s="179" t="s">
        <v>1984</v>
      </c>
      <c r="B919" s="180">
        <v>4</v>
      </c>
      <c r="C919" s="181" t="s">
        <v>1985</v>
      </c>
      <c r="D919" s="175"/>
      <c r="E919" s="176"/>
      <c r="F919" s="182">
        <v>24762.209850107069</v>
      </c>
      <c r="G919" s="183">
        <v>229</v>
      </c>
      <c r="H919" s="184">
        <v>0.19857582422709377</v>
      </c>
      <c r="I919" s="183">
        <v>1794</v>
      </c>
      <c r="J919" s="185">
        <v>77.557143926577837</v>
      </c>
      <c r="K919" s="186">
        <v>457</v>
      </c>
      <c r="L919" s="187">
        <v>34.957060962132893</v>
      </c>
      <c r="M919" s="183">
        <v>1655</v>
      </c>
      <c r="N919" s="185">
        <v>2.0385116835512598</v>
      </c>
      <c r="O919" s="186">
        <v>1873</v>
      </c>
      <c r="P919" s="188">
        <v>322.56592695073942</v>
      </c>
      <c r="Q919" s="183">
        <v>1369</v>
      </c>
    </row>
    <row r="920" spans="1:17" s="8" customFormat="1" ht="12.75" x14ac:dyDescent="0.25">
      <c r="A920" s="179" t="s">
        <v>1986</v>
      </c>
      <c r="B920" s="180">
        <v>5</v>
      </c>
      <c r="C920" s="181" t="s">
        <v>1987</v>
      </c>
      <c r="D920" s="175"/>
      <c r="E920" s="176"/>
      <c r="F920" s="182">
        <v>7079.7965738757994</v>
      </c>
      <c r="G920" s="229">
        <v>650</v>
      </c>
      <c r="H920" s="184">
        <v>0.27490833946529664</v>
      </c>
      <c r="I920" s="229">
        <v>1565</v>
      </c>
      <c r="J920" s="185">
        <v>78.939992378602554</v>
      </c>
      <c r="K920" s="236">
        <v>288</v>
      </c>
      <c r="L920" s="187">
        <v>43.205798432563178</v>
      </c>
      <c r="M920" s="229">
        <v>1442</v>
      </c>
      <c r="N920" s="185">
        <v>4.780764371811955</v>
      </c>
      <c r="O920" s="236">
        <v>1496</v>
      </c>
      <c r="P920" s="188">
        <v>224.16046293987137</v>
      </c>
      <c r="Q920" s="229">
        <v>1629</v>
      </c>
    </row>
    <row r="921" spans="1:17" s="8" customFormat="1" ht="12.75" x14ac:dyDescent="0.25">
      <c r="A921" s="179" t="s">
        <v>1988</v>
      </c>
      <c r="B921" s="180">
        <v>6</v>
      </c>
      <c r="C921" s="181" t="s">
        <v>1989</v>
      </c>
      <c r="D921" s="175"/>
      <c r="E921" s="176"/>
      <c r="F921" s="182">
        <v>6470.4775160599575</v>
      </c>
      <c r="G921" s="183">
        <v>694</v>
      </c>
      <c r="H921" s="184">
        <v>0.25730905202280741</v>
      </c>
      <c r="I921" s="183">
        <v>1645</v>
      </c>
      <c r="J921" s="185">
        <v>76.060494998598855</v>
      </c>
      <c r="K921" s="186">
        <v>641</v>
      </c>
      <c r="L921" s="187">
        <v>38.961393365386542</v>
      </c>
      <c r="M921" s="183">
        <v>1553</v>
      </c>
      <c r="N921" s="185">
        <v>3.92534095991941</v>
      </c>
      <c r="O921" s="186">
        <v>1743</v>
      </c>
      <c r="P921" s="188">
        <v>239.34356871263867</v>
      </c>
      <c r="Q921" s="183">
        <v>1588</v>
      </c>
    </row>
    <row r="922" spans="1:17" s="8" customFormat="1" ht="12.75" x14ac:dyDescent="0.25">
      <c r="A922" s="179" t="s">
        <v>1990</v>
      </c>
      <c r="B922" s="180">
        <v>7</v>
      </c>
      <c r="C922" s="181" t="s">
        <v>1991</v>
      </c>
      <c r="D922" s="175"/>
      <c r="E922" s="176"/>
      <c r="F922" s="182">
        <v>5328.6231263383288</v>
      </c>
      <c r="G922" s="183">
        <v>792</v>
      </c>
      <c r="H922" s="184">
        <v>0.37925641878025057</v>
      </c>
      <c r="I922" s="183">
        <v>967</v>
      </c>
      <c r="J922" s="185">
        <v>75.205472885377802</v>
      </c>
      <c r="K922" s="186">
        <v>768</v>
      </c>
      <c r="L922" s="187">
        <v>61.937096490431401</v>
      </c>
      <c r="M922" s="183">
        <v>731</v>
      </c>
      <c r="N922" s="185">
        <v>5.133823905552175</v>
      </c>
      <c r="O922" s="186">
        <v>1361</v>
      </c>
      <c r="P922" s="188">
        <v>456.41826434858581</v>
      </c>
      <c r="Q922" s="183">
        <v>1026</v>
      </c>
    </row>
    <row r="923" spans="1:17" s="8" customFormat="1" ht="12.75" x14ac:dyDescent="0.25">
      <c r="A923" s="179" t="s">
        <v>1992</v>
      </c>
      <c r="B923" s="180">
        <v>8</v>
      </c>
      <c r="C923" s="181" t="s">
        <v>1993</v>
      </c>
      <c r="D923" s="175"/>
      <c r="E923" s="176"/>
      <c r="F923" s="182">
        <v>5736.5824411134899</v>
      </c>
      <c r="G923" s="229">
        <v>750</v>
      </c>
      <c r="H923" s="184">
        <v>0.21515195673881257</v>
      </c>
      <c r="I923" s="229">
        <v>1768</v>
      </c>
      <c r="J923" s="185">
        <v>79.123038884520383</v>
      </c>
      <c r="K923" s="236">
        <v>272</v>
      </c>
      <c r="L923" s="187">
        <v>27.138395607063419</v>
      </c>
      <c r="M923" s="229">
        <v>1798</v>
      </c>
      <c r="N923" s="185">
        <v>3.2427596084338535</v>
      </c>
      <c r="O923" s="236">
        <v>1838</v>
      </c>
      <c r="P923" s="188">
        <v>198.89926326025667</v>
      </c>
      <c r="Q923" s="229">
        <v>1681</v>
      </c>
    </row>
    <row r="924" spans="1:17" s="8" customFormat="1" ht="12.75" x14ac:dyDescent="0.25">
      <c r="A924" s="179" t="s">
        <v>1994</v>
      </c>
      <c r="B924" s="180">
        <v>9</v>
      </c>
      <c r="C924" s="181" t="s">
        <v>1995</v>
      </c>
      <c r="D924" s="175"/>
      <c r="E924" s="176"/>
      <c r="F924" s="182">
        <v>19017.899357601716</v>
      </c>
      <c r="G924" s="183">
        <v>290</v>
      </c>
      <c r="H924" s="184">
        <v>0.27012718126207808</v>
      </c>
      <c r="I924" s="183">
        <v>1588</v>
      </c>
      <c r="J924" s="185">
        <v>78.996326164687929</v>
      </c>
      <c r="K924" s="186">
        <v>285</v>
      </c>
      <c r="L924" s="187">
        <v>40.655960237826747</v>
      </c>
      <c r="M924" s="183">
        <v>1510</v>
      </c>
      <c r="N924" s="185">
        <v>3.4667415641353267</v>
      </c>
      <c r="O924" s="186">
        <v>1813</v>
      </c>
      <c r="P924" s="188">
        <v>282.14780075736502</v>
      </c>
      <c r="Q924" s="183">
        <v>1476</v>
      </c>
    </row>
    <row r="925" spans="1:17" s="8" customFormat="1" ht="12.75" x14ac:dyDescent="0.25">
      <c r="A925" s="179" t="s">
        <v>1996</v>
      </c>
      <c r="B925" s="180">
        <v>10</v>
      </c>
      <c r="C925" s="181" t="s">
        <v>1997</v>
      </c>
      <c r="D925" s="175"/>
      <c r="E925" s="176"/>
      <c r="F925" s="182">
        <v>2255.1027837259098</v>
      </c>
      <c r="G925" s="183">
        <v>1237</v>
      </c>
      <c r="H925" s="184">
        <v>0.31609840961450947</v>
      </c>
      <c r="I925" s="183">
        <v>1351</v>
      </c>
      <c r="J925" s="185">
        <v>76.750891149776209</v>
      </c>
      <c r="K925" s="186">
        <v>547</v>
      </c>
      <c r="L925" s="187">
        <v>52.580641488685373</v>
      </c>
      <c r="M925" s="183">
        <v>1119</v>
      </c>
      <c r="N925" s="185">
        <v>4.2428653688143081</v>
      </c>
      <c r="O925" s="186">
        <v>1678</v>
      </c>
      <c r="P925" s="188">
        <v>335.12262704083724</v>
      </c>
      <c r="Q925" s="183">
        <v>1337</v>
      </c>
    </row>
    <row r="926" spans="1:17" s="8" customFormat="1" ht="12.75" x14ac:dyDescent="0.25">
      <c r="A926" s="179" t="s">
        <v>1998</v>
      </c>
      <c r="B926" s="180">
        <v>11</v>
      </c>
      <c r="C926" s="181" t="s">
        <v>1999</v>
      </c>
      <c r="D926" s="175"/>
      <c r="E926" s="176"/>
      <c r="F926" s="182">
        <v>39141.079229122057</v>
      </c>
      <c r="G926" s="229">
        <v>152</v>
      </c>
      <c r="H926" s="184">
        <v>0.62161649303590827</v>
      </c>
      <c r="I926" s="229">
        <v>164</v>
      </c>
      <c r="J926" s="185">
        <v>73.834452454016613</v>
      </c>
      <c r="K926" s="236">
        <v>971</v>
      </c>
      <c r="L926" s="187">
        <v>82.320018566484947</v>
      </c>
      <c r="M926" s="229">
        <v>36</v>
      </c>
      <c r="N926" s="185">
        <v>9.8342385702627766</v>
      </c>
      <c r="O926" s="236">
        <v>154</v>
      </c>
      <c r="P926" s="188">
        <v>1100.9295903910202</v>
      </c>
      <c r="Q926" s="229">
        <v>186</v>
      </c>
    </row>
    <row r="927" spans="1:17" s="8" customFormat="1" ht="12.75" x14ac:dyDescent="0.25">
      <c r="A927" s="190" t="s">
        <v>2000</v>
      </c>
      <c r="B927" s="180">
        <v>12</v>
      </c>
      <c r="C927" s="192" t="s">
        <v>2001</v>
      </c>
      <c r="D927" s="175"/>
      <c r="E927" s="176"/>
      <c r="F927" s="193">
        <v>5316.9603261098209</v>
      </c>
      <c r="G927" s="183">
        <v>793</v>
      </c>
      <c r="H927" s="184">
        <v>0.31797764495947639</v>
      </c>
      <c r="I927" s="183">
        <v>1339</v>
      </c>
      <c r="J927" s="194">
        <v>80.300640876151874</v>
      </c>
      <c r="K927" s="186">
        <v>172</v>
      </c>
      <c r="L927" s="195">
        <v>63.096769786422449</v>
      </c>
      <c r="M927" s="183">
        <v>688</v>
      </c>
      <c r="N927" s="194">
        <v>3.9591249641063806</v>
      </c>
      <c r="O927" s="186">
        <v>1735</v>
      </c>
      <c r="P927" s="196">
        <v>312.60641315029511</v>
      </c>
      <c r="Q927" s="183">
        <v>1392</v>
      </c>
    </row>
    <row r="928" spans="1:17" s="8" customFormat="1" ht="12.75" x14ac:dyDescent="0.25">
      <c r="A928" s="190" t="s">
        <v>2002</v>
      </c>
      <c r="B928" s="180">
        <v>13</v>
      </c>
      <c r="C928" s="192" t="s">
        <v>2003</v>
      </c>
      <c r="D928" s="175"/>
      <c r="E928" s="176"/>
      <c r="F928" s="193">
        <v>8383.0473419594036</v>
      </c>
      <c r="G928" s="183">
        <v>565</v>
      </c>
      <c r="H928" s="184">
        <v>0.36150896902437624</v>
      </c>
      <c r="I928" s="183">
        <v>1067</v>
      </c>
      <c r="J928" s="194">
        <v>79.417088693639371</v>
      </c>
      <c r="K928" s="186">
        <v>243</v>
      </c>
      <c r="L928" s="195">
        <v>44.939612306832082</v>
      </c>
      <c r="M928" s="183">
        <v>1392</v>
      </c>
      <c r="N928" s="194">
        <v>2.8405412759187798</v>
      </c>
      <c r="O928" s="186">
        <v>1860</v>
      </c>
      <c r="P928" s="196">
        <v>742.60347280253416</v>
      </c>
      <c r="Q928" s="183">
        <v>545</v>
      </c>
    </row>
    <row r="929" spans="1:17" s="8" customFormat="1" ht="12.75" x14ac:dyDescent="0.25">
      <c r="A929" s="179" t="s">
        <v>2006</v>
      </c>
      <c r="B929" s="180">
        <v>1</v>
      </c>
      <c r="C929" s="181" t="s">
        <v>2007</v>
      </c>
      <c r="D929" s="175"/>
      <c r="E929" s="176"/>
      <c r="F929" s="182">
        <v>18841.897216274087</v>
      </c>
      <c r="G929" s="229">
        <v>291</v>
      </c>
      <c r="H929" s="184">
        <v>0.4409568562886455</v>
      </c>
      <c r="I929" s="229">
        <v>699</v>
      </c>
      <c r="J929" s="185">
        <v>71.993868538403333</v>
      </c>
      <c r="K929" s="236">
        <v>1230</v>
      </c>
      <c r="L929" s="187">
        <v>62.377710368550659</v>
      </c>
      <c r="M929" s="229">
        <v>718</v>
      </c>
      <c r="N929" s="185">
        <v>6.3679241206492616</v>
      </c>
      <c r="O929" s="236">
        <v>917</v>
      </c>
      <c r="P929" s="188">
        <v>637.40045650044271</v>
      </c>
      <c r="Q929" s="229">
        <v>704</v>
      </c>
    </row>
    <row r="930" spans="1:17" s="8" customFormat="1" ht="12.75" x14ac:dyDescent="0.25">
      <c r="A930" s="179" t="s">
        <v>2008</v>
      </c>
      <c r="B930" s="180">
        <v>2</v>
      </c>
      <c r="C930" s="181" t="s">
        <v>2009</v>
      </c>
      <c r="D930" s="175"/>
      <c r="E930" s="176"/>
      <c r="F930" s="182">
        <v>2493.5246252676661</v>
      </c>
      <c r="G930" s="183">
        <v>1190</v>
      </c>
      <c r="H930" s="184">
        <v>0.22394437360075795</v>
      </c>
      <c r="I930" s="183">
        <v>1752</v>
      </c>
      <c r="J930" s="185">
        <v>76.648329288021714</v>
      </c>
      <c r="K930" s="186">
        <v>555</v>
      </c>
      <c r="L930" s="187">
        <v>29.766870905357003</v>
      </c>
      <c r="M930" s="183">
        <v>1759</v>
      </c>
      <c r="N930" s="185">
        <v>3.988943895995841</v>
      </c>
      <c r="O930" s="186">
        <v>1728</v>
      </c>
      <c r="P930" s="188">
        <v>185.13869212242673</v>
      </c>
      <c r="Q930" s="183">
        <v>1711</v>
      </c>
    </row>
    <row r="931" spans="1:17" s="8" customFormat="1" ht="12.75" x14ac:dyDescent="0.25">
      <c r="A931" s="179" t="s">
        <v>2010</v>
      </c>
      <c r="B931" s="180">
        <v>3</v>
      </c>
      <c r="C931" s="181" t="s">
        <v>2011</v>
      </c>
      <c r="D931" s="175"/>
      <c r="E931" s="176"/>
      <c r="F931" s="182">
        <v>1763.4646680942185</v>
      </c>
      <c r="G931" s="183">
        <v>1373</v>
      </c>
      <c r="H931" s="184">
        <v>0.22865870459128396</v>
      </c>
      <c r="I931" s="183">
        <v>1740</v>
      </c>
      <c r="J931" s="185">
        <v>77.082702955846983</v>
      </c>
      <c r="K931" s="186">
        <v>514</v>
      </c>
      <c r="L931" s="187">
        <v>32.373101003387013</v>
      </c>
      <c r="M931" s="183">
        <v>1718</v>
      </c>
      <c r="N931" s="185">
        <v>3.7216558586903261</v>
      </c>
      <c r="O931" s="186">
        <v>1779</v>
      </c>
      <c r="P931" s="188">
        <v>197.20046291654489</v>
      </c>
      <c r="Q931" s="183">
        <v>1687</v>
      </c>
    </row>
    <row r="932" spans="1:17" s="8" customFormat="1" ht="12.75" x14ac:dyDescent="0.25">
      <c r="A932" s="179" t="s">
        <v>2012</v>
      </c>
      <c r="B932" s="180">
        <v>4</v>
      </c>
      <c r="C932" s="181" t="s">
        <v>2013</v>
      </c>
      <c r="D932" s="175"/>
      <c r="E932" s="176"/>
      <c r="F932" s="182">
        <v>5708.9250535331903</v>
      </c>
      <c r="G932" s="229">
        <v>755</v>
      </c>
      <c r="H932" s="184">
        <v>0.40997618621045728</v>
      </c>
      <c r="I932" s="229">
        <v>822</v>
      </c>
      <c r="J932" s="185">
        <v>75.21754572690584</v>
      </c>
      <c r="K932" s="236">
        <v>762</v>
      </c>
      <c r="L932" s="187">
        <v>49.325231596376817</v>
      </c>
      <c r="M932" s="229">
        <v>1255</v>
      </c>
      <c r="N932" s="185">
        <v>4.9934395720645881</v>
      </c>
      <c r="O932" s="236">
        <v>1412</v>
      </c>
      <c r="P932" s="188">
        <v>644.35283776652614</v>
      </c>
      <c r="Q932" s="229">
        <v>687</v>
      </c>
    </row>
    <row r="933" spans="1:17" s="8" customFormat="1" ht="12.75" x14ac:dyDescent="0.25">
      <c r="A933" s="179" t="s">
        <v>2014</v>
      </c>
      <c r="B933" s="180">
        <v>5</v>
      </c>
      <c r="C933" s="181" t="s">
        <v>2015</v>
      </c>
      <c r="D933" s="175"/>
      <c r="E933" s="176"/>
      <c r="F933" s="182">
        <v>6572.9978586723773</v>
      </c>
      <c r="G933" s="183">
        <v>688</v>
      </c>
      <c r="H933" s="184">
        <v>0.3142438137542013</v>
      </c>
      <c r="I933" s="183">
        <v>1361</v>
      </c>
      <c r="J933" s="185">
        <v>76.939452888624544</v>
      </c>
      <c r="K933" s="186">
        <v>531</v>
      </c>
      <c r="L933" s="187">
        <v>54.538961777442232</v>
      </c>
      <c r="M933" s="183">
        <v>1038</v>
      </c>
      <c r="N933" s="185">
        <v>4.2281701948115291</v>
      </c>
      <c r="O933" s="186">
        <v>1683</v>
      </c>
      <c r="P933" s="188">
        <v>324.34913675942732</v>
      </c>
      <c r="Q933" s="183">
        <v>1361</v>
      </c>
    </row>
    <row r="934" spans="1:17" s="8" customFormat="1" ht="12.75" x14ac:dyDescent="0.25">
      <c r="A934" s="179" t="s">
        <v>2016</v>
      </c>
      <c r="B934" s="180">
        <v>6</v>
      </c>
      <c r="C934" s="181" t="s">
        <v>2017</v>
      </c>
      <c r="D934" s="175"/>
      <c r="E934" s="176"/>
      <c r="F934" s="182">
        <v>2198.423982869379</v>
      </c>
      <c r="G934" s="183">
        <v>1250</v>
      </c>
      <c r="H934" s="184">
        <v>0.27518412413788151</v>
      </c>
      <c r="I934" s="183">
        <v>1562</v>
      </c>
      <c r="J934" s="185">
        <v>75.587101307592917</v>
      </c>
      <c r="K934" s="186">
        <v>700</v>
      </c>
      <c r="L934" s="187">
        <v>53.018029683806105</v>
      </c>
      <c r="M934" s="183">
        <v>1100</v>
      </c>
      <c r="N934" s="185">
        <v>4.420986645342917</v>
      </c>
      <c r="O934" s="186">
        <v>1632</v>
      </c>
      <c r="P934" s="188">
        <v>229.75942368463285</v>
      </c>
      <c r="Q934" s="183">
        <v>1612</v>
      </c>
    </row>
    <row r="935" spans="1:17" s="8" customFormat="1" ht="12.75" x14ac:dyDescent="0.25">
      <c r="A935" s="179" t="s">
        <v>2018</v>
      </c>
      <c r="B935" s="180">
        <v>7</v>
      </c>
      <c r="C935" s="181" t="s">
        <v>2019</v>
      </c>
      <c r="D935" s="175"/>
      <c r="E935" s="176"/>
      <c r="F935" s="182">
        <v>9851.7944325481803</v>
      </c>
      <c r="G935" s="229">
        <v>496</v>
      </c>
      <c r="H935" s="184">
        <v>0.27012801623388427</v>
      </c>
      <c r="I935" s="229">
        <v>1587</v>
      </c>
      <c r="J935" s="185">
        <v>73.648560312710217</v>
      </c>
      <c r="K935" s="236">
        <v>1000</v>
      </c>
      <c r="L935" s="187">
        <v>44.541067531435914</v>
      </c>
      <c r="M935" s="229">
        <v>1404</v>
      </c>
      <c r="N935" s="185">
        <v>3.9860886007464131</v>
      </c>
      <c r="O935" s="236">
        <v>1729</v>
      </c>
      <c r="P935" s="188">
        <v>263.84269346381711</v>
      </c>
      <c r="Q935" s="229">
        <v>1515</v>
      </c>
    </row>
    <row r="936" spans="1:17" s="8" customFormat="1" ht="12.75" x14ac:dyDescent="0.25">
      <c r="A936" s="179" t="s">
        <v>2020</v>
      </c>
      <c r="B936" s="180">
        <v>8</v>
      </c>
      <c r="C936" s="181" t="s">
        <v>2021</v>
      </c>
      <c r="D936" s="175"/>
      <c r="E936" s="176"/>
      <c r="F936" s="182">
        <v>2191.3554603854382</v>
      </c>
      <c r="G936" s="183">
        <v>1255</v>
      </c>
      <c r="H936" s="184">
        <v>0.48501633715568371</v>
      </c>
      <c r="I936" s="183">
        <v>536</v>
      </c>
      <c r="J936" s="185">
        <v>73.056054379874325</v>
      </c>
      <c r="K936" s="186">
        <v>1089</v>
      </c>
      <c r="L936" s="187">
        <v>62.374912534490612</v>
      </c>
      <c r="M936" s="183">
        <v>719</v>
      </c>
      <c r="N936" s="185">
        <v>7.4146822423547736</v>
      </c>
      <c r="O936" s="186">
        <v>606</v>
      </c>
      <c r="P936" s="188">
        <v>742.0754719777907</v>
      </c>
      <c r="Q936" s="183">
        <v>547</v>
      </c>
    </row>
    <row r="937" spans="1:17" s="8" customFormat="1" ht="12.75" x14ac:dyDescent="0.25">
      <c r="A937" s="179" t="s">
        <v>2024</v>
      </c>
      <c r="B937" s="180">
        <v>1</v>
      </c>
      <c r="C937" s="181" t="s">
        <v>2025</v>
      </c>
      <c r="D937" s="175"/>
      <c r="E937" s="176"/>
      <c r="F937" s="182">
        <v>6432.9057815845827</v>
      </c>
      <c r="G937" s="183">
        <v>698</v>
      </c>
      <c r="H937" s="184">
        <v>0.51227442501925191</v>
      </c>
      <c r="I937" s="183">
        <v>452</v>
      </c>
      <c r="J937" s="185">
        <v>65.070156773131231</v>
      </c>
      <c r="K937" s="186">
        <v>1750</v>
      </c>
      <c r="L937" s="187">
        <v>67.140848600507084</v>
      </c>
      <c r="M937" s="183">
        <v>518</v>
      </c>
      <c r="N937" s="185">
        <v>9.083481725085397</v>
      </c>
      <c r="O937" s="186">
        <v>252</v>
      </c>
      <c r="P937" s="188">
        <v>880.54436138404424</v>
      </c>
      <c r="Q937" s="183">
        <v>384</v>
      </c>
    </row>
    <row r="938" spans="1:17" s="8" customFormat="1" ht="12.75" x14ac:dyDescent="0.25">
      <c r="A938" s="179" t="s">
        <v>2026</v>
      </c>
      <c r="B938" s="180">
        <v>2</v>
      </c>
      <c r="C938" s="181" t="s">
        <v>2027</v>
      </c>
      <c r="D938" s="175"/>
      <c r="E938" s="176"/>
      <c r="F938" s="182">
        <v>4779.2119914346895</v>
      </c>
      <c r="G938" s="229">
        <v>850</v>
      </c>
      <c r="H938" s="184">
        <v>0.34723853600012161</v>
      </c>
      <c r="I938" s="229">
        <v>1150</v>
      </c>
      <c r="J938" s="185">
        <v>69.631999992443909</v>
      </c>
      <c r="K938" s="236">
        <v>1496</v>
      </c>
      <c r="L938" s="187">
        <v>44.006855562285054</v>
      </c>
      <c r="M938" s="229">
        <v>1420</v>
      </c>
      <c r="N938" s="185">
        <v>4.4662507611227324</v>
      </c>
      <c r="O938" s="236">
        <v>1625</v>
      </c>
      <c r="P938" s="188">
        <v>517.65752576542377</v>
      </c>
      <c r="Q938" s="229">
        <v>900</v>
      </c>
    </row>
    <row r="939" spans="1:17" s="8" customFormat="1" ht="12.75" x14ac:dyDescent="0.25">
      <c r="A939" s="179" t="s">
        <v>2028</v>
      </c>
      <c r="B939" s="180">
        <v>3</v>
      </c>
      <c r="C939" s="181" t="s">
        <v>2029</v>
      </c>
      <c r="D939" s="175"/>
      <c r="E939" s="176"/>
      <c r="F939" s="182">
        <v>8224.5610278372587</v>
      </c>
      <c r="G939" s="183">
        <v>576</v>
      </c>
      <c r="H939" s="184">
        <v>0.23174382223214032</v>
      </c>
      <c r="I939" s="183">
        <v>1727</v>
      </c>
      <c r="J939" s="185">
        <v>68.276306742142424</v>
      </c>
      <c r="K939" s="186">
        <v>1617</v>
      </c>
      <c r="L939" s="187">
        <v>36.106390102601864</v>
      </c>
      <c r="M939" s="183">
        <v>1622</v>
      </c>
      <c r="N939" s="185">
        <v>3.8661078096624895</v>
      </c>
      <c r="O939" s="186">
        <v>1753</v>
      </c>
      <c r="P939" s="188">
        <v>220.57442692482118</v>
      </c>
      <c r="Q939" s="183">
        <v>1635</v>
      </c>
    </row>
    <row r="940" spans="1:17" s="8" customFormat="1" ht="12.75" x14ac:dyDescent="0.25">
      <c r="A940" s="179" t="s">
        <v>2030</v>
      </c>
      <c r="B940" s="180">
        <v>4</v>
      </c>
      <c r="C940" s="181" t="s">
        <v>2031</v>
      </c>
      <c r="D940" s="175"/>
      <c r="E940" s="176"/>
      <c r="F940" s="182">
        <v>9975.7194860813706</v>
      </c>
      <c r="G940" s="183">
        <v>491</v>
      </c>
      <c r="H940" s="184">
        <v>0.40135845332497971</v>
      </c>
      <c r="I940" s="183">
        <v>867</v>
      </c>
      <c r="J940" s="185">
        <v>66.833081182767373</v>
      </c>
      <c r="K940" s="186">
        <v>1695</v>
      </c>
      <c r="L940" s="187">
        <v>53.498530291405359</v>
      </c>
      <c r="M940" s="183">
        <v>1075</v>
      </c>
      <c r="N940" s="185">
        <v>5.3344542432556912</v>
      </c>
      <c r="O940" s="186">
        <v>1288</v>
      </c>
      <c r="P940" s="188">
        <v>661.40848036984403</v>
      </c>
      <c r="Q940" s="183">
        <v>664</v>
      </c>
    </row>
    <row r="941" spans="1:17" s="8" customFormat="1" ht="12.75" x14ac:dyDescent="0.25">
      <c r="A941" s="179" t="s">
        <v>2032</v>
      </c>
      <c r="B941" s="180">
        <v>5</v>
      </c>
      <c r="C941" s="181" t="s">
        <v>2033</v>
      </c>
      <c r="D941" s="175"/>
      <c r="E941" s="176"/>
      <c r="F941" s="182">
        <v>2563.8415417558886</v>
      </c>
      <c r="G941" s="229">
        <v>1171</v>
      </c>
      <c r="H941" s="184">
        <v>0.40725642567355275</v>
      </c>
      <c r="I941" s="229">
        <v>837</v>
      </c>
      <c r="J941" s="185">
        <v>66.919773042793452</v>
      </c>
      <c r="K941" s="236">
        <v>1690</v>
      </c>
      <c r="L941" s="187">
        <v>48.019463436996318</v>
      </c>
      <c r="M941" s="229">
        <v>1292</v>
      </c>
      <c r="N941" s="185">
        <v>6.7678157978949391</v>
      </c>
      <c r="O941" s="236">
        <v>789</v>
      </c>
      <c r="P941" s="188">
        <v>616.44128555166048</v>
      </c>
      <c r="Q941" s="229">
        <v>731</v>
      </c>
    </row>
    <row r="942" spans="1:17" s="8" customFormat="1" ht="12.75" x14ac:dyDescent="0.25">
      <c r="A942" s="179" t="s">
        <v>2034</v>
      </c>
      <c r="B942" s="180">
        <v>6</v>
      </c>
      <c r="C942" s="181" t="s">
        <v>2035</v>
      </c>
      <c r="D942" s="175"/>
      <c r="E942" s="176"/>
      <c r="F942" s="182">
        <v>6239.4518201284791</v>
      </c>
      <c r="G942" s="183">
        <v>718</v>
      </c>
      <c r="H942" s="184">
        <v>0.4079012220453086</v>
      </c>
      <c r="I942" s="183">
        <v>831</v>
      </c>
      <c r="J942" s="185">
        <v>67.957255550473889</v>
      </c>
      <c r="K942" s="186">
        <v>1632</v>
      </c>
      <c r="L942" s="187">
        <v>61.681921079006997</v>
      </c>
      <c r="M942" s="183">
        <v>738</v>
      </c>
      <c r="N942" s="185">
        <v>6.589654723727862</v>
      </c>
      <c r="O942" s="186">
        <v>846</v>
      </c>
      <c r="P942" s="188">
        <v>547.28281681617864</v>
      </c>
      <c r="Q942" s="183">
        <v>848</v>
      </c>
    </row>
    <row r="943" spans="1:17" s="8" customFormat="1" ht="12.75" x14ac:dyDescent="0.25">
      <c r="A943" s="179" t="s">
        <v>2036</v>
      </c>
      <c r="B943" s="180">
        <v>7</v>
      </c>
      <c r="C943" s="181" t="s">
        <v>2037</v>
      </c>
      <c r="D943" s="175"/>
      <c r="E943" s="176"/>
      <c r="F943" s="182">
        <v>1826.7344753747323</v>
      </c>
      <c r="G943" s="183">
        <v>1353</v>
      </c>
      <c r="H943" s="184">
        <v>0.27503009562442587</v>
      </c>
      <c r="I943" s="183">
        <v>1564</v>
      </c>
      <c r="J943" s="185">
        <v>70.146780977171687</v>
      </c>
      <c r="K943" s="186">
        <v>1451</v>
      </c>
      <c r="L943" s="187">
        <v>37.772682325331672</v>
      </c>
      <c r="M943" s="183">
        <v>1582</v>
      </c>
      <c r="N943" s="185">
        <v>4.2841194370951312</v>
      </c>
      <c r="O943" s="186">
        <v>1666</v>
      </c>
      <c r="P943" s="188">
        <v>300.12523475549375</v>
      </c>
      <c r="Q943" s="183">
        <v>1426</v>
      </c>
    </row>
    <row r="944" spans="1:17" s="8" customFormat="1" ht="12.75" x14ac:dyDescent="0.25">
      <c r="A944" s="179" t="s">
        <v>2038</v>
      </c>
      <c r="B944" s="180">
        <v>8</v>
      </c>
      <c r="C944" s="181" t="s">
        <v>2039</v>
      </c>
      <c r="D944" s="175"/>
      <c r="E944" s="176"/>
      <c r="F944" s="182">
        <v>1611.3426124197008</v>
      </c>
      <c r="G944" s="229">
        <v>1404</v>
      </c>
      <c r="H944" s="184">
        <v>0.30679295709731452</v>
      </c>
      <c r="I944" s="229">
        <v>1397</v>
      </c>
      <c r="J944" s="185">
        <v>67.943298454549975</v>
      </c>
      <c r="K944" s="236">
        <v>1633</v>
      </c>
      <c r="L944" s="187">
        <v>50.113929395418488</v>
      </c>
      <c r="M944" s="229">
        <v>1225</v>
      </c>
      <c r="N944" s="185">
        <v>4.5526298304006554</v>
      </c>
      <c r="O944" s="236">
        <v>1584</v>
      </c>
      <c r="P944" s="188">
        <v>354.08028326756528</v>
      </c>
      <c r="Q944" s="229">
        <v>1286</v>
      </c>
    </row>
    <row r="945" spans="1:49" s="8" customFormat="1" ht="12.75" x14ac:dyDescent="0.25">
      <c r="A945" s="179" t="s">
        <v>2040</v>
      </c>
      <c r="B945" s="180">
        <v>9</v>
      </c>
      <c r="C945" s="181" t="s">
        <v>2041</v>
      </c>
      <c r="D945" s="175"/>
      <c r="E945" s="176"/>
      <c r="F945" s="182">
        <v>2623.7987152034261</v>
      </c>
      <c r="G945" s="183">
        <v>1160</v>
      </c>
      <c r="H945" s="184">
        <v>0.3646562535246563</v>
      </c>
      <c r="I945" s="183">
        <v>1053</v>
      </c>
      <c r="J945" s="185">
        <v>69.722054340701447</v>
      </c>
      <c r="K945" s="186">
        <v>1486</v>
      </c>
      <c r="L945" s="187">
        <v>45.279985045921464</v>
      </c>
      <c r="M945" s="183">
        <v>1382</v>
      </c>
      <c r="N945" s="185">
        <v>4.1379400695330046</v>
      </c>
      <c r="O945" s="186">
        <v>1698</v>
      </c>
      <c r="P945" s="188">
        <v>622.31592093542486</v>
      </c>
      <c r="Q945" s="183">
        <v>722</v>
      </c>
    </row>
    <row r="946" spans="1:49" s="8" customFormat="1" ht="12.75" x14ac:dyDescent="0.25">
      <c r="A946" s="179" t="s">
        <v>2044</v>
      </c>
      <c r="B946" s="180">
        <v>1</v>
      </c>
      <c r="C946" s="181" t="s">
        <v>2045</v>
      </c>
      <c r="D946" s="175"/>
      <c r="E946" s="176"/>
      <c r="F946" s="182">
        <v>6503.0856531049258</v>
      </c>
      <c r="G946" s="183">
        <v>692</v>
      </c>
      <c r="H946" s="184">
        <v>0.34104592783419485</v>
      </c>
      <c r="I946" s="183">
        <v>1191</v>
      </c>
      <c r="J946" s="185">
        <v>74.117615127683877</v>
      </c>
      <c r="K946" s="186">
        <v>923</v>
      </c>
      <c r="L946" s="187">
        <v>35.618589980774807</v>
      </c>
      <c r="M946" s="183">
        <v>1636</v>
      </c>
      <c r="N946" s="185">
        <v>5.600459208535054</v>
      </c>
      <c r="O946" s="186">
        <v>1195</v>
      </c>
      <c r="P946" s="188">
        <v>421.86307547296769</v>
      </c>
      <c r="Q946" s="183">
        <v>1113</v>
      </c>
    </row>
    <row r="947" spans="1:49" s="8" customFormat="1" ht="12.75" x14ac:dyDescent="0.25">
      <c r="A947" s="179" t="s">
        <v>2046</v>
      </c>
      <c r="B947" s="180">
        <v>2</v>
      </c>
      <c r="C947" s="181" t="s">
        <v>2047</v>
      </c>
      <c r="D947" s="175"/>
      <c r="E947" s="176"/>
      <c r="F947" s="182">
        <v>2850.8415417558886</v>
      </c>
      <c r="G947" s="229">
        <v>1119</v>
      </c>
      <c r="H947" s="184">
        <v>0.27686200502595959</v>
      </c>
      <c r="I947" s="229">
        <v>1550</v>
      </c>
      <c r="J947" s="185">
        <v>77.621552325936619</v>
      </c>
      <c r="K947" s="236">
        <v>448</v>
      </c>
      <c r="L947" s="187">
        <v>43.7711692050812</v>
      </c>
      <c r="M947" s="229">
        <v>1426</v>
      </c>
      <c r="N947" s="185">
        <v>4.3569926615671237</v>
      </c>
      <c r="O947" s="236">
        <v>1653</v>
      </c>
      <c r="P947" s="188">
        <v>247.46135905942421</v>
      </c>
      <c r="Q947" s="229">
        <v>1562</v>
      </c>
    </row>
    <row r="948" spans="1:49" s="8" customFormat="1" ht="12.75" x14ac:dyDescent="0.25">
      <c r="A948" s="179" t="s">
        <v>2048</v>
      </c>
      <c r="B948" s="180">
        <v>3</v>
      </c>
      <c r="C948" s="181" t="s">
        <v>204</v>
      </c>
      <c r="D948" s="175"/>
      <c r="E948" s="176"/>
      <c r="F948" s="182">
        <v>2796.6359743040684</v>
      </c>
      <c r="G948" s="183">
        <v>1132</v>
      </c>
      <c r="H948" s="184">
        <v>0.36071995379140664</v>
      </c>
      <c r="I948" s="183">
        <v>1075</v>
      </c>
      <c r="J948" s="185">
        <v>73.153979211708062</v>
      </c>
      <c r="K948" s="186">
        <v>1079</v>
      </c>
      <c r="L948" s="187">
        <v>39.102244489872533</v>
      </c>
      <c r="M948" s="183">
        <v>1549</v>
      </c>
      <c r="N948" s="185">
        <v>5.4904040495958579</v>
      </c>
      <c r="O948" s="186">
        <v>1227</v>
      </c>
      <c r="P948" s="188">
        <v>487.22322492792614</v>
      </c>
      <c r="Q948" s="183">
        <v>965</v>
      </c>
    </row>
    <row r="949" spans="1:49" s="8" customFormat="1" ht="12.75" x14ac:dyDescent="0.25">
      <c r="A949" s="179" t="s">
        <v>2049</v>
      </c>
      <c r="B949" s="180">
        <v>4</v>
      </c>
      <c r="C949" s="181" t="s">
        <v>2050</v>
      </c>
      <c r="D949" s="175"/>
      <c r="E949" s="176"/>
      <c r="F949" s="182">
        <v>7815.372591006424</v>
      </c>
      <c r="G949" s="183">
        <v>601</v>
      </c>
      <c r="H949" s="184">
        <v>0.28455248271694994</v>
      </c>
      <c r="I949" s="183">
        <v>1519</v>
      </c>
      <c r="J949" s="185">
        <v>77.26787853464505</v>
      </c>
      <c r="K949" s="186">
        <v>485</v>
      </c>
      <c r="L949" s="187">
        <v>50.456467656962865</v>
      </c>
      <c r="M949" s="183">
        <v>1215</v>
      </c>
      <c r="N949" s="185">
        <v>4.5005298577097772</v>
      </c>
      <c r="O949" s="186">
        <v>1605</v>
      </c>
      <c r="P949" s="188">
        <v>245.4658788808562</v>
      </c>
      <c r="Q949" s="183">
        <v>1567</v>
      </c>
    </row>
    <row r="950" spans="1:49" s="8" customFormat="1" ht="12.75" x14ac:dyDescent="0.25">
      <c r="A950" s="179" t="s">
        <v>2053</v>
      </c>
      <c r="B950" s="180">
        <v>1</v>
      </c>
      <c r="C950" s="181" t="s">
        <v>2054</v>
      </c>
      <c r="D950" s="175"/>
      <c r="E950" s="176"/>
      <c r="F950" s="182">
        <v>13537.802997858671</v>
      </c>
      <c r="G950" s="229">
        <v>384</v>
      </c>
      <c r="H950" s="184">
        <v>0.42419185480332594</v>
      </c>
      <c r="I950" s="229">
        <v>760</v>
      </c>
      <c r="J950" s="185">
        <v>71.142036884123002</v>
      </c>
      <c r="K950" s="236">
        <v>1360</v>
      </c>
      <c r="L950" s="187">
        <v>59.365139307508734</v>
      </c>
      <c r="M950" s="229">
        <v>826</v>
      </c>
      <c r="N950" s="185">
        <v>6.54317172869965</v>
      </c>
      <c r="O950" s="236">
        <v>860</v>
      </c>
      <c r="P950" s="188">
        <v>584.41737472649379</v>
      </c>
      <c r="Q950" s="229">
        <v>779</v>
      </c>
    </row>
    <row r="951" spans="1:49" s="8" customFormat="1" ht="12.75" x14ac:dyDescent="0.25">
      <c r="A951" s="179" t="s">
        <v>2055</v>
      </c>
      <c r="B951" s="180">
        <v>2</v>
      </c>
      <c r="C951" s="181" t="s">
        <v>2056</v>
      </c>
      <c r="D951" s="175"/>
      <c r="E951" s="176"/>
      <c r="F951" s="182">
        <v>1185.8436830835117</v>
      </c>
      <c r="G951" s="183">
        <v>1540</v>
      </c>
      <c r="H951" s="184">
        <v>0.32545864254028595</v>
      </c>
      <c r="I951" s="183">
        <v>1290</v>
      </c>
      <c r="J951" s="185">
        <v>73.336680594403731</v>
      </c>
      <c r="K951" s="186">
        <v>1055</v>
      </c>
      <c r="L951" s="187">
        <v>24.105271534099888</v>
      </c>
      <c r="M951" s="183">
        <v>1826</v>
      </c>
      <c r="N951" s="185">
        <v>5.2888952095047133</v>
      </c>
      <c r="O951" s="186">
        <v>1306</v>
      </c>
      <c r="P951" s="188">
        <v>468.43399682852692</v>
      </c>
      <c r="Q951" s="183">
        <v>1007</v>
      </c>
    </row>
    <row r="952" spans="1:49" s="8" customFormat="1" ht="12.75" x14ac:dyDescent="0.25">
      <c r="A952" s="179" t="s">
        <v>2057</v>
      </c>
      <c r="B952" s="180">
        <v>3</v>
      </c>
      <c r="C952" s="181" t="s">
        <v>2058</v>
      </c>
      <c r="D952" s="175"/>
      <c r="E952" s="176"/>
      <c r="F952" s="182">
        <v>3094.6595289079228</v>
      </c>
      <c r="G952" s="183">
        <v>1073</v>
      </c>
      <c r="H952" s="184">
        <v>0.31313176152221972</v>
      </c>
      <c r="I952" s="183">
        <v>1365</v>
      </c>
      <c r="J952" s="185">
        <v>76.757131231940761</v>
      </c>
      <c r="K952" s="186">
        <v>545</v>
      </c>
      <c r="L952" s="187">
        <v>32.63931524657557</v>
      </c>
      <c r="M952" s="183">
        <v>1715</v>
      </c>
      <c r="N952" s="185">
        <v>4.8324068191660015</v>
      </c>
      <c r="O952" s="186">
        <v>1480</v>
      </c>
      <c r="P952" s="188">
        <v>367.32212888795959</v>
      </c>
      <c r="Q952" s="183">
        <v>1257</v>
      </c>
    </row>
    <row r="953" spans="1:49" s="8" customFormat="1" ht="12.75" x14ac:dyDescent="0.25">
      <c r="A953" s="179" t="s">
        <v>2059</v>
      </c>
      <c r="B953" s="180">
        <v>4</v>
      </c>
      <c r="C953" s="181" t="s">
        <v>2060</v>
      </c>
      <c r="D953" s="175"/>
      <c r="E953" s="176"/>
      <c r="F953" s="182">
        <v>4968.6895074946478</v>
      </c>
      <c r="G953" s="229">
        <v>823</v>
      </c>
      <c r="H953" s="184">
        <v>0.33624822134313975</v>
      </c>
      <c r="I953" s="229">
        <v>1220</v>
      </c>
      <c r="J953" s="185">
        <v>78.110493859071553</v>
      </c>
      <c r="K953" s="236">
        <v>396</v>
      </c>
      <c r="L953" s="187">
        <v>45.460565566983384</v>
      </c>
      <c r="M953" s="229">
        <v>1373</v>
      </c>
      <c r="N953" s="185">
        <v>4.6970733281927011</v>
      </c>
      <c r="O953" s="236">
        <v>1532</v>
      </c>
      <c r="P953" s="188">
        <v>382.62806612716054</v>
      </c>
      <c r="Q953" s="229">
        <v>1215</v>
      </c>
    </row>
    <row r="954" spans="1:49" s="8" customFormat="1" ht="12.75" x14ac:dyDescent="0.25">
      <c r="A954" s="179" t="s">
        <v>2061</v>
      </c>
      <c r="B954" s="180">
        <v>5</v>
      </c>
      <c r="C954" s="181" t="s">
        <v>2062</v>
      </c>
      <c r="D954" s="175"/>
      <c r="E954" s="176"/>
      <c r="F954" s="182">
        <v>2647.9721627408994</v>
      </c>
      <c r="G954" s="183">
        <v>1156</v>
      </c>
      <c r="H954" s="184">
        <v>0.31570087317249551</v>
      </c>
      <c r="I954" s="183">
        <v>1353</v>
      </c>
      <c r="J954" s="185">
        <v>72.506928379432082</v>
      </c>
      <c r="K954" s="186">
        <v>1169</v>
      </c>
      <c r="L954" s="187">
        <v>34.449475435140805</v>
      </c>
      <c r="M954" s="183">
        <v>1670</v>
      </c>
      <c r="N954" s="185">
        <v>4.764529981097354</v>
      </c>
      <c r="O954" s="186">
        <v>1506</v>
      </c>
      <c r="P954" s="188">
        <v>400.26958726572423</v>
      </c>
      <c r="Q954" s="183">
        <v>1167</v>
      </c>
    </row>
    <row r="955" spans="1:49" s="8" customFormat="1" ht="12.75" x14ac:dyDescent="0.25">
      <c r="A955" s="179" t="s">
        <v>2063</v>
      </c>
      <c r="B955" s="180">
        <v>6</v>
      </c>
      <c r="C955" s="181" t="s">
        <v>773</v>
      </c>
      <c r="D955" s="175"/>
      <c r="E955" s="176"/>
      <c r="F955" s="182">
        <v>3011.1648822269808</v>
      </c>
      <c r="G955" s="183">
        <v>1096</v>
      </c>
      <c r="H955" s="184">
        <v>0.29107066931055697</v>
      </c>
      <c r="I955" s="183">
        <v>1476</v>
      </c>
      <c r="J955" s="185">
        <v>79.741522859571432</v>
      </c>
      <c r="K955" s="186">
        <v>220</v>
      </c>
      <c r="L955" s="187">
        <v>57.698490061563511</v>
      </c>
      <c r="M955" s="183">
        <v>912</v>
      </c>
      <c r="N955" s="185">
        <v>4.5020016045831586</v>
      </c>
      <c r="O955" s="186">
        <v>1604</v>
      </c>
      <c r="P955" s="188">
        <v>236.07856608333066</v>
      </c>
      <c r="Q955" s="183">
        <v>1598</v>
      </c>
    </row>
    <row r="956" spans="1:49" s="8" customFormat="1" ht="12.75" x14ac:dyDescent="0.25">
      <c r="A956" s="179" t="s">
        <v>2064</v>
      </c>
      <c r="B956" s="180">
        <v>7</v>
      </c>
      <c r="C956" s="181" t="s">
        <v>2065</v>
      </c>
      <c r="D956" s="175"/>
      <c r="E956" s="176"/>
      <c r="F956" s="182">
        <v>25825.35117773019</v>
      </c>
      <c r="G956" s="229">
        <v>219</v>
      </c>
      <c r="H956" s="184">
        <v>0.39462004601084427</v>
      </c>
      <c r="I956" s="229">
        <v>897</v>
      </c>
      <c r="J956" s="185">
        <v>71.733130622298404</v>
      </c>
      <c r="K956" s="236">
        <v>1277</v>
      </c>
      <c r="L956" s="187">
        <v>47.621135174889496</v>
      </c>
      <c r="M956" s="229">
        <v>1303</v>
      </c>
      <c r="N956" s="185">
        <v>5.9737916333028984</v>
      </c>
      <c r="O956" s="236">
        <v>1049</v>
      </c>
      <c r="P956" s="188">
        <v>554.82797265914553</v>
      </c>
      <c r="Q956" s="229">
        <v>831</v>
      </c>
    </row>
    <row r="957" spans="1:49" s="8" customFormat="1" ht="12.75" x14ac:dyDescent="0.25">
      <c r="A957" s="179" t="s">
        <v>2066</v>
      </c>
      <c r="B957" s="180">
        <v>8</v>
      </c>
      <c r="C957" s="181" t="s">
        <v>2067</v>
      </c>
      <c r="D957" s="175"/>
      <c r="E957" s="176"/>
      <c r="F957" s="182">
        <v>2176.2462526766599</v>
      </c>
      <c r="G957" s="183">
        <v>1262</v>
      </c>
      <c r="H957" s="184">
        <v>0.35552238013601506</v>
      </c>
      <c r="I957" s="183">
        <v>1100</v>
      </c>
      <c r="J957" s="185">
        <v>77.328965377687794</v>
      </c>
      <c r="K957" s="186">
        <v>480</v>
      </c>
      <c r="L957" s="187">
        <v>42.274619952927672</v>
      </c>
      <c r="M957" s="183">
        <v>1469</v>
      </c>
      <c r="N957" s="185">
        <v>5.2461965524977883</v>
      </c>
      <c r="O957" s="186">
        <v>1326</v>
      </c>
      <c r="P957" s="188">
        <v>431.51639996931385</v>
      </c>
      <c r="Q957" s="183">
        <v>1087</v>
      </c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</row>
    <row r="958" spans="1:49" s="8" customFormat="1" ht="12.75" x14ac:dyDescent="0.25">
      <c r="A958" s="179" t="s">
        <v>2068</v>
      </c>
      <c r="B958" s="180">
        <v>9</v>
      </c>
      <c r="C958" s="181" t="s">
        <v>2069</v>
      </c>
      <c r="D958" s="175"/>
      <c r="E958" s="176"/>
      <c r="F958" s="182">
        <v>3521.0578158458247</v>
      </c>
      <c r="G958" s="183">
        <v>1002</v>
      </c>
      <c r="H958" s="184">
        <v>0.27457020184858871</v>
      </c>
      <c r="I958" s="183">
        <v>1566</v>
      </c>
      <c r="J958" s="185">
        <v>77.011896405103982</v>
      </c>
      <c r="K958" s="186">
        <v>520</v>
      </c>
      <c r="L958" s="187">
        <v>42.326783242134532</v>
      </c>
      <c r="M958" s="183">
        <v>1465</v>
      </c>
      <c r="N958" s="185">
        <v>4.2903405189497406</v>
      </c>
      <c r="O958" s="186">
        <v>1665</v>
      </c>
      <c r="P958" s="188">
        <v>251.03935241539403</v>
      </c>
      <c r="Q958" s="183">
        <v>1549</v>
      </c>
    </row>
    <row r="959" spans="1:49" s="8" customFormat="1" ht="12.75" x14ac:dyDescent="0.25">
      <c r="A959" s="179" t="s">
        <v>2070</v>
      </c>
      <c r="B959" s="180">
        <v>10</v>
      </c>
      <c r="C959" s="181" t="s">
        <v>2071</v>
      </c>
      <c r="D959" s="175"/>
      <c r="E959" s="176"/>
      <c r="F959" s="182">
        <v>2390.9014989293364</v>
      </c>
      <c r="G959" s="229">
        <v>1211</v>
      </c>
      <c r="H959" s="184">
        <v>0.3586081377331849</v>
      </c>
      <c r="I959" s="229">
        <v>1086</v>
      </c>
      <c r="J959" s="185">
        <v>75.58368638150057</v>
      </c>
      <c r="K959" s="236">
        <v>702</v>
      </c>
      <c r="L959" s="187">
        <v>67.936124422160376</v>
      </c>
      <c r="M959" s="229">
        <v>485</v>
      </c>
      <c r="N959" s="185">
        <v>4.9715220738580213</v>
      </c>
      <c r="O959" s="236">
        <v>1421</v>
      </c>
      <c r="P959" s="188">
        <v>381.16092173141783</v>
      </c>
      <c r="Q959" s="229">
        <v>1216</v>
      </c>
    </row>
    <row r="960" spans="1:49" s="8" customFormat="1" ht="12.75" x14ac:dyDescent="0.25">
      <c r="A960" s="179" t="s">
        <v>2072</v>
      </c>
      <c r="B960" s="180">
        <v>11</v>
      </c>
      <c r="C960" s="181" t="s">
        <v>2073</v>
      </c>
      <c r="D960" s="175"/>
      <c r="E960" s="176"/>
      <c r="F960" s="182">
        <v>2366.248394004283</v>
      </c>
      <c r="G960" s="183">
        <v>1218</v>
      </c>
      <c r="H960" s="184">
        <v>0.25604146419238238</v>
      </c>
      <c r="I960" s="183">
        <v>1653</v>
      </c>
      <c r="J960" s="185">
        <v>75.721238737488193</v>
      </c>
      <c r="K960" s="186">
        <v>684</v>
      </c>
      <c r="L960" s="187">
        <v>21.198459378517253</v>
      </c>
      <c r="M960" s="183">
        <v>1845</v>
      </c>
      <c r="N960" s="185">
        <v>4.7490265009218149</v>
      </c>
      <c r="O960" s="186">
        <v>1513</v>
      </c>
      <c r="P960" s="188">
        <v>268.27162440228312</v>
      </c>
      <c r="Q960" s="183">
        <v>1509</v>
      </c>
    </row>
    <row r="961" spans="1:17" s="8" customFormat="1" ht="12.75" x14ac:dyDescent="0.25">
      <c r="A961" s="179" t="s">
        <v>2076</v>
      </c>
      <c r="B961" s="180">
        <v>1</v>
      </c>
      <c r="C961" s="181" t="s">
        <v>2077</v>
      </c>
      <c r="D961" s="175"/>
      <c r="E961" s="176"/>
      <c r="F961" s="182">
        <v>59227.284796573877</v>
      </c>
      <c r="G961" s="183">
        <v>108</v>
      </c>
      <c r="H961" s="184">
        <v>0.58183372889358531</v>
      </c>
      <c r="I961" s="183">
        <v>252</v>
      </c>
      <c r="J961" s="185">
        <v>73.844365452411608</v>
      </c>
      <c r="K961" s="186">
        <v>970</v>
      </c>
      <c r="L961" s="187">
        <v>70.006541880265232</v>
      </c>
      <c r="M961" s="183">
        <v>390</v>
      </c>
      <c r="N961" s="185">
        <v>9.5412744755085281</v>
      </c>
      <c r="O961" s="186">
        <v>190</v>
      </c>
      <c r="P961" s="188">
        <v>1000.4260420093173</v>
      </c>
      <c r="Q961" s="183">
        <v>258</v>
      </c>
    </row>
    <row r="962" spans="1:17" s="8" customFormat="1" ht="12.75" x14ac:dyDescent="0.25">
      <c r="A962" s="179" t="s">
        <v>2078</v>
      </c>
      <c r="B962" s="180">
        <v>2</v>
      </c>
      <c r="C962" s="181" t="s">
        <v>2079</v>
      </c>
      <c r="D962" s="175"/>
      <c r="E962" s="176"/>
      <c r="F962" s="182">
        <v>7529.8843683083514</v>
      </c>
      <c r="G962" s="229">
        <v>625</v>
      </c>
      <c r="H962" s="184">
        <v>0.3543291339954574</v>
      </c>
      <c r="I962" s="229">
        <v>1105</v>
      </c>
      <c r="J962" s="185">
        <v>74.371195054447725</v>
      </c>
      <c r="K962" s="236">
        <v>875</v>
      </c>
      <c r="L962" s="187">
        <v>40.663684961236285</v>
      </c>
      <c r="M962" s="229">
        <v>1509</v>
      </c>
      <c r="N962" s="185">
        <v>4.6129914408232722</v>
      </c>
      <c r="O962" s="236">
        <v>1564</v>
      </c>
      <c r="P962" s="188">
        <v>504.53905710032541</v>
      </c>
      <c r="Q962" s="229">
        <v>924</v>
      </c>
    </row>
    <row r="963" spans="1:17" s="8" customFormat="1" ht="12.75" x14ac:dyDescent="0.25">
      <c r="A963" s="179" t="s">
        <v>2080</v>
      </c>
      <c r="B963" s="180">
        <v>3</v>
      </c>
      <c r="C963" s="181" t="s">
        <v>2081</v>
      </c>
      <c r="D963" s="175"/>
      <c r="E963" s="176"/>
      <c r="F963" s="182">
        <v>3653.1670235546039</v>
      </c>
      <c r="G963" s="183">
        <v>986</v>
      </c>
      <c r="H963" s="184">
        <v>0.30850860053777263</v>
      </c>
      <c r="I963" s="183">
        <v>1389</v>
      </c>
      <c r="J963" s="185">
        <v>73.290979915566965</v>
      </c>
      <c r="K963" s="186">
        <v>1060</v>
      </c>
      <c r="L963" s="187">
        <v>43.467259059577472</v>
      </c>
      <c r="M963" s="183">
        <v>1438</v>
      </c>
      <c r="N963" s="185">
        <v>4.6362547003355949</v>
      </c>
      <c r="O963" s="186">
        <v>1556</v>
      </c>
      <c r="P963" s="188">
        <v>340.20694592666433</v>
      </c>
      <c r="Q963" s="183">
        <v>1322</v>
      </c>
    </row>
    <row r="964" spans="1:17" s="8" customFormat="1" ht="12.75" x14ac:dyDescent="0.25">
      <c r="A964" s="179" t="s">
        <v>2082</v>
      </c>
      <c r="B964" s="180">
        <v>4</v>
      </c>
      <c r="C964" s="181" t="s">
        <v>2083</v>
      </c>
      <c r="D964" s="175"/>
      <c r="E964" s="176"/>
      <c r="F964" s="182">
        <v>32955.284796573877</v>
      </c>
      <c r="G964" s="183">
        <v>172</v>
      </c>
      <c r="H964" s="184">
        <v>0.44889807822743194</v>
      </c>
      <c r="I964" s="183">
        <v>671</v>
      </c>
      <c r="J964" s="185">
        <v>72.322332368495765</v>
      </c>
      <c r="K964" s="186">
        <v>1187</v>
      </c>
      <c r="L964" s="187">
        <v>48.830992567690757</v>
      </c>
      <c r="M964" s="183">
        <v>1271</v>
      </c>
      <c r="N964" s="185">
        <v>6.8080387690562461</v>
      </c>
      <c r="O964" s="186">
        <v>780</v>
      </c>
      <c r="P964" s="188">
        <v>716.25205601143102</v>
      </c>
      <c r="Q964" s="183">
        <v>581</v>
      </c>
    </row>
    <row r="965" spans="1:17" s="8" customFormat="1" ht="12.75" x14ac:dyDescent="0.25">
      <c r="A965" s="179" t="s">
        <v>2084</v>
      </c>
      <c r="B965" s="180">
        <v>5</v>
      </c>
      <c r="C965" s="181" t="s">
        <v>2085</v>
      </c>
      <c r="D965" s="175"/>
      <c r="E965" s="176"/>
      <c r="F965" s="182">
        <v>10103.443254817987</v>
      </c>
      <c r="G965" s="229">
        <v>485</v>
      </c>
      <c r="H965" s="184">
        <v>0.42697709918599114</v>
      </c>
      <c r="I965" s="229">
        <v>744</v>
      </c>
      <c r="J965" s="185">
        <v>73.179004600222555</v>
      </c>
      <c r="K965" s="236">
        <v>1076</v>
      </c>
      <c r="L965" s="187">
        <v>55.278725469995564</v>
      </c>
      <c r="M965" s="229">
        <v>1013</v>
      </c>
      <c r="N965" s="185">
        <v>6.3530185920325888</v>
      </c>
      <c r="O965" s="236">
        <v>922</v>
      </c>
      <c r="P965" s="188">
        <v>602.59628959900772</v>
      </c>
      <c r="Q965" s="229">
        <v>756</v>
      </c>
    </row>
    <row r="966" spans="1:17" s="8" customFormat="1" ht="12.75" x14ac:dyDescent="0.25">
      <c r="A966" s="179" t="s">
        <v>2086</v>
      </c>
      <c r="B966" s="180">
        <v>6</v>
      </c>
      <c r="C966" s="181" t="s">
        <v>2087</v>
      </c>
      <c r="D966" s="175"/>
      <c r="E966" s="176"/>
      <c r="F966" s="182">
        <v>9590.616702355459</v>
      </c>
      <c r="G966" s="183">
        <v>505</v>
      </c>
      <c r="H966" s="184">
        <v>0.35141659538774261</v>
      </c>
      <c r="I966" s="183">
        <v>1120</v>
      </c>
      <c r="J966" s="185">
        <v>72.329134256218993</v>
      </c>
      <c r="K966" s="186">
        <v>1185</v>
      </c>
      <c r="L966" s="187">
        <v>38.300755899425937</v>
      </c>
      <c r="M966" s="183">
        <v>1572</v>
      </c>
      <c r="N966" s="185">
        <v>4.884885065227305</v>
      </c>
      <c r="O966" s="186">
        <v>1454</v>
      </c>
      <c r="P966" s="188">
        <v>505.14023468066489</v>
      </c>
      <c r="Q966" s="183">
        <v>922</v>
      </c>
    </row>
    <row r="967" spans="1:17" s="8" customFormat="1" ht="12.75" x14ac:dyDescent="0.25">
      <c r="A967" s="190" t="s">
        <v>2088</v>
      </c>
      <c r="B967" s="180">
        <v>7</v>
      </c>
      <c r="C967" s="192" t="s">
        <v>2089</v>
      </c>
      <c r="D967" s="175"/>
      <c r="E967" s="176"/>
      <c r="F967" s="193">
        <v>3608.4891044538344</v>
      </c>
      <c r="G967" s="183">
        <v>991</v>
      </c>
      <c r="H967" s="184">
        <v>0.33275126256199861</v>
      </c>
      <c r="I967" s="183">
        <v>1238</v>
      </c>
      <c r="J967" s="194">
        <v>70.03323242660845</v>
      </c>
      <c r="K967" s="186">
        <v>1461</v>
      </c>
      <c r="L967" s="195">
        <v>28.716001301217947</v>
      </c>
      <c r="M967" s="183">
        <v>1775</v>
      </c>
      <c r="N967" s="194">
        <v>4.4961163299114384</v>
      </c>
      <c r="O967" s="186">
        <v>1609</v>
      </c>
      <c r="P967" s="196">
        <v>553.21152256881214</v>
      </c>
      <c r="Q967" s="183">
        <v>834</v>
      </c>
    </row>
    <row r="968" spans="1:17" s="8" customFormat="1" ht="12.75" x14ac:dyDescent="0.25">
      <c r="A968" s="190" t="s">
        <v>2090</v>
      </c>
      <c r="B968" s="180">
        <v>8</v>
      </c>
      <c r="C968" s="192" t="s">
        <v>2091</v>
      </c>
      <c r="D968" s="175"/>
      <c r="E968" s="176"/>
      <c r="F968" s="193">
        <v>13147.148273155108</v>
      </c>
      <c r="G968" s="229">
        <v>398</v>
      </c>
      <c r="H968" s="184">
        <v>0.56944316063171352</v>
      </c>
      <c r="I968" s="229">
        <v>292</v>
      </c>
      <c r="J968" s="194">
        <v>72.411688161799376</v>
      </c>
      <c r="K968" s="236">
        <v>1178</v>
      </c>
      <c r="L968" s="195">
        <v>63.204427272094918</v>
      </c>
      <c r="M968" s="229">
        <v>684</v>
      </c>
      <c r="N968" s="194">
        <v>8.6639163623531736</v>
      </c>
      <c r="O968" s="236">
        <v>336</v>
      </c>
      <c r="P968" s="196">
        <v>1077.1214349169788</v>
      </c>
      <c r="Q968" s="229">
        <v>203</v>
      </c>
    </row>
    <row r="969" spans="1:17" s="8" customFormat="1" ht="12.75" x14ac:dyDescent="0.25">
      <c r="A969" s="190" t="s">
        <v>2092</v>
      </c>
      <c r="B969" s="180">
        <v>9</v>
      </c>
      <c r="C969" s="192" t="s">
        <v>2093</v>
      </c>
      <c r="D969" s="175"/>
      <c r="E969" s="176"/>
      <c r="F969" s="193">
        <v>4014.4925778067227</v>
      </c>
      <c r="G969" s="183">
        <v>936</v>
      </c>
      <c r="H969" s="184">
        <v>0.41841714872026142</v>
      </c>
      <c r="I969" s="183">
        <v>787</v>
      </c>
      <c r="J969" s="194">
        <v>72.188056300751938</v>
      </c>
      <c r="K969" s="186">
        <v>1206</v>
      </c>
      <c r="L969" s="195">
        <v>51.979597292078061</v>
      </c>
      <c r="M969" s="183">
        <v>1152</v>
      </c>
      <c r="N969" s="194">
        <v>5.109504197253802</v>
      </c>
      <c r="O969" s="186">
        <v>1367</v>
      </c>
      <c r="P969" s="196">
        <v>694.64573822156717</v>
      </c>
      <c r="Q969" s="183">
        <v>617</v>
      </c>
    </row>
    <row r="970" spans="1:17" s="8" customFormat="1" ht="12.75" x14ac:dyDescent="0.25">
      <c r="A970" s="190" t="s">
        <v>2094</v>
      </c>
      <c r="B970" s="180">
        <v>10</v>
      </c>
      <c r="C970" s="192" t="s">
        <v>2095</v>
      </c>
      <c r="D970" s="175"/>
      <c r="E970" s="176"/>
      <c r="F970" s="193">
        <v>2448.6176065936734</v>
      </c>
      <c r="G970" s="183">
        <v>1201</v>
      </c>
      <c r="H970" s="184">
        <v>0.31950999660005441</v>
      </c>
      <c r="I970" s="183">
        <v>1332</v>
      </c>
      <c r="J970" s="194">
        <v>72.713594086116842</v>
      </c>
      <c r="K970" s="186">
        <v>1138</v>
      </c>
      <c r="L970" s="195">
        <v>35.797269833223567</v>
      </c>
      <c r="M970" s="183">
        <v>1632</v>
      </c>
      <c r="N970" s="194">
        <v>4.3134555911148791</v>
      </c>
      <c r="O970" s="186">
        <v>1661</v>
      </c>
      <c r="P970" s="196">
        <v>436.66408942067034</v>
      </c>
      <c r="Q970" s="183">
        <v>1069</v>
      </c>
    </row>
    <row r="971" spans="1:17" s="8" customFormat="1" ht="12.75" x14ac:dyDescent="0.25">
      <c r="A971" s="179" t="s">
        <v>2098</v>
      </c>
      <c r="B971" s="180">
        <v>1</v>
      </c>
      <c r="C971" s="181" t="s">
        <v>2099</v>
      </c>
      <c r="D971" s="175"/>
      <c r="E971" s="176"/>
      <c r="F971" s="182">
        <v>14485.197002141329</v>
      </c>
      <c r="G971" s="229">
        <v>355</v>
      </c>
      <c r="H971" s="184">
        <v>0.31475368459628478</v>
      </c>
      <c r="I971" s="229">
        <v>1358</v>
      </c>
      <c r="J971" s="185">
        <v>66.759758986568301</v>
      </c>
      <c r="K971" s="236">
        <v>1698</v>
      </c>
      <c r="L971" s="187">
        <v>41.344491796053475</v>
      </c>
      <c r="M971" s="229">
        <v>1496</v>
      </c>
      <c r="N971" s="185">
        <v>4.9478361713420274</v>
      </c>
      <c r="O971" s="236">
        <v>1430</v>
      </c>
      <c r="P971" s="188">
        <v>399.79757384518484</v>
      </c>
      <c r="Q971" s="229">
        <v>1170</v>
      </c>
    </row>
    <row r="972" spans="1:17" s="8" customFormat="1" ht="12.75" x14ac:dyDescent="0.25">
      <c r="A972" s="179" t="s">
        <v>2100</v>
      </c>
      <c r="B972" s="180">
        <v>2</v>
      </c>
      <c r="C972" s="181" t="s">
        <v>2101</v>
      </c>
      <c r="D972" s="175"/>
      <c r="E972" s="176"/>
      <c r="F972" s="182">
        <v>11708.025695931477</v>
      </c>
      <c r="G972" s="183">
        <v>436</v>
      </c>
      <c r="H972" s="184">
        <v>0.3278202150778517</v>
      </c>
      <c r="I972" s="183">
        <v>1275</v>
      </c>
      <c r="J972" s="185">
        <v>66.536406918748071</v>
      </c>
      <c r="K972" s="186">
        <v>1706</v>
      </c>
      <c r="L972" s="187">
        <v>40.681238077898627</v>
      </c>
      <c r="M972" s="183">
        <v>1508</v>
      </c>
      <c r="N972" s="185">
        <v>5.3544692027119414</v>
      </c>
      <c r="O972" s="186">
        <v>1274</v>
      </c>
      <c r="P972" s="188">
        <v>428.10281586238386</v>
      </c>
      <c r="Q972" s="183">
        <v>1099</v>
      </c>
    </row>
    <row r="973" spans="1:17" s="8" customFormat="1" ht="12.75" x14ac:dyDescent="0.25">
      <c r="A973" s="179" t="s">
        <v>2102</v>
      </c>
      <c r="B973" s="180">
        <v>3</v>
      </c>
      <c r="C973" s="181" t="s">
        <v>2103</v>
      </c>
      <c r="D973" s="175"/>
      <c r="E973" s="176"/>
      <c r="F973" s="182">
        <v>2327.1113490364028</v>
      </c>
      <c r="G973" s="183">
        <v>1224</v>
      </c>
      <c r="H973" s="184">
        <v>0.22554969815472262</v>
      </c>
      <c r="I973" s="183">
        <v>1744</v>
      </c>
      <c r="J973" s="185">
        <v>71.511449733891297</v>
      </c>
      <c r="K973" s="186">
        <v>1307</v>
      </c>
      <c r="L973" s="187">
        <v>30.309856303179949</v>
      </c>
      <c r="M973" s="183">
        <v>1752</v>
      </c>
      <c r="N973" s="185">
        <v>3.3902767300845325</v>
      </c>
      <c r="O973" s="186">
        <v>1826</v>
      </c>
      <c r="P973" s="188">
        <v>233.0390934834096</v>
      </c>
      <c r="Q973" s="183">
        <v>1605</v>
      </c>
    </row>
    <row r="974" spans="1:17" s="8" customFormat="1" ht="12.75" x14ac:dyDescent="0.25">
      <c r="A974" s="190" t="s">
        <v>2104</v>
      </c>
      <c r="B974" s="180">
        <v>4</v>
      </c>
      <c r="C974" s="192" t="s">
        <v>2105</v>
      </c>
      <c r="D974" s="175"/>
      <c r="E974" s="176"/>
      <c r="F974" s="193">
        <v>2816.7806196644115</v>
      </c>
      <c r="G974" s="229">
        <v>1129</v>
      </c>
      <c r="H974" s="184">
        <v>0.44316960139650352</v>
      </c>
      <c r="I974" s="229">
        <v>692</v>
      </c>
      <c r="J974" s="194">
        <v>69.69177354792248</v>
      </c>
      <c r="K974" s="236">
        <v>1489</v>
      </c>
      <c r="L974" s="195">
        <v>52.350971106106421</v>
      </c>
      <c r="M974" s="229">
        <v>1133</v>
      </c>
      <c r="N974" s="194">
        <v>5.7423195849176656</v>
      </c>
      <c r="O974" s="236">
        <v>1134</v>
      </c>
      <c r="P974" s="196">
        <v>790.53808407263591</v>
      </c>
      <c r="Q974" s="229">
        <v>486</v>
      </c>
    </row>
    <row r="975" spans="1:17" s="8" customFormat="1" ht="12.75" x14ac:dyDescent="0.25">
      <c r="A975" s="190" t="s">
        <v>2106</v>
      </c>
      <c r="B975" s="180">
        <v>5</v>
      </c>
      <c r="C975" s="192" t="s">
        <v>2107</v>
      </c>
      <c r="D975" s="175"/>
      <c r="E975" s="176"/>
      <c r="F975" s="193">
        <v>2220.1077357139934</v>
      </c>
      <c r="G975" s="183">
        <v>1249</v>
      </c>
      <c r="H975" s="184">
        <v>0.34583349897334292</v>
      </c>
      <c r="I975" s="183">
        <v>1157</v>
      </c>
      <c r="J975" s="194">
        <v>64.777533758190032</v>
      </c>
      <c r="K975" s="186">
        <v>1762</v>
      </c>
      <c r="L975" s="195">
        <v>36.116256290253624</v>
      </c>
      <c r="M975" s="183">
        <v>1621</v>
      </c>
      <c r="N975" s="194">
        <v>5.077587465388989</v>
      </c>
      <c r="O975" s="186">
        <v>1381</v>
      </c>
      <c r="P975" s="196">
        <v>567.65641414730703</v>
      </c>
      <c r="Q975" s="183">
        <v>806</v>
      </c>
    </row>
    <row r="976" spans="1:17" s="8" customFormat="1" ht="12.75" x14ac:dyDescent="0.25">
      <c r="A976" s="179" t="s">
        <v>2110</v>
      </c>
      <c r="B976" s="180">
        <v>1</v>
      </c>
      <c r="C976" s="181" t="s">
        <v>2111</v>
      </c>
      <c r="D976" s="175"/>
      <c r="E976" s="176"/>
      <c r="F976" s="182">
        <v>22296.955032119917</v>
      </c>
      <c r="G976" s="183">
        <v>257</v>
      </c>
      <c r="H976" s="184">
        <v>0.24881014156168826</v>
      </c>
      <c r="I976" s="183">
        <v>1676</v>
      </c>
      <c r="J976" s="185">
        <v>69.007841453463001</v>
      </c>
      <c r="K976" s="186">
        <v>1552</v>
      </c>
      <c r="L976" s="187">
        <v>38.256630661929826</v>
      </c>
      <c r="M976" s="183">
        <v>1573</v>
      </c>
      <c r="N976" s="185">
        <v>3.4615469428359247</v>
      </c>
      <c r="O976" s="186">
        <v>1816</v>
      </c>
      <c r="P976" s="188">
        <v>279.66781690437489</v>
      </c>
      <c r="Q976" s="183">
        <v>1483</v>
      </c>
    </row>
    <row r="977" spans="1:49" s="8" customFormat="1" ht="12.75" x14ac:dyDescent="0.25">
      <c r="A977" s="179" t="s">
        <v>2112</v>
      </c>
      <c r="B977" s="180">
        <v>2</v>
      </c>
      <c r="C977" s="181" t="s">
        <v>2113</v>
      </c>
      <c r="D977" s="175"/>
      <c r="E977" s="176"/>
      <c r="F977" s="182">
        <v>10069.937901498928</v>
      </c>
      <c r="G977" s="229">
        <v>489</v>
      </c>
      <c r="H977" s="184">
        <v>0.343376893835666</v>
      </c>
      <c r="I977" s="229">
        <v>1173</v>
      </c>
      <c r="J977" s="185">
        <v>72.04667803805539</v>
      </c>
      <c r="K977" s="236">
        <v>1221</v>
      </c>
      <c r="L977" s="187">
        <v>40.612862113672428</v>
      </c>
      <c r="M977" s="229">
        <v>1511</v>
      </c>
      <c r="N977" s="185">
        <v>4.0103384274840268</v>
      </c>
      <c r="O977" s="236">
        <v>1725</v>
      </c>
      <c r="P977" s="188">
        <v>541.21545541352179</v>
      </c>
      <c r="Q977" s="229">
        <v>859</v>
      </c>
    </row>
    <row r="978" spans="1:49" s="8" customFormat="1" ht="12.75" x14ac:dyDescent="0.25">
      <c r="A978" s="179" t="s">
        <v>2114</v>
      </c>
      <c r="B978" s="180">
        <v>3</v>
      </c>
      <c r="C978" s="181" t="s">
        <v>2115</v>
      </c>
      <c r="D978" s="175"/>
      <c r="E978" s="176"/>
      <c r="F978" s="182">
        <v>13371.436830835119</v>
      </c>
      <c r="G978" s="183">
        <v>392</v>
      </c>
      <c r="H978" s="184">
        <v>0.25401373295370483</v>
      </c>
      <c r="I978" s="183">
        <v>1662</v>
      </c>
      <c r="J978" s="185">
        <v>74.217003374474757</v>
      </c>
      <c r="K978" s="186">
        <v>909</v>
      </c>
      <c r="L978" s="187">
        <v>36.765640303432562</v>
      </c>
      <c r="M978" s="183">
        <v>1603</v>
      </c>
      <c r="N978" s="185">
        <v>2.9461115141992158</v>
      </c>
      <c r="O978" s="186">
        <v>1856</v>
      </c>
      <c r="P978" s="188">
        <v>320.9132382051763</v>
      </c>
      <c r="Q978" s="183">
        <v>1373</v>
      </c>
    </row>
    <row r="979" spans="1:49" s="8" customFormat="1" ht="12.75" x14ac:dyDescent="0.25">
      <c r="A979" s="179" t="s">
        <v>2116</v>
      </c>
      <c r="B979" s="180">
        <v>4</v>
      </c>
      <c r="C979" s="181" t="s">
        <v>2117</v>
      </c>
      <c r="D979" s="175"/>
      <c r="E979" s="176"/>
      <c r="F979" s="182">
        <v>17265.646680942184</v>
      </c>
      <c r="G979" s="183">
        <v>313</v>
      </c>
      <c r="H979" s="184">
        <v>0.26249023033389085</v>
      </c>
      <c r="I979" s="183">
        <v>1624</v>
      </c>
      <c r="J979" s="185">
        <v>73.470600418172708</v>
      </c>
      <c r="K979" s="186">
        <v>1026</v>
      </c>
      <c r="L979" s="187">
        <v>30.809998678842014</v>
      </c>
      <c r="M979" s="183">
        <v>1746</v>
      </c>
      <c r="N979" s="185">
        <v>3.0130704149796901</v>
      </c>
      <c r="O979" s="186">
        <v>1853</v>
      </c>
      <c r="P979" s="188">
        <v>375.16101070173124</v>
      </c>
      <c r="Q979" s="183">
        <v>1235</v>
      </c>
    </row>
    <row r="980" spans="1:49" s="8" customFormat="1" ht="12.75" x14ac:dyDescent="0.25">
      <c r="A980" s="179" t="s">
        <v>2120</v>
      </c>
      <c r="B980" s="180">
        <v>1</v>
      </c>
      <c r="C980" s="181" t="s">
        <v>2121</v>
      </c>
      <c r="D980" s="175"/>
      <c r="E980" s="176"/>
      <c r="F980" s="182">
        <v>6198.6959314775168</v>
      </c>
      <c r="G980" s="229">
        <v>722</v>
      </c>
      <c r="H980" s="184">
        <v>0.41422062516155678</v>
      </c>
      <c r="I980" s="229">
        <v>811</v>
      </c>
      <c r="J980" s="185">
        <v>70.468567376712841</v>
      </c>
      <c r="K980" s="236">
        <v>1423</v>
      </c>
      <c r="L980" s="187">
        <v>35.519417540103923</v>
      </c>
      <c r="M980" s="229">
        <v>1640</v>
      </c>
      <c r="N980" s="185">
        <v>6.4146372708144384</v>
      </c>
      <c r="O980" s="236">
        <v>896</v>
      </c>
      <c r="P980" s="188">
        <v>715.4473584603038</v>
      </c>
      <c r="Q980" s="229">
        <v>583</v>
      </c>
    </row>
    <row r="981" spans="1:49" s="8" customFormat="1" ht="12.75" x14ac:dyDescent="0.25">
      <c r="A981" s="179" t="s">
        <v>2122</v>
      </c>
      <c r="B981" s="180">
        <v>2</v>
      </c>
      <c r="C981" s="181" t="s">
        <v>2123</v>
      </c>
      <c r="D981" s="175"/>
      <c r="E981" s="176"/>
      <c r="F981" s="182">
        <v>6594.6488222698072</v>
      </c>
      <c r="G981" s="183">
        <v>686</v>
      </c>
      <c r="H981" s="184">
        <v>0.35404729936261309</v>
      </c>
      <c r="I981" s="183">
        <v>1106</v>
      </c>
      <c r="J981" s="185">
        <v>70.998127303987744</v>
      </c>
      <c r="K981" s="186">
        <v>1379</v>
      </c>
      <c r="L981" s="187">
        <v>27.806650377441475</v>
      </c>
      <c r="M981" s="183">
        <v>1790</v>
      </c>
      <c r="N981" s="185">
        <v>4.7813821305064259</v>
      </c>
      <c r="O981" s="186">
        <v>1495</v>
      </c>
      <c r="P981" s="188">
        <v>625.57205512626024</v>
      </c>
      <c r="Q981" s="183">
        <v>717</v>
      </c>
    </row>
    <row r="982" spans="1:49" s="8" customFormat="1" ht="12.75" x14ac:dyDescent="0.25">
      <c r="A982" s="179" t="s">
        <v>2124</v>
      </c>
      <c r="B982" s="180">
        <v>3</v>
      </c>
      <c r="C982" s="181" t="s">
        <v>2125</v>
      </c>
      <c r="D982" s="175"/>
      <c r="E982" s="176"/>
      <c r="F982" s="182">
        <v>5209.2933618843681</v>
      </c>
      <c r="G982" s="183">
        <v>803</v>
      </c>
      <c r="H982" s="184">
        <v>0.37089321450730145</v>
      </c>
      <c r="I982" s="183">
        <v>1020</v>
      </c>
      <c r="J982" s="185">
        <v>72.54185679013483</v>
      </c>
      <c r="K982" s="186">
        <v>1164</v>
      </c>
      <c r="L982" s="187">
        <v>39.461444249091421</v>
      </c>
      <c r="M982" s="183">
        <v>1540</v>
      </c>
      <c r="N982" s="185">
        <v>5.7644261765014555</v>
      </c>
      <c r="O982" s="186">
        <v>1123</v>
      </c>
      <c r="P982" s="188">
        <v>513.19630403909309</v>
      </c>
      <c r="Q982" s="183">
        <v>909</v>
      </c>
    </row>
    <row r="983" spans="1:49" s="8" customFormat="1" ht="12.75" x14ac:dyDescent="0.25">
      <c r="A983" s="179" t="s">
        <v>2126</v>
      </c>
      <c r="B983" s="180">
        <v>4</v>
      </c>
      <c r="C983" s="181" t="s">
        <v>2127</v>
      </c>
      <c r="D983" s="175"/>
      <c r="E983" s="176"/>
      <c r="F983" s="182">
        <v>3931.9550321199149</v>
      </c>
      <c r="G983" s="229">
        <v>952</v>
      </c>
      <c r="H983" s="184">
        <v>0.42449993634848115</v>
      </c>
      <c r="I983" s="229">
        <v>757</v>
      </c>
      <c r="J983" s="185">
        <v>72.018931836047585</v>
      </c>
      <c r="K983" s="236">
        <v>1227</v>
      </c>
      <c r="L983" s="187">
        <v>31.500817462879414</v>
      </c>
      <c r="M983" s="229">
        <v>1740</v>
      </c>
      <c r="N983" s="185">
        <v>6.0857780224484452</v>
      </c>
      <c r="O983" s="236">
        <v>1009</v>
      </c>
      <c r="P983" s="188">
        <v>815.36310320437167</v>
      </c>
      <c r="Q983" s="229">
        <v>458</v>
      </c>
    </row>
    <row r="984" spans="1:49" s="8" customFormat="1" ht="12.75" x14ac:dyDescent="0.25">
      <c r="A984" s="179" t="s">
        <v>2128</v>
      </c>
      <c r="B984" s="180">
        <v>5</v>
      </c>
      <c r="C984" s="181" t="s">
        <v>2129</v>
      </c>
      <c r="D984" s="175"/>
      <c r="E984" s="176"/>
      <c r="F984" s="182">
        <v>4925.1584582441119</v>
      </c>
      <c r="G984" s="183">
        <v>829</v>
      </c>
      <c r="H984" s="184">
        <v>0.37091165453226566</v>
      </c>
      <c r="I984" s="183">
        <v>1019</v>
      </c>
      <c r="J984" s="185">
        <v>71.897652481130422</v>
      </c>
      <c r="K984" s="186">
        <v>1249</v>
      </c>
      <c r="L984" s="187">
        <v>27.60662698232133</v>
      </c>
      <c r="M984" s="183">
        <v>1792</v>
      </c>
      <c r="N984" s="185">
        <v>5.7929168606891475</v>
      </c>
      <c r="O984" s="186">
        <v>1110</v>
      </c>
      <c r="P984" s="188">
        <v>612.59160673381666</v>
      </c>
      <c r="Q984" s="183">
        <v>738</v>
      </c>
    </row>
    <row r="985" spans="1:49" s="8" customFormat="1" ht="12.75" x14ac:dyDescent="0.25">
      <c r="A985" s="179" t="s">
        <v>2132</v>
      </c>
      <c r="B985" s="180">
        <v>1</v>
      </c>
      <c r="C985" s="181" t="s">
        <v>1254</v>
      </c>
      <c r="D985" s="175"/>
      <c r="E985" s="176"/>
      <c r="F985" s="182">
        <v>3808.5353319057822</v>
      </c>
      <c r="G985" s="183">
        <v>968</v>
      </c>
      <c r="H985" s="184">
        <v>0.39986298001697473</v>
      </c>
      <c r="I985" s="183">
        <v>876</v>
      </c>
      <c r="J985" s="185">
        <v>70.084147680223268</v>
      </c>
      <c r="K985" s="186">
        <v>1454</v>
      </c>
      <c r="L985" s="187">
        <v>48.805477864094044</v>
      </c>
      <c r="M985" s="183">
        <v>1272</v>
      </c>
      <c r="N985" s="185">
        <v>7.390837384353917</v>
      </c>
      <c r="O985" s="186">
        <v>613</v>
      </c>
      <c r="P985" s="188">
        <v>513.46410542184685</v>
      </c>
      <c r="Q985" s="183">
        <v>908</v>
      </c>
    </row>
    <row r="986" spans="1:49" s="8" customFormat="1" ht="12.75" x14ac:dyDescent="0.25">
      <c r="A986" s="179" t="s">
        <v>2133</v>
      </c>
      <c r="B986" s="180">
        <v>2</v>
      </c>
      <c r="C986" s="181" t="s">
        <v>2134</v>
      </c>
      <c r="D986" s="175"/>
      <c r="E986" s="176"/>
      <c r="F986" s="182">
        <v>5226.7109207708781</v>
      </c>
      <c r="G986" s="229">
        <v>802</v>
      </c>
      <c r="H986" s="184">
        <v>0.42044721545126912</v>
      </c>
      <c r="I986" s="229">
        <v>772</v>
      </c>
      <c r="J986" s="185">
        <v>68.261758455115313</v>
      </c>
      <c r="K986" s="236">
        <v>1619</v>
      </c>
      <c r="L986" s="187">
        <v>65.029437400438738</v>
      </c>
      <c r="M986" s="229">
        <v>612</v>
      </c>
      <c r="N986" s="185">
        <v>7.2828660077448868</v>
      </c>
      <c r="O986" s="236">
        <v>642</v>
      </c>
      <c r="P986" s="188">
        <v>542.08855084691504</v>
      </c>
      <c r="Q986" s="229">
        <v>857</v>
      </c>
    </row>
    <row r="987" spans="1:49" s="8" customFormat="1" ht="12.75" x14ac:dyDescent="0.25">
      <c r="A987" s="179" t="s">
        <v>2135</v>
      </c>
      <c r="B987" s="180">
        <v>3</v>
      </c>
      <c r="C987" s="181" t="s">
        <v>2136</v>
      </c>
      <c r="D987" s="175"/>
      <c r="E987" s="176"/>
      <c r="F987" s="182">
        <v>1955.8458244111348</v>
      </c>
      <c r="G987" s="183">
        <v>1309</v>
      </c>
      <c r="H987" s="184">
        <v>0.34628424285533599</v>
      </c>
      <c r="I987" s="183">
        <v>1154</v>
      </c>
      <c r="J987" s="185">
        <v>71.844679816125705</v>
      </c>
      <c r="K987" s="186">
        <v>1263</v>
      </c>
      <c r="L987" s="187">
        <v>45.609600522790608</v>
      </c>
      <c r="M987" s="183">
        <v>1367</v>
      </c>
      <c r="N987" s="185">
        <v>7.0405319421071306</v>
      </c>
      <c r="O987" s="186">
        <v>711</v>
      </c>
      <c r="P987" s="188">
        <v>354.54677667596007</v>
      </c>
      <c r="Q987" s="183">
        <v>1283</v>
      </c>
    </row>
    <row r="988" spans="1:49" s="8" customFormat="1" ht="12.75" x14ac:dyDescent="0.25">
      <c r="A988" s="179" t="s">
        <v>2137</v>
      </c>
      <c r="B988" s="180">
        <v>4</v>
      </c>
      <c r="C988" s="181" t="s">
        <v>2138</v>
      </c>
      <c r="D988" s="175"/>
      <c r="E988" s="176"/>
      <c r="F988" s="182">
        <v>2483.8886509635972</v>
      </c>
      <c r="G988" s="183">
        <v>1192</v>
      </c>
      <c r="H988" s="184">
        <v>0.44778106565026865</v>
      </c>
      <c r="I988" s="183">
        <v>678</v>
      </c>
      <c r="J988" s="185">
        <v>71.484679000010715</v>
      </c>
      <c r="K988" s="186">
        <v>1313</v>
      </c>
      <c r="L988" s="187">
        <v>53.743336694577458</v>
      </c>
      <c r="M988" s="183">
        <v>1067</v>
      </c>
      <c r="N988" s="185">
        <v>8.5654571230650323</v>
      </c>
      <c r="O988" s="186">
        <v>355</v>
      </c>
      <c r="P988" s="188">
        <v>599.53230653069261</v>
      </c>
      <c r="Q988" s="183">
        <v>760</v>
      </c>
    </row>
    <row r="989" spans="1:49" s="8" customFormat="1" ht="12.75" x14ac:dyDescent="0.25">
      <c r="A989" s="179" t="s">
        <v>2139</v>
      </c>
      <c r="B989" s="180">
        <v>5</v>
      </c>
      <c r="C989" s="181" t="s">
        <v>2140</v>
      </c>
      <c r="D989" s="175"/>
      <c r="E989" s="176"/>
      <c r="F989" s="182">
        <v>5456.1027837259089</v>
      </c>
      <c r="G989" s="229">
        <v>780</v>
      </c>
      <c r="H989" s="184">
        <v>0.36785119243472925</v>
      </c>
      <c r="I989" s="229">
        <v>1034</v>
      </c>
      <c r="J989" s="185">
        <v>74.36491788473063</v>
      </c>
      <c r="K989" s="236">
        <v>877</v>
      </c>
      <c r="L989" s="187">
        <v>50.240576092119376</v>
      </c>
      <c r="M989" s="229">
        <v>1221</v>
      </c>
      <c r="N989" s="185">
        <v>6.5204473476917899</v>
      </c>
      <c r="O989" s="236">
        <v>865</v>
      </c>
      <c r="P989" s="188">
        <v>399.91485883607311</v>
      </c>
      <c r="Q989" s="229">
        <v>1169</v>
      </c>
    </row>
    <row r="990" spans="1:49" s="8" customFormat="1" ht="12.75" x14ac:dyDescent="0.25">
      <c r="A990" s="179" t="s">
        <v>2141</v>
      </c>
      <c r="B990" s="180">
        <v>6</v>
      </c>
      <c r="C990" s="181" t="s">
        <v>2142</v>
      </c>
      <c r="D990" s="175"/>
      <c r="E990" s="176"/>
      <c r="F990" s="182">
        <v>1268.6209850107066</v>
      </c>
      <c r="G990" s="183">
        <v>1511</v>
      </c>
      <c r="H990" s="184">
        <v>0.34969827140912457</v>
      </c>
      <c r="I990" s="183">
        <v>1128</v>
      </c>
      <c r="J990" s="185">
        <v>75.069153459181365</v>
      </c>
      <c r="K990" s="186">
        <v>786</v>
      </c>
      <c r="L990" s="187">
        <v>53.938558216758629</v>
      </c>
      <c r="M990" s="183">
        <v>1059</v>
      </c>
      <c r="N990" s="185">
        <v>5.801597024648145</v>
      </c>
      <c r="O990" s="186">
        <v>1107</v>
      </c>
      <c r="P990" s="188">
        <v>359.00835684204628</v>
      </c>
      <c r="Q990" s="183">
        <v>1276</v>
      </c>
    </row>
    <row r="991" spans="1:49" s="79" customFormat="1" ht="12.75" x14ac:dyDescent="0.25">
      <c r="A991" s="179" t="s">
        <v>2143</v>
      </c>
      <c r="B991" s="180">
        <v>7</v>
      </c>
      <c r="C991" s="181" t="s">
        <v>2144</v>
      </c>
      <c r="D991" s="175"/>
      <c r="E991" s="176"/>
      <c r="F991" s="182">
        <v>8237.6059957173438</v>
      </c>
      <c r="G991" s="183">
        <v>574</v>
      </c>
      <c r="H991" s="184">
        <v>0.47582967144699617</v>
      </c>
      <c r="I991" s="183">
        <v>563</v>
      </c>
      <c r="J991" s="185">
        <v>69.511222730117865</v>
      </c>
      <c r="K991" s="186">
        <v>1510</v>
      </c>
      <c r="L991" s="187">
        <v>50.932146775168803</v>
      </c>
      <c r="M991" s="183">
        <v>1195</v>
      </c>
      <c r="N991" s="185">
        <v>7.851299244531579</v>
      </c>
      <c r="O991" s="186">
        <v>491</v>
      </c>
      <c r="P991" s="188">
        <v>803.3818107070781</v>
      </c>
      <c r="Q991" s="183">
        <v>470</v>
      </c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</row>
    <row r="992" spans="1:49" s="8" customFormat="1" ht="12.75" x14ac:dyDescent="0.25">
      <c r="A992" s="179" t="s">
        <v>2147</v>
      </c>
      <c r="B992" s="180">
        <v>1</v>
      </c>
      <c r="C992" s="181" t="s">
        <v>2148</v>
      </c>
      <c r="D992" s="175"/>
      <c r="E992" s="176"/>
      <c r="F992" s="182">
        <v>6042.8586723768731</v>
      </c>
      <c r="G992" s="229">
        <v>735</v>
      </c>
      <c r="H992" s="184">
        <v>0.23069092596580396</v>
      </c>
      <c r="I992" s="229">
        <v>1731</v>
      </c>
      <c r="J992" s="185">
        <v>70.695621654936431</v>
      </c>
      <c r="K992" s="236">
        <v>1408</v>
      </c>
      <c r="L992" s="187">
        <v>49.559541157257406</v>
      </c>
      <c r="M992" s="229">
        <v>1244</v>
      </c>
      <c r="N992" s="185">
        <v>4.4959974535169076</v>
      </c>
      <c r="O992" s="236">
        <v>1610</v>
      </c>
      <c r="P992" s="188">
        <v>164.54060341790154</v>
      </c>
      <c r="Q992" s="229">
        <v>1748</v>
      </c>
    </row>
    <row r="993" spans="1:17" s="8" customFormat="1" ht="12.75" x14ac:dyDescent="0.25">
      <c r="A993" s="179" t="s">
        <v>2149</v>
      </c>
      <c r="B993" s="180">
        <v>2</v>
      </c>
      <c r="C993" s="181" t="s">
        <v>2150</v>
      </c>
      <c r="D993" s="175"/>
      <c r="E993" s="176"/>
      <c r="F993" s="182">
        <v>3491.423982869379</v>
      </c>
      <c r="G993" s="183">
        <v>1009</v>
      </c>
      <c r="H993" s="184">
        <v>0.35539779821196193</v>
      </c>
      <c r="I993" s="183">
        <v>1101</v>
      </c>
      <c r="J993" s="185">
        <v>74.684489609917861</v>
      </c>
      <c r="K993" s="186">
        <v>833</v>
      </c>
      <c r="L993" s="187">
        <v>58.145006670776517</v>
      </c>
      <c r="M993" s="183">
        <v>897</v>
      </c>
      <c r="N993" s="185">
        <v>6.3166636281036181</v>
      </c>
      <c r="O993" s="186">
        <v>931</v>
      </c>
      <c r="P993" s="188">
        <v>345.72101404544685</v>
      </c>
      <c r="Q993" s="183">
        <v>1308</v>
      </c>
    </row>
    <row r="994" spans="1:17" s="8" customFormat="1" ht="12.75" x14ac:dyDescent="0.25">
      <c r="A994" s="179" t="s">
        <v>2151</v>
      </c>
      <c r="B994" s="180">
        <v>3</v>
      </c>
      <c r="C994" s="181" t="s">
        <v>2152</v>
      </c>
      <c r="D994" s="175"/>
      <c r="E994" s="176"/>
      <c r="F994" s="182">
        <v>2621.627408993576</v>
      </c>
      <c r="G994" s="183">
        <v>1161</v>
      </c>
      <c r="H994" s="184">
        <v>0.3404516248390474</v>
      </c>
      <c r="I994" s="183">
        <v>1197</v>
      </c>
      <c r="J994" s="185">
        <v>76.560608415424468</v>
      </c>
      <c r="K994" s="186">
        <v>572</v>
      </c>
      <c r="L994" s="187">
        <v>74.74114585337739</v>
      </c>
      <c r="M994" s="183">
        <v>216</v>
      </c>
      <c r="N994" s="185">
        <v>6.1951777113463899</v>
      </c>
      <c r="O994" s="186">
        <v>966</v>
      </c>
      <c r="P994" s="188">
        <v>270.33821267359048</v>
      </c>
      <c r="Q994" s="183">
        <v>1502</v>
      </c>
    </row>
    <row r="995" spans="1:17" s="8" customFormat="1" ht="12.75" x14ac:dyDescent="0.25">
      <c r="A995" s="179" t="s">
        <v>2153</v>
      </c>
      <c r="B995" s="180">
        <v>4</v>
      </c>
      <c r="C995" s="181" t="s">
        <v>2154</v>
      </c>
      <c r="D995" s="175"/>
      <c r="E995" s="176"/>
      <c r="F995" s="182">
        <v>4655.7344753747329</v>
      </c>
      <c r="G995" s="229">
        <v>865</v>
      </c>
      <c r="H995" s="184">
        <v>0.27960397783979946</v>
      </c>
      <c r="I995" s="229">
        <v>1537</v>
      </c>
      <c r="J995" s="185">
        <v>74.301473231363204</v>
      </c>
      <c r="K995" s="236">
        <v>890</v>
      </c>
      <c r="L995" s="187">
        <v>57.043976072388638</v>
      </c>
      <c r="M995" s="229">
        <v>939</v>
      </c>
      <c r="N995" s="185">
        <v>4.2658364907454596</v>
      </c>
      <c r="O995" s="236">
        <v>1670</v>
      </c>
      <c r="P995" s="188">
        <v>243.35093513911343</v>
      </c>
      <c r="Q995" s="229">
        <v>1574</v>
      </c>
    </row>
    <row r="996" spans="1:17" s="8" customFormat="1" ht="12.75" x14ac:dyDescent="0.25">
      <c r="A996" s="179" t="s">
        <v>2155</v>
      </c>
      <c r="B996" s="180">
        <v>5</v>
      </c>
      <c r="C996" s="181" t="s">
        <v>2156</v>
      </c>
      <c r="D996" s="175"/>
      <c r="E996" s="176"/>
      <c r="F996" s="182">
        <v>1266.5182012847968</v>
      </c>
      <c r="G996" s="183">
        <v>1514</v>
      </c>
      <c r="H996" s="184">
        <v>0.27638706929391199</v>
      </c>
      <c r="I996" s="183">
        <v>1551</v>
      </c>
      <c r="J996" s="185">
        <v>69.547766021229364</v>
      </c>
      <c r="K996" s="186">
        <v>1504</v>
      </c>
      <c r="L996" s="187">
        <v>61.04929344638105</v>
      </c>
      <c r="M996" s="183">
        <v>763</v>
      </c>
      <c r="N996" s="185">
        <v>4.7748197452890411</v>
      </c>
      <c r="O996" s="186">
        <v>1502</v>
      </c>
      <c r="P996" s="188">
        <v>231.00580325341841</v>
      </c>
      <c r="Q996" s="183">
        <v>1609</v>
      </c>
    </row>
    <row r="997" spans="1:17" s="8" customFormat="1" ht="12.75" x14ac:dyDescent="0.25">
      <c r="A997" s="179" t="s">
        <v>2157</v>
      </c>
      <c r="B997" s="180">
        <v>6</v>
      </c>
      <c r="C997" s="181" t="s">
        <v>2158</v>
      </c>
      <c r="D997" s="175"/>
      <c r="E997" s="176"/>
      <c r="F997" s="182">
        <v>3693.1327623126344</v>
      </c>
      <c r="G997" s="183">
        <v>979</v>
      </c>
      <c r="H997" s="184">
        <v>0.36525921280604878</v>
      </c>
      <c r="I997" s="183">
        <v>1045</v>
      </c>
      <c r="J997" s="185">
        <v>73.90371149749808</v>
      </c>
      <c r="K997" s="186">
        <v>957</v>
      </c>
      <c r="L997" s="187">
        <v>61.548490081800523</v>
      </c>
      <c r="M997" s="183">
        <v>743</v>
      </c>
      <c r="N997" s="185">
        <v>5.344692553776456</v>
      </c>
      <c r="O997" s="186">
        <v>1282</v>
      </c>
      <c r="P997" s="188">
        <v>410.98980902947483</v>
      </c>
      <c r="Q997" s="183">
        <v>1139</v>
      </c>
    </row>
    <row r="998" spans="1:17" s="8" customFormat="1" ht="12.75" x14ac:dyDescent="0.25">
      <c r="A998" s="179" t="s">
        <v>2159</v>
      </c>
      <c r="B998" s="180">
        <v>7</v>
      </c>
      <c r="C998" s="181" t="s">
        <v>2160</v>
      </c>
      <c r="D998" s="175"/>
      <c r="E998" s="176"/>
      <c r="F998" s="182">
        <v>1333.9528907922913</v>
      </c>
      <c r="G998" s="229">
        <v>1484</v>
      </c>
      <c r="H998" s="184">
        <v>0.2700998370207372</v>
      </c>
      <c r="I998" s="229">
        <v>1589</v>
      </c>
      <c r="J998" s="185">
        <v>72.938560951284842</v>
      </c>
      <c r="K998" s="236">
        <v>1110</v>
      </c>
      <c r="L998" s="187">
        <v>36.968738809197411</v>
      </c>
      <c r="M998" s="229">
        <v>1597</v>
      </c>
      <c r="N998" s="185">
        <v>4.9065790897793802</v>
      </c>
      <c r="O998" s="236">
        <v>1443</v>
      </c>
      <c r="P998" s="188">
        <v>248.76755739969741</v>
      </c>
      <c r="Q998" s="229">
        <v>1558</v>
      </c>
    </row>
    <row r="999" spans="1:17" s="8" customFormat="1" ht="12.75" x14ac:dyDescent="0.25">
      <c r="A999" s="179" t="s">
        <v>2161</v>
      </c>
      <c r="B999" s="180">
        <v>8</v>
      </c>
      <c r="C999" s="181" t="s">
        <v>2162</v>
      </c>
      <c r="D999" s="175"/>
      <c r="E999" s="176"/>
      <c r="F999" s="182">
        <v>1106.7387580299792</v>
      </c>
      <c r="G999" s="183">
        <v>1569</v>
      </c>
      <c r="H999" s="184">
        <v>0.29689887907320556</v>
      </c>
      <c r="I999" s="183">
        <v>1447</v>
      </c>
      <c r="J999" s="185">
        <v>73.20867170731286</v>
      </c>
      <c r="K999" s="186">
        <v>1071</v>
      </c>
      <c r="L999" s="187">
        <v>44.237872844713756</v>
      </c>
      <c r="M999" s="183">
        <v>1416</v>
      </c>
      <c r="N999" s="185">
        <v>4.6738539628353646</v>
      </c>
      <c r="O999" s="186">
        <v>1540</v>
      </c>
      <c r="P999" s="188">
        <v>303.33874780326437</v>
      </c>
      <c r="Q999" s="183">
        <v>1418</v>
      </c>
    </row>
    <row r="1000" spans="1:17" s="8" customFormat="1" ht="12.75" x14ac:dyDescent="0.25">
      <c r="A1000" s="179" t="s">
        <v>2167</v>
      </c>
      <c r="B1000" s="180">
        <v>1</v>
      </c>
      <c r="C1000" s="181" t="s">
        <v>2168</v>
      </c>
      <c r="D1000" s="175"/>
      <c r="E1000" s="176"/>
      <c r="F1000" s="182">
        <v>142450.24411134905</v>
      </c>
      <c r="G1000" s="183">
        <v>42</v>
      </c>
      <c r="H1000" s="184">
        <v>0.66372163108033877</v>
      </c>
      <c r="I1000" s="183">
        <v>84</v>
      </c>
      <c r="J1000" s="185">
        <v>79.644605066227797</v>
      </c>
      <c r="K1000" s="186">
        <v>225</v>
      </c>
      <c r="L1000" s="187">
        <v>81.37671161983333</v>
      </c>
      <c r="M1000" s="183">
        <v>49</v>
      </c>
      <c r="N1000" s="185">
        <v>11.724811319582514</v>
      </c>
      <c r="O1000" s="186">
        <v>27</v>
      </c>
      <c r="P1000" s="188">
        <v>1084.3292338677229</v>
      </c>
      <c r="Q1000" s="183">
        <v>201</v>
      </c>
    </row>
    <row r="1001" spans="1:17" s="8" customFormat="1" ht="12.75" x14ac:dyDescent="0.25">
      <c r="A1001" s="179" t="s">
        <v>2169</v>
      </c>
      <c r="B1001" s="180">
        <v>2</v>
      </c>
      <c r="C1001" s="181" t="s">
        <v>2170</v>
      </c>
      <c r="D1001" s="175"/>
      <c r="E1001" s="176"/>
      <c r="F1001" s="182">
        <v>38005.364025695933</v>
      </c>
      <c r="G1001" s="229">
        <v>155</v>
      </c>
      <c r="H1001" s="184">
        <v>0.63344528577071646</v>
      </c>
      <c r="I1001" s="229">
        <v>137</v>
      </c>
      <c r="J1001" s="185">
        <v>80.809116499705823</v>
      </c>
      <c r="K1001" s="236">
        <v>129</v>
      </c>
      <c r="L1001" s="187">
        <v>77.641826726211335</v>
      </c>
      <c r="M1001" s="229">
        <v>127</v>
      </c>
      <c r="N1001" s="185">
        <v>10.427088264173843</v>
      </c>
      <c r="O1001" s="236">
        <v>91</v>
      </c>
      <c r="P1001" s="188">
        <v>1015.7414505565087</v>
      </c>
      <c r="Q1001" s="229">
        <v>249</v>
      </c>
    </row>
    <row r="1002" spans="1:17" s="8" customFormat="1" ht="12.75" x14ac:dyDescent="0.25">
      <c r="A1002" s="179" t="s">
        <v>2171</v>
      </c>
      <c r="B1002" s="180">
        <v>3</v>
      </c>
      <c r="C1002" s="181" t="s">
        <v>2172</v>
      </c>
      <c r="D1002" s="175"/>
      <c r="E1002" s="176"/>
      <c r="F1002" s="182">
        <v>22115.385438972164</v>
      </c>
      <c r="G1002" s="183">
        <v>260</v>
      </c>
      <c r="H1002" s="184">
        <v>0.63213663702043643</v>
      </c>
      <c r="I1002" s="183">
        <v>146</v>
      </c>
      <c r="J1002" s="185">
        <v>78.119940191960595</v>
      </c>
      <c r="K1002" s="186">
        <v>394</v>
      </c>
      <c r="L1002" s="187">
        <v>75.661787218576578</v>
      </c>
      <c r="M1002" s="183">
        <v>183</v>
      </c>
      <c r="N1002" s="185">
        <v>9.921443363677442</v>
      </c>
      <c r="O1002" s="186">
        <v>148</v>
      </c>
      <c r="P1002" s="188">
        <v>1104.135489339046</v>
      </c>
      <c r="Q1002" s="183">
        <v>182</v>
      </c>
    </row>
    <row r="1003" spans="1:17" s="8" customFormat="1" ht="12.75" x14ac:dyDescent="0.25">
      <c r="A1003" s="179" t="s">
        <v>2173</v>
      </c>
      <c r="B1003" s="180">
        <v>4</v>
      </c>
      <c r="C1003" s="181" t="s">
        <v>2174</v>
      </c>
      <c r="D1003" s="175"/>
      <c r="E1003" s="176"/>
      <c r="F1003" s="182">
        <v>4083.5203426124199</v>
      </c>
      <c r="G1003" s="183">
        <v>927</v>
      </c>
      <c r="H1003" s="184">
        <v>0.55978954539719339</v>
      </c>
      <c r="I1003" s="183">
        <v>312</v>
      </c>
      <c r="J1003" s="185">
        <v>76.951837200733763</v>
      </c>
      <c r="K1003" s="186">
        <v>529</v>
      </c>
      <c r="L1003" s="187">
        <v>71.129124137018678</v>
      </c>
      <c r="M1003" s="183">
        <v>348</v>
      </c>
      <c r="N1003" s="185">
        <v>8.5000988876037695</v>
      </c>
      <c r="O1003" s="186">
        <v>363</v>
      </c>
      <c r="P1003" s="188">
        <v>897.0281518406789</v>
      </c>
      <c r="Q1003" s="183">
        <v>363</v>
      </c>
    </row>
    <row r="1004" spans="1:17" s="8" customFormat="1" ht="12.75" x14ac:dyDescent="0.25">
      <c r="A1004" s="179" t="s">
        <v>2175</v>
      </c>
      <c r="B1004" s="180">
        <v>5</v>
      </c>
      <c r="C1004" s="181" t="s">
        <v>2176</v>
      </c>
      <c r="D1004" s="175"/>
      <c r="E1004" s="176"/>
      <c r="F1004" s="182">
        <v>7330.0256959314765</v>
      </c>
      <c r="G1004" s="229">
        <v>636</v>
      </c>
      <c r="H1004" s="184">
        <v>0.62822684231377379</v>
      </c>
      <c r="I1004" s="229">
        <v>152</v>
      </c>
      <c r="J1004" s="185">
        <v>79.938282141164692</v>
      </c>
      <c r="K1004" s="236">
        <v>205</v>
      </c>
      <c r="L1004" s="187">
        <v>74.912722245290425</v>
      </c>
      <c r="M1004" s="229">
        <v>210</v>
      </c>
      <c r="N1004" s="185">
        <v>9.7250008371226109</v>
      </c>
      <c r="O1004" s="236">
        <v>165</v>
      </c>
      <c r="P1004" s="188">
        <v>1067.3079897436658</v>
      </c>
      <c r="Q1004" s="229">
        <v>211</v>
      </c>
    </row>
    <row r="1005" spans="1:17" s="8" customFormat="1" ht="12.75" x14ac:dyDescent="0.25">
      <c r="A1005" s="179" t="s">
        <v>2177</v>
      </c>
      <c r="B1005" s="180">
        <v>6</v>
      </c>
      <c r="C1005" s="181" t="s">
        <v>2178</v>
      </c>
      <c r="D1005" s="175"/>
      <c r="E1005" s="176"/>
      <c r="F1005" s="182">
        <v>54312.192719486084</v>
      </c>
      <c r="G1005" s="183">
        <v>118</v>
      </c>
      <c r="H1005" s="184">
        <v>0.61634428961064203</v>
      </c>
      <c r="I1005" s="183">
        <v>180</v>
      </c>
      <c r="J1005" s="185">
        <v>80.796568231596396</v>
      </c>
      <c r="K1005" s="186">
        <v>131</v>
      </c>
      <c r="L1005" s="187">
        <v>78.094509758998896</v>
      </c>
      <c r="M1005" s="183">
        <v>115</v>
      </c>
      <c r="N1005" s="185">
        <v>10.478110468164347</v>
      </c>
      <c r="O1005" s="186">
        <v>84</v>
      </c>
      <c r="P1005" s="188">
        <v>933.36360456708451</v>
      </c>
      <c r="Q1005" s="183">
        <v>331</v>
      </c>
    </row>
    <row r="1006" spans="1:17" s="8" customFormat="1" ht="12.75" x14ac:dyDescent="0.25">
      <c r="A1006" s="179" t="s">
        <v>2179</v>
      </c>
      <c r="B1006" s="180">
        <v>7</v>
      </c>
      <c r="C1006" s="181" t="s">
        <v>2180</v>
      </c>
      <c r="D1006" s="175"/>
      <c r="E1006" s="176"/>
      <c r="F1006" s="182">
        <v>5487.4389721627404</v>
      </c>
      <c r="G1006" s="183">
        <v>775</v>
      </c>
      <c r="H1006" s="184">
        <v>0.60173917618683359</v>
      </c>
      <c r="I1006" s="183">
        <v>207</v>
      </c>
      <c r="J1006" s="185">
        <v>78.042802452234994</v>
      </c>
      <c r="K1006" s="186">
        <v>405</v>
      </c>
      <c r="L1006" s="187">
        <v>72.285833897233118</v>
      </c>
      <c r="M1006" s="183">
        <v>303</v>
      </c>
      <c r="N1006" s="185">
        <v>10.31007692281154</v>
      </c>
      <c r="O1006" s="186">
        <v>105</v>
      </c>
      <c r="P1006" s="188">
        <v>958.03337722248318</v>
      </c>
      <c r="Q1006" s="183">
        <v>301</v>
      </c>
    </row>
    <row r="1007" spans="1:17" s="8" customFormat="1" ht="12.75" x14ac:dyDescent="0.25">
      <c r="A1007" s="179" t="s">
        <v>2181</v>
      </c>
      <c r="B1007" s="180">
        <v>8</v>
      </c>
      <c r="C1007" s="181" t="s">
        <v>2182</v>
      </c>
      <c r="D1007" s="175"/>
      <c r="E1007" s="176"/>
      <c r="F1007" s="182">
        <v>27932.197002141329</v>
      </c>
      <c r="G1007" s="229">
        <v>198</v>
      </c>
      <c r="H1007" s="184">
        <v>0.60531645956046209</v>
      </c>
      <c r="I1007" s="229">
        <v>198</v>
      </c>
      <c r="J1007" s="185">
        <v>78.888483090502021</v>
      </c>
      <c r="K1007" s="236">
        <v>297</v>
      </c>
      <c r="L1007" s="187">
        <v>67.639546395310944</v>
      </c>
      <c r="M1007" s="229">
        <v>497</v>
      </c>
      <c r="N1007" s="185">
        <v>9.1333249938724528</v>
      </c>
      <c r="O1007" s="236">
        <v>245</v>
      </c>
      <c r="P1007" s="188">
        <v>1064.9426147896202</v>
      </c>
      <c r="Q1007" s="229">
        <v>212</v>
      </c>
    </row>
    <row r="1008" spans="1:17" s="8" customFormat="1" ht="12.75" x14ac:dyDescent="0.25">
      <c r="A1008" s="179" t="s">
        <v>2183</v>
      </c>
      <c r="B1008" s="180">
        <v>9</v>
      </c>
      <c r="C1008" s="181" t="s">
        <v>2184</v>
      </c>
      <c r="D1008" s="175"/>
      <c r="E1008" s="176"/>
      <c r="F1008" s="182">
        <v>6644.6702355460393</v>
      </c>
      <c r="G1008" s="183">
        <v>685</v>
      </c>
      <c r="H1008" s="184">
        <v>0.62673209045707423</v>
      </c>
      <c r="I1008" s="183">
        <v>155</v>
      </c>
      <c r="J1008" s="185">
        <v>78.750551458639933</v>
      </c>
      <c r="K1008" s="186">
        <v>315</v>
      </c>
      <c r="L1008" s="187">
        <v>77.689506291399084</v>
      </c>
      <c r="M1008" s="183">
        <v>126</v>
      </c>
      <c r="N1008" s="185">
        <v>9.1328985314887952</v>
      </c>
      <c r="O1008" s="186">
        <v>246</v>
      </c>
      <c r="P1008" s="188">
        <v>1104.4394499003888</v>
      </c>
      <c r="Q1008" s="183">
        <v>181</v>
      </c>
    </row>
    <row r="1009" spans="1:17" s="8" customFormat="1" ht="12.75" x14ac:dyDescent="0.25">
      <c r="A1009" s="179" t="s">
        <v>2185</v>
      </c>
      <c r="B1009" s="180">
        <v>10</v>
      </c>
      <c r="C1009" s="181" t="s">
        <v>1006</v>
      </c>
      <c r="D1009" s="175"/>
      <c r="E1009" s="176"/>
      <c r="F1009" s="182">
        <v>14967.175588865095</v>
      </c>
      <c r="G1009" s="183">
        <v>345</v>
      </c>
      <c r="H1009" s="184">
        <v>0.65505122821361428</v>
      </c>
      <c r="I1009" s="183">
        <v>98</v>
      </c>
      <c r="J1009" s="185">
        <v>80.792435855078949</v>
      </c>
      <c r="K1009" s="186">
        <v>132</v>
      </c>
      <c r="L1009" s="187">
        <v>76.241863354301358</v>
      </c>
      <c r="M1009" s="183">
        <v>172</v>
      </c>
      <c r="N1009" s="185">
        <v>10.628873293911965</v>
      </c>
      <c r="O1009" s="186">
        <v>66</v>
      </c>
      <c r="P1009" s="188">
        <v>1117.2146935377452</v>
      </c>
      <c r="Q1009" s="183">
        <v>173</v>
      </c>
    </row>
    <row r="1010" spans="1:17" s="8" customFormat="1" ht="12.75" x14ac:dyDescent="0.25">
      <c r="A1010" s="179" t="s">
        <v>2186</v>
      </c>
      <c r="B1010" s="180">
        <v>11</v>
      </c>
      <c r="C1010" s="181" t="s">
        <v>1543</v>
      </c>
      <c r="D1010" s="175"/>
      <c r="E1010" s="176"/>
      <c r="F1010" s="182">
        <v>31419.372591006424</v>
      </c>
      <c r="G1010" s="229">
        <v>180</v>
      </c>
      <c r="H1010" s="184">
        <v>0.62610423062711473</v>
      </c>
      <c r="I1010" s="229">
        <v>156</v>
      </c>
      <c r="J1010" s="185">
        <v>80.485059543621745</v>
      </c>
      <c r="K1010" s="236">
        <v>154</v>
      </c>
      <c r="L1010" s="187">
        <v>76.557126313483622</v>
      </c>
      <c r="M1010" s="229">
        <v>163</v>
      </c>
      <c r="N1010" s="185">
        <v>9.3417155915235952</v>
      </c>
      <c r="O1010" s="236">
        <v>214</v>
      </c>
      <c r="P1010" s="188">
        <v>1061.0022612828909</v>
      </c>
      <c r="Q1010" s="229">
        <v>216</v>
      </c>
    </row>
    <row r="1011" spans="1:17" s="8" customFormat="1" ht="12.75" x14ac:dyDescent="0.25">
      <c r="A1011" s="179" t="s">
        <v>2187</v>
      </c>
      <c r="B1011" s="180">
        <v>12</v>
      </c>
      <c r="C1011" s="181" t="s">
        <v>2188</v>
      </c>
      <c r="D1011" s="175"/>
      <c r="E1011" s="176"/>
      <c r="F1011" s="182">
        <v>31104.417558886507</v>
      </c>
      <c r="G1011" s="183">
        <v>181</v>
      </c>
      <c r="H1011" s="184">
        <v>0.63507815869426354</v>
      </c>
      <c r="I1011" s="183">
        <v>132</v>
      </c>
      <c r="J1011" s="185">
        <v>79.372119658126806</v>
      </c>
      <c r="K1011" s="186">
        <v>248</v>
      </c>
      <c r="L1011" s="187">
        <v>77.513755218768836</v>
      </c>
      <c r="M1011" s="183">
        <v>135</v>
      </c>
      <c r="N1011" s="185">
        <v>10.809406137631074</v>
      </c>
      <c r="O1011" s="186">
        <v>58</v>
      </c>
      <c r="P1011" s="188">
        <v>1028.5280705927485</v>
      </c>
      <c r="Q1011" s="183">
        <v>236</v>
      </c>
    </row>
    <row r="1012" spans="1:17" s="8" customFormat="1" ht="12.75" x14ac:dyDescent="0.25">
      <c r="A1012" s="179" t="s">
        <v>2189</v>
      </c>
      <c r="B1012" s="180">
        <v>13</v>
      </c>
      <c r="C1012" s="181" t="s">
        <v>2190</v>
      </c>
      <c r="D1012" s="175"/>
      <c r="E1012" s="176"/>
      <c r="F1012" s="182">
        <v>4720.6980728051385</v>
      </c>
      <c r="G1012" s="183">
        <v>858</v>
      </c>
      <c r="H1012" s="184">
        <v>0.61517651318846245</v>
      </c>
      <c r="I1012" s="183">
        <v>182</v>
      </c>
      <c r="J1012" s="185">
        <v>78.106503691253963</v>
      </c>
      <c r="K1012" s="186">
        <v>398</v>
      </c>
      <c r="L1012" s="187">
        <v>74.493946505693927</v>
      </c>
      <c r="M1012" s="183">
        <v>221</v>
      </c>
      <c r="N1012" s="185">
        <v>10.108134029836551</v>
      </c>
      <c r="O1012" s="186">
        <v>124</v>
      </c>
      <c r="P1012" s="188">
        <v>1017.0907850795502</v>
      </c>
      <c r="Q1012" s="183">
        <v>247</v>
      </c>
    </row>
    <row r="1013" spans="1:17" s="8" customFormat="1" ht="12.75" x14ac:dyDescent="0.25">
      <c r="A1013" s="179" t="s">
        <v>2191</v>
      </c>
      <c r="B1013" s="180">
        <v>14</v>
      </c>
      <c r="C1013" s="181" t="s">
        <v>2192</v>
      </c>
      <c r="D1013" s="175"/>
      <c r="E1013" s="176"/>
      <c r="F1013" s="182">
        <v>929.67451820128485</v>
      </c>
      <c r="G1013" s="229">
        <v>1631</v>
      </c>
      <c r="H1013" s="184">
        <v>0.38364595140574154</v>
      </c>
      <c r="I1013" s="229">
        <v>944</v>
      </c>
      <c r="J1013" s="185">
        <v>75.352475807802591</v>
      </c>
      <c r="K1013" s="236">
        <v>740</v>
      </c>
      <c r="L1013" s="187">
        <v>53.608429083549609</v>
      </c>
      <c r="M1013" s="229">
        <v>1071</v>
      </c>
      <c r="N1013" s="185">
        <v>6.8950893851357389</v>
      </c>
      <c r="O1013" s="236">
        <v>755</v>
      </c>
      <c r="P1013" s="188">
        <v>413.17335888430989</v>
      </c>
      <c r="Q1013" s="229">
        <v>1138</v>
      </c>
    </row>
    <row r="1014" spans="1:17" s="8" customFormat="1" ht="12.75" x14ac:dyDescent="0.25">
      <c r="A1014" s="179" t="s">
        <v>2195</v>
      </c>
      <c r="B1014" s="180">
        <v>1</v>
      </c>
      <c r="C1014" s="181" t="s">
        <v>2196</v>
      </c>
      <c r="D1014" s="175"/>
      <c r="E1014" s="176"/>
      <c r="F1014" s="182">
        <v>66625.164882226993</v>
      </c>
      <c r="G1014" s="183">
        <v>97</v>
      </c>
      <c r="H1014" s="184">
        <v>0.60557296550781958</v>
      </c>
      <c r="I1014" s="183">
        <v>197</v>
      </c>
      <c r="J1014" s="185">
        <v>80.582137645026535</v>
      </c>
      <c r="K1014" s="186">
        <v>146</v>
      </c>
      <c r="L1014" s="187">
        <v>70.638396317178277</v>
      </c>
      <c r="M1014" s="183">
        <v>366</v>
      </c>
      <c r="N1014" s="185">
        <v>10.391391352220333</v>
      </c>
      <c r="O1014" s="186">
        <v>98</v>
      </c>
      <c r="P1014" s="188">
        <v>938.9082921830435</v>
      </c>
      <c r="Q1014" s="183">
        <v>325</v>
      </c>
    </row>
    <row r="1015" spans="1:17" s="8" customFormat="1" ht="12.75" x14ac:dyDescent="0.25">
      <c r="A1015" s="179" t="s">
        <v>2197</v>
      </c>
      <c r="B1015" s="180">
        <v>2</v>
      </c>
      <c r="C1015" s="181" t="s">
        <v>2198</v>
      </c>
      <c r="D1015" s="175"/>
      <c r="E1015" s="176"/>
      <c r="F1015" s="182">
        <v>8209.7665952890784</v>
      </c>
      <c r="G1015" s="183">
        <v>578</v>
      </c>
      <c r="H1015" s="184">
        <v>0.55879717359386194</v>
      </c>
      <c r="I1015" s="183">
        <v>315</v>
      </c>
      <c r="J1015" s="185">
        <v>78.870903948974117</v>
      </c>
      <c r="K1015" s="186">
        <v>299</v>
      </c>
      <c r="L1015" s="187">
        <v>58.244420181279203</v>
      </c>
      <c r="M1015" s="183">
        <v>893</v>
      </c>
      <c r="N1015" s="185">
        <v>8.6510996833615224</v>
      </c>
      <c r="O1015" s="186">
        <v>339</v>
      </c>
      <c r="P1015" s="188">
        <v>938.67731243416006</v>
      </c>
      <c r="Q1015" s="183">
        <v>326</v>
      </c>
    </row>
    <row r="1016" spans="1:17" s="8" customFormat="1" ht="12.75" x14ac:dyDescent="0.25">
      <c r="A1016" s="179" t="s">
        <v>2199</v>
      </c>
      <c r="B1016" s="180">
        <v>3</v>
      </c>
      <c r="C1016" s="181" t="s">
        <v>2200</v>
      </c>
      <c r="D1016" s="175"/>
      <c r="E1016" s="176"/>
      <c r="F1016" s="182">
        <v>1927.8244111349036</v>
      </c>
      <c r="G1016" s="229">
        <v>1317</v>
      </c>
      <c r="H1016" s="184">
        <v>0.60249650656040799</v>
      </c>
      <c r="I1016" s="229">
        <v>204</v>
      </c>
      <c r="J1016" s="185">
        <v>78.425984438431072</v>
      </c>
      <c r="K1016" s="236">
        <v>357</v>
      </c>
      <c r="L1016" s="187">
        <v>49.466739956776564</v>
      </c>
      <c r="M1016" s="229">
        <v>1247</v>
      </c>
      <c r="N1016" s="185">
        <v>10.468912740065264</v>
      </c>
      <c r="O1016" s="236">
        <v>85</v>
      </c>
      <c r="P1016" s="188">
        <v>1136.7535324207875</v>
      </c>
      <c r="Q1016" s="229">
        <v>162</v>
      </c>
    </row>
    <row r="1017" spans="1:17" s="8" customFormat="1" ht="12.75" x14ac:dyDescent="0.25">
      <c r="A1017" s="179" t="s">
        <v>2201</v>
      </c>
      <c r="B1017" s="180">
        <v>4</v>
      </c>
      <c r="C1017" s="181" t="s">
        <v>2202</v>
      </c>
      <c r="D1017" s="175"/>
      <c r="E1017" s="176"/>
      <c r="F1017" s="182">
        <v>12460.550321199144</v>
      </c>
      <c r="G1017" s="183">
        <v>417</v>
      </c>
      <c r="H1017" s="184">
        <v>0.57510867554262202</v>
      </c>
      <c r="I1017" s="183">
        <v>272</v>
      </c>
      <c r="J1017" s="185">
        <v>80.487514850412964</v>
      </c>
      <c r="K1017" s="186">
        <v>152</v>
      </c>
      <c r="L1017" s="187">
        <v>69.977339451049772</v>
      </c>
      <c r="M1017" s="183">
        <v>392</v>
      </c>
      <c r="N1017" s="185">
        <v>8.9141171781153403</v>
      </c>
      <c r="O1017" s="186">
        <v>292</v>
      </c>
      <c r="P1017" s="188">
        <v>891.30328192894035</v>
      </c>
      <c r="Q1017" s="183">
        <v>372</v>
      </c>
    </row>
    <row r="1018" spans="1:17" s="8" customFormat="1" ht="12.75" x14ac:dyDescent="0.25">
      <c r="A1018" s="179" t="s">
        <v>2203</v>
      </c>
      <c r="B1018" s="180">
        <v>5</v>
      </c>
      <c r="C1018" s="181" t="s">
        <v>1886</v>
      </c>
      <c r="D1018" s="175"/>
      <c r="E1018" s="176"/>
      <c r="F1018" s="182">
        <v>13863.817987152033</v>
      </c>
      <c r="G1018" s="183">
        <v>371</v>
      </c>
      <c r="H1018" s="184">
        <v>0.53371231879733105</v>
      </c>
      <c r="I1018" s="183">
        <v>384</v>
      </c>
      <c r="J1018" s="185">
        <v>79.336598992359498</v>
      </c>
      <c r="K1018" s="186">
        <v>254</v>
      </c>
      <c r="L1018" s="187">
        <v>61.568045439764823</v>
      </c>
      <c r="M1018" s="183">
        <v>742</v>
      </c>
      <c r="N1018" s="185">
        <v>8.2616819467904268</v>
      </c>
      <c r="O1018" s="186">
        <v>411</v>
      </c>
      <c r="P1018" s="188">
        <v>816.79178638871872</v>
      </c>
      <c r="Q1018" s="183">
        <v>455</v>
      </c>
    </row>
    <row r="1019" spans="1:17" s="8" customFormat="1" ht="12.75" x14ac:dyDescent="0.25">
      <c r="A1019" s="179" t="s">
        <v>2204</v>
      </c>
      <c r="B1019" s="180">
        <v>6</v>
      </c>
      <c r="C1019" s="181" t="s">
        <v>2205</v>
      </c>
      <c r="D1019" s="175"/>
      <c r="E1019" s="176"/>
      <c r="F1019" s="182">
        <v>26660.929336188437</v>
      </c>
      <c r="G1019" s="229">
        <v>212</v>
      </c>
      <c r="H1019" s="184">
        <v>0.57367442755180831</v>
      </c>
      <c r="I1019" s="229">
        <v>278</v>
      </c>
      <c r="J1019" s="185">
        <v>81.674738618088568</v>
      </c>
      <c r="K1019" s="236">
        <v>76</v>
      </c>
      <c r="L1019" s="187">
        <v>68.160857488567501</v>
      </c>
      <c r="M1019" s="229">
        <v>471</v>
      </c>
      <c r="N1019" s="185">
        <v>9.1387858879083339</v>
      </c>
      <c r="O1019" s="236">
        <v>244</v>
      </c>
      <c r="P1019" s="188">
        <v>865.11767668606251</v>
      </c>
      <c r="Q1019" s="229">
        <v>399</v>
      </c>
    </row>
    <row r="1020" spans="1:17" s="8" customFormat="1" ht="12.75" x14ac:dyDescent="0.25">
      <c r="A1020" s="179" t="s">
        <v>2206</v>
      </c>
      <c r="B1020" s="180">
        <v>7</v>
      </c>
      <c r="C1020" s="181" t="s">
        <v>2180</v>
      </c>
      <c r="D1020" s="175"/>
      <c r="E1020" s="176"/>
      <c r="F1020" s="182">
        <v>65356.935760171305</v>
      </c>
      <c r="G1020" s="183">
        <v>100</v>
      </c>
      <c r="H1020" s="184">
        <v>0.5924704634222312</v>
      </c>
      <c r="I1020" s="183">
        <v>229</v>
      </c>
      <c r="J1020" s="185">
        <v>81.160315337792824</v>
      </c>
      <c r="K1020" s="186">
        <v>103</v>
      </c>
      <c r="L1020" s="187">
        <v>67.027850984468898</v>
      </c>
      <c r="M1020" s="183">
        <v>521</v>
      </c>
      <c r="N1020" s="185">
        <v>10.029023344925331</v>
      </c>
      <c r="O1020" s="186">
        <v>134</v>
      </c>
      <c r="P1020" s="188">
        <v>913.7819464834638</v>
      </c>
      <c r="Q1020" s="183">
        <v>346</v>
      </c>
    </row>
    <row r="1021" spans="1:17" s="8" customFormat="1" ht="12.75" x14ac:dyDescent="0.25">
      <c r="A1021" s="179" t="s">
        <v>2207</v>
      </c>
      <c r="B1021" s="180">
        <v>8</v>
      </c>
      <c r="C1021" s="181" t="s">
        <v>2208</v>
      </c>
      <c r="D1021" s="175"/>
      <c r="E1021" s="176"/>
      <c r="F1021" s="182">
        <v>527.40042826552462</v>
      </c>
      <c r="G1021" s="183">
        <v>1780</v>
      </c>
      <c r="H1021" s="184">
        <v>0.34063468966580651</v>
      </c>
      <c r="I1021" s="183">
        <v>1196</v>
      </c>
      <c r="J1021" s="185">
        <v>74.073054172872503</v>
      </c>
      <c r="K1021" s="186">
        <v>933</v>
      </c>
      <c r="L1021" s="187">
        <v>53.27187379960553</v>
      </c>
      <c r="M1021" s="183">
        <v>1088</v>
      </c>
      <c r="N1021" s="185">
        <v>7.5217224458078018</v>
      </c>
      <c r="O1021" s="186">
        <v>579</v>
      </c>
      <c r="P1021" s="188">
        <v>292.11268236100943</v>
      </c>
      <c r="Q1021" s="183">
        <v>1452</v>
      </c>
    </row>
    <row r="1022" spans="1:17" s="8" customFormat="1" ht="12.75" x14ac:dyDescent="0.25">
      <c r="A1022" s="179" t="s">
        <v>2209</v>
      </c>
      <c r="B1022" s="180">
        <v>9</v>
      </c>
      <c r="C1022" s="181" t="s">
        <v>2210</v>
      </c>
      <c r="D1022" s="175"/>
      <c r="E1022" s="176"/>
      <c r="F1022" s="182">
        <v>1344.5952890792289</v>
      </c>
      <c r="G1022" s="229">
        <v>1482</v>
      </c>
      <c r="H1022" s="184">
        <v>0.30068588028130661</v>
      </c>
      <c r="I1022" s="229">
        <v>1420</v>
      </c>
      <c r="J1022" s="185">
        <v>77.716229071969138</v>
      </c>
      <c r="K1022" s="236">
        <v>438</v>
      </c>
      <c r="L1022" s="187">
        <v>67.564327745841155</v>
      </c>
      <c r="M1022" s="229">
        <v>505</v>
      </c>
      <c r="N1022" s="185">
        <v>7.1204570139037298</v>
      </c>
      <c r="O1022" s="236">
        <v>684</v>
      </c>
      <c r="P1022" s="188">
        <v>186.59117345877002</v>
      </c>
      <c r="Q1022" s="229">
        <v>1709</v>
      </c>
    </row>
    <row r="1023" spans="1:17" s="8" customFormat="1" ht="12.75" x14ac:dyDescent="0.25">
      <c r="A1023" s="179" t="s">
        <v>2211</v>
      </c>
      <c r="B1023" s="180">
        <v>10</v>
      </c>
      <c r="C1023" s="181" t="s">
        <v>2212</v>
      </c>
      <c r="D1023" s="175"/>
      <c r="E1023" s="176"/>
      <c r="F1023" s="182">
        <v>30276.653104925055</v>
      </c>
      <c r="G1023" s="183">
        <v>185</v>
      </c>
      <c r="H1023" s="184">
        <v>0.59876839934603854</v>
      </c>
      <c r="I1023" s="183">
        <v>216</v>
      </c>
      <c r="J1023" s="185">
        <v>81.761161602646823</v>
      </c>
      <c r="K1023" s="186">
        <v>72</v>
      </c>
      <c r="L1023" s="187">
        <v>67.589093149330594</v>
      </c>
      <c r="M1023" s="183">
        <v>502</v>
      </c>
      <c r="N1023" s="185">
        <v>9.529644548028287</v>
      </c>
      <c r="O1023" s="186">
        <v>192</v>
      </c>
      <c r="P1023" s="188">
        <v>957.18831717004309</v>
      </c>
      <c r="Q1023" s="183">
        <v>303</v>
      </c>
    </row>
    <row r="1024" spans="1:17" s="8" customFormat="1" ht="12.75" x14ac:dyDescent="0.25">
      <c r="A1024" s="179" t="s">
        <v>2213</v>
      </c>
      <c r="B1024" s="180">
        <v>11</v>
      </c>
      <c r="C1024" s="181" t="s">
        <v>2214</v>
      </c>
      <c r="D1024" s="175"/>
      <c r="E1024" s="176"/>
      <c r="F1024" s="182">
        <v>5314.299785867237</v>
      </c>
      <c r="G1024" s="183">
        <v>794</v>
      </c>
      <c r="H1024" s="184">
        <v>0.59354547176881323</v>
      </c>
      <c r="I1024" s="183">
        <v>225</v>
      </c>
      <c r="J1024" s="185">
        <v>79.822706100441962</v>
      </c>
      <c r="K1024" s="186">
        <v>216</v>
      </c>
      <c r="L1024" s="187">
        <v>65.404711064568531</v>
      </c>
      <c r="M1024" s="183">
        <v>592</v>
      </c>
      <c r="N1024" s="185">
        <v>9.5544302324160864</v>
      </c>
      <c r="O1024" s="186">
        <v>187</v>
      </c>
      <c r="P1024" s="188">
        <v>978.91829408086028</v>
      </c>
      <c r="Q1024" s="183">
        <v>277</v>
      </c>
    </row>
    <row r="1025" spans="1:17" s="8" customFormat="1" ht="12.75" x14ac:dyDescent="0.25">
      <c r="A1025" s="179" t="s">
        <v>2217</v>
      </c>
      <c r="B1025" s="180">
        <v>1</v>
      </c>
      <c r="C1025" s="181" t="s">
        <v>2218</v>
      </c>
      <c r="D1025" s="175"/>
      <c r="E1025" s="176"/>
      <c r="F1025" s="182">
        <v>26739.539614561028</v>
      </c>
      <c r="G1025" s="229">
        <v>210</v>
      </c>
      <c r="H1025" s="184">
        <v>0.59888527678306747</v>
      </c>
      <c r="I1025" s="229">
        <v>215</v>
      </c>
      <c r="J1025" s="185">
        <v>79.75138298919596</v>
      </c>
      <c r="K1025" s="236">
        <v>219</v>
      </c>
      <c r="L1025" s="187">
        <v>71.092374696999698</v>
      </c>
      <c r="M1025" s="229">
        <v>349</v>
      </c>
      <c r="N1025" s="185">
        <v>10.078642558057297</v>
      </c>
      <c r="O1025" s="236">
        <v>126</v>
      </c>
      <c r="P1025" s="188">
        <v>936.27450308626089</v>
      </c>
      <c r="Q1025" s="229">
        <v>328</v>
      </c>
    </row>
    <row r="1026" spans="1:17" s="8" customFormat="1" ht="12.75" x14ac:dyDescent="0.25">
      <c r="A1026" s="179" t="s">
        <v>2219</v>
      </c>
      <c r="B1026" s="180">
        <v>2</v>
      </c>
      <c r="C1026" s="181" t="s">
        <v>2220</v>
      </c>
      <c r="D1026" s="175"/>
      <c r="E1026" s="176"/>
      <c r="F1026" s="182">
        <v>1152.4004282655242</v>
      </c>
      <c r="G1026" s="183">
        <v>1555</v>
      </c>
      <c r="H1026" s="184">
        <v>0.5356563798197651</v>
      </c>
      <c r="I1026" s="183">
        <v>375</v>
      </c>
      <c r="J1026" s="185">
        <v>79.754274006876855</v>
      </c>
      <c r="K1026" s="186">
        <v>217</v>
      </c>
      <c r="L1026" s="187">
        <v>58.375209182030218</v>
      </c>
      <c r="M1026" s="183">
        <v>881</v>
      </c>
      <c r="N1026" s="185">
        <v>7.4824679661803355</v>
      </c>
      <c r="O1026" s="186">
        <v>588</v>
      </c>
      <c r="P1026" s="188">
        <v>893.95506270050578</v>
      </c>
      <c r="Q1026" s="183">
        <v>369</v>
      </c>
    </row>
    <row r="1027" spans="1:17" s="8" customFormat="1" ht="12.75" x14ac:dyDescent="0.25">
      <c r="A1027" s="179" t="s">
        <v>2221</v>
      </c>
      <c r="B1027" s="180">
        <v>3</v>
      </c>
      <c r="C1027" s="181" t="s">
        <v>2222</v>
      </c>
      <c r="D1027" s="175"/>
      <c r="E1027" s="176"/>
      <c r="F1027" s="182">
        <v>2572.0770877944324</v>
      </c>
      <c r="G1027" s="183">
        <v>1168</v>
      </c>
      <c r="H1027" s="184">
        <v>0.55582250354784868</v>
      </c>
      <c r="I1027" s="183">
        <v>322</v>
      </c>
      <c r="J1027" s="185">
        <v>81.52593958986786</v>
      </c>
      <c r="K1027" s="186">
        <v>83</v>
      </c>
      <c r="L1027" s="187">
        <v>65.161190346980689</v>
      </c>
      <c r="M1027" s="183">
        <v>608</v>
      </c>
      <c r="N1027" s="185">
        <v>8.0802220187487439</v>
      </c>
      <c r="O1027" s="186">
        <v>441</v>
      </c>
      <c r="P1027" s="188">
        <v>871.93346011214271</v>
      </c>
      <c r="Q1027" s="183">
        <v>392</v>
      </c>
    </row>
    <row r="1028" spans="1:17" s="8" customFormat="1" ht="12.75" x14ac:dyDescent="0.25">
      <c r="A1028" s="179" t="s">
        <v>2223</v>
      </c>
      <c r="B1028" s="180">
        <v>4</v>
      </c>
      <c r="C1028" s="181" t="s">
        <v>2224</v>
      </c>
      <c r="D1028" s="175"/>
      <c r="E1028" s="176"/>
      <c r="F1028" s="182">
        <v>13914.612419700214</v>
      </c>
      <c r="G1028" s="229">
        <v>367</v>
      </c>
      <c r="H1028" s="184">
        <v>0.67714254987839695</v>
      </c>
      <c r="I1028" s="229">
        <v>73</v>
      </c>
      <c r="J1028" s="185">
        <v>80.27418228073968</v>
      </c>
      <c r="K1028" s="236">
        <v>174</v>
      </c>
      <c r="L1028" s="187">
        <v>73.379121683812002</v>
      </c>
      <c r="M1028" s="229">
        <v>256</v>
      </c>
      <c r="N1028" s="185">
        <v>10.916738717752287</v>
      </c>
      <c r="O1028" s="236">
        <v>53</v>
      </c>
      <c r="P1028" s="188">
        <v>1245.3872070896323</v>
      </c>
      <c r="Q1028" s="229">
        <v>107</v>
      </c>
    </row>
    <row r="1029" spans="1:17" s="8" customFormat="1" ht="12.75" x14ac:dyDescent="0.25">
      <c r="A1029" s="179" t="s">
        <v>2225</v>
      </c>
      <c r="B1029" s="180">
        <v>5</v>
      </c>
      <c r="C1029" s="181" t="s">
        <v>180</v>
      </c>
      <c r="D1029" s="175"/>
      <c r="E1029" s="176"/>
      <c r="F1029" s="182">
        <v>18667.064239828695</v>
      </c>
      <c r="G1029" s="183">
        <v>297</v>
      </c>
      <c r="H1029" s="184">
        <v>0.5924839250609456</v>
      </c>
      <c r="I1029" s="183">
        <v>228</v>
      </c>
      <c r="J1029" s="185">
        <v>81.725210451272403</v>
      </c>
      <c r="K1029" s="186">
        <v>73</v>
      </c>
      <c r="L1029" s="187">
        <v>71.336705113445745</v>
      </c>
      <c r="M1029" s="183">
        <v>337</v>
      </c>
      <c r="N1029" s="185">
        <v>9.434073610440036</v>
      </c>
      <c r="O1029" s="186">
        <v>205</v>
      </c>
      <c r="P1029" s="188">
        <v>910.65140937734077</v>
      </c>
      <c r="Q1029" s="183">
        <v>348</v>
      </c>
    </row>
    <row r="1030" spans="1:17" s="8" customFormat="1" ht="12.75" x14ac:dyDescent="0.25">
      <c r="A1030" s="179" t="s">
        <v>2228</v>
      </c>
      <c r="B1030" s="180">
        <v>1</v>
      </c>
      <c r="C1030" s="181" t="s">
        <v>2229</v>
      </c>
      <c r="D1030" s="175"/>
      <c r="E1030" s="176"/>
      <c r="F1030" s="182">
        <v>6820.8458244111334</v>
      </c>
      <c r="G1030" s="183">
        <v>670</v>
      </c>
      <c r="H1030" s="184">
        <v>0.6181901975175671</v>
      </c>
      <c r="I1030" s="183">
        <v>173</v>
      </c>
      <c r="J1030" s="185">
        <v>81.111215268848284</v>
      </c>
      <c r="K1030" s="186">
        <v>106</v>
      </c>
      <c r="L1030" s="187">
        <v>81.457099971835106</v>
      </c>
      <c r="M1030" s="183">
        <v>46</v>
      </c>
      <c r="N1030" s="185">
        <v>9.5884588795638948</v>
      </c>
      <c r="O1030" s="186">
        <v>183</v>
      </c>
      <c r="P1030" s="188">
        <v>966.61994207140538</v>
      </c>
      <c r="Q1030" s="183">
        <v>290</v>
      </c>
    </row>
    <row r="1031" spans="1:17" s="8" customFormat="1" ht="12.75" x14ac:dyDescent="0.25">
      <c r="A1031" s="179" t="s">
        <v>2230</v>
      </c>
      <c r="B1031" s="180">
        <v>2</v>
      </c>
      <c r="C1031" s="181" t="s">
        <v>2231</v>
      </c>
      <c r="D1031" s="175"/>
      <c r="E1031" s="176"/>
      <c r="F1031" s="182">
        <v>1316.4689507494647</v>
      </c>
      <c r="G1031" s="229">
        <v>1493</v>
      </c>
      <c r="H1031" s="184">
        <v>0.59791746133394263</v>
      </c>
      <c r="I1031" s="229">
        <v>217</v>
      </c>
      <c r="J1031" s="185">
        <v>80.760497173439944</v>
      </c>
      <c r="K1031" s="236">
        <v>135</v>
      </c>
      <c r="L1031" s="187">
        <v>85.821617220965408</v>
      </c>
      <c r="M1031" s="229">
        <v>12</v>
      </c>
      <c r="N1031" s="185">
        <v>8.7854202435529469</v>
      </c>
      <c r="O1031" s="236">
        <v>315</v>
      </c>
      <c r="P1031" s="188">
        <v>907.59918339270894</v>
      </c>
      <c r="Q1031" s="229">
        <v>352</v>
      </c>
    </row>
    <row r="1032" spans="1:17" s="8" customFormat="1" ht="12.75" x14ac:dyDescent="0.25">
      <c r="A1032" s="179" t="s">
        <v>2232</v>
      </c>
      <c r="B1032" s="180">
        <v>3</v>
      </c>
      <c r="C1032" s="181" t="s">
        <v>942</v>
      </c>
      <c r="D1032" s="175"/>
      <c r="E1032" s="176"/>
      <c r="F1032" s="182">
        <v>1742.175588865096</v>
      </c>
      <c r="G1032" s="183">
        <v>1378</v>
      </c>
      <c r="H1032" s="184">
        <v>0.59643187425323219</v>
      </c>
      <c r="I1032" s="183">
        <v>220</v>
      </c>
      <c r="J1032" s="185">
        <v>80.821058385651995</v>
      </c>
      <c r="K1032" s="186">
        <v>128</v>
      </c>
      <c r="L1032" s="187">
        <v>83.038619992941108</v>
      </c>
      <c r="M1032" s="183">
        <v>25</v>
      </c>
      <c r="N1032" s="185">
        <v>8.8233297675452462</v>
      </c>
      <c r="O1032" s="186">
        <v>307</v>
      </c>
      <c r="P1032" s="188">
        <v>912.1729330718274</v>
      </c>
      <c r="Q1032" s="183">
        <v>347</v>
      </c>
    </row>
    <row r="1033" spans="1:17" s="8" customFormat="1" ht="12.75" x14ac:dyDescent="0.25">
      <c r="A1033" s="179" t="s">
        <v>2233</v>
      </c>
      <c r="B1033" s="180">
        <v>4</v>
      </c>
      <c r="C1033" s="181" t="s">
        <v>408</v>
      </c>
      <c r="D1033" s="175"/>
      <c r="E1033" s="176"/>
      <c r="F1033" s="182">
        <v>771.19271948608127</v>
      </c>
      <c r="G1033" s="183">
        <v>1680</v>
      </c>
      <c r="H1033" s="184">
        <v>0.56961168763249248</v>
      </c>
      <c r="I1033" s="183">
        <v>291</v>
      </c>
      <c r="J1033" s="185">
        <v>79.883188881880344</v>
      </c>
      <c r="K1033" s="186">
        <v>211</v>
      </c>
      <c r="L1033" s="187">
        <v>75.555873534247041</v>
      </c>
      <c r="M1033" s="183">
        <v>187</v>
      </c>
      <c r="N1033" s="185">
        <v>8.8503813069510429</v>
      </c>
      <c r="O1033" s="186">
        <v>303</v>
      </c>
      <c r="P1033" s="188">
        <v>848.14737824808458</v>
      </c>
      <c r="Q1033" s="183">
        <v>416</v>
      </c>
    </row>
    <row r="1034" spans="1:17" s="8" customFormat="1" ht="12.75" x14ac:dyDescent="0.25">
      <c r="A1034" s="179" t="s">
        <v>2234</v>
      </c>
      <c r="B1034" s="180">
        <v>5</v>
      </c>
      <c r="C1034" s="181" t="s">
        <v>2235</v>
      </c>
      <c r="D1034" s="175"/>
      <c r="E1034" s="176"/>
      <c r="F1034" s="182">
        <v>160.37687366167029</v>
      </c>
      <c r="G1034" s="229">
        <v>1871</v>
      </c>
      <c r="H1034" s="184">
        <v>0.54885683887623293</v>
      </c>
      <c r="I1034" s="229">
        <v>344</v>
      </c>
      <c r="J1034" s="185">
        <v>75.691741595738108</v>
      </c>
      <c r="K1034" s="236">
        <v>689</v>
      </c>
      <c r="L1034" s="187">
        <v>68.360076054794945</v>
      </c>
      <c r="M1034" s="229">
        <v>459</v>
      </c>
      <c r="N1034" s="185">
        <v>7.6003283505814689</v>
      </c>
      <c r="O1034" s="236">
        <v>559</v>
      </c>
      <c r="P1034" s="188">
        <v>947.90338105201863</v>
      </c>
      <c r="Q1034" s="229">
        <v>318</v>
      </c>
    </row>
    <row r="1035" spans="1:17" s="8" customFormat="1" ht="12.75" x14ac:dyDescent="0.25">
      <c r="A1035" s="179" t="s">
        <v>2238</v>
      </c>
      <c r="B1035" s="180">
        <v>1</v>
      </c>
      <c r="C1035" s="181" t="s">
        <v>2239</v>
      </c>
      <c r="D1035" s="175"/>
      <c r="E1035" s="176"/>
      <c r="F1035" s="182">
        <v>58924.955032119913</v>
      </c>
      <c r="G1035" s="183">
        <v>111</v>
      </c>
      <c r="H1035" s="184">
        <v>0.58761282513696822</v>
      </c>
      <c r="I1035" s="183">
        <v>237</v>
      </c>
      <c r="J1035" s="185">
        <v>76.407836576870892</v>
      </c>
      <c r="K1035" s="186">
        <v>588</v>
      </c>
      <c r="L1035" s="187">
        <v>72.449484263784242</v>
      </c>
      <c r="M1035" s="183">
        <v>295</v>
      </c>
      <c r="N1035" s="185">
        <v>10.426366940915241</v>
      </c>
      <c r="O1035" s="186">
        <v>92</v>
      </c>
      <c r="P1035" s="188">
        <v>914.88356083052179</v>
      </c>
      <c r="Q1035" s="183">
        <v>345</v>
      </c>
    </row>
    <row r="1036" spans="1:17" s="8" customFormat="1" ht="12.75" x14ac:dyDescent="0.25">
      <c r="A1036" s="179" t="s">
        <v>2240</v>
      </c>
      <c r="B1036" s="180">
        <v>2</v>
      </c>
      <c r="C1036" s="181" t="s">
        <v>2241</v>
      </c>
      <c r="D1036" s="175"/>
      <c r="E1036" s="176"/>
      <c r="F1036" s="182">
        <v>1223.2933618843681</v>
      </c>
      <c r="G1036" s="183">
        <v>1526</v>
      </c>
      <c r="H1036" s="184">
        <v>0.53726758895300708</v>
      </c>
      <c r="I1036" s="183">
        <v>370</v>
      </c>
      <c r="J1036" s="185">
        <v>73.262785485348857</v>
      </c>
      <c r="K1036" s="186">
        <v>1063</v>
      </c>
      <c r="L1036" s="187">
        <v>86.124722806233081</v>
      </c>
      <c r="M1036" s="183">
        <v>10</v>
      </c>
      <c r="N1036" s="185">
        <v>8.3385927265724256</v>
      </c>
      <c r="O1036" s="186">
        <v>394</v>
      </c>
      <c r="P1036" s="188">
        <v>789.68518961777193</v>
      </c>
      <c r="Q1036" s="183">
        <v>487</v>
      </c>
    </row>
    <row r="1037" spans="1:17" s="8" customFormat="1" ht="12.75" x14ac:dyDescent="0.25">
      <c r="A1037" s="179" t="s">
        <v>2242</v>
      </c>
      <c r="B1037" s="180">
        <v>3</v>
      </c>
      <c r="C1037" s="181" t="s">
        <v>2243</v>
      </c>
      <c r="D1037" s="175"/>
      <c r="E1037" s="176"/>
      <c r="F1037" s="182">
        <v>5923.768736616702</v>
      </c>
      <c r="G1037" s="229">
        <v>740</v>
      </c>
      <c r="H1037" s="184">
        <v>0.5476064687943295</v>
      </c>
      <c r="I1037" s="229">
        <v>349</v>
      </c>
      <c r="J1037" s="185">
        <v>72.89816640240538</v>
      </c>
      <c r="K1037" s="236">
        <v>1116</v>
      </c>
      <c r="L1037" s="187">
        <v>72.531379296500674</v>
      </c>
      <c r="M1037" s="229">
        <v>289</v>
      </c>
      <c r="N1037" s="185">
        <v>8.073066505789269</v>
      </c>
      <c r="O1037" s="236">
        <v>444</v>
      </c>
      <c r="P1037" s="188">
        <v>930.7694624870004</v>
      </c>
      <c r="Q1037" s="229">
        <v>332</v>
      </c>
    </row>
    <row r="1038" spans="1:17" s="8" customFormat="1" ht="12.75" x14ac:dyDescent="0.25">
      <c r="A1038" s="179" t="s">
        <v>2244</v>
      </c>
      <c r="B1038" s="180">
        <v>4</v>
      </c>
      <c r="C1038" s="181" t="s">
        <v>210</v>
      </c>
      <c r="D1038" s="175"/>
      <c r="E1038" s="176"/>
      <c r="F1038" s="182">
        <v>14789.134903640255</v>
      </c>
      <c r="G1038" s="183">
        <v>349</v>
      </c>
      <c r="H1038" s="184">
        <v>0.53685839963638537</v>
      </c>
      <c r="I1038" s="183">
        <v>374</v>
      </c>
      <c r="J1038" s="185">
        <v>74.612721861259232</v>
      </c>
      <c r="K1038" s="186">
        <v>843</v>
      </c>
      <c r="L1038" s="187">
        <v>72.268254668785161</v>
      </c>
      <c r="M1038" s="183">
        <v>304</v>
      </c>
      <c r="N1038" s="185">
        <v>8.4069286474868008</v>
      </c>
      <c r="O1038" s="186">
        <v>383</v>
      </c>
      <c r="P1038" s="188">
        <v>830.47211094499016</v>
      </c>
      <c r="Q1038" s="183">
        <v>442</v>
      </c>
    </row>
    <row r="1039" spans="1:17" s="8" customFormat="1" ht="12.75" x14ac:dyDescent="0.25">
      <c r="A1039" s="179" t="s">
        <v>2245</v>
      </c>
      <c r="B1039" s="180">
        <v>5</v>
      </c>
      <c r="C1039" s="181" t="s">
        <v>2246</v>
      </c>
      <c r="D1039" s="175"/>
      <c r="E1039" s="176"/>
      <c r="F1039" s="182">
        <v>8492.5546038543889</v>
      </c>
      <c r="G1039" s="183">
        <v>559</v>
      </c>
      <c r="H1039" s="184">
        <v>0.62921847931706876</v>
      </c>
      <c r="I1039" s="183">
        <v>150</v>
      </c>
      <c r="J1039" s="185">
        <v>75.999060283744953</v>
      </c>
      <c r="K1039" s="186">
        <v>651</v>
      </c>
      <c r="L1039" s="187">
        <v>67.799828532722032</v>
      </c>
      <c r="M1039" s="183">
        <v>491</v>
      </c>
      <c r="N1039" s="185">
        <v>9.7968585590398227</v>
      </c>
      <c r="O1039" s="186">
        <v>157</v>
      </c>
      <c r="P1039" s="188">
        <v>1204.1778354212627</v>
      </c>
      <c r="Q1039" s="183">
        <v>129</v>
      </c>
    </row>
    <row r="1040" spans="1:17" s="8" customFormat="1" ht="12.75" x14ac:dyDescent="0.25">
      <c r="A1040" s="179" t="s">
        <v>2247</v>
      </c>
      <c r="B1040" s="180">
        <v>6</v>
      </c>
      <c r="C1040" s="181" t="s">
        <v>2248</v>
      </c>
      <c r="D1040" s="175"/>
      <c r="E1040" s="176"/>
      <c r="F1040" s="182">
        <v>12641.751605995718</v>
      </c>
      <c r="G1040" s="229">
        <v>412</v>
      </c>
      <c r="H1040" s="184">
        <v>0.52571214371298636</v>
      </c>
      <c r="I1040" s="229">
        <v>413</v>
      </c>
      <c r="J1040" s="185">
        <v>76.762630226684607</v>
      </c>
      <c r="K1040" s="236">
        <v>544</v>
      </c>
      <c r="L1040" s="187">
        <v>64.420319187199581</v>
      </c>
      <c r="M1040" s="229">
        <v>639</v>
      </c>
      <c r="N1040" s="185">
        <v>9.6289278690301447</v>
      </c>
      <c r="O1040" s="236">
        <v>177</v>
      </c>
      <c r="P1040" s="188">
        <v>731.59035264058798</v>
      </c>
      <c r="Q1040" s="229">
        <v>561</v>
      </c>
    </row>
    <row r="1041" spans="1:17" s="8" customFormat="1" ht="12.75" x14ac:dyDescent="0.25">
      <c r="A1041" s="179" t="s">
        <v>2249</v>
      </c>
      <c r="B1041" s="180">
        <v>7</v>
      </c>
      <c r="C1041" s="181" t="s">
        <v>2250</v>
      </c>
      <c r="D1041" s="175"/>
      <c r="E1041" s="176"/>
      <c r="F1041" s="182">
        <v>24272.766595289082</v>
      </c>
      <c r="G1041" s="183">
        <v>238</v>
      </c>
      <c r="H1041" s="184">
        <v>0.57237340056611652</v>
      </c>
      <c r="I1041" s="183">
        <v>280</v>
      </c>
      <c r="J1041" s="185">
        <v>76.147783540079971</v>
      </c>
      <c r="K1041" s="186">
        <v>630</v>
      </c>
      <c r="L1041" s="187">
        <v>72.536502051418509</v>
      </c>
      <c r="M1041" s="183">
        <v>288</v>
      </c>
      <c r="N1041" s="185">
        <v>9.1077159917411823</v>
      </c>
      <c r="O1041" s="186">
        <v>248</v>
      </c>
      <c r="P1041" s="188">
        <v>922.47212685729733</v>
      </c>
      <c r="Q1041" s="183">
        <v>341</v>
      </c>
    </row>
    <row r="1042" spans="1:17" s="8" customFormat="1" ht="12.75" x14ac:dyDescent="0.25">
      <c r="A1042" s="179" t="s">
        <v>2251</v>
      </c>
      <c r="B1042" s="180">
        <v>8</v>
      </c>
      <c r="C1042" s="181" t="s">
        <v>2252</v>
      </c>
      <c r="D1042" s="175"/>
      <c r="E1042" s="176"/>
      <c r="F1042" s="182">
        <v>19052.702355460384</v>
      </c>
      <c r="G1042" s="183">
        <v>289</v>
      </c>
      <c r="H1042" s="184">
        <v>0.56966948205858847</v>
      </c>
      <c r="I1042" s="183">
        <v>290</v>
      </c>
      <c r="J1042" s="185">
        <v>76.290927532304494</v>
      </c>
      <c r="K1042" s="186">
        <v>606</v>
      </c>
      <c r="L1042" s="187">
        <v>69.48567446797</v>
      </c>
      <c r="M1042" s="183">
        <v>411</v>
      </c>
      <c r="N1042" s="185">
        <v>9.6768381651722937</v>
      </c>
      <c r="O1042" s="186">
        <v>171</v>
      </c>
      <c r="P1042" s="188">
        <v>893.65174410592101</v>
      </c>
      <c r="Q1042" s="183">
        <v>370</v>
      </c>
    </row>
    <row r="1043" spans="1:17" s="8" customFormat="1" ht="12.75" x14ac:dyDescent="0.25">
      <c r="A1043" s="179" t="s">
        <v>2257</v>
      </c>
      <c r="B1043" s="180">
        <v>1</v>
      </c>
      <c r="C1043" s="181" t="s">
        <v>2258</v>
      </c>
      <c r="D1043" s="175"/>
      <c r="E1043" s="176"/>
      <c r="F1043" s="182">
        <v>119236.36616702356</v>
      </c>
      <c r="G1043" s="229">
        <v>50</v>
      </c>
      <c r="H1043" s="184">
        <v>0.60834138753758127</v>
      </c>
      <c r="I1043" s="229">
        <v>190</v>
      </c>
      <c r="J1043" s="185">
        <v>71.669825978175979</v>
      </c>
      <c r="K1043" s="236">
        <v>1287</v>
      </c>
      <c r="L1043" s="187">
        <v>76.351180911190127</v>
      </c>
      <c r="M1043" s="229">
        <v>166</v>
      </c>
      <c r="N1043" s="185">
        <v>11.052431802386881</v>
      </c>
      <c r="O1043" s="236">
        <v>49</v>
      </c>
      <c r="P1043" s="188">
        <v>1046.538532645036</v>
      </c>
      <c r="Q1043" s="229">
        <v>226</v>
      </c>
    </row>
    <row r="1044" spans="1:17" s="8" customFormat="1" ht="12.75" x14ac:dyDescent="0.25">
      <c r="A1044" s="179" t="s">
        <v>2259</v>
      </c>
      <c r="B1044" s="180">
        <v>2</v>
      </c>
      <c r="C1044" s="181" t="s">
        <v>2260</v>
      </c>
      <c r="D1044" s="175"/>
      <c r="E1044" s="176"/>
      <c r="F1044" s="182">
        <v>1141.0706638115632</v>
      </c>
      <c r="G1044" s="183">
        <v>1558</v>
      </c>
      <c r="H1044" s="184">
        <v>0.39115995979983192</v>
      </c>
      <c r="I1044" s="183">
        <v>913</v>
      </c>
      <c r="J1044" s="185">
        <v>79.398209188323762</v>
      </c>
      <c r="K1044" s="186">
        <v>244</v>
      </c>
      <c r="L1044" s="187">
        <v>72.730929807063134</v>
      </c>
      <c r="M1044" s="183">
        <v>280</v>
      </c>
      <c r="N1044" s="185">
        <v>7.3531177449021783</v>
      </c>
      <c r="O1044" s="186">
        <v>625</v>
      </c>
      <c r="P1044" s="188">
        <v>340.11454482836859</v>
      </c>
      <c r="Q1044" s="183">
        <v>1325</v>
      </c>
    </row>
    <row r="1045" spans="1:17" s="8" customFormat="1" ht="12.75" x14ac:dyDescent="0.25">
      <c r="A1045" s="179" t="s">
        <v>2261</v>
      </c>
      <c r="B1045" s="180">
        <v>3</v>
      </c>
      <c r="C1045" s="181" t="s">
        <v>2262</v>
      </c>
      <c r="D1045" s="175"/>
      <c r="E1045" s="176"/>
      <c r="F1045" s="182">
        <v>528.64453961456093</v>
      </c>
      <c r="G1045" s="183">
        <v>1778</v>
      </c>
      <c r="H1045" s="184">
        <v>0.27041135017318119</v>
      </c>
      <c r="I1045" s="183">
        <v>1583</v>
      </c>
      <c r="J1045" s="185">
        <v>71.329434460553372</v>
      </c>
      <c r="K1045" s="186">
        <v>1335</v>
      </c>
      <c r="L1045" s="187">
        <v>56.584760949827803</v>
      </c>
      <c r="M1045" s="183">
        <v>958</v>
      </c>
      <c r="N1045" s="185">
        <v>5.6073950074889423</v>
      </c>
      <c r="O1045" s="186">
        <v>1186</v>
      </c>
      <c r="P1045" s="188">
        <v>197.05647438486977</v>
      </c>
      <c r="Q1045" s="183">
        <v>1689</v>
      </c>
    </row>
    <row r="1046" spans="1:17" s="8" customFormat="1" ht="12.75" x14ac:dyDescent="0.25">
      <c r="A1046" s="179" t="s">
        <v>2263</v>
      </c>
      <c r="B1046" s="180">
        <v>4</v>
      </c>
      <c r="C1046" s="181" t="s">
        <v>2264</v>
      </c>
      <c r="D1046" s="175"/>
      <c r="E1046" s="176"/>
      <c r="F1046" s="182">
        <v>485.11777301927191</v>
      </c>
      <c r="G1046" s="229">
        <v>1793</v>
      </c>
      <c r="H1046" s="184">
        <v>0.32232673858756195</v>
      </c>
      <c r="I1046" s="229">
        <v>1311</v>
      </c>
      <c r="J1046" s="185">
        <v>71.787719140916906</v>
      </c>
      <c r="K1046" s="236">
        <v>1271</v>
      </c>
      <c r="L1046" s="187">
        <v>72.244841721468731</v>
      </c>
      <c r="M1046" s="229">
        <v>306</v>
      </c>
      <c r="N1046" s="185">
        <v>5.3551613272857175</v>
      </c>
      <c r="O1046" s="236">
        <v>1272</v>
      </c>
      <c r="P1046" s="188">
        <v>283.90658999919833</v>
      </c>
      <c r="Q1046" s="229">
        <v>1470</v>
      </c>
    </row>
    <row r="1047" spans="1:17" s="8" customFormat="1" ht="12.75" x14ac:dyDescent="0.25">
      <c r="A1047" s="179" t="s">
        <v>2265</v>
      </c>
      <c r="B1047" s="180">
        <v>5</v>
      </c>
      <c r="C1047" s="181" t="s">
        <v>2266</v>
      </c>
      <c r="D1047" s="175"/>
      <c r="E1047" s="176"/>
      <c r="F1047" s="182">
        <v>91775.888650963607</v>
      </c>
      <c r="G1047" s="183">
        <v>64</v>
      </c>
      <c r="H1047" s="184">
        <v>0.55056466740263366</v>
      </c>
      <c r="I1047" s="183">
        <v>337</v>
      </c>
      <c r="J1047" s="185">
        <v>73.413348787879301</v>
      </c>
      <c r="K1047" s="186">
        <v>1036</v>
      </c>
      <c r="L1047" s="187">
        <v>75.344507415526294</v>
      </c>
      <c r="M1047" s="183">
        <v>196</v>
      </c>
      <c r="N1047" s="185">
        <v>9.6202723005698054</v>
      </c>
      <c r="O1047" s="186">
        <v>178</v>
      </c>
      <c r="P1047" s="188">
        <v>826.47189257076866</v>
      </c>
      <c r="Q1047" s="183">
        <v>448</v>
      </c>
    </row>
    <row r="1048" spans="1:17" s="8" customFormat="1" ht="12.75" x14ac:dyDescent="0.25">
      <c r="A1048" s="179" t="s">
        <v>2267</v>
      </c>
      <c r="B1048" s="180">
        <v>6</v>
      </c>
      <c r="C1048" s="181" t="s">
        <v>2268</v>
      </c>
      <c r="D1048" s="175"/>
      <c r="E1048" s="176"/>
      <c r="F1048" s="182">
        <v>1136.2419700214134</v>
      </c>
      <c r="G1048" s="183">
        <v>1560</v>
      </c>
      <c r="H1048" s="184">
        <v>0.48332242457053304</v>
      </c>
      <c r="I1048" s="183">
        <v>541</v>
      </c>
      <c r="J1048" s="185">
        <v>75.243822935714817</v>
      </c>
      <c r="K1048" s="186">
        <v>758</v>
      </c>
      <c r="L1048" s="187">
        <v>69.925155540847342</v>
      </c>
      <c r="M1048" s="183">
        <v>394</v>
      </c>
      <c r="N1048" s="185">
        <v>6.5266580037503488</v>
      </c>
      <c r="O1048" s="186">
        <v>864</v>
      </c>
      <c r="P1048" s="188">
        <v>723.88494774317053</v>
      </c>
      <c r="Q1048" s="183">
        <v>571</v>
      </c>
    </row>
    <row r="1049" spans="1:17" s="8" customFormat="1" ht="12.75" x14ac:dyDescent="0.25">
      <c r="A1049" s="179" t="s">
        <v>2269</v>
      </c>
      <c r="B1049" s="180">
        <v>7</v>
      </c>
      <c r="C1049" s="181" t="s">
        <v>2270</v>
      </c>
      <c r="D1049" s="175"/>
      <c r="E1049" s="176"/>
      <c r="F1049" s="182">
        <v>1586.9443254817988</v>
      </c>
      <c r="G1049" s="229">
        <v>1407</v>
      </c>
      <c r="H1049" s="184">
        <v>0.42922638346811298</v>
      </c>
      <c r="I1049" s="229">
        <v>738</v>
      </c>
      <c r="J1049" s="185">
        <v>71.46819472717786</v>
      </c>
      <c r="K1049" s="236">
        <v>1316</v>
      </c>
      <c r="L1049" s="187">
        <v>73.353559489734636</v>
      </c>
      <c r="M1049" s="229">
        <v>259</v>
      </c>
      <c r="N1049" s="185">
        <v>7.3909088050734812</v>
      </c>
      <c r="O1049" s="236">
        <v>612</v>
      </c>
      <c r="P1049" s="188">
        <v>503.34293392031338</v>
      </c>
      <c r="Q1049" s="229">
        <v>927</v>
      </c>
    </row>
    <row r="1050" spans="1:17" s="8" customFormat="1" ht="12.75" x14ac:dyDescent="0.25">
      <c r="A1050" s="179" t="s">
        <v>2271</v>
      </c>
      <c r="B1050" s="180">
        <v>8</v>
      </c>
      <c r="C1050" s="181" t="s">
        <v>1211</v>
      </c>
      <c r="D1050" s="175"/>
      <c r="E1050" s="176"/>
      <c r="F1050" s="182">
        <v>1458.2226980728053</v>
      </c>
      <c r="G1050" s="183">
        <v>1447</v>
      </c>
      <c r="H1050" s="184">
        <v>0.4496731277255</v>
      </c>
      <c r="I1050" s="183">
        <v>666</v>
      </c>
      <c r="J1050" s="185">
        <v>71.861569758778643</v>
      </c>
      <c r="K1050" s="186">
        <v>1260</v>
      </c>
      <c r="L1050" s="187">
        <v>50.218975342972172</v>
      </c>
      <c r="M1050" s="183">
        <v>1223</v>
      </c>
      <c r="N1050" s="185">
        <v>6.2958929684862666</v>
      </c>
      <c r="O1050" s="186">
        <v>937</v>
      </c>
      <c r="P1050" s="188">
        <v>754.6882522995304</v>
      </c>
      <c r="Q1050" s="183">
        <v>531</v>
      </c>
    </row>
    <row r="1051" spans="1:17" s="8" customFormat="1" ht="12.75" x14ac:dyDescent="0.25">
      <c r="A1051" s="179" t="s">
        <v>2272</v>
      </c>
      <c r="B1051" s="180">
        <v>9</v>
      </c>
      <c r="C1051" s="181" t="s">
        <v>2273</v>
      </c>
      <c r="D1051" s="175"/>
      <c r="E1051" s="176"/>
      <c r="F1051" s="182">
        <v>1421.4218415417567</v>
      </c>
      <c r="G1051" s="183">
        <v>1458</v>
      </c>
      <c r="H1051" s="184">
        <v>0.18546614221047036</v>
      </c>
      <c r="I1051" s="183">
        <v>1826</v>
      </c>
      <c r="J1051" s="185">
        <v>75.42543174369051</v>
      </c>
      <c r="K1051" s="186">
        <v>732</v>
      </c>
      <c r="L1051" s="187">
        <v>49.2342895519335</v>
      </c>
      <c r="M1051" s="183">
        <v>1258</v>
      </c>
      <c r="N1051" s="185">
        <v>4.3582032619550635</v>
      </c>
      <c r="O1051" s="186">
        <v>1652</v>
      </c>
      <c r="P1051" s="188">
        <v>97.828295036945605</v>
      </c>
      <c r="Q1051" s="183">
        <v>1846</v>
      </c>
    </row>
    <row r="1052" spans="1:17" s="8" customFormat="1" ht="12.75" x14ac:dyDescent="0.25">
      <c r="A1052" s="179" t="s">
        <v>2274</v>
      </c>
      <c r="B1052" s="180">
        <v>10</v>
      </c>
      <c r="C1052" s="181" t="s">
        <v>2275</v>
      </c>
      <c r="D1052" s="175"/>
      <c r="E1052" s="176"/>
      <c r="F1052" s="182">
        <v>167365.50535331905</v>
      </c>
      <c r="G1052" s="229">
        <v>33</v>
      </c>
      <c r="H1052" s="184">
        <v>0.63496204475910856</v>
      </c>
      <c r="I1052" s="229">
        <v>133</v>
      </c>
      <c r="J1052" s="185">
        <v>73.347394250420621</v>
      </c>
      <c r="K1052" s="236">
        <v>1052</v>
      </c>
      <c r="L1052" s="187">
        <v>78.850406715564247</v>
      </c>
      <c r="M1052" s="229">
        <v>95</v>
      </c>
      <c r="N1052" s="185">
        <v>11.216598893401857</v>
      </c>
      <c r="O1052" s="236">
        <v>40</v>
      </c>
      <c r="P1052" s="188">
        <v>1118.0127433957432</v>
      </c>
      <c r="Q1052" s="229">
        <v>172</v>
      </c>
    </row>
    <row r="1053" spans="1:17" s="8" customFormat="1" ht="12.75" x14ac:dyDescent="0.25">
      <c r="A1053" s="179" t="s">
        <v>2276</v>
      </c>
      <c r="B1053" s="180">
        <v>11</v>
      </c>
      <c r="C1053" s="181" t="s">
        <v>2277</v>
      </c>
      <c r="D1053" s="175"/>
      <c r="E1053" s="176"/>
      <c r="F1053" s="182">
        <v>1187.5781584582442</v>
      </c>
      <c r="G1053" s="183">
        <v>1538</v>
      </c>
      <c r="H1053" s="184">
        <v>0.36654169784884083</v>
      </c>
      <c r="I1053" s="183">
        <v>1040</v>
      </c>
      <c r="J1053" s="185">
        <v>76.832824343454391</v>
      </c>
      <c r="K1053" s="186">
        <v>538</v>
      </c>
      <c r="L1053" s="187">
        <v>68.266419606852793</v>
      </c>
      <c r="M1053" s="183">
        <v>466</v>
      </c>
      <c r="N1053" s="185">
        <v>5.9506009438334457</v>
      </c>
      <c r="O1053" s="186">
        <v>1058</v>
      </c>
      <c r="P1053" s="188">
        <v>349.57092592191509</v>
      </c>
      <c r="Q1053" s="183">
        <v>1294</v>
      </c>
    </row>
    <row r="1054" spans="1:17" s="8" customFormat="1" ht="12.75" x14ac:dyDescent="0.25">
      <c r="A1054" s="179" t="s">
        <v>2278</v>
      </c>
      <c r="B1054" s="180">
        <v>12</v>
      </c>
      <c r="C1054" s="181" t="s">
        <v>2279</v>
      </c>
      <c r="D1054" s="175"/>
      <c r="E1054" s="176"/>
      <c r="F1054" s="182">
        <v>5266.717344753748</v>
      </c>
      <c r="G1054" s="183">
        <v>799</v>
      </c>
      <c r="H1054" s="184">
        <v>0.51031016420282105</v>
      </c>
      <c r="I1054" s="183">
        <v>459</v>
      </c>
      <c r="J1054" s="185">
        <v>71.524408149788741</v>
      </c>
      <c r="K1054" s="186">
        <v>1306</v>
      </c>
      <c r="L1054" s="187">
        <v>75.723888017158828</v>
      </c>
      <c r="M1054" s="183">
        <v>182</v>
      </c>
      <c r="N1054" s="185">
        <v>9.092332465948596</v>
      </c>
      <c r="O1054" s="186">
        <v>251</v>
      </c>
      <c r="P1054" s="188">
        <v>712.46125501455185</v>
      </c>
      <c r="Q1054" s="183">
        <v>589</v>
      </c>
    </row>
    <row r="1055" spans="1:17" s="8" customFormat="1" ht="12.75" x14ac:dyDescent="0.25">
      <c r="A1055" s="179" t="s">
        <v>2280</v>
      </c>
      <c r="B1055" s="180">
        <v>13</v>
      </c>
      <c r="C1055" s="181" t="s">
        <v>2281</v>
      </c>
      <c r="D1055" s="175"/>
      <c r="E1055" s="176"/>
      <c r="F1055" s="182">
        <v>26022.211991434691</v>
      </c>
      <c r="G1055" s="229">
        <v>217</v>
      </c>
      <c r="H1055" s="184">
        <v>0.4928687519261139</v>
      </c>
      <c r="I1055" s="229">
        <v>511</v>
      </c>
      <c r="J1055" s="185">
        <v>71.448784449573665</v>
      </c>
      <c r="K1055" s="236">
        <v>1320</v>
      </c>
      <c r="L1055" s="187">
        <v>71.382035369538656</v>
      </c>
      <c r="M1055" s="229">
        <v>335</v>
      </c>
      <c r="N1055" s="185">
        <v>8.5366719909505164</v>
      </c>
      <c r="O1055" s="236">
        <v>358</v>
      </c>
      <c r="P1055" s="188">
        <v>690.11068393228788</v>
      </c>
      <c r="Q1055" s="229">
        <v>626</v>
      </c>
    </row>
    <row r="1056" spans="1:17" s="8" customFormat="1" ht="12.75" x14ac:dyDescent="0.25">
      <c r="A1056" s="179" t="s">
        <v>2282</v>
      </c>
      <c r="B1056" s="180">
        <v>14</v>
      </c>
      <c r="C1056" s="181" t="s">
        <v>2283</v>
      </c>
      <c r="D1056" s="175"/>
      <c r="E1056" s="176"/>
      <c r="F1056" s="182">
        <v>674.2312633832978</v>
      </c>
      <c r="G1056" s="183">
        <v>1714</v>
      </c>
      <c r="H1056" s="184">
        <v>0.32870637754255072</v>
      </c>
      <c r="I1056" s="183">
        <v>1265</v>
      </c>
      <c r="J1056" s="185">
        <v>74.328056584402972</v>
      </c>
      <c r="K1056" s="186">
        <v>885</v>
      </c>
      <c r="L1056" s="187">
        <v>46.871043653440694</v>
      </c>
      <c r="M1056" s="183">
        <v>1327</v>
      </c>
      <c r="N1056" s="185">
        <v>6.3881153053263215</v>
      </c>
      <c r="O1056" s="186">
        <v>908</v>
      </c>
      <c r="P1056" s="188">
        <v>308.63601543005916</v>
      </c>
      <c r="Q1056" s="183">
        <v>1404</v>
      </c>
    </row>
    <row r="1057" spans="1:49" s="8" customFormat="1" ht="12.75" x14ac:dyDescent="0.25">
      <c r="A1057" s="179" t="s">
        <v>2284</v>
      </c>
      <c r="B1057" s="180">
        <v>15</v>
      </c>
      <c r="C1057" s="181" t="s">
        <v>2285</v>
      </c>
      <c r="D1057" s="175"/>
      <c r="E1057" s="176"/>
      <c r="F1057" s="182">
        <v>9077.6980728051403</v>
      </c>
      <c r="G1057" s="183">
        <v>533</v>
      </c>
      <c r="H1057" s="184">
        <v>0.48690057050100766</v>
      </c>
      <c r="I1057" s="183">
        <v>529</v>
      </c>
      <c r="J1057" s="185">
        <v>71.277586426330615</v>
      </c>
      <c r="K1057" s="186">
        <v>1342</v>
      </c>
      <c r="L1057" s="187">
        <v>70.98462759449653</v>
      </c>
      <c r="M1057" s="183">
        <v>354</v>
      </c>
      <c r="N1057" s="185">
        <v>8.4275666491995764</v>
      </c>
      <c r="O1057" s="186">
        <v>377</v>
      </c>
      <c r="P1057" s="188">
        <v>675.91921163064603</v>
      </c>
      <c r="Q1057" s="183">
        <v>644</v>
      </c>
    </row>
    <row r="1058" spans="1:49" s="8" customFormat="1" ht="12.75" x14ac:dyDescent="0.25">
      <c r="A1058" s="179" t="s">
        <v>2286</v>
      </c>
      <c r="B1058" s="180">
        <v>16</v>
      </c>
      <c r="C1058" s="181" t="s">
        <v>2287</v>
      </c>
      <c r="D1058" s="175"/>
      <c r="E1058" s="176"/>
      <c r="F1058" s="182">
        <v>2246.494646680942</v>
      </c>
      <c r="G1058" s="229">
        <v>1242</v>
      </c>
      <c r="H1058" s="184">
        <v>0.44510633091676155</v>
      </c>
      <c r="I1058" s="229">
        <v>686</v>
      </c>
      <c r="J1058" s="185">
        <v>72.90992996747606</v>
      </c>
      <c r="K1058" s="236">
        <v>1114</v>
      </c>
      <c r="L1058" s="187">
        <v>62.598536706588575</v>
      </c>
      <c r="M1058" s="229">
        <v>705</v>
      </c>
      <c r="N1058" s="185">
        <v>6.1605214081859732</v>
      </c>
      <c r="O1058" s="236">
        <v>982</v>
      </c>
      <c r="P1058" s="188">
        <v>655.90738077921083</v>
      </c>
      <c r="Q1058" s="229">
        <v>669</v>
      </c>
    </row>
    <row r="1059" spans="1:49" s="8" customFormat="1" ht="12.75" x14ac:dyDescent="0.25">
      <c r="A1059" s="179" t="s">
        <v>2288</v>
      </c>
      <c r="B1059" s="180">
        <v>17</v>
      </c>
      <c r="C1059" s="181" t="s">
        <v>304</v>
      </c>
      <c r="D1059" s="175"/>
      <c r="E1059" s="176"/>
      <c r="F1059" s="182">
        <v>4241.45182012848</v>
      </c>
      <c r="G1059" s="183">
        <v>906</v>
      </c>
      <c r="H1059" s="184">
        <v>0.18479190221546957</v>
      </c>
      <c r="I1059" s="183">
        <v>1827</v>
      </c>
      <c r="J1059" s="185">
        <v>71.599506305450362</v>
      </c>
      <c r="K1059" s="186">
        <v>1299</v>
      </c>
      <c r="L1059" s="187">
        <v>56.629908365479253</v>
      </c>
      <c r="M1059" s="183">
        <v>955</v>
      </c>
      <c r="N1059" s="185">
        <v>4.343973398378127</v>
      </c>
      <c r="O1059" s="186">
        <v>1654</v>
      </c>
      <c r="P1059" s="188">
        <v>97.878276102692269</v>
      </c>
      <c r="Q1059" s="183">
        <v>1845</v>
      </c>
    </row>
    <row r="1060" spans="1:49" s="8" customFormat="1" ht="12.75" x14ac:dyDescent="0.25">
      <c r="A1060" s="179" t="s">
        <v>2289</v>
      </c>
      <c r="B1060" s="180">
        <v>18</v>
      </c>
      <c r="C1060" s="181" t="s">
        <v>2290</v>
      </c>
      <c r="D1060" s="175"/>
      <c r="E1060" s="176"/>
      <c r="F1060" s="182">
        <v>20078.124197002144</v>
      </c>
      <c r="G1060" s="183">
        <v>279</v>
      </c>
      <c r="H1060" s="184">
        <v>0.57085760621411796</v>
      </c>
      <c r="I1060" s="183">
        <v>285</v>
      </c>
      <c r="J1060" s="185">
        <v>71.934198203567021</v>
      </c>
      <c r="K1060" s="186">
        <v>1243</v>
      </c>
      <c r="L1060" s="187">
        <v>79.223953625174786</v>
      </c>
      <c r="M1060" s="183">
        <v>87</v>
      </c>
      <c r="N1060" s="185">
        <v>9.891853727583106</v>
      </c>
      <c r="O1060" s="186">
        <v>152</v>
      </c>
      <c r="P1060" s="188">
        <v>907.47712966796144</v>
      </c>
      <c r="Q1060" s="183">
        <v>353</v>
      </c>
    </row>
    <row r="1061" spans="1:49" s="8" customFormat="1" ht="12.75" x14ac:dyDescent="0.25">
      <c r="A1061" s="179" t="s">
        <v>2291</v>
      </c>
      <c r="B1061" s="180">
        <v>19</v>
      </c>
      <c r="C1061" s="181" t="s">
        <v>1415</v>
      </c>
      <c r="D1061" s="175"/>
      <c r="E1061" s="176"/>
      <c r="F1061" s="182">
        <v>4211.2762312633822</v>
      </c>
      <c r="G1061" s="229">
        <v>908</v>
      </c>
      <c r="H1061" s="184">
        <v>0.40201004885764074</v>
      </c>
      <c r="I1061" s="229">
        <v>865</v>
      </c>
      <c r="J1061" s="185">
        <v>70.871279535306485</v>
      </c>
      <c r="K1061" s="236">
        <v>1389</v>
      </c>
      <c r="L1061" s="187">
        <v>59.081147462320203</v>
      </c>
      <c r="M1061" s="229">
        <v>838</v>
      </c>
      <c r="N1061" s="185">
        <v>6.7434879838654078</v>
      </c>
      <c r="O1061" s="236">
        <v>796</v>
      </c>
      <c r="P1061" s="188">
        <v>496.89261303756098</v>
      </c>
      <c r="Q1061" s="229">
        <v>943</v>
      </c>
    </row>
    <row r="1062" spans="1:49" s="8" customFormat="1" ht="12.75" x14ac:dyDescent="0.25">
      <c r="A1062" s="179" t="s">
        <v>2292</v>
      </c>
      <c r="B1062" s="180">
        <v>20</v>
      </c>
      <c r="C1062" s="181" t="s">
        <v>2293</v>
      </c>
      <c r="D1062" s="175"/>
      <c r="E1062" s="176"/>
      <c r="F1062" s="182">
        <v>1570.8843683083512</v>
      </c>
      <c r="G1062" s="183">
        <v>1412</v>
      </c>
      <c r="H1062" s="184">
        <v>0.47302797998655921</v>
      </c>
      <c r="I1062" s="183">
        <v>575</v>
      </c>
      <c r="J1062" s="185">
        <v>73.205995221395469</v>
      </c>
      <c r="K1062" s="186">
        <v>1072</v>
      </c>
      <c r="L1062" s="187">
        <v>70.610922906482074</v>
      </c>
      <c r="M1062" s="183">
        <v>370</v>
      </c>
      <c r="N1062" s="185">
        <v>6.4356942703125934</v>
      </c>
      <c r="O1062" s="186">
        <v>888</v>
      </c>
      <c r="P1062" s="188">
        <v>711.36082775575915</v>
      </c>
      <c r="Q1062" s="183">
        <v>590</v>
      </c>
    </row>
    <row r="1063" spans="1:49" s="8" customFormat="1" ht="12.75" x14ac:dyDescent="0.25">
      <c r="A1063" s="179" t="s">
        <v>2294</v>
      </c>
      <c r="B1063" s="180">
        <v>21</v>
      </c>
      <c r="C1063" s="181" t="s">
        <v>2295</v>
      </c>
      <c r="D1063" s="175"/>
      <c r="E1063" s="176"/>
      <c r="F1063" s="182">
        <v>4151.0513918629549</v>
      </c>
      <c r="G1063" s="183">
        <v>918</v>
      </c>
      <c r="H1063" s="184">
        <v>0.46272166713219798</v>
      </c>
      <c r="I1063" s="183">
        <v>619</v>
      </c>
      <c r="J1063" s="185">
        <v>71.382471537949584</v>
      </c>
      <c r="K1063" s="186">
        <v>1327</v>
      </c>
      <c r="L1063" s="187">
        <v>67.967599505282877</v>
      </c>
      <c r="M1063" s="183">
        <v>481</v>
      </c>
      <c r="N1063" s="185">
        <v>7.2461784603329624</v>
      </c>
      <c r="O1063" s="186">
        <v>655</v>
      </c>
      <c r="P1063" s="188">
        <v>653.75834258579675</v>
      </c>
      <c r="Q1063" s="183">
        <v>677</v>
      </c>
      <c r="R1063" s="79"/>
      <c r="S1063" s="79"/>
      <c r="T1063" s="79"/>
      <c r="U1063" s="79"/>
      <c r="V1063" s="79"/>
      <c r="W1063" s="79"/>
      <c r="X1063" s="79"/>
      <c r="Y1063" s="79"/>
      <c r="Z1063" s="79"/>
      <c r="AA1063" s="79"/>
      <c r="AB1063" s="79"/>
      <c r="AC1063" s="79"/>
      <c r="AD1063" s="79"/>
      <c r="AE1063" s="79"/>
      <c r="AF1063" s="79"/>
      <c r="AG1063" s="79"/>
      <c r="AH1063" s="79"/>
      <c r="AI1063" s="79"/>
      <c r="AJ1063" s="79"/>
      <c r="AK1063" s="79"/>
      <c r="AL1063" s="79"/>
      <c r="AM1063" s="79"/>
      <c r="AN1063" s="79"/>
      <c r="AO1063" s="79"/>
      <c r="AP1063" s="79"/>
      <c r="AQ1063" s="79"/>
      <c r="AR1063" s="79"/>
      <c r="AS1063" s="79"/>
      <c r="AT1063" s="79"/>
      <c r="AU1063" s="79"/>
      <c r="AV1063" s="79"/>
      <c r="AW1063" s="79"/>
    </row>
    <row r="1064" spans="1:49" s="8" customFormat="1" ht="12.75" x14ac:dyDescent="0.25">
      <c r="A1064" s="179" t="s">
        <v>2296</v>
      </c>
      <c r="B1064" s="180">
        <v>22</v>
      </c>
      <c r="C1064" s="181" t="s">
        <v>2297</v>
      </c>
      <c r="D1064" s="175"/>
      <c r="E1064" s="176"/>
      <c r="F1064" s="182">
        <v>14173.740899357601</v>
      </c>
      <c r="G1064" s="229">
        <v>362</v>
      </c>
      <c r="H1064" s="184">
        <v>0.54889411639586938</v>
      </c>
      <c r="I1064" s="229">
        <v>343</v>
      </c>
      <c r="J1064" s="185">
        <v>71.856282630652899</v>
      </c>
      <c r="K1064" s="236">
        <v>1261</v>
      </c>
      <c r="L1064" s="187">
        <v>78.177296708056943</v>
      </c>
      <c r="M1064" s="229">
        <v>112</v>
      </c>
      <c r="N1064" s="185">
        <v>9.458372361545937</v>
      </c>
      <c r="O1064" s="236">
        <v>201</v>
      </c>
      <c r="P1064" s="188">
        <v>838.89935204805874</v>
      </c>
      <c r="Q1064" s="229">
        <v>431</v>
      </c>
    </row>
    <row r="1065" spans="1:49" s="8" customFormat="1" ht="12.75" x14ac:dyDescent="0.25">
      <c r="A1065" s="179" t="s">
        <v>2298</v>
      </c>
      <c r="B1065" s="180">
        <v>23</v>
      </c>
      <c r="C1065" s="181" t="s">
        <v>2299</v>
      </c>
      <c r="D1065" s="175"/>
      <c r="E1065" s="176"/>
      <c r="F1065" s="182">
        <v>11141.967880085655</v>
      </c>
      <c r="G1065" s="183">
        <v>452</v>
      </c>
      <c r="H1065" s="184">
        <v>0.5461790591051493</v>
      </c>
      <c r="I1065" s="183">
        <v>353</v>
      </c>
      <c r="J1065" s="185">
        <v>72.193860237627845</v>
      </c>
      <c r="K1065" s="186">
        <v>1203</v>
      </c>
      <c r="L1065" s="187">
        <v>72.712891382011804</v>
      </c>
      <c r="M1065" s="183">
        <v>282</v>
      </c>
      <c r="N1065" s="185">
        <v>9.6201124266630895</v>
      </c>
      <c r="O1065" s="186">
        <v>179</v>
      </c>
      <c r="P1065" s="188">
        <v>841.90010765496243</v>
      </c>
      <c r="Q1065" s="183">
        <v>425</v>
      </c>
    </row>
    <row r="1066" spans="1:49" s="8" customFormat="1" ht="12.75" x14ac:dyDescent="0.25">
      <c r="A1066" s="179" t="s">
        <v>2300</v>
      </c>
      <c r="B1066" s="180">
        <v>24</v>
      </c>
      <c r="C1066" s="181" t="s">
        <v>2301</v>
      </c>
      <c r="D1066" s="175"/>
      <c r="E1066" s="176"/>
      <c r="F1066" s="182">
        <v>4751.0663811563172</v>
      </c>
      <c r="G1066" s="183">
        <v>857</v>
      </c>
      <c r="H1066" s="184">
        <v>0.47595756288216007</v>
      </c>
      <c r="I1066" s="183">
        <v>561</v>
      </c>
      <c r="J1066" s="185">
        <v>71.174202580285197</v>
      </c>
      <c r="K1066" s="186">
        <v>1354</v>
      </c>
      <c r="L1066" s="187">
        <v>75.535979441495343</v>
      </c>
      <c r="M1066" s="183">
        <v>191</v>
      </c>
      <c r="N1066" s="185">
        <v>6.9024579366827821</v>
      </c>
      <c r="O1066" s="186">
        <v>749</v>
      </c>
      <c r="P1066" s="188">
        <v>697.90453392352038</v>
      </c>
      <c r="Q1066" s="183">
        <v>612</v>
      </c>
    </row>
    <row r="1067" spans="1:49" s="8" customFormat="1" ht="12.75" x14ac:dyDescent="0.25">
      <c r="A1067" s="179" t="s">
        <v>2302</v>
      </c>
      <c r="B1067" s="180">
        <v>25</v>
      </c>
      <c r="C1067" s="181" t="s">
        <v>2303</v>
      </c>
      <c r="D1067" s="175"/>
      <c r="E1067" s="176"/>
      <c r="F1067" s="182">
        <v>16343.678800856531</v>
      </c>
      <c r="G1067" s="229">
        <v>324</v>
      </c>
      <c r="H1067" s="184">
        <v>0.47599745638308899</v>
      </c>
      <c r="I1067" s="229">
        <v>560</v>
      </c>
      <c r="J1067" s="185">
        <v>72.23525560619764</v>
      </c>
      <c r="K1067" s="236">
        <v>1194</v>
      </c>
      <c r="L1067" s="187">
        <v>71.058480728231316</v>
      </c>
      <c r="M1067" s="229">
        <v>352</v>
      </c>
      <c r="N1067" s="185">
        <v>7.7343497602062321</v>
      </c>
      <c r="O1067" s="236">
        <v>527</v>
      </c>
      <c r="P1067" s="188">
        <v>654.67709501423417</v>
      </c>
      <c r="Q1067" s="229">
        <v>674</v>
      </c>
    </row>
    <row r="1068" spans="1:49" s="8" customFormat="1" ht="12.75" x14ac:dyDescent="0.25">
      <c r="A1068" s="179" t="s">
        <v>2304</v>
      </c>
      <c r="B1068" s="180">
        <v>26</v>
      </c>
      <c r="C1068" s="181" t="s">
        <v>2305</v>
      </c>
      <c r="D1068" s="175"/>
      <c r="E1068" s="176"/>
      <c r="F1068" s="182">
        <v>13113.002141327623</v>
      </c>
      <c r="G1068" s="183">
        <v>400</v>
      </c>
      <c r="H1068" s="184">
        <v>0.52856363360711567</v>
      </c>
      <c r="I1068" s="183">
        <v>402</v>
      </c>
      <c r="J1068" s="185">
        <v>73.425011822912509</v>
      </c>
      <c r="K1068" s="186">
        <v>1035</v>
      </c>
      <c r="L1068" s="187">
        <v>72.994020849989013</v>
      </c>
      <c r="M1068" s="183">
        <v>275</v>
      </c>
      <c r="N1068" s="185">
        <v>8.4809003395461549</v>
      </c>
      <c r="O1068" s="186">
        <v>366</v>
      </c>
      <c r="P1068" s="188">
        <v>804.61461887527787</v>
      </c>
      <c r="Q1068" s="183">
        <v>469</v>
      </c>
    </row>
    <row r="1069" spans="1:49" s="8" customFormat="1" ht="12.75" x14ac:dyDescent="0.25">
      <c r="A1069" s="179" t="s">
        <v>2306</v>
      </c>
      <c r="B1069" s="180">
        <v>27</v>
      </c>
      <c r="C1069" s="181" t="s">
        <v>2307</v>
      </c>
      <c r="D1069" s="175"/>
      <c r="E1069" s="176"/>
      <c r="F1069" s="182">
        <v>6242.2698072805142</v>
      </c>
      <c r="G1069" s="183">
        <v>717</v>
      </c>
      <c r="H1069" s="184">
        <v>0.38410614147197802</v>
      </c>
      <c r="I1069" s="183">
        <v>940</v>
      </c>
      <c r="J1069" s="185">
        <v>71.465810949685519</v>
      </c>
      <c r="K1069" s="186">
        <v>1317</v>
      </c>
      <c r="L1069" s="187">
        <v>55.953322008432657</v>
      </c>
      <c r="M1069" s="183">
        <v>982</v>
      </c>
      <c r="N1069" s="185">
        <v>6.898965092982194</v>
      </c>
      <c r="O1069" s="186">
        <v>752</v>
      </c>
      <c r="P1069" s="188">
        <v>437.41913297828131</v>
      </c>
      <c r="Q1069" s="183">
        <v>1065</v>
      </c>
    </row>
    <row r="1070" spans="1:49" s="8" customFormat="1" ht="12.75" x14ac:dyDescent="0.25">
      <c r="A1070" s="179" t="s">
        <v>2308</v>
      </c>
      <c r="B1070" s="180">
        <v>28</v>
      </c>
      <c r="C1070" s="181" t="s">
        <v>2309</v>
      </c>
      <c r="D1070" s="175"/>
      <c r="E1070" s="176"/>
      <c r="F1070" s="182">
        <v>2366.9871520342613</v>
      </c>
      <c r="G1070" s="229">
        <v>1217</v>
      </c>
      <c r="H1070" s="184">
        <v>0.43223718640645153</v>
      </c>
      <c r="I1070" s="229">
        <v>729</v>
      </c>
      <c r="J1070" s="185">
        <v>73.894101231832337</v>
      </c>
      <c r="K1070" s="236">
        <v>960</v>
      </c>
      <c r="L1070" s="187">
        <v>69.215666390313714</v>
      </c>
      <c r="M1070" s="229">
        <v>434</v>
      </c>
      <c r="N1070" s="185">
        <v>7.1472704907437423</v>
      </c>
      <c r="O1070" s="236">
        <v>675</v>
      </c>
      <c r="P1070" s="188">
        <v>513.46919550101723</v>
      </c>
      <c r="Q1070" s="229">
        <v>907</v>
      </c>
    </row>
    <row r="1071" spans="1:49" s="8" customFormat="1" ht="12.75" x14ac:dyDescent="0.25">
      <c r="A1071" s="179" t="s">
        <v>2312</v>
      </c>
      <c r="B1071" s="180">
        <v>1</v>
      </c>
      <c r="C1071" s="181" t="s">
        <v>1231</v>
      </c>
      <c r="D1071" s="175"/>
      <c r="E1071" s="176"/>
      <c r="F1071" s="182">
        <v>14877.426124197002</v>
      </c>
      <c r="G1071" s="183">
        <v>348</v>
      </c>
      <c r="H1071" s="184">
        <v>0.55900371345400157</v>
      </c>
      <c r="I1071" s="183">
        <v>314</v>
      </c>
      <c r="J1071" s="185">
        <v>69.165219186554111</v>
      </c>
      <c r="K1071" s="186">
        <v>1545</v>
      </c>
      <c r="L1071" s="187">
        <v>70.40542075696402</v>
      </c>
      <c r="M1071" s="183">
        <v>379</v>
      </c>
      <c r="N1071" s="185">
        <v>9.9671203320166146</v>
      </c>
      <c r="O1071" s="186">
        <v>143</v>
      </c>
      <c r="P1071" s="188">
        <v>954.26030795642271</v>
      </c>
      <c r="Q1071" s="183">
        <v>307</v>
      </c>
    </row>
    <row r="1072" spans="1:49" s="8" customFormat="1" ht="12.75" x14ac:dyDescent="0.25">
      <c r="A1072" s="179" t="s">
        <v>2313</v>
      </c>
      <c r="B1072" s="180">
        <v>2</v>
      </c>
      <c r="C1072" s="181" t="s">
        <v>335</v>
      </c>
      <c r="D1072" s="175"/>
      <c r="E1072" s="176"/>
      <c r="F1072" s="182">
        <v>1414.4753747323339</v>
      </c>
      <c r="G1072" s="183">
        <v>1460</v>
      </c>
      <c r="H1072" s="184">
        <v>0.37731130357501136</v>
      </c>
      <c r="I1072" s="183">
        <v>980</v>
      </c>
      <c r="J1072" s="185">
        <v>74.076015368100798</v>
      </c>
      <c r="K1072" s="186">
        <v>932</v>
      </c>
      <c r="L1072" s="187">
        <v>57.335333712750732</v>
      </c>
      <c r="M1072" s="183">
        <v>927</v>
      </c>
      <c r="N1072" s="185">
        <v>7.0491508877461326</v>
      </c>
      <c r="O1072" s="186">
        <v>707</v>
      </c>
      <c r="P1072" s="188">
        <v>386.63071191800259</v>
      </c>
      <c r="Q1072" s="183">
        <v>1208</v>
      </c>
    </row>
    <row r="1073" spans="1:17" s="8" customFormat="1" ht="12.75" x14ac:dyDescent="0.25">
      <c r="A1073" s="179" t="s">
        <v>2314</v>
      </c>
      <c r="B1073" s="180">
        <v>3</v>
      </c>
      <c r="C1073" s="181" t="s">
        <v>2315</v>
      </c>
      <c r="D1073" s="175"/>
      <c r="E1073" s="176"/>
      <c r="F1073" s="182">
        <v>3484.0706638115626</v>
      </c>
      <c r="G1073" s="229">
        <v>1012</v>
      </c>
      <c r="H1073" s="184">
        <v>0.26347546802427507</v>
      </c>
      <c r="I1073" s="229">
        <v>1618</v>
      </c>
      <c r="J1073" s="185">
        <v>74.105501217649348</v>
      </c>
      <c r="K1073" s="236">
        <v>926</v>
      </c>
      <c r="L1073" s="187">
        <v>47.755986667164976</v>
      </c>
      <c r="M1073" s="229">
        <v>1298</v>
      </c>
      <c r="N1073" s="185">
        <v>4.025065797425726</v>
      </c>
      <c r="O1073" s="236">
        <v>1721</v>
      </c>
      <c r="P1073" s="188">
        <v>236.38049857300427</v>
      </c>
      <c r="Q1073" s="229">
        <v>1596</v>
      </c>
    </row>
    <row r="1074" spans="1:17" s="8" customFormat="1" ht="12.75" x14ac:dyDescent="0.25">
      <c r="A1074" s="179" t="s">
        <v>2316</v>
      </c>
      <c r="B1074" s="180">
        <v>4</v>
      </c>
      <c r="C1074" s="181" t="s">
        <v>2317</v>
      </c>
      <c r="D1074" s="175"/>
      <c r="E1074" s="176"/>
      <c r="F1074" s="182">
        <v>2686.2676659528906</v>
      </c>
      <c r="G1074" s="183">
        <v>1151</v>
      </c>
      <c r="H1074" s="184">
        <v>0.33144281752109722</v>
      </c>
      <c r="I1074" s="183">
        <v>1245</v>
      </c>
      <c r="J1074" s="185">
        <v>71.045354913824099</v>
      </c>
      <c r="K1074" s="186">
        <v>1373</v>
      </c>
      <c r="L1074" s="187">
        <v>56.201059650987645</v>
      </c>
      <c r="M1074" s="183">
        <v>973</v>
      </c>
      <c r="N1074" s="185">
        <v>6.8316646252000393</v>
      </c>
      <c r="O1074" s="186">
        <v>773</v>
      </c>
      <c r="P1074" s="188">
        <v>297.07419624065528</v>
      </c>
      <c r="Q1074" s="183">
        <v>1436</v>
      </c>
    </row>
    <row r="1075" spans="1:17" s="8" customFormat="1" ht="12.75" x14ac:dyDescent="0.25">
      <c r="A1075" s="179" t="s">
        <v>2318</v>
      </c>
      <c r="B1075" s="180">
        <v>5</v>
      </c>
      <c r="C1075" s="181" t="s">
        <v>442</v>
      </c>
      <c r="D1075" s="175"/>
      <c r="E1075" s="176"/>
      <c r="F1075" s="182">
        <v>1405.0385438972162</v>
      </c>
      <c r="G1075" s="183">
        <v>1465</v>
      </c>
      <c r="H1075" s="184">
        <v>0.39432246127090331</v>
      </c>
      <c r="I1075" s="183">
        <v>898</v>
      </c>
      <c r="J1075" s="185">
        <v>72.770419752685839</v>
      </c>
      <c r="K1075" s="186">
        <v>1133</v>
      </c>
      <c r="L1075" s="187">
        <v>45.261035261690978</v>
      </c>
      <c r="M1075" s="183">
        <v>1383</v>
      </c>
      <c r="N1075" s="185">
        <v>5.0745079128397803</v>
      </c>
      <c r="O1075" s="186">
        <v>1387</v>
      </c>
      <c r="P1075" s="188">
        <v>622.58753308943801</v>
      </c>
      <c r="Q1075" s="183">
        <v>721</v>
      </c>
    </row>
    <row r="1076" spans="1:17" s="8" customFormat="1" ht="12.75" x14ac:dyDescent="0.25">
      <c r="A1076" s="179" t="s">
        <v>2319</v>
      </c>
      <c r="B1076" s="180">
        <v>6</v>
      </c>
      <c r="C1076" s="181" t="s">
        <v>2320</v>
      </c>
      <c r="D1076" s="175"/>
      <c r="E1076" s="176"/>
      <c r="F1076" s="182">
        <v>4486.0471092077096</v>
      </c>
      <c r="G1076" s="229">
        <v>882</v>
      </c>
      <c r="H1076" s="184">
        <v>0.37419104842790096</v>
      </c>
      <c r="I1076" s="229">
        <v>998</v>
      </c>
      <c r="J1076" s="185">
        <v>72.788079153177193</v>
      </c>
      <c r="K1076" s="236">
        <v>1130</v>
      </c>
      <c r="L1076" s="187">
        <v>54.533167856728092</v>
      </c>
      <c r="M1076" s="229">
        <v>1040</v>
      </c>
      <c r="N1076" s="185">
        <v>4.8878246652489725</v>
      </c>
      <c r="O1076" s="236">
        <v>1451</v>
      </c>
      <c r="P1076" s="188">
        <v>505.8865373350269</v>
      </c>
      <c r="Q1076" s="229">
        <v>919</v>
      </c>
    </row>
    <row r="1077" spans="1:17" s="8" customFormat="1" ht="12.75" x14ac:dyDescent="0.25">
      <c r="A1077" s="179" t="s">
        <v>2321</v>
      </c>
      <c r="B1077" s="180">
        <v>7</v>
      </c>
      <c r="C1077" s="181" t="s">
        <v>2322</v>
      </c>
      <c r="D1077" s="175"/>
      <c r="E1077" s="176"/>
      <c r="F1077" s="182">
        <v>858.71734475374751</v>
      </c>
      <c r="G1077" s="183">
        <v>1656</v>
      </c>
      <c r="H1077" s="184">
        <v>0.30584035861222991</v>
      </c>
      <c r="I1077" s="183">
        <v>1401</v>
      </c>
      <c r="J1077" s="185">
        <v>71.465488896878753</v>
      </c>
      <c r="K1077" s="186">
        <v>1318</v>
      </c>
      <c r="L1077" s="187">
        <v>35.178314875794221</v>
      </c>
      <c r="M1077" s="183">
        <v>1647</v>
      </c>
      <c r="N1077" s="185">
        <v>5.2620760557574657</v>
      </c>
      <c r="O1077" s="186">
        <v>1319</v>
      </c>
      <c r="P1077" s="188">
        <v>345.92840553667315</v>
      </c>
      <c r="Q1077" s="183">
        <v>1307</v>
      </c>
    </row>
    <row r="1078" spans="1:17" s="8" customFormat="1" ht="12.75" x14ac:dyDescent="0.25">
      <c r="A1078" s="179" t="s">
        <v>2323</v>
      </c>
      <c r="B1078" s="180">
        <v>8</v>
      </c>
      <c r="C1078" s="181" t="s">
        <v>2324</v>
      </c>
      <c r="D1078" s="175"/>
      <c r="E1078" s="176"/>
      <c r="F1078" s="182">
        <v>1293.1263383297646</v>
      </c>
      <c r="G1078" s="183">
        <v>1501</v>
      </c>
      <c r="H1078" s="184">
        <v>0.46659053733538614</v>
      </c>
      <c r="I1078" s="183">
        <v>602</v>
      </c>
      <c r="J1078" s="185">
        <v>75.079986218042137</v>
      </c>
      <c r="K1078" s="186">
        <v>784</v>
      </c>
      <c r="L1078" s="187">
        <v>70.960887587393714</v>
      </c>
      <c r="M1078" s="183">
        <v>356</v>
      </c>
      <c r="N1078" s="185">
        <v>8.9049869070830994</v>
      </c>
      <c r="O1078" s="186">
        <v>295</v>
      </c>
      <c r="P1078" s="188">
        <v>538.45976130905365</v>
      </c>
      <c r="Q1078" s="183">
        <v>863</v>
      </c>
    </row>
    <row r="1079" spans="1:17" s="8" customFormat="1" ht="12.75" x14ac:dyDescent="0.25">
      <c r="A1079" s="179" t="s">
        <v>2325</v>
      </c>
      <c r="B1079" s="180">
        <v>9</v>
      </c>
      <c r="C1079" s="181" t="s">
        <v>2326</v>
      </c>
      <c r="D1079" s="175"/>
      <c r="E1079" s="176"/>
      <c r="F1079" s="182">
        <v>1572.2312633832976</v>
      </c>
      <c r="G1079" s="229">
        <v>1411</v>
      </c>
      <c r="H1079" s="184">
        <v>0.15313161098589015</v>
      </c>
      <c r="I1079" s="229">
        <v>1857</v>
      </c>
      <c r="J1079" s="185">
        <v>74.598253639767776</v>
      </c>
      <c r="K1079" s="236">
        <v>845</v>
      </c>
      <c r="L1079" s="187">
        <v>46.667451611630526</v>
      </c>
      <c r="M1079" s="229">
        <v>1331</v>
      </c>
      <c r="N1079" s="185">
        <v>5.3420869469910954</v>
      </c>
      <c r="O1079" s="236">
        <v>1284</v>
      </c>
      <c r="P1079" s="188">
        <v>66.383679762325926</v>
      </c>
      <c r="Q1079" s="229">
        <v>1869</v>
      </c>
    </row>
    <row r="1080" spans="1:17" s="8" customFormat="1" ht="12.75" x14ac:dyDescent="0.25">
      <c r="A1080" s="179" t="s">
        <v>2327</v>
      </c>
      <c r="B1080" s="180">
        <v>10</v>
      </c>
      <c r="C1080" s="181" t="s">
        <v>2328</v>
      </c>
      <c r="D1080" s="175"/>
      <c r="E1080" s="176"/>
      <c r="F1080" s="182">
        <v>5279.3126338329766</v>
      </c>
      <c r="G1080" s="183">
        <v>797</v>
      </c>
      <c r="H1080" s="184">
        <v>0.51501035007074625</v>
      </c>
      <c r="I1080" s="183">
        <v>442</v>
      </c>
      <c r="J1080" s="185">
        <v>70.890810486331958</v>
      </c>
      <c r="K1080" s="186">
        <v>1387</v>
      </c>
      <c r="L1080" s="187">
        <v>60.879811875172564</v>
      </c>
      <c r="M1080" s="183">
        <v>771</v>
      </c>
      <c r="N1080" s="185">
        <v>8.8077367739522074</v>
      </c>
      <c r="O1080" s="186">
        <v>310</v>
      </c>
      <c r="P1080" s="188">
        <v>838.17271867028148</v>
      </c>
      <c r="Q1080" s="183">
        <v>432</v>
      </c>
    </row>
    <row r="1081" spans="1:17" s="8" customFormat="1" ht="12.75" x14ac:dyDescent="0.25">
      <c r="A1081" s="179" t="s">
        <v>2329</v>
      </c>
      <c r="B1081" s="180">
        <v>11</v>
      </c>
      <c r="C1081" s="181" t="s">
        <v>2330</v>
      </c>
      <c r="D1081" s="175"/>
      <c r="E1081" s="176"/>
      <c r="F1081" s="182">
        <v>1269.9314775160597</v>
      </c>
      <c r="G1081" s="183">
        <v>1510</v>
      </c>
      <c r="H1081" s="184">
        <v>0.50943244691926626</v>
      </c>
      <c r="I1081" s="183">
        <v>464</v>
      </c>
      <c r="J1081" s="185">
        <v>69.800461641824015</v>
      </c>
      <c r="K1081" s="186">
        <v>1479</v>
      </c>
      <c r="L1081" s="187">
        <v>68.308144126182725</v>
      </c>
      <c r="M1081" s="183">
        <v>465</v>
      </c>
      <c r="N1081" s="185">
        <v>8.9065528403410994</v>
      </c>
      <c r="O1081" s="186">
        <v>294</v>
      </c>
      <c r="P1081" s="188">
        <v>781.48988497409994</v>
      </c>
      <c r="Q1081" s="183">
        <v>500</v>
      </c>
    </row>
    <row r="1082" spans="1:17" s="8" customFormat="1" ht="12.75" x14ac:dyDescent="0.25">
      <c r="A1082" s="179" t="s">
        <v>2331</v>
      </c>
      <c r="B1082" s="180">
        <v>12</v>
      </c>
      <c r="C1082" s="181" t="s">
        <v>2332</v>
      </c>
      <c r="D1082" s="175"/>
      <c r="E1082" s="176"/>
      <c r="F1082" s="182">
        <v>1555.2334047109207</v>
      </c>
      <c r="G1082" s="229">
        <v>1419</v>
      </c>
      <c r="H1082" s="184">
        <v>0.50647468582331034</v>
      </c>
      <c r="I1082" s="229">
        <v>473</v>
      </c>
      <c r="J1082" s="185">
        <v>71.1364661241699</v>
      </c>
      <c r="K1082" s="236">
        <v>1361</v>
      </c>
      <c r="L1082" s="187">
        <v>59.296084148370085</v>
      </c>
      <c r="M1082" s="229">
        <v>831</v>
      </c>
      <c r="N1082" s="185">
        <v>8.2484496136190337</v>
      </c>
      <c r="O1082" s="236">
        <v>414</v>
      </c>
      <c r="P1082" s="188">
        <v>837.60264901630569</v>
      </c>
      <c r="Q1082" s="229">
        <v>433</v>
      </c>
    </row>
    <row r="1083" spans="1:17" s="8" customFormat="1" ht="12.75" x14ac:dyDescent="0.25">
      <c r="A1083" s="179" t="s">
        <v>2333</v>
      </c>
      <c r="B1083" s="180">
        <v>13</v>
      </c>
      <c r="C1083" s="181" t="s">
        <v>2334</v>
      </c>
      <c r="D1083" s="175"/>
      <c r="E1083" s="176"/>
      <c r="F1083" s="182">
        <v>4403.8436830835117</v>
      </c>
      <c r="G1083" s="183">
        <v>888</v>
      </c>
      <c r="H1083" s="184">
        <v>0.44069264639601446</v>
      </c>
      <c r="I1083" s="183">
        <v>701</v>
      </c>
      <c r="J1083" s="185">
        <v>77.241994558443366</v>
      </c>
      <c r="K1083" s="186">
        <v>491</v>
      </c>
      <c r="L1083" s="187">
        <v>65.231583878075298</v>
      </c>
      <c r="M1083" s="183">
        <v>603</v>
      </c>
      <c r="N1083" s="185">
        <v>7.5296869707145859</v>
      </c>
      <c r="O1083" s="186">
        <v>577</v>
      </c>
      <c r="P1083" s="188">
        <v>507.28657206166611</v>
      </c>
      <c r="Q1083" s="183">
        <v>916</v>
      </c>
    </row>
    <row r="1084" spans="1:17" s="8" customFormat="1" ht="12.75" x14ac:dyDescent="0.25">
      <c r="A1084" s="179" t="s">
        <v>2335</v>
      </c>
      <c r="B1084" s="180">
        <v>14</v>
      </c>
      <c r="C1084" s="181" t="s">
        <v>2336</v>
      </c>
      <c r="D1084" s="175"/>
      <c r="E1084" s="176"/>
      <c r="F1084" s="182">
        <v>5512.5010706638113</v>
      </c>
      <c r="G1084" s="183">
        <v>771</v>
      </c>
      <c r="H1084" s="184">
        <v>0.2415150891896071</v>
      </c>
      <c r="I1084" s="183">
        <v>1695</v>
      </c>
      <c r="J1084" s="185">
        <v>73.443162420861725</v>
      </c>
      <c r="K1084" s="186">
        <v>1030</v>
      </c>
      <c r="L1084" s="187">
        <v>58.736356065179884</v>
      </c>
      <c r="M1084" s="183">
        <v>856</v>
      </c>
      <c r="N1084" s="185">
        <v>6.114834811393397</v>
      </c>
      <c r="O1084" s="186">
        <v>992</v>
      </c>
      <c r="P1084" s="188">
        <v>136.8068689530312</v>
      </c>
      <c r="Q1084" s="183">
        <v>1798</v>
      </c>
    </row>
    <row r="1085" spans="1:17" s="8" customFormat="1" ht="12.75" x14ac:dyDescent="0.25">
      <c r="A1085" s="179" t="s">
        <v>2337</v>
      </c>
      <c r="B1085" s="180">
        <v>15</v>
      </c>
      <c r="C1085" s="181" t="s">
        <v>2338</v>
      </c>
      <c r="D1085" s="175"/>
      <c r="E1085" s="176"/>
      <c r="F1085" s="182">
        <v>1891.5610278372587</v>
      </c>
      <c r="G1085" s="229">
        <v>1334</v>
      </c>
      <c r="H1085" s="184">
        <v>0.51663552445408301</v>
      </c>
      <c r="I1085" s="229">
        <v>436</v>
      </c>
      <c r="J1085" s="185">
        <v>71.325618405171895</v>
      </c>
      <c r="K1085" s="236">
        <v>1336</v>
      </c>
      <c r="L1085" s="187">
        <v>67.940536696932242</v>
      </c>
      <c r="M1085" s="229">
        <v>484</v>
      </c>
      <c r="N1085" s="185">
        <v>7.8442072685856701</v>
      </c>
      <c r="O1085" s="236">
        <v>492</v>
      </c>
      <c r="P1085" s="188">
        <v>853.67165886280156</v>
      </c>
      <c r="Q1085" s="229">
        <v>410</v>
      </c>
    </row>
    <row r="1086" spans="1:17" s="8" customFormat="1" ht="12.75" x14ac:dyDescent="0.25">
      <c r="A1086" s="179" t="s">
        <v>2341</v>
      </c>
      <c r="B1086" s="180">
        <v>1</v>
      </c>
      <c r="C1086" s="181" t="s">
        <v>2342</v>
      </c>
      <c r="D1086" s="175"/>
      <c r="E1086" s="176"/>
      <c r="F1086" s="182">
        <v>24595.453961456104</v>
      </c>
      <c r="G1086" s="183">
        <v>234</v>
      </c>
      <c r="H1086" s="184">
        <v>0.58743062481419195</v>
      </c>
      <c r="I1086" s="183">
        <v>239</v>
      </c>
      <c r="J1086" s="185">
        <v>75.058372148865587</v>
      </c>
      <c r="K1086" s="186">
        <v>788</v>
      </c>
      <c r="L1086" s="187">
        <v>65.27778442559935</v>
      </c>
      <c r="M1086" s="183">
        <v>598</v>
      </c>
      <c r="N1086" s="185">
        <v>9.1602868436239859</v>
      </c>
      <c r="O1086" s="186">
        <v>239</v>
      </c>
      <c r="P1086" s="188">
        <v>1064.6160477311973</v>
      </c>
      <c r="Q1086" s="183">
        <v>213</v>
      </c>
    </row>
    <row r="1087" spans="1:17" s="8" customFormat="1" ht="12.75" x14ac:dyDescent="0.25">
      <c r="A1087" s="179" t="s">
        <v>2343</v>
      </c>
      <c r="B1087" s="180">
        <v>2</v>
      </c>
      <c r="C1087" s="181" t="s">
        <v>2344</v>
      </c>
      <c r="D1087" s="175"/>
      <c r="E1087" s="176"/>
      <c r="F1087" s="182">
        <v>73767.528907922911</v>
      </c>
      <c r="G1087" s="183">
        <v>89</v>
      </c>
      <c r="H1087" s="184">
        <v>0.42958604116333571</v>
      </c>
      <c r="I1087" s="183">
        <v>737</v>
      </c>
      <c r="J1087" s="185">
        <v>74.529200343554493</v>
      </c>
      <c r="K1087" s="186">
        <v>855</v>
      </c>
      <c r="L1087" s="187">
        <v>56.248732721013141</v>
      </c>
      <c r="M1087" s="183">
        <v>970</v>
      </c>
      <c r="N1087" s="185">
        <v>6.6976597276479382</v>
      </c>
      <c r="O1087" s="186">
        <v>813</v>
      </c>
      <c r="P1087" s="188">
        <v>572.46580406655517</v>
      </c>
      <c r="Q1087" s="183">
        <v>796</v>
      </c>
    </row>
    <row r="1088" spans="1:17" s="8" customFormat="1" ht="12.75" x14ac:dyDescent="0.25">
      <c r="A1088" s="179" t="s">
        <v>2345</v>
      </c>
      <c r="B1088" s="180">
        <v>3</v>
      </c>
      <c r="C1088" s="181" t="s">
        <v>2346</v>
      </c>
      <c r="D1088" s="175"/>
      <c r="E1088" s="176"/>
      <c r="F1088" s="182">
        <v>61517.46466809421</v>
      </c>
      <c r="G1088" s="229">
        <v>105</v>
      </c>
      <c r="H1088" s="184">
        <v>0.45047043619397953</v>
      </c>
      <c r="I1088" s="229">
        <v>662</v>
      </c>
      <c r="J1088" s="185">
        <v>78.211096130421353</v>
      </c>
      <c r="K1088" s="236">
        <v>381</v>
      </c>
      <c r="L1088" s="187">
        <v>53.361275774812306</v>
      </c>
      <c r="M1088" s="229">
        <v>1083</v>
      </c>
      <c r="N1088" s="185">
        <v>6.9568545093935867</v>
      </c>
      <c r="O1088" s="236">
        <v>736</v>
      </c>
      <c r="P1088" s="188">
        <v>612.16964399433277</v>
      </c>
      <c r="Q1088" s="229">
        <v>739</v>
      </c>
    </row>
    <row r="1089" spans="1:17" s="8" customFormat="1" ht="12.75" x14ac:dyDescent="0.25">
      <c r="A1089" s="179" t="s">
        <v>2347</v>
      </c>
      <c r="B1089" s="180">
        <v>4</v>
      </c>
      <c r="C1089" s="181" t="s">
        <v>2348</v>
      </c>
      <c r="D1089" s="175"/>
      <c r="E1089" s="176"/>
      <c r="F1089" s="182">
        <v>6142.0728051391861</v>
      </c>
      <c r="G1089" s="183">
        <v>725</v>
      </c>
      <c r="H1089" s="184">
        <v>0.43093234455144497</v>
      </c>
      <c r="I1089" s="183">
        <v>732</v>
      </c>
      <c r="J1089" s="185">
        <v>74.268982874719683</v>
      </c>
      <c r="K1089" s="186">
        <v>894</v>
      </c>
      <c r="L1089" s="187">
        <v>49.827490982385633</v>
      </c>
      <c r="M1089" s="183">
        <v>1233</v>
      </c>
      <c r="N1089" s="185">
        <v>6.6161244715516059</v>
      </c>
      <c r="O1089" s="186">
        <v>839</v>
      </c>
      <c r="P1089" s="188">
        <v>619.36293981411882</v>
      </c>
      <c r="Q1089" s="183">
        <v>725</v>
      </c>
    </row>
    <row r="1090" spans="1:17" s="8" customFormat="1" ht="12.75" x14ac:dyDescent="0.25">
      <c r="A1090" s="179" t="s">
        <v>2349</v>
      </c>
      <c r="B1090" s="180">
        <v>5</v>
      </c>
      <c r="C1090" s="181" t="s">
        <v>2350</v>
      </c>
      <c r="D1090" s="175"/>
      <c r="E1090" s="176"/>
      <c r="F1090" s="182">
        <v>25835.76017130621</v>
      </c>
      <c r="G1090" s="183">
        <v>218</v>
      </c>
      <c r="H1090" s="184">
        <v>0.55243121228839032</v>
      </c>
      <c r="I1090" s="183">
        <v>330</v>
      </c>
      <c r="J1090" s="185">
        <v>74.692784288721143</v>
      </c>
      <c r="K1090" s="186">
        <v>831</v>
      </c>
      <c r="L1090" s="187">
        <v>62.924176307590606</v>
      </c>
      <c r="M1090" s="183">
        <v>694</v>
      </c>
      <c r="N1090" s="185">
        <v>8.6616746024910132</v>
      </c>
      <c r="O1090" s="186">
        <v>338</v>
      </c>
      <c r="P1090" s="188">
        <v>944.97573273209366</v>
      </c>
      <c r="Q1090" s="183">
        <v>321</v>
      </c>
    </row>
    <row r="1091" spans="1:17" s="8" customFormat="1" ht="12.75" x14ac:dyDescent="0.25">
      <c r="A1091" s="179" t="s">
        <v>2351</v>
      </c>
      <c r="B1091" s="180">
        <v>6</v>
      </c>
      <c r="C1091" s="181" t="s">
        <v>2352</v>
      </c>
      <c r="D1091" s="175"/>
      <c r="E1091" s="176"/>
      <c r="F1091" s="182">
        <v>782.13918629550381</v>
      </c>
      <c r="G1091" s="229">
        <v>1674</v>
      </c>
      <c r="H1091" s="184">
        <v>0.55082842297897416</v>
      </c>
      <c r="I1091" s="229">
        <v>333</v>
      </c>
      <c r="J1091" s="185">
        <v>73.023813814075893</v>
      </c>
      <c r="K1091" s="236">
        <v>1098</v>
      </c>
      <c r="L1091" s="187">
        <v>59.235911639929256</v>
      </c>
      <c r="M1091" s="229">
        <v>832</v>
      </c>
      <c r="N1091" s="185">
        <v>7.360743765050648</v>
      </c>
      <c r="O1091" s="236">
        <v>620</v>
      </c>
      <c r="P1091" s="188">
        <v>1103.6752348473137</v>
      </c>
      <c r="Q1091" s="229">
        <v>183</v>
      </c>
    </row>
    <row r="1092" spans="1:17" s="8" customFormat="1" ht="12.75" x14ac:dyDescent="0.25">
      <c r="A1092" s="179" t="s">
        <v>2355</v>
      </c>
      <c r="B1092" s="180">
        <v>1</v>
      </c>
      <c r="C1092" s="181" t="s">
        <v>2356</v>
      </c>
      <c r="D1092" s="175"/>
      <c r="E1092" s="176"/>
      <c r="F1092" s="182">
        <v>14305.199143468953</v>
      </c>
      <c r="G1092" s="183">
        <v>360</v>
      </c>
      <c r="H1092" s="184">
        <v>0.57933452448314526</v>
      </c>
      <c r="I1092" s="183">
        <v>259</v>
      </c>
      <c r="J1092" s="185">
        <v>70.267730171527148</v>
      </c>
      <c r="K1092" s="186">
        <v>1437</v>
      </c>
      <c r="L1092" s="187">
        <v>73.928453493372217</v>
      </c>
      <c r="M1092" s="183">
        <v>245</v>
      </c>
      <c r="N1092" s="185">
        <v>10.396400147076845</v>
      </c>
      <c r="O1092" s="186">
        <v>97</v>
      </c>
      <c r="P1092" s="188">
        <v>984.61537280156676</v>
      </c>
      <c r="Q1092" s="183">
        <v>274</v>
      </c>
    </row>
    <row r="1093" spans="1:17" s="8" customFormat="1" ht="12.75" x14ac:dyDescent="0.25">
      <c r="A1093" s="179" t="s">
        <v>2357</v>
      </c>
      <c r="B1093" s="180">
        <v>2</v>
      </c>
      <c r="C1093" s="181" t="s">
        <v>2358</v>
      </c>
      <c r="D1093" s="175"/>
      <c r="E1093" s="176"/>
      <c r="F1093" s="182">
        <v>5696.379014989293</v>
      </c>
      <c r="G1093" s="183">
        <v>758</v>
      </c>
      <c r="H1093" s="184">
        <v>0.48466095818482124</v>
      </c>
      <c r="I1093" s="183">
        <v>538</v>
      </c>
      <c r="J1093" s="185">
        <v>71.709700376849526</v>
      </c>
      <c r="K1093" s="186">
        <v>1280</v>
      </c>
      <c r="L1093" s="187">
        <v>62.978404663645314</v>
      </c>
      <c r="M1093" s="183">
        <v>690</v>
      </c>
      <c r="N1093" s="185">
        <v>7.681608625268467</v>
      </c>
      <c r="O1093" s="186">
        <v>538</v>
      </c>
      <c r="P1093" s="188">
        <v>740.78997564674364</v>
      </c>
      <c r="Q1093" s="183">
        <v>550</v>
      </c>
    </row>
    <row r="1094" spans="1:17" s="8" customFormat="1" ht="12.75" x14ac:dyDescent="0.25">
      <c r="A1094" s="179" t="s">
        <v>2359</v>
      </c>
      <c r="B1094" s="180">
        <v>3</v>
      </c>
      <c r="C1094" s="181" t="s">
        <v>2360</v>
      </c>
      <c r="D1094" s="175"/>
      <c r="E1094" s="176"/>
      <c r="F1094" s="182">
        <v>3234.222698072806</v>
      </c>
      <c r="G1094" s="229">
        <v>1047</v>
      </c>
      <c r="H1094" s="184">
        <v>0.46193535462657842</v>
      </c>
      <c r="I1094" s="229">
        <v>622</v>
      </c>
      <c r="J1094" s="185">
        <v>69.780540787485975</v>
      </c>
      <c r="K1094" s="236">
        <v>1482</v>
      </c>
      <c r="L1094" s="187">
        <v>72.238772281353477</v>
      </c>
      <c r="M1094" s="229">
        <v>307</v>
      </c>
      <c r="N1094" s="185">
        <v>6.8957448735460876</v>
      </c>
      <c r="O1094" s="236">
        <v>754</v>
      </c>
      <c r="P1094" s="188">
        <v>674.4073199230811</v>
      </c>
      <c r="Q1094" s="229">
        <v>646</v>
      </c>
    </row>
    <row r="1095" spans="1:17" s="8" customFormat="1" ht="12.75" x14ac:dyDescent="0.25">
      <c r="A1095" s="179" t="s">
        <v>2361</v>
      </c>
      <c r="B1095" s="180">
        <v>4</v>
      </c>
      <c r="C1095" s="181" t="s">
        <v>2362</v>
      </c>
      <c r="D1095" s="175"/>
      <c r="E1095" s="176"/>
      <c r="F1095" s="182">
        <v>1096.0877944325482</v>
      </c>
      <c r="G1095" s="183">
        <v>1574</v>
      </c>
      <c r="H1095" s="184">
        <v>0.55587010899332978</v>
      </c>
      <c r="I1095" s="183">
        <v>320</v>
      </c>
      <c r="J1095" s="185">
        <v>70.769322246912353</v>
      </c>
      <c r="K1095" s="186">
        <v>1403</v>
      </c>
      <c r="L1095" s="187">
        <v>68.547740120992344</v>
      </c>
      <c r="M1095" s="183">
        <v>452</v>
      </c>
      <c r="N1095" s="185">
        <v>9.405195375352374</v>
      </c>
      <c r="O1095" s="186">
        <v>208</v>
      </c>
      <c r="P1095" s="188">
        <v>951.02234935521324</v>
      </c>
      <c r="Q1095" s="183">
        <v>314</v>
      </c>
    </row>
    <row r="1096" spans="1:17" s="8" customFormat="1" ht="12.75" x14ac:dyDescent="0.25">
      <c r="A1096" s="179" t="s">
        <v>2363</v>
      </c>
      <c r="B1096" s="180">
        <v>5</v>
      </c>
      <c r="C1096" s="181" t="s">
        <v>2364</v>
      </c>
      <c r="D1096" s="175"/>
      <c r="E1096" s="176"/>
      <c r="F1096" s="182">
        <v>1564.1734475374733</v>
      </c>
      <c r="G1096" s="183">
        <v>1416</v>
      </c>
      <c r="H1096" s="184">
        <v>0.42512322253444418</v>
      </c>
      <c r="I1096" s="183">
        <v>755</v>
      </c>
      <c r="J1096" s="185">
        <v>67.961392198382669</v>
      </c>
      <c r="K1096" s="186">
        <v>1631</v>
      </c>
      <c r="L1096" s="187">
        <v>57.771003886361314</v>
      </c>
      <c r="M1096" s="183">
        <v>910</v>
      </c>
      <c r="N1096" s="185">
        <v>7.8067401245026691</v>
      </c>
      <c r="O1096" s="186">
        <v>502</v>
      </c>
      <c r="P1096" s="188">
        <v>570.06199970022021</v>
      </c>
      <c r="Q1096" s="183">
        <v>801</v>
      </c>
    </row>
    <row r="1097" spans="1:17" s="8" customFormat="1" ht="12.75" x14ac:dyDescent="0.25">
      <c r="A1097" s="179" t="s">
        <v>2365</v>
      </c>
      <c r="B1097" s="180">
        <v>6</v>
      </c>
      <c r="C1097" s="181" t="s">
        <v>2366</v>
      </c>
      <c r="D1097" s="175"/>
      <c r="E1097" s="176"/>
      <c r="F1097" s="182">
        <v>1424.8051391862955</v>
      </c>
      <c r="G1097" s="229">
        <v>1457</v>
      </c>
      <c r="H1097" s="184">
        <v>0.45456430502112949</v>
      </c>
      <c r="I1097" s="229">
        <v>646</v>
      </c>
      <c r="J1097" s="185">
        <v>68.734448047490247</v>
      </c>
      <c r="K1097" s="236">
        <v>1577</v>
      </c>
      <c r="L1097" s="187">
        <v>55.056708801268279</v>
      </c>
      <c r="M1097" s="229">
        <v>1020</v>
      </c>
      <c r="N1097" s="185">
        <v>7.0768110929319548</v>
      </c>
      <c r="O1097" s="236">
        <v>699</v>
      </c>
      <c r="P1097" s="188">
        <v>737.23712906708602</v>
      </c>
      <c r="Q1097" s="229">
        <v>554</v>
      </c>
    </row>
    <row r="1098" spans="1:17" s="8" customFormat="1" ht="12.75" x14ac:dyDescent="0.25">
      <c r="A1098" s="179" t="s">
        <v>2367</v>
      </c>
      <c r="B1098" s="180">
        <v>7</v>
      </c>
      <c r="C1098" s="181" t="s">
        <v>2368</v>
      </c>
      <c r="D1098" s="175"/>
      <c r="E1098" s="176"/>
      <c r="F1098" s="182">
        <v>2551.9850107066377</v>
      </c>
      <c r="G1098" s="183">
        <v>1174</v>
      </c>
      <c r="H1098" s="184">
        <v>0.54067062300136171</v>
      </c>
      <c r="I1098" s="183">
        <v>365</v>
      </c>
      <c r="J1098" s="185">
        <v>74.812215760143076</v>
      </c>
      <c r="K1098" s="186">
        <v>813</v>
      </c>
      <c r="L1098" s="187">
        <v>71.172262019115962</v>
      </c>
      <c r="M1098" s="183">
        <v>343</v>
      </c>
      <c r="N1098" s="185">
        <v>9.179283454353838</v>
      </c>
      <c r="O1098" s="186">
        <v>235</v>
      </c>
      <c r="P1098" s="188">
        <v>806.63572096513712</v>
      </c>
      <c r="Q1098" s="183">
        <v>466</v>
      </c>
    </row>
    <row r="1099" spans="1:17" s="8" customFormat="1" ht="12.75" x14ac:dyDescent="0.25">
      <c r="A1099" s="179" t="s">
        <v>2369</v>
      </c>
      <c r="B1099" s="180">
        <v>8</v>
      </c>
      <c r="C1099" s="181" t="s">
        <v>2370</v>
      </c>
      <c r="D1099" s="175"/>
      <c r="E1099" s="176"/>
      <c r="F1099" s="182">
        <v>1567.5417558886511</v>
      </c>
      <c r="G1099" s="183">
        <v>1414</v>
      </c>
      <c r="H1099" s="184">
        <v>0.49266694769621028</v>
      </c>
      <c r="I1099" s="183">
        <v>512</v>
      </c>
      <c r="J1099" s="185">
        <v>71.261723042736023</v>
      </c>
      <c r="K1099" s="186">
        <v>1343</v>
      </c>
      <c r="L1099" s="187">
        <v>64.582168378455592</v>
      </c>
      <c r="M1099" s="183">
        <v>633</v>
      </c>
      <c r="N1099" s="185">
        <v>8.7567318415212902</v>
      </c>
      <c r="O1099" s="186">
        <v>320</v>
      </c>
      <c r="P1099" s="188">
        <v>714.66026469599365</v>
      </c>
      <c r="Q1099" s="183">
        <v>584</v>
      </c>
    </row>
    <row r="1100" spans="1:17" s="8" customFormat="1" ht="12.75" x14ac:dyDescent="0.25">
      <c r="A1100" s="179" t="s">
        <v>2371</v>
      </c>
      <c r="B1100" s="180">
        <v>9</v>
      </c>
      <c r="C1100" s="181" t="s">
        <v>2372</v>
      </c>
      <c r="D1100" s="175"/>
      <c r="E1100" s="176"/>
      <c r="F1100" s="182">
        <v>734.5653104925052</v>
      </c>
      <c r="G1100" s="229">
        <v>1693</v>
      </c>
      <c r="H1100" s="184">
        <v>0.5440372489854538</v>
      </c>
      <c r="I1100" s="229">
        <v>356</v>
      </c>
      <c r="J1100" s="185">
        <v>73.044399125707329</v>
      </c>
      <c r="K1100" s="236">
        <v>1091</v>
      </c>
      <c r="L1100" s="187">
        <v>66.790105758915615</v>
      </c>
      <c r="M1100" s="229">
        <v>529</v>
      </c>
      <c r="N1100" s="185">
        <v>9.0469556631049937</v>
      </c>
      <c r="O1100" s="236">
        <v>262</v>
      </c>
      <c r="P1100" s="188">
        <v>884.02723138593933</v>
      </c>
      <c r="Q1100" s="229">
        <v>380</v>
      </c>
    </row>
    <row r="1101" spans="1:17" s="8" customFormat="1" ht="12.75" x14ac:dyDescent="0.25">
      <c r="A1101" s="179" t="s">
        <v>2373</v>
      </c>
      <c r="B1101" s="180">
        <v>10</v>
      </c>
      <c r="C1101" s="181" t="s">
        <v>2374</v>
      </c>
      <c r="D1101" s="175"/>
      <c r="E1101" s="176"/>
      <c r="F1101" s="182">
        <v>1705.2505353319059</v>
      </c>
      <c r="G1101" s="183">
        <v>1387</v>
      </c>
      <c r="H1101" s="184">
        <v>0.4631462597272254</v>
      </c>
      <c r="I1101" s="183">
        <v>615</v>
      </c>
      <c r="J1101" s="185">
        <v>70.338385894914936</v>
      </c>
      <c r="K1101" s="186">
        <v>1431</v>
      </c>
      <c r="L1101" s="187">
        <v>64.256687954267079</v>
      </c>
      <c r="M1101" s="183">
        <v>648</v>
      </c>
      <c r="N1101" s="185">
        <v>8.6332170064902947</v>
      </c>
      <c r="O1101" s="186">
        <v>344</v>
      </c>
      <c r="P1101" s="188">
        <v>617.81269099784765</v>
      </c>
      <c r="Q1101" s="183">
        <v>727</v>
      </c>
    </row>
    <row r="1102" spans="1:17" s="8" customFormat="1" ht="12.75" x14ac:dyDescent="0.25">
      <c r="A1102" s="179" t="s">
        <v>2375</v>
      </c>
      <c r="B1102" s="180">
        <v>11</v>
      </c>
      <c r="C1102" s="181" t="s">
        <v>2376</v>
      </c>
      <c r="D1102" s="175"/>
      <c r="E1102" s="176"/>
      <c r="F1102" s="182">
        <v>458.31263383297664</v>
      </c>
      <c r="G1102" s="183">
        <v>1805</v>
      </c>
      <c r="H1102" s="184">
        <v>0.24737200788455818</v>
      </c>
      <c r="I1102" s="183">
        <v>1680</v>
      </c>
      <c r="J1102" s="185">
        <v>70.383278504379817</v>
      </c>
      <c r="K1102" s="186">
        <v>1429</v>
      </c>
      <c r="L1102" s="187">
        <v>54.154139804526181</v>
      </c>
      <c r="M1102" s="183">
        <v>1051</v>
      </c>
      <c r="N1102" s="185">
        <v>5.0961730294679031</v>
      </c>
      <c r="O1102" s="186">
        <v>1370</v>
      </c>
      <c r="P1102" s="188">
        <v>174.13849799855612</v>
      </c>
      <c r="Q1102" s="183">
        <v>1726</v>
      </c>
    </row>
    <row r="1103" spans="1:17" s="8" customFormat="1" ht="12.75" x14ac:dyDescent="0.25">
      <c r="A1103" s="179" t="s">
        <v>2377</v>
      </c>
      <c r="B1103" s="180">
        <v>12</v>
      </c>
      <c r="C1103" s="181" t="s">
        <v>2378</v>
      </c>
      <c r="D1103" s="175"/>
      <c r="E1103" s="176"/>
      <c r="F1103" s="182">
        <v>599.62526766595306</v>
      </c>
      <c r="G1103" s="229">
        <v>1742</v>
      </c>
      <c r="H1103" s="184">
        <v>0.51680006933026545</v>
      </c>
      <c r="I1103" s="229">
        <v>435</v>
      </c>
      <c r="J1103" s="185">
        <v>71.504676941936324</v>
      </c>
      <c r="K1103" s="236">
        <v>1311</v>
      </c>
      <c r="L1103" s="187">
        <v>69.245624352993389</v>
      </c>
      <c r="M1103" s="229">
        <v>430</v>
      </c>
      <c r="N1103" s="185">
        <v>8.4366577161570664</v>
      </c>
      <c r="O1103" s="236">
        <v>376</v>
      </c>
      <c r="P1103" s="188">
        <v>806.63608097794145</v>
      </c>
      <c r="Q1103" s="229">
        <v>465</v>
      </c>
    </row>
    <row r="1104" spans="1:17" s="8" customFormat="1" ht="12.75" x14ac:dyDescent="0.25">
      <c r="A1104" s="179" t="s">
        <v>2379</v>
      </c>
      <c r="B1104" s="180">
        <v>13</v>
      </c>
      <c r="C1104" s="181" t="s">
        <v>2380</v>
      </c>
      <c r="D1104" s="175"/>
      <c r="E1104" s="176"/>
      <c r="F1104" s="182">
        <v>1410.132762312634</v>
      </c>
      <c r="G1104" s="183">
        <v>1464</v>
      </c>
      <c r="H1104" s="184">
        <v>0.51331985378443523</v>
      </c>
      <c r="I1104" s="183">
        <v>450</v>
      </c>
      <c r="J1104" s="185">
        <v>70.286513714504125</v>
      </c>
      <c r="K1104" s="186">
        <v>1433</v>
      </c>
      <c r="L1104" s="187">
        <v>78.226767703935408</v>
      </c>
      <c r="M1104" s="183">
        <v>110</v>
      </c>
      <c r="N1104" s="185">
        <v>8.6953565809874895</v>
      </c>
      <c r="O1104" s="186">
        <v>331</v>
      </c>
      <c r="P1104" s="188">
        <v>751.7234024977862</v>
      </c>
      <c r="Q1104" s="183">
        <v>536</v>
      </c>
    </row>
    <row r="1105" spans="1:17" s="8" customFormat="1" ht="12.75" x14ac:dyDescent="0.25">
      <c r="A1105" s="179" t="s">
        <v>2381</v>
      </c>
      <c r="B1105" s="180">
        <v>14</v>
      </c>
      <c r="C1105" s="181" t="s">
        <v>2382</v>
      </c>
      <c r="D1105" s="175"/>
      <c r="E1105" s="176"/>
      <c r="F1105" s="182">
        <v>845.62312633832971</v>
      </c>
      <c r="G1105" s="183">
        <v>1660</v>
      </c>
      <c r="H1105" s="184">
        <v>0.47650750000877062</v>
      </c>
      <c r="I1105" s="183">
        <v>559</v>
      </c>
      <c r="J1105" s="185">
        <v>68.665277658680381</v>
      </c>
      <c r="K1105" s="186">
        <v>1581</v>
      </c>
      <c r="L1105" s="187">
        <v>64.676494817177783</v>
      </c>
      <c r="M1105" s="183">
        <v>630</v>
      </c>
      <c r="N1105" s="185">
        <v>7.7892697496628989</v>
      </c>
      <c r="O1105" s="186">
        <v>509</v>
      </c>
      <c r="P1105" s="188">
        <v>736.6574933847362</v>
      </c>
      <c r="Q1105" s="183">
        <v>555</v>
      </c>
    </row>
    <row r="1106" spans="1:17" s="8" customFormat="1" ht="12.75" x14ac:dyDescent="0.25">
      <c r="A1106" s="179" t="s">
        <v>2383</v>
      </c>
      <c r="B1106" s="180">
        <v>15</v>
      </c>
      <c r="C1106" s="181" t="s">
        <v>2384</v>
      </c>
      <c r="D1106" s="175"/>
      <c r="E1106" s="176"/>
      <c r="F1106" s="182">
        <v>1219.3704496788014</v>
      </c>
      <c r="G1106" s="229">
        <v>1529</v>
      </c>
      <c r="H1106" s="184">
        <v>0.41333549079439963</v>
      </c>
      <c r="I1106" s="229">
        <v>815</v>
      </c>
      <c r="J1106" s="185">
        <v>72.161980051477684</v>
      </c>
      <c r="K1106" s="236">
        <v>1211</v>
      </c>
      <c r="L1106" s="187">
        <v>58.360286585460244</v>
      </c>
      <c r="M1106" s="229">
        <v>883</v>
      </c>
      <c r="N1106" s="185">
        <v>7.3825110217383463</v>
      </c>
      <c r="O1106" s="236">
        <v>615</v>
      </c>
      <c r="P1106" s="188">
        <v>497.33301286962603</v>
      </c>
      <c r="Q1106" s="229">
        <v>942</v>
      </c>
    </row>
    <row r="1107" spans="1:17" s="8" customFormat="1" ht="12.75" x14ac:dyDescent="0.25">
      <c r="A1107" s="179" t="s">
        <v>2385</v>
      </c>
      <c r="B1107" s="180">
        <v>16</v>
      </c>
      <c r="C1107" s="181" t="s">
        <v>2386</v>
      </c>
      <c r="D1107" s="175"/>
      <c r="E1107" s="176"/>
      <c r="F1107" s="182">
        <v>1822.817987152034</v>
      </c>
      <c r="G1107" s="183">
        <v>1354</v>
      </c>
      <c r="H1107" s="184">
        <v>0.39339270899959272</v>
      </c>
      <c r="I1107" s="183">
        <v>903</v>
      </c>
      <c r="J1107" s="185">
        <v>68.689855035295921</v>
      </c>
      <c r="K1107" s="186">
        <v>1578</v>
      </c>
      <c r="L1107" s="187">
        <v>57.865565765267412</v>
      </c>
      <c r="M1107" s="183">
        <v>907</v>
      </c>
      <c r="N1107" s="185">
        <v>7.531262207907977</v>
      </c>
      <c r="O1107" s="186">
        <v>576</v>
      </c>
      <c r="P1107" s="188">
        <v>461.45717080542079</v>
      </c>
      <c r="Q1107" s="183">
        <v>1017</v>
      </c>
    </row>
    <row r="1108" spans="1:17" s="8" customFormat="1" ht="12.75" x14ac:dyDescent="0.25">
      <c r="A1108" s="179" t="s">
        <v>2387</v>
      </c>
      <c r="B1108" s="180">
        <v>17</v>
      </c>
      <c r="C1108" s="181" t="s">
        <v>2388</v>
      </c>
      <c r="D1108" s="175"/>
      <c r="E1108" s="176"/>
      <c r="F1108" s="182">
        <v>591.03426124197006</v>
      </c>
      <c r="G1108" s="183">
        <v>1746</v>
      </c>
      <c r="H1108" s="184">
        <v>0.4167378790665488</v>
      </c>
      <c r="I1108" s="183">
        <v>794</v>
      </c>
      <c r="J1108" s="185">
        <v>75.448581840728423</v>
      </c>
      <c r="K1108" s="186">
        <v>726</v>
      </c>
      <c r="L1108" s="187">
        <v>76.953817504837559</v>
      </c>
      <c r="M1108" s="183">
        <v>152</v>
      </c>
      <c r="N1108" s="185">
        <v>4.9853699781123133</v>
      </c>
      <c r="O1108" s="186">
        <v>1417</v>
      </c>
      <c r="P1108" s="188">
        <v>545.68992421173152</v>
      </c>
      <c r="Q1108" s="183">
        <v>852</v>
      </c>
    </row>
    <row r="1109" spans="1:17" s="8" customFormat="1" ht="12.75" x14ac:dyDescent="0.25">
      <c r="A1109" s="179" t="s">
        <v>2389</v>
      </c>
      <c r="B1109" s="180">
        <v>18</v>
      </c>
      <c r="C1109" s="181" t="s">
        <v>2390</v>
      </c>
      <c r="D1109" s="175"/>
      <c r="E1109" s="176"/>
      <c r="F1109" s="182">
        <v>1316.8158458244111</v>
      </c>
      <c r="G1109" s="229">
        <v>1492</v>
      </c>
      <c r="H1109" s="184">
        <v>0.35735288742145443</v>
      </c>
      <c r="I1109" s="229">
        <v>1094</v>
      </c>
      <c r="J1109" s="185">
        <v>73.353890898793381</v>
      </c>
      <c r="K1109" s="236">
        <v>1049</v>
      </c>
      <c r="L1109" s="187">
        <v>56.722479523196718</v>
      </c>
      <c r="M1109" s="229">
        <v>949</v>
      </c>
      <c r="N1109" s="185">
        <v>6.370748667285496</v>
      </c>
      <c r="O1109" s="236">
        <v>916</v>
      </c>
      <c r="P1109" s="188">
        <v>361.66419313449273</v>
      </c>
      <c r="Q1109" s="229">
        <v>1269</v>
      </c>
    </row>
    <row r="1110" spans="1:17" s="8" customFormat="1" ht="12.75" x14ac:dyDescent="0.25">
      <c r="A1110" s="179" t="s">
        <v>2391</v>
      </c>
      <c r="B1110" s="180">
        <v>19</v>
      </c>
      <c r="C1110" s="181" t="s">
        <v>2392</v>
      </c>
      <c r="D1110" s="175"/>
      <c r="E1110" s="176"/>
      <c r="F1110" s="182">
        <v>1130.4432548179873</v>
      </c>
      <c r="G1110" s="183">
        <v>1561</v>
      </c>
      <c r="H1110" s="184">
        <v>0.41873771688620237</v>
      </c>
      <c r="I1110" s="183">
        <v>781</v>
      </c>
      <c r="J1110" s="185">
        <v>71.338869372073617</v>
      </c>
      <c r="K1110" s="186">
        <v>1334</v>
      </c>
      <c r="L1110" s="187">
        <v>59.450533697496326</v>
      </c>
      <c r="M1110" s="183">
        <v>822</v>
      </c>
      <c r="N1110" s="185">
        <v>6.2037740966310508</v>
      </c>
      <c r="O1110" s="186">
        <v>963</v>
      </c>
      <c r="P1110" s="188">
        <v>580.76132973501581</v>
      </c>
      <c r="Q1110" s="183">
        <v>783</v>
      </c>
    </row>
    <row r="1111" spans="1:17" s="8" customFormat="1" ht="12.75" x14ac:dyDescent="0.25">
      <c r="A1111" s="179" t="s">
        <v>2393</v>
      </c>
      <c r="B1111" s="180">
        <v>20</v>
      </c>
      <c r="C1111" s="181" t="s">
        <v>2394</v>
      </c>
      <c r="D1111" s="175"/>
      <c r="E1111" s="176"/>
      <c r="F1111" s="182">
        <v>943.33832976445387</v>
      </c>
      <c r="G1111" s="183">
        <v>1624</v>
      </c>
      <c r="H1111" s="184">
        <v>0.51037243695078682</v>
      </c>
      <c r="I1111" s="183">
        <v>457</v>
      </c>
      <c r="J1111" s="185">
        <v>73.881557922336825</v>
      </c>
      <c r="K1111" s="186">
        <v>962</v>
      </c>
      <c r="L1111" s="187">
        <v>59.320159720089521</v>
      </c>
      <c r="M1111" s="183">
        <v>830</v>
      </c>
      <c r="N1111" s="185">
        <v>8.7717927757864782</v>
      </c>
      <c r="O1111" s="186">
        <v>317</v>
      </c>
      <c r="P1111" s="188">
        <v>780.34192750360853</v>
      </c>
      <c r="Q1111" s="183">
        <v>501</v>
      </c>
    </row>
    <row r="1112" spans="1:17" s="8" customFormat="1" ht="12.75" x14ac:dyDescent="0.25">
      <c r="A1112" s="179" t="s">
        <v>2395</v>
      </c>
      <c r="B1112" s="180">
        <v>21</v>
      </c>
      <c r="C1112" s="181" t="s">
        <v>2396</v>
      </c>
      <c r="D1112" s="175"/>
      <c r="E1112" s="176"/>
      <c r="F1112" s="182">
        <v>2198.1498929336194</v>
      </c>
      <c r="G1112" s="229">
        <v>1251</v>
      </c>
      <c r="H1112" s="184">
        <v>0.54229654348096734</v>
      </c>
      <c r="I1112" s="229">
        <v>360</v>
      </c>
      <c r="J1112" s="185">
        <v>74.965322792247306</v>
      </c>
      <c r="K1112" s="236">
        <v>797</v>
      </c>
      <c r="L1112" s="187">
        <v>69.858840347838765</v>
      </c>
      <c r="M1112" s="229">
        <v>397</v>
      </c>
      <c r="N1112" s="185">
        <v>8.4839491576900574</v>
      </c>
      <c r="O1112" s="236">
        <v>365</v>
      </c>
      <c r="P1112" s="188">
        <v>858.24083177500961</v>
      </c>
      <c r="Q1112" s="229">
        <v>406</v>
      </c>
    </row>
    <row r="1113" spans="1:17" s="8" customFormat="1" ht="12.75" x14ac:dyDescent="0.25">
      <c r="A1113" s="179" t="s">
        <v>2397</v>
      </c>
      <c r="B1113" s="180">
        <v>22</v>
      </c>
      <c r="C1113" s="181" t="s">
        <v>2398</v>
      </c>
      <c r="D1113" s="175"/>
      <c r="E1113" s="176"/>
      <c r="F1113" s="182">
        <v>758.7087794432548</v>
      </c>
      <c r="G1113" s="183">
        <v>1687</v>
      </c>
      <c r="H1113" s="184">
        <v>0.44403156881524636</v>
      </c>
      <c r="I1113" s="183">
        <v>688</v>
      </c>
      <c r="J1113" s="185">
        <v>72.700633949750653</v>
      </c>
      <c r="K1113" s="186">
        <v>1143</v>
      </c>
      <c r="L1113" s="187">
        <v>73.349848288809113</v>
      </c>
      <c r="M1113" s="183">
        <v>260</v>
      </c>
      <c r="N1113" s="185">
        <v>6.445355612114767</v>
      </c>
      <c r="O1113" s="186">
        <v>883</v>
      </c>
      <c r="P1113" s="188">
        <v>589.14146137200134</v>
      </c>
      <c r="Q1113" s="183">
        <v>772</v>
      </c>
    </row>
    <row r="1114" spans="1:17" s="8" customFormat="1" ht="12.75" x14ac:dyDescent="0.25">
      <c r="A1114" s="179" t="s">
        <v>2399</v>
      </c>
      <c r="B1114" s="180">
        <v>23</v>
      </c>
      <c r="C1114" s="181" t="s">
        <v>1328</v>
      </c>
      <c r="D1114" s="175"/>
      <c r="E1114" s="176"/>
      <c r="F1114" s="182">
        <v>1267.9528907922911</v>
      </c>
      <c r="G1114" s="183">
        <v>1512</v>
      </c>
      <c r="H1114" s="184">
        <v>0.45377619608681707</v>
      </c>
      <c r="I1114" s="183">
        <v>649</v>
      </c>
      <c r="J1114" s="185">
        <v>70.051218337940327</v>
      </c>
      <c r="K1114" s="186">
        <v>1458</v>
      </c>
      <c r="L1114" s="187">
        <v>65.443531046034252</v>
      </c>
      <c r="M1114" s="183">
        <v>590</v>
      </c>
      <c r="N1114" s="185">
        <v>6.8991665292955711</v>
      </c>
      <c r="O1114" s="186">
        <v>751</v>
      </c>
      <c r="P1114" s="188">
        <v>667.77305388064883</v>
      </c>
      <c r="Q1114" s="183">
        <v>656</v>
      </c>
    </row>
    <row r="1115" spans="1:17" s="8" customFormat="1" ht="12.75" x14ac:dyDescent="0.25">
      <c r="A1115" s="179" t="s">
        <v>2400</v>
      </c>
      <c r="B1115" s="180">
        <v>24</v>
      </c>
      <c r="C1115" s="181" t="s">
        <v>2401</v>
      </c>
      <c r="D1115" s="175"/>
      <c r="E1115" s="176"/>
      <c r="F1115" s="182">
        <v>1183.539614561028</v>
      </c>
      <c r="G1115" s="229">
        <v>1543</v>
      </c>
      <c r="H1115" s="184">
        <v>0.51419429559464236</v>
      </c>
      <c r="I1115" s="229">
        <v>444</v>
      </c>
      <c r="J1115" s="185">
        <v>68.291880069317827</v>
      </c>
      <c r="K1115" s="236">
        <v>1615</v>
      </c>
      <c r="L1115" s="187">
        <v>74.473923235605028</v>
      </c>
      <c r="M1115" s="229">
        <v>226</v>
      </c>
      <c r="N1115" s="185">
        <v>8.1304680442309181</v>
      </c>
      <c r="O1115" s="236">
        <v>436</v>
      </c>
      <c r="P1115" s="188">
        <v>841.06049273871179</v>
      </c>
      <c r="Q1115" s="229">
        <v>426</v>
      </c>
    </row>
    <row r="1116" spans="1:17" s="8" customFormat="1" ht="12.75" x14ac:dyDescent="0.25">
      <c r="A1116" s="179" t="s">
        <v>2402</v>
      </c>
      <c r="B1116" s="180">
        <v>25</v>
      </c>
      <c r="C1116" s="181" t="s">
        <v>2403</v>
      </c>
      <c r="D1116" s="175"/>
      <c r="E1116" s="176"/>
      <c r="F1116" s="182">
        <v>918.38329764453965</v>
      </c>
      <c r="G1116" s="183">
        <v>1633</v>
      </c>
      <c r="H1116" s="184">
        <v>0.47661741422125292</v>
      </c>
      <c r="I1116" s="183">
        <v>558</v>
      </c>
      <c r="J1116" s="185">
        <v>69.189588360271216</v>
      </c>
      <c r="K1116" s="186">
        <v>1541</v>
      </c>
      <c r="L1116" s="187">
        <v>73.168936084205313</v>
      </c>
      <c r="M1116" s="183">
        <v>266</v>
      </c>
      <c r="N1116" s="185">
        <v>7.9748700507096606</v>
      </c>
      <c r="O1116" s="186">
        <v>462</v>
      </c>
      <c r="P1116" s="188">
        <v>677.42854162465665</v>
      </c>
      <c r="Q1116" s="183">
        <v>642</v>
      </c>
    </row>
    <row r="1117" spans="1:17" s="8" customFormat="1" ht="12.75" x14ac:dyDescent="0.25">
      <c r="A1117" s="179" t="s">
        <v>2404</v>
      </c>
      <c r="B1117" s="180">
        <v>26</v>
      </c>
      <c r="C1117" s="181" t="s">
        <v>2405</v>
      </c>
      <c r="D1117" s="175"/>
      <c r="E1117" s="176"/>
      <c r="F1117" s="182">
        <v>1470.7451820128479</v>
      </c>
      <c r="G1117" s="183">
        <v>1442</v>
      </c>
      <c r="H1117" s="184">
        <v>0.33308963751287496</v>
      </c>
      <c r="I1117" s="183">
        <v>1236</v>
      </c>
      <c r="J1117" s="185">
        <v>69.330484474276204</v>
      </c>
      <c r="K1117" s="186">
        <v>1525</v>
      </c>
      <c r="L1117" s="187">
        <v>37.669619648028409</v>
      </c>
      <c r="M1117" s="183">
        <v>1584</v>
      </c>
      <c r="N1117" s="185">
        <v>4.926898830049109</v>
      </c>
      <c r="O1117" s="186">
        <v>1436</v>
      </c>
      <c r="P1117" s="188">
        <v>463.09553850729827</v>
      </c>
      <c r="Q1117" s="183">
        <v>1013</v>
      </c>
    </row>
    <row r="1118" spans="1:17" s="8" customFormat="1" ht="12.75" x14ac:dyDescent="0.25">
      <c r="A1118" s="179" t="s">
        <v>2406</v>
      </c>
      <c r="B1118" s="180">
        <v>27</v>
      </c>
      <c r="C1118" s="181" t="s">
        <v>2407</v>
      </c>
      <c r="D1118" s="175"/>
      <c r="E1118" s="176"/>
      <c r="F1118" s="182">
        <v>1184.9978586723769</v>
      </c>
      <c r="G1118" s="229">
        <v>1541</v>
      </c>
      <c r="H1118" s="184">
        <v>0.35827219396824206</v>
      </c>
      <c r="I1118" s="229">
        <v>1088</v>
      </c>
      <c r="J1118" s="185">
        <v>72.011540914917859</v>
      </c>
      <c r="K1118" s="236">
        <v>1228</v>
      </c>
      <c r="L1118" s="187">
        <v>44.344250544853807</v>
      </c>
      <c r="M1118" s="229">
        <v>1414</v>
      </c>
      <c r="N1118" s="185">
        <v>5.2035914809194228</v>
      </c>
      <c r="O1118" s="236">
        <v>1340</v>
      </c>
      <c r="P1118" s="188">
        <v>478.7718968467999</v>
      </c>
      <c r="Q1118" s="229">
        <v>985</v>
      </c>
    </row>
    <row r="1119" spans="1:17" s="8" customFormat="1" ht="12.75" x14ac:dyDescent="0.25">
      <c r="A1119" s="179" t="s">
        <v>2408</v>
      </c>
      <c r="B1119" s="180">
        <v>28</v>
      </c>
      <c r="C1119" s="181" t="s">
        <v>2409</v>
      </c>
      <c r="D1119" s="175"/>
      <c r="E1119" s="176"/>
      <c r="F1119" s="182">
        <v>2559.4197002141323</v>
      </c>
      <c r="G1119" s="183">
        <v>1172</v>
      </c>
      <c r="H1119" s="184">
        <v>0.5070161842895945</v>
      </c>
      <c r="I1119" s="183">
        <v>469</v>
      </c>
      <c r="J1119" s="185">
        <v>73.802062132345142</v>
      </c>
      <c r="K1119" s="186">
        <v>977</v>
      </c>
      <c r="L1119" s="187">
        <v>63.858478979421236</v>
      </c>
      <c r="M1119" s="183">
        <v>661</v>
      </c>
      <c r="N1119" s="185">
        <v>8.3582011544578148</v>
      </c>
      <c r="O1119" s="186">
        <v>389</v>
      </c>
      <c r="P1119" s="188">
        <v>762.34086476146103</v>
      </c>
      <c r="Q1119" s="183">
        <v>521</v>
      </c>
    </row>
    <row r="1120" spans="1:17" s="8" customFormat="1" ht="12.75" x14ac:dyDescent="0.25">
      <c r="A1120" s="179" t="s">
        <v>2410</v>
      </c>
      <c r="B1120" s="180">
        <v>29</v>
      </c>
      <c r="C1120" s="181" t="s">
        <v>2411</v>
      </c>
      <c r="D1120" s="175"/>
      <c r="E1120" s="176"/>
      <c r="F1120" s="182">
        <v>685.16059957173456</v>
      </c>
      <c r="G1120" s="183">
        <v>1708</v>
      </c>
      <c r="H1120" s="184">
        <v>0.42344223324987806</v>
      </c>
      <c r="I1120" s="183">
        <v>764</v>
      </c>
      <c r="J1120" s="185">
        <v>67.936224188622248</v>
      </c>
      <c r="K1120" s="186">
        <v>1634</v>
      </c>
      <c r="L1120" s="187">
        <v>55.840908093519609</v>
      </c>
      <c r="M1120" s="183">
        <v>987</v>
      </c>
      <c r="N1120" s="185">
        <v>7.8587083236716149</v>
      </c>
      <c r="O1120" s="186">
        <v>486</v>
      </c>
      <c r="P1120" s="188">
        <v>570.80252004588237</v>
      </c>
      <c r="Q1120" s="183">
        <v>799</v>
      </c>
    </row>
    <row r="1121" spans="1:17" s="8" customFormat="1" ht="12.75" x14ac:dyDescent="0.25">
      <c r="A1121" s="179" t="s">
        <v>2412</v>
      </c>
      <c r="B1121" s="180">
        <v>30</v>
      </c>
      <c r="C1121" s="181" t="s">
        <v>2413</v>
      </c>
      <c r="D1121" s="175"/>
      <c r="E1121" s="176"/>
      <c r="F1121" s="182">
        <v>3048.1156316916486</v>
      </c>
      <c r="G1121" s="229">
        <v>1088</v>
      </c>
      <c r="H1121" s="184">
        <v>0.54432154821404022</v>
      </c>
      <c r="I1121" s="229">
        <v>354</v>
      </c>
      <c r="J1121" s="185">
        <v>74.661405058633406</v>
      </c>
      <c r="K1121" s="236">
        <v>835</v>
      </c>
      <c r="L1121" s="187">
        <v>74.496656423405895</v>
      </c>
      <c r="M1121" s="229">
        <v>220</v>
      </c>
      <c r="N1121" s="185">
        <v>9.1022291163252511</v>
      </c>
      <c r="O1121" s="236">
        <v>249</v>
      </c>
      <c r="P1121" s="188">
        <v>811.00372644252252</v>
      </c>
      <c r="Q1121" s="229">
        <v>461</v>
      </c>
    </row>
    <row r="1122" spans="1:17" s="8" customFormat="1" ht="12.75" x14ac:dyDescent="0.25">
      <c r="A1122" s="179" t="s">
        <v>2414</v>
      </c>
      <c r="B1122" s="180">
        <v>31</v>
      </c>
      <c r="C1122" s="181" t="s">
        <v>2415</v>
      </c>
      <c r="D1122" s="175"/>
      <c r="E1122" s="176"/>
      <c r="F1122" s="182">
        <v>4767.7280513918631</v>
      </c>
      <c r="G1122" s="183">
        <v>853</v>
      </c>
      <c r="H1122" s="184">
        <v>0.38294184273019083</v>
      </c>
      <c r="I1122" s="183">
        <v>946</v>
      </c>
      <c r="J1122" s="185">
        <v>69.535190191403018</v>
      </c>
      <c r="K1122" s="186">
        <v>1506</v>
      </c>
      <c r="L1122" s="187">
        <v>61.90302484972667</v>
      </c>
      <c r="M1122" s="183">
        <v>734</v>
      </c>
      <c r="N1122" s="185">
        <v>7.6057649910967324</v>
      </c>
      <c r="O1122" s="186">
        <v>558</v>
      </c>
      <c r="P1122" s="188">
        <v>405.6993645641632</v>
      </c>
      <c r="Q1122" s="183">
        <v>1153</v>
      </c>
    </row>
    <row r="1123" spans="1:17" s="8" customFormat="1" ht="12.75" x14ac:dyDescent="0.25">
      <c r="A1123" s="179" t="s">
        <v>2416</v>
      </c>
      <c r="B1123" s="180">
        <v>32</v>
      </c>
      <c r="C1123" s="181" t="s">
        <v>2417</v>
      </c>
      <c r="D1123" s="175"/>
      <c r="E1123" s="176"/>
      <c r="F1123" s="182">
        <v>956.54389721627422</v>
      </c>
      <c r="G1123" s="183">
        <v>1616</v>
      </c>
      <c r="H1123" s="184">
        <v>0.47775727864164313</v>
      </c>
      <c r="I1123" s="183">
        <v>554</v>
      </c>
      <c r="J1123" s="185">
        <v>75.000449820152483</v>
      </c>
      <c r="K1123" s="186">
        <v>793</v>
      </c>
      <c r="L1123" s="187">
        <v>74.423260702791694</v>
      </c>
      <c r="M1123" s="183">
        <v>227</v>
      </c>
      <c r="N1123" s="185">
        <v>7.1301963389953746</v>
      </c>
      <c r="O1123" s="186">
        <v>679</v>
      </c>
      <c r="P1123" s="188">
        <v>645.28742491062962</v>
      </c>
      <c r="Q1123" s="183">
        <v>686</v>
      </c>
    </row>
    <row r="1124" spans="1:17" s="8" customFormat="1" ht="12.75" x14ac:dyDescent="0.25">
      <c r="A1124" s="179" t="s">
        <v>2418</v>
      </c>
      <c r="B1124" s="180">
        <v>33</v>
      </c>
      <c r="C1124" s="181" t="s">
        <v>1807</v>
      </c>
      <c r="D1124" s="175"/>
      <c r="E1124" s="176"/>
      <c r="F1124" s="182">
        <v>896.74732334047144</v>
      </c>
      <c r="G1124" s="229">
        <v>1642</v>
      </c>
      <c r="H1124" s="184">
        <v>0.46776524693446825</v>
      </c>
      <c r="I1124" s="229">
        <v>596</v>
      </c>
      <c r="J1124" s="185">
        <v>68.554270942783205</v>
      </c>
      <c r="K1124" s="236">
        <v>1588</v>
      </c>
      <c r="L1124" s="187">
        <v>70.021885069830887</v>
      </c>
      <c r="M1124" s="229">
        <v>388</v>
      </c>
      <c r="N1124" s="185">
        <v>7.474379417150594</v>
      </c>
      <c r="O1124" s="236">
        <v>589</v>
      </c>
      <c r="P1124" s="188">
        <v>692.03630863740932</v>
      </c>
      <c r="Q1124" s="229">
        <v>621</v>
      </c>
    </row>
    <row r="1125" spans="1:17" s="8" customFormat="1" ht="12.75" x14ac:dyDescent="0.25">
      <c r="A1125" s="179" t="s">
        <v>2419</v>
      </c>
      <c r="B1125" s="180">
        <v>34</v>
      </c>
      <c r="C1125" s="181" t="s">
        <v>2420</v>
      </c>
      <c r="D1125" s="175"/>
      <c r="E1125" s="176"/>
      <c r="F1125" s="182">
        <v>8828.316916488222</v>
      </c>
      <c r="G1125" s="183">
        <v>545</v>
      </c>
      <c r="H1125" s="184">
        <v>0.55588799011949952</v>
      </c>
      <c r="I1125" s="183">
        <v>319</v>
      </c>
      <c r="J1125" s="185">
        <v>72.203452247662952</v>
      </c>
      <c r="K1125" s="186">
        <v>1200</v>
      </c>
      <c r="L1125" s="187">
        <v>69.304556799251259</v>
      </c>
      <c r="M1125" s="183">
        <v>424</v>
      </c>
      <c r="N1125" s="185">
        <v>9.5502245072848506</v>
      </c>
      <c r="O1125" s="186">
        <v>188</v>
      </c>
      <c r="P1125" s="188">
        <v>910.10954528271623</v>
      </c>
      <c r="Q1125" s="183">
        <v>349</v>
      </c>
    </row>
    <row r="1126" spans="1:17" s="8" customFormat="1" ht="12.75" x14ac:dyDescent="0.25">
      <c r="A1126" s="179" t="s">
        <v>2423</v>
      </c>
      <c r="B1126" s="180">
        <v>1</v>
      </c>
      <c r="C1126" s="181" t="s">
        <v>2424</v>
      </c>
      <c r="D1126" s="175"/>
      <c r="E1126" s="176"/>
      <c r="F1126" s="182">
        <v>6833.0000000000018</v>
      </c>
      <c r="G1126" s="183">
        <v>669</v>
      </c>
      <c r="H1126" s="184">
        <v>0.48813208229422667</v>
      </c>
      <c r="I1126" s="183">
        <v>524</v>
      </c>
      <c r="J1126" s="185">
        <v>69.772520627258913</v>
      </c>
      <c r="K1126" s="186">
        <v>1483</v>
      </c>
      <c r="L1126" s="187">
        <v>66.901552448918451</v>
      </c>
      <c r="M1126" s="183">
        <v>524</v>
      </c>
      <c r="N1126" s="185">
        <v>8.7316022316184441</v>
      </c>
      <c r="O1126" s="186">
        <v>324</v>
      </c>
      <c r="P1126" s="188">
        <v>707.3229618967232</v>
      </c>
      <c r="Q1126" s="183">
        <v>595</v>
      </c>
    </row>
    <row r="1127" spans="1:17" s="8" customFormat="1" ht="12.75" x14ac:dyDescent="0.25">
      <c r="A1127" s="179" t="s">
        <v>2425</v>
      </c>
      <c r="B1127" s="180">
        <v>2</v>
      </c>
      <c r="C1127" s="181" t="s">
        <v>2426</v>
      </c>
      <c r="D1127" s="175"/>
      <c r="E1127" s="176"/>
      <c r="F1127" s="182">
        <v>6161.0107066381152</v>
      </c>
      <c r="G1127" s="229">
        <v>724</v>
      </c>
      <c r="H1127" s="184">
        <v>0.45150212278686641</v>
      </c>
      <c r="I1127" s="229">
        <v>656</v>
      </c>
      <c r="J1127" s="185">
        <v>71.419699872744701</v>
      </c>
      <c r="K1127" s="236">
        <v>1324</v>
      </c>
      <c r="L1127" s="187">
        <v>62.336219650226376</v>
      </c>
      <c r="M1127" s="229">
        <v>722</v>
      </c>
      <c r="N1127" s="185">
        <v>7.5812707285821253</v>
      </c>
      <c r="O1127" s="236">
        <v>563</v>
      </c>
      <c r="P1127" s="188">
        <v>617.11330180291156</v>
      </c>
      <c r="Q1127" s="229">
        <v>729</v>
      </c>
    </row>
    <row r="1128" spans="1:17" s="8" customFormat="1" ht="12.75" x14ac:dyDescent="0.25">
      <c r="A1128" s="179" t="s">
        <v>2427</v>
      </c>
      <c r="B1128" s="180">
        <v>3</v>
      </c>
      <c r="C1128" s="181" t="s">
        <v>2428</v>
      </c>
      <c r="D1128" s="175"/>
      <c r="E1128" s="176"/>
      <c r="F1128" s="182">
        <v>453.5117773019274</v>
      </c>
      <c r="G1128" s="183">
        <v>1808</v>
      </c>
      <c r="H1128" s="184">
        <v>0.49693801250927061</v>
      </c>
      <c r="I1128" s="183">
        <v>504</v>
      </c>
      <c r="J1128" s="185">
        <v>67.883571078520333</v>
      </c>
      <c r="K1128" s="186">
        <v>1636</v>
      </c>
      <c r="L1128" s="187">
        <v>73.876763823537814</v>
      </c>
      <c r="M1128" s="183">
        <v>248</v>
      </c>
      <c r="N1128" s="185">
        <v>7.6950268711234733</v>
      </c>
      <c r="O1128" s="186">
        <v>534</v>
      </c>
      <c r="P1128" s="188">
        <v>799.24258335485831</v>
      </c>
      <c r="Q1128" s="183">
        <v>476</v>
      </c>
    </row>
    <row r="1129" spans="1:17" s="8" customFormat="1" ht="12.75" x14ac:dyDescent="0.25">
      <c r="A1129" s="179" t="s">
        <v>2429</v>
      </c>
      <c r="B1129" s="180">
        <v>4</v>
      </c>
      <c r="C1129" s="181" t="s">
        <v>2430</v>
      </c>
      <c r="D1129" s="175"/>
      <c r="E1129" s="176"/>
      <c r="F1129" s="182">
        <v>3636.2055674518206</v>
      </c>
      <c r="G1129" s="183">
        <v>988</v>
      </c>
      <c r="H1129" s="184">
        <v>0.22539140938495153</v>
      </c>
      <c r="I1129" s="183">
        <v>1745</v>
      </c>
      <c r="J1129" s="185">
        <v>69.324710050419384</v>
      </c>
      <c r="K1129" s="186">
        <v>1527</v>
      </c>
      <c r="L1129" s="187">
        <v>52.979742466785801</v>
      </c>
      <c r="M1129" s="183">
        <v>1102</v>
      </c>
      <c r="N1129" s="185">
        <v>4.6465877247922869</v>
      </c>
      <c r="O1129" s="186">
        <v>1550</v>
      </c>
      <c r="P1129" s="188">
        <v>152.23608658720062</v>
      </c>
      <c r="Q1129" s="183">
        <v>1774</v>
      </c>
    </row>
    <row r="1130" spans="1:17" s="8" customFormat="1" ht="12.75" x14ac:dyDescent="0.25">
      <c r="A1130" s="179" t="s">
        <v>2433</v>
      </c>
      <c r="B1130" s="180">
        <v>1</v>
      </c>
      <c r="C1130" s="181" t="s">
        <v>2434</v>
      </c>
      <c r="D1130" s="175"/>
      <c r="E1130" s="176"/>
      <c r="F1130" s="182">
        <v>42934.032119914344</v>
      </c>
      <c r="G1130" s="229">
        <v>145</v>
      </c>
      <c r="H1130" s="184">
        <v>0.50555351476702048</v>
      </c>
      <c r="I1130" s="229">
        <v>478</v>
      </c>
      <c r="J1130" s="185">
        <v>71.648348066557773</v>
      </c>
      <c r="K1130" s="236">
        <v>1291</v>
      </c>
      <c r="L1130" s="187">
        <v>59.716610577618731</v>
      </c>
      <c r="M1130" s="229">
        <v>818</v>
      </c>
      <c r="N1130" s="185">
        <v>8.3302203299422715</v>
      </c>
      <c r="O1130" s="236">
        <v>395</v>
      </c>
      <c r="P1130" s="188">
        <v>816.74657518219942</v>
      </c>
      <c r="Q1130" s="229">
        <v>456</v>
      </c>
    </row>
    <row r="1131" spans="1:17" s="8" customFormat="1" ht="12.75" x14ac:dyDescent="0.25">
      <c r="A1131" s="179" t="s">
        <v>2435</v>
      </c>
      <c r="B1131" s="180">
        <v>2</v>
      </c>
      <c r="C1131" s="181" t="s">
        <v>2436</v>
      </c>
      <c r="D1131" s="175"/>
      <c r="E1131" s="176"/>
      <c r="F1131" s="182">
        <v>6339.3190578158456</v>
      </c>
      <c r="G1131" s="183">
        <v>710</v>
      </c>
      <c r="H1131" s="184">
        <v>0.38686202942760378</v>
      </c>
      <c r="I1131" s="183">
        <v>935</v>
      </c>
      <c r="J1131" s="185">
        <v>72.986393191011544</v>
      </c>
      <c r="K1131" s="186">
        <v>1103</v>
      </c>
      <c r="L1131" s="187">
        <v>49.621853968601776</v>
      </c>
      <c r="M1131" s="183">
        <v>1243</v>
      </c>
      <c r="N1131" s="185">
        <v>6.5394916601313131</v>
      </c>
      <c r="O1131" s="186">
        <v>862</v>
      </c>
      <c r="P1131" s="188">
        <v>473.49049153589658</v>
      </c>
      <c r="Q1131" s="183">
        <v>998</v>
      </c>
    </row>
    <row r="1132" spans="1:17" s="8" customFormat="1" ht="12.75" x14ac:dyDescent="0.25">
      <c r="A1132" s="179" t="s">
        <v>2437</v>
      </c>
      <c r="B1132" s="180">
        <v>3</v>
      </c>
      <c r="C1132" s="181" t="s">
        <v>2438</v>
      </c>
      <c r="D1132" s="175"/>
      <c r="E1132" s="176"/>
      <c r="F1132" s="182">
        <v>6983.8158458244106</v>
      </c>
      <c r="G1132" s="183">
        <v>664</v>
      </c>
      <c r="H1132" s="184">
        <v>0.39130889387724771</v>
      </c>
      <c r="I1132" s="183">
        <v>912</v>
      </c>
      <c r="J1132" s="185">
        <v>72.679193590980447</v>
      </c>
      <c r="K1132" s="186">
        <v>1147</v>
      </c>
      <c r="L1132" s="187">
        <v>64.762470924192087</v>
      </c>
      <c r="M1132" s="183">
        <v>623</v>
      </c>
      <c r="N1132" s="185">
        <v>5.5322820185198589</v>
      </c>
      <c r="O1132" s="186">
        <v>1213</v>
      </c>
      <c r="P1132" s="188">
        <v>485.49883269553175</v>
      </c>
      <c r="Q1132" s="183">
        <v>970</v>
      </c>
    </row>
    <row r="1133" spans="1:17" s="8" customFormat="1" ht="12.75" x14ac:dyDescent="0.25">
      <c r="A1133" s="204" t="s">
        <v>2439</v>
      </c>
      <c r="B1133" s="180">
        <v>4</v>
      </c>
      <c r="C1133" s="181" t="s">
        <v>2440</v>
      </c>
      <c r="D1133" s="175"/>
      <c r="E1133" s="176"/>
      <c r="F1133" s="182">
        <v>59216.391495000833</v>
      </c>
      <c r="G1133" s="229">
        <v>109</v>
      </c>
      <c r="H1133" s="184">
        <v>0.42850120619565663</v>
      </c>
      <c r="I1133" s="229">
        <v>739</v>
      </c>
      <c r="J1133" s="185">
        <v>75.410849381477661</v>
      </c>
      <c r="K1133" s="236">
        <v>734</v>
      </c>
      <c r="L1133" s="187">
        <v>60.011330230463408</v>
      </c>
      <c r="M1133" s="229">
        <v>809</v>
      </c>
      <c r="N1133" s="185">
        <v>7.2932814966353181</v>
      </c>
      <c r="O1133" s="236">
        <v>636</v>
      </c>
      <c r="P1133" s="188">
        <v>514.08428295131296</v>
      </c>
      <c r="Q1133" s="229">
        <v>906</v>
      </c>
    </row>
    <row r="1134" spans="1:17" s="8" customFormat="1" ht="12.75" x14ac:dyDescent="0.25">
      <c r="A1134" s="179" t="s">
        <v>2441</v>
      </c>
      <c r="B1134" s="180">
        <v>5</v>
      </c>
      <c r="C1134" s="181" t="s">
        <v>2442</v>
      </c>
      <c r="D1134" s="175"/>
      <c r="E1134" s="176"/>
      <c r="F1134" s="182">
        <v>8248.366167023556</v>
      </c>
      <c r="G1134" s="183">
        <v>573</v>
      </c>
      <c r="H1134" s="184">
        <v>0.31192758588157271</v>
      </c>
      <c r="I1134" s="183">
        <v>1373</v>
      </c>
      <c r="J1134" s="185">
        <v>75.346092107918338</v>
      </c>
      <c r="K1134" s="186">
        <v>741</v>
      </c>
      <c r="L1134" s="187">
        <v>39.888280760183136</v>
      </c>
      <c r="M1134" s="183">
        <v>1528</v>
      </c>
      <c r="N1134" s="185">
        <v>5.4538410738446563</v>
      </c>
      <c r="O1134" s="186">
        <v>1242</v>
      </c>
      <c r="P1134" s="188">
        <v>313.29823156289746</v>
      </c>
      <c r="Q1134" s="183">
        <v>1388</v>
      </c>
    </row>
    <row r="1135" spans="1:17" s="8" customFormat="1" ht="12.75" x14ac:dyDescent="0.25">
      <c r="A1135" s="204" t="s">
        <v>2443</v>
      </c>
      <c r="B1135" s="180">
        <v>6</v>
      </c>
      <c r="C1135" s="181" t="s">
        <v>2444</v>
      </c>
      <c r="D1135" s="175"/>
      <c r="E1135" s="176"/>
      <c r="F1135" s="182">
        <v>66993.357969667253</v>
      </c>
      <c r="G1135" s="183">
        <v>95</v>
      </c>
      <c r="H1135" s="184">
        <v>0.35708173321800485</v>
      </c>
      <c r="I1135" s="183">
        <v>1096</v>
      </c>
      <c r="J1135" s="185">
        <v>73.749324768325081</v>
      </c>
      <c r="K1135" s="186">
        <v>984</v>
      </c>
      <c r="L1135" s="187">
        <v>43.805659202757695</v>
      </c>
      <c r="M1135" s="183">
        <v>1425</v>
      </c>
      <c r="N1135" s="185">
        <v>6.4849257886055609</v>
      </c>
      <c r="O1135" s="186">
        <v>876</v>
      </c>
      <c r="P1135" s="188">
        <v>398.35419274612934</v>
      </c>
      <c r="Q1135" s="183">
        <v>1174</v>
      </c>
    </row>
    <row r="1136" spans="1:17" s="8" customFormat="1" ht="12.75" x14ac:dyDescent="0.25">
      <c r="A1136" s="179" t="s">
        <v>2445</v>
      </c>
      <c r="B1136" s="180">
        <v>7</v>
      </c>
      <c r="C1136" s="181" t="s">
        <v>2446</v>
      </c>
      <c r="D1136" s="175"/>
      <c r="E1136" s="176"/>
      <c r="F1136" s="182">
        <v>27485.456102783723</v>
      </c>
      <c r="G1136" s="229">
        <v>201</v>
      </c>
      <c r="H1136" s="184">
        <v>0.38964491994267991</v>
      </c>
      <c r="I1136" s="229">
        <v>921</v>
      </c>
      <c r="J1136" s="185">
        <v>73.529444987525878</v>
      </c>
      <c r="K1136" s="236">
        <v>1016</v>
      </c>
      <c r="L1136" s="187">
        <v>58.128474865287231</v>
      </c>
      <c r="M1136" s="229">
        <v>899</v>
      </c>
      <c r="N1136" s="185">
        <v>6.8184978819970556</v>
      </c>
      <c r="O1136" s="236">
        <v>778</v>
      </c>
      <c r="P1136" s="188">
        <v>432.77065474731751</v>
      </c>
      <c r="Q1136" s="229">
        <v>1085</v>
      </c>
    </row>
    <row r="1137" spans="1:49" s="8" customFormat="1" ht="12.75" x14ac:dyDescent="0.25">
      <c r="A1137" s="179" t="s">
        <v>2447</v>
      </c>
      <c r="B1137" s="180">
        <v>8</v>
      </c>
      <c r="C1137" s="181" t="s">
        <v>2448</v>
      </c>
      <c r="D1137" s="175"/>
      <c r="E1137" s="176"/>
      <c r="F1137" s="182">
        <v>50184.102783725917</v>
      </c>
      <c r="G1137" s="183">
        <v>126</v>
      </c>
      <c r="H1137" s="184">
        <v>0.28045135006591793</v>
      </c>
      <c r="I1137" s="183">
        <v>1531</v>
      </c>
      <c r="J1137" s="185">
        <v>78.557796905587423</v>
      </c>
      <c r="K1137" s="186">
        <v>340</v>
      </c>
      <c r="L1137" s="187">
        <v>33.325465335964971</v>
      </c>
      <c r="M1137" s="183">
        <v>1703</v>
      </c>
      <c r="N1137" s="185">
        <v>5.0940681941679546</v>
      </c>
      <c r="O1137" s="186">
        <v>1371</v>
      </c>
      <c r="P1137" s="188">
        <v>254.08257818425022</v>
      </c>
      <c r="Q1137" s="183">
        <v>1544</v>
      </c>
    </row>
    <row r="1138" spans="1:49" s="8" customFormat="1" ht="12.75" x14ac:dyDescent="0.25">
      <c r="A1138" s="190" t="s">
        <v>2449</v>
      </c>
      <c r="B1138" s="180">
        <v>9</v>
      </c>
      <c r="C1138" s="192" t="s">
        <v>2450</v>
      </c>
      <c r="D1138" s="175"/>
      <c r="E1138" s="176"/>
      <c r="F1138" s="193">
        <v>5094</v>
      </c>
      <c r="G1138" s="183">
        <v>812</v>
      </c>
      <c r="H1138" s="184">
        <v>0.39819875065602756</v>
      </c>
      <c r="I1138" s="183">
        <v>885</v>
      </c>
      <c r="J1138" s="194">
        <v>77.18666152342945</v>
      </c>
      <c r="K1138" s="186">
        <v>497</v>
      </c>
      <c r="L1138" s="195">
        <v>53.437682843506693</v>
      </c>
      <c r="M1138" s="183">
        <v>1078</v>
      </c>
      <c r="N1138" s="194">
        <v>5.7696751067432688</v>
      </c>
      <c r="O1138" s="186">
        <v>1121</v>
      </c>
      <c r="P1138" s="196">
        <v>497.96826162653053</v>
      </c>
      <c r="Q1138" s="183">
        <v>940</v>
      </c>
    </row>
    <row r="1139" spans="1:49" s="8" customFormat="1" ht="12.75" x14ac:dyDescent="0.25">
      <c r="A1139" s="179" t="s">
        <v>2453</v>
      </c>
      <c r="B1139" s="180">
        <v>1</v>
      </c>
      <c r="C1139" s="181" t="s">
        <v>2454</v>
      </c>
      <c r="D1139" s="175"/>
      <c r="E1139" s="176"/>
      <c r="F1139" s="182">
        <v>43269.004282655245</v>
      </c>
      <c r="G1139" s="229">
        <v>144</v>
      </c>
      <c r="H1139" s="184">
        <v>0.54932603476329522</v>
      </c>
      <c r="I1139" s="229">
        <v>342</v>
      </c>
      <c r="J1139" s="185">
        <v>73.030348939000433</v>
      </c>
      <c r="K1139" s="236">
        <v>1096</v>
      </c>
      <c r="L1139" s="187">
        <v>68.829168744109495</v>
      </c>
      <c r="M1139" s="229">
        <v>441</v>
      </c>
      <c r="N1139" s="185">
        <v>9.2285862936470906</v>
      </c>
      <c r="O1139" s="236">
        <v>228</v>
      </c>
      <c r="P1139" s="188">
        <v>885.64392187179681</v>
      </c>
      <c r="Q1139" s="229">
        <v>379</v>
      </c>
    </row>
    <row r="1140" spans="1:49" s="8" customFormat="1" ht="12.75" x14ac:dyDescent="0.25">
      <c r="A1140" s="179" t="s">
        <v>2455</v>
      </c>
      <c r="B1140" s="180">
        <v>2</v>
      </c>
      <c r="C1140" s="181" t="s">
        <v>532</v>
      </c>
      <c r="D1140" s="175"/>
      <c r="E1140" s="176"/>
      <c r="F1140" s="182">
        <v>11237.997858672377</v>
      </c>
      <c r="G1140" s="183">
        <v>449</v>
      </c>
      <c r="H1140" s="184">
        <v>0.41998224222035901</v>
      </c>
      <c r="I1140" s="183">
        <v>775</v>
      </c>
      <c r="J1140" s="185">
        <v>73.154191032548994</v>
      </c>
      <c r="K1140" s="186">
        <v>1078</v>
      </c>
      <c r="L1140" s="187">
        <v>65.529955131346242</v>
      </c>
      <c r="M1140" s="183">
        <v>588</v>
      </c>
      <c r="N1140" s="185">
        <v>7.2283645816445095</v>
      </c>
      <c r="O1140" s="186">
        <v>659</v>
      </c>
      <c r="P1140" s="188">
        <v>489.58656786541536</v>
      </c>
      <c r="Q1140" s="183">
        <v>960</v>
      </c>
    </row>
    <row r="1141" spans="1:49" s="8" customFormat="1" ht="12.75" x14ac:dyDescent="0.25">
      <c r="A1141" s="179" t="s">
        <v>2456</v>
      </c>
      <c r="B1141" s="180">
        <v>3</v>
      </c>
      <c r="C1141" s="181" t="s">
        <v>2457</v>
      </c>
      <c r="D1141" s="175"/>
      <c r="E1141" s="176"/>
      <c r="F1141" s="182">
        <v>2513.3083511777299</v>
      </c>
      <c r="G1141" s="183">
        <v>1184</v>
      </c>
      <c r="H1141" s="184">
        <v>0.39581198615660973</v>
      </c>
      <c r="I1141" s="183">
        <v>893</v>
      </c>
      <c r="J1141" s="185">
        <v>75.659080420278727</v>
      </c>
      <c r="K1141" s="186">
        <v>692</v>
      </c>
      <c r="L1141" s="187">
        <v>57.276116250507371</v>
      </c>
      <c r="M1141" s="183">
        <v>929</v>
      </c>
      <c r="N1141" s="185">
        <v>5.5344145380128484</v>
      </c>
      <c r="O1141" s="186">
        <v>1211</v>
      </c>
      <c r="P1141" s="188">
        <v>501.47011500328438</v>
      </c>
      <c r="Q1141" s="183">
        <v>934</v>
      </c>
    </row>
    <row r="1142" spans="1:49" s="8" customFormat="1" ht="12.75" x14ac:dyDescent="0.25">
      <c r="A1142" s="179" t="s">
        <v>2458</v>
      </c>
      <c r="B1142" s="180">
        <v>4</v>
      </c>
      <c r="C1142" s="181" t="s">
        <v>2459</v>
      </c>
      <c r="D1142" s="175"/>
      <c r="E1142" s="176"/>
      <c r="F1142" s="182">
        <v>11960.32976445396</v>
      </c>
      <c r="G1142" s="229">
        <v>428</v>
      </c>
      <c r="H1142" s="184">
        <v>0.4094314403899762</v>
      </c>
      <c r="I1142" s="229">
        <v>827</v>
      </c>
      <c r="J1142" s="185">
        <v>74.639788898800546</v>
      </c>
      <c r="K1142" s="236">
        <v>839</v>
      </c>
      <c r="L1142" s="187">
        <v>46.466180010642717</v>
      </c>
      <c r="M1142" s="229">
        <v>1340</v>
      </c>
      <c r="N1142" s="185">
        <v>5.3244493059437952</v>
      </c>
      <c r="O1142" s="236">
        <v>1291</v>
      </c>
      <c r="P1142" s="188">
        <v>637.15995223552738</v>
      </c>
      <c r="Q1142" s="229">
        <v>705</v>
      </c>
    </row>
    <row r="1143" spans="1:49" s="8" customFormat="1" ht="12.75" x14ac:dyDescent="0.25">
      <c r="A1143" s="179" t="s">
        <v>2460</v>
      </c>
      <c r="B1143" s="180">
        <v>5</v>
      </c>
      <c r="C1143" s="181" t="s">
        <v>2025</v>
      </c>
      <c r="D1143" s="175"/>
      <c r="E1143" s="176"/>
      <c r="F1143" s="182">
        <v>2743.6252676659524</v>
      </c>
      <c r="G1143" s="183">
        <v>1142</v>
      </c>
      <c r="H1143" s="184">
        <v>0.51356577561643635</v>
      </c>
      <c r="I1143" s="183">
        <v>448</v>
      </c>
      <c r="J1143" s="185">
        <v>76.036268897620985</v>
      </c>
      <c r="K1143" s="186">
        <v>644</v>
      </c>
      <c r="L1143" s="187">
        <v>77.611858120011036</v>
      </c>
      <c r="M1143" s="183">
        <v>130</v>
      </c>
      <c r="N1143" s="185">
        <v>7.8010832458615695</v>
      </c>
      <c r="O1143" s="186">
        <v>504</v>
      </c>
      <c r="P1143" s="188">
        <v>720.39792621584388</v>
      </c>
      <c r="Q1143" s="183">
        <v>574</v>
      </c>
    </row>
    <row r="1144" spans="1:49" s="8" customFormat="1" ht="12.75" x14ac:dyDescent="0.25">
      <c r="A1144" s="179" t="s">
        <v>2461</v>
      </c>
      <c r="B1144" s="180">
        <v>6</v>
      </c>
      <c r="C1144" s="181" t="s">
        <v>1801</v>
      </c>
      <c r="D1144" s="175"/>
      <c r="E1144" s="176"/>
      <c r="F1144" s="182">
        <v>4754.9871520342613</v>
      </c>
      <c r="G1144" s="183">
        <v>856</v>
      </c>
      <c r="H1144" s="184">
        <v>0.3785310516079165</v>
      </c>
      <c r="I1144" s="183">
        <v>972</v>
      </c>
      <c r="J1144" s="185">
        <v>75.335192120397679</v>
      </c>
      <c r="K1144" s="186">
        <v>743</v>
      </c>
      <c r="L1144" s="187">
        <v>49.9039428717292</v>
      </c>
      <c r="M1144" s="183">
        <v>1231</v>
      </c>
      <c r="N1144" s="185">
        <v>5.3622076732584736</v>
      </c>
      <c r="O1144" s="186">
        <v>1268</v>
      </c>
      <c r="P1144" s="188">
        <v>485.42045186070641</v>
      </c>
      <c r="Q1144" s="183">
        <v>971</v>
      </c>
    </row>
    <row r="1145" spans="1:49" s="8" customFormat="1" ht="12.75" x14ac:dyDescent="0.25">
      <c r="A1145" s="179" t="s">
        <v>2462</v>
      </c>
      <c r="B1145" s="180">
        <v>7</v>
      </c>
      <c r="C1145" s="181" t="s">
        <v>2463</v>
      </c>
      <c r="D1145" s="175"/>
      <c r="E1145" s="176"/>
      <c r="F1145" s="182">
        <v>7061.3447537473239</v>
      </c>
      <c r="G1145" s="229">
        <v>653</v>
      </c>
      <c r="H1145" s="184">
        <v>0.38738307839073027</v>
      </c>
      <c r="I1145" s="229">
        <v>931</v>
      </c>
      <c r="J1145" s="185">
        <v>77.125812704470377</v>
      </c>
      <c r="K1145" s="236">
        <v>507</v>
      </c>
      <c r="L1145" s="187">
        <v>66.328664790032832</v>
      </c>
      <c r="M1145" s="229">
        <v>548</v>
      </c>
      <c r="N1145" s="185">
        <v>5.6736557075615934</v>
      </c>
      <c r="O1145" s="236">
        <v>1163</v>
      </c>
      <c r="P1145" s="188">
        <v>422.76651958436594</v>
      </c>
      <c r="Q1145" s="229">
        <v>1110</v>
      </c>
    </row>
    <row r="1146" spans="1:49" s="8" customFormat="1" ht="12.75" x14ac:dyDescent="0.25">
      <c r="A1146" s="179" t="s">
        <v>2464</v>
      </c>
      <c r="B1146" s="180">
        <v>8</v>
      </c>
      <c r="C1146" s="181" t="s">
        <v>2465</v>
      </c>
      <c r="D1146" s="175"/>
      <c r="E1146" s="176"/>
      <c r="F1146" s="182">
        <v>4341.3361884368314</v>
      </c>
      <c r="G1146" s="183">
        <v>894</v>
      </c>
      <c r="H1146" s="184">
        <v>0.38067218923357121</v>
      </c>
      <c r="I1146" s="183">
        <v>959</v>
      </c>
      <c r="J1146" s="185">
        <v>78.772452252173252</v>
      </c>
      <c r="K1146" s="186">
        <v>312</v>
      </c>
      <c r="L1146" s="187">
        <v>56.814212087196829</v>
      </c>
      <c r="M1146" s="183">
        <v>944</v>
      </c>
      <c r="N1146" s="185">
        <v>5.9201016186922875</v>
      </c>
      <c r="O1146" s="186">
        <v>1071</v>
      </c>
      <c r="P1146" s="188">
        <v>408.70034160859785</v>
      </c>
      <c r="Q1146" s="183">
        <v>1143</v>
      </c>
    </row>
    <row r="1147" spans="1:49" s="8" customFormat="1" ht="12.75" x14ac:dyDescent="0.25">
      <c r="A1147" s="179" t="s">
        <v>2466</v>
      </c>
      <c r="B1147" s="180">
        <v>9</v>
      </c>
      <c r="C1147" s="181" t="s">
        <v>2467</v>
      </c>
      <c r="D1147" s="175"/>
      <c r="E1147" s="176"/>
      <c r="F1147" s="182">
        <v>5155.2633832976444</v>
      </c>
      <c r="G1147" s="183">
        <v>808</v>
      </c>
      <c r="H1147" s="184">
        <v>0.27830093244763038</v>
      </c>
      <c r="I1147" s="183">
        <v>1542</v>
      </c>
      <c r="J1147" s="185">
        <v>76.278318045497159</v>
      </c>
      <c r="K1147" s="186">
        <v>609</v>
      </c>
      <c r="L1147" s="187">
        <v>46.010786934211346</v>
      </c>
      <c r="M1147" s="183">
        <v>1354</v>
      </c>
      <c r="N1147" s="185">
        <v>4.7447848116595797</v>
      </c>
      <c r="O1147" s="186">
        <v>1515</v>
      </c>
      <c r="P1147" s="188">
        <v>236.26392874087458</v>
      </c>
      <c r="Q1147" s="183">
        <v>1597</v>
      </c>
    </row>
    <row r="1148" spans="1:49" s="8" customFormat="1" ht="12.75" x14ac:dyDescent="0.25">
      <c r="A1148" s="179" t="s">
        <v>2470</v>
      </c>
      <c r="B1148" s="180">
        <v>1</v>
      </c>
      <c r="C1148" s="181" t="s">
        <v>2471</v>
      </c>
      <c r="D1148" s="175"/>
      <c r="E1148" s="176"/>
      <c r="F1148" s="182">
        <v>8996.8972162740902</v>
      </c>
      <c r="G1148" s="229">
        <v>538</v>
      </c>
      <c r="H1148" s="184">
        <v>0.62117112177842337</v>
      </c>
      <c r="I1148" s="229">
        <v>165</v>
      </c>
      <c r="J1148" s="185">
        <v>75.515085233551019</v>
      </c>
      <c r="K1148" s="236">
        <v>716</v>
      </c>
      <c r="L1148" s="187">
        <v>70.901012522412884</v>
      </c>
      <c r="M1148" s="229">
        <v>357</v>
      </c>
      <c r="N1148" s="185">
        <v>10.049671623026311</v>
      </c>
      <c r="O1148" s="236">
        <v>129</v>
      </c>
      <c r="P1148" s="188">
        <v>1128.4035461673893</v>
      </c>
      <c r="Q1148" s="229">
        <v>168</v>
      </c>
    </row>
    <row r="1149" spans="1:49" s="8" customFormat="1" ht="12.75" x14ac:dyDescent="0.25">
      <c r="A1149" s="179" t="s">
        <v>2472</v>
      </c>
      <c r="B1149" s="180">
        <v>2</v>
      </c>
      <c r="C1149" s="181" t="s">
        <v>2473</v>
      </c>
      <c r="D1149" s="175"/>
      <c r="E1149" s="176"/>
      <c r="F1149" s="182">
        <v>545.71734475374751</v>
      </c>
      <c r="G1149" s="183">
        <v>1764</v>
      </c>
      <c r="H1149" s="184">
        <v>0.41422204340756813</v>
      </c>
      <c r="I1149" s="183">
        <v>810</v>
      </c>
      <c r="J1149" s="185">
        <v>75.105986201544923</v>
      </c>
      <c r="K1149" s="186">
        <v>780</v>
      </c>
      <c r="L1149" s="187">
        <v>46.633401189251281</v>
      </c>
      <c r="M1149" s="183">
        <v>1334</v>
      </c>
      <c r="N1149" s="185">
        <v>6.4092641671937347</v>
      </c>
      <c r="O1149" s="186">
        <v>897</v>
      </c>
      <c r="P1149" s="188">
        <v>574.21008525346372</v>
      </c>
      <c r="Q1149" s="183">
        <v>793</v>
      </c>
    </row>
    <row r="1150" spans="1:49" s="8" customFormat="1" ht="12.75" x14ac:dyDescent="0.25">
      <c r="A1150" s="179" t="s">
        <v>2474</v>
      </c>
      <c r="B1150" s="180">
        <v>3</v>
      </c>
      <c r="C1150" s="181" t="s">
        <v>2475</v>
      </c>
      <c r="D1150" s="175"/>
      <c r="E1150" s="176"/>
      <c r="F1150" s="182">
        <v>1539.2505353319059</v>
      </c>
      <c r="G1150" s="183">
        <v>1425</v>
      </c>
      <c r="H1150" s="184">
        <v>0.63254865041260355</v>
      </c>
      <c r="I1150" s="183">
        <v>143</v>
      </c>
      <c r="J1150" s="185">
        <v>77.891430226473503</v>
      </c>
      <c r="K1150" s="186">
        <v>416</v>
      </c>
      <c r="L1150" s="187">
        <v>64.045223061861336</v>
      </c>
      <c r="M1150" s="183">
        <v>656</v>
      </c>
      <c r="N1150" s="185">
        <v>9.9650721164470006</v>
      </c>
      <c r="O1150" s="186">
        <v>144</v>
      </c>
      <c r="P1150" s="188">
        <v>1201.2333379669267</v>
      </c>
      <c r="Q1150" s="183">
        <v>130</v>
      </c>
    </row>
    <row r="1151" spans="1:49" s="79" customFormat="1" ht="12.75" x14ac:dyDescent="0.25">
      <c r="A1151" s="179" t="s">
        <v>2476</v>
      </c>
      <c r="B1151" s="180">
        <v>4</v>
      </c>
      <c r="C1151" s="181" t="s">
        <v>2477</v>
      </c>
      <c r="D1151" s="175"/>
      <c r="E1151" s="176"/>
      <c r="F1151" s="182">
        <v>1046.8586723768738</v>
      </c>
      <c r="G1151" s="229">
        <v>1588</v>
      </c>
      <c r="H1151" s="184">
        <v>0.53025703409514635</v>
      </c>
      <c r="I1151" s="229">
        <v>397</v>
      </c>
      <c r="J1151" s="185">
        <v>77.372931271155224</v>
      </c>
      <c r="K1151" s="236">
        <v>475</v>
      </c>
      <c r="L1151" s="187">
        <v>48.705996797662443</v>
      </c>
      <c r="M1151" s="229">
        <v>1273</v>
      </c>
      <c r="N1151" s="185">
        <v>7.8519581453376786</v>
      </c>
      <c r="O1151" s="236">
        <v>489</v>
      </c>
      <c r="P1151" s="188">
        <v>959.11411479115452</v>
      </c>
      <c r="Q1151" s="229">
        <v>299</v>
      </c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</row>
    <row r="1152" spans="1:49" s="8" customFormat="1" ht="12.75" x14ac:dyDescent="0.25">
      <c r="A1152" s="179" t="s">
        <v>2478</v>
      </c>
      <c r="B1152" s="180">
        <v>5</v>
      </c>
      <c r="C1152" s="181" t="s">
        <v>2479</v>
      </c>
      <c r="D1152" s="175"/>
      <c r="E1152" s="176"/>
      <c r="F1152" s="182">
        <v>4146.2248394004273</v>
      </c>
      <c r="G1152" s="183">
        <v>919</v>
      </c>
      <c r="H1152" s="184">
        <v>0.72776401410205704</v>
      </c>
      <c r="I1152" s="183">
        <v>39</v>
      </c>
      <c r="J1152" s="185">
        <v>80.047985764594728</v>
      </c>
      <c r="K1152" s="186">
        <v>193</v>
      </c>
      <c r="L1152" s="187">
        <v>69.544055344950436</v>
      </c>
      <c r="M1152" s="183">
        <v>407</v>
      </c>
      <c r="N1152" s="185">
        <v>10.377666215391255</v>
      </c>
      <c r="O1152" s="186">
        <v>100</v>
      </c>
      <c r="P1152" s="188">
        <v>1632.8207901729565</v>
      </c>
      <c r="Q1152" s="183">
        <v>24</v>
      </c>
    </row>
    <row r="1153" spans="1:49" s="8" customFormat="1" ht="12.75" x14ac:dyDescent="0.25">
      <c r="A1153" s="179" t="s">
        <v>2480</v>
      </c>
      <c r="B1153" s="180">
        <v>6</v>
      </c>
      <c r="C1153" s="181" t="s">
        <v>1328</v>
      </c>
      <c r="D1153" s="175"/>
      <c r="E1153" s="176"/>
      <c r="F1153" s="182">
        <v>1494.9850107066384</v>
      </c>
      <c r="G1153" s="183">
        <v>1436</v>
      </c>
      <c r="H1153" s="184">
        <v>0.60200988646454334</v>
      </c>
      <c r="I1153" s="183">
        <v>206</v>
      </c>
      <c r="J1153" s="185">
        <v>75.795736688870264</v>
      </c>
      <c r="K1153" s="186">
        <v>675</v>
      </c>
      <c r="L1153" s="187">
        <v>73.058995196493669</v>
      </c>
      <c r="M1153" s="183">
        <v>274</v>
      </c>
      <c r="N1153" s="185">
        <v>9.1460563966224484</v>
      </c>
      <c r="O1153" s="186">
        <v>242</v>
      </c>
      <c r="P1153" s="188">
        <v>1068.3131989230606</v>
      </c>
      <c r="Q1153" s="183">
        <v>210</v>
      </c>
    </row>
    <row r="1154" spans="1:49" s="8" customFormat="1" ht="12.75" x14ac:dyDescent="0.25">
      <c r="A1154" s="179" t="s">
        <v>2481</v>
      </c>
      <c r="B1154" s="180">
        <v>7</v>
      </c>
      <c r="C1154" s="181" t="s">
        <v>2482</v>
      </c>
      <c r="D1154" s="175"/>
      <c r="E1154" s="176"/>
      <c r="F1154" s="182">
        <v>1960.7687366167024</v>
      </c>
      <c r="G1154" s="229">
        <v>1307</v>
      </c>
      <c r="H1154" s="184">
        <v>0.57510377844168914</v>
      </c>
      <c r="I1154" s="229">
        <v>273</v>
      </c>
      <c r="J1154" s="185">
        <v>79.067673869836327</v>
      </c>
      <c r="K1154" s="236">
        <v>276</v>
      </c>
      <c r="L1154" s="187">
        <v>53.026690061971202</v>
      </c>
      <c r="M1154" s="229">
        <v>1099</v>
      </c>
      <c r="N1154" s="185">
        <v>8.3397584411236547</v>
      </c>
      <c r="O1154" s="236">
        <v>392</v>
      </c>
      <c r="P1154" s="188">
        <v>1087.8953563912833</v>
      </c>
      <c r="Q1154" s="229">
        <v>197</v>
      </c>
    </row>
    <row r="1155" spans="1:49" s="8" customFormat="1" ht="12.75" x14ac:dyDescent="0.25">
      <c r="A1155" s="179" t="s">
        <v>2483</v>
      </c>
      <c r="B1155" s="180">
        <v>8</v>
      </c>
      <c r="C1155" s="181" t="s">
        <v>2484</v>
      </c>
      <c r="D1155" s="175"/>
      <c r="E1155" s="176"/>
      <c r="F1155" s="182">
        <v>9043.2269807280536</v>
      </c>
      <c r="G1155" s="183">
        <v>536</v>
      </c>
      <c r="H1155" s="184">
        <v>0.6321460491366403</v>
      </c>
      <c r="I1155" s="183">
        <v>145</v>
      </c>
      <c r="J1155" s="185">
        <v>78.727674341395755</v>
      </c>
      <c r="K1155" s="186">
        <v>318</v>
      </c>
      <c r="L1155" s="187">
        <v>73.408559766811806</v>
      </c>
      <c r="M1155" s="183">
        <v>255</v>
      </c>
      <c r="N1155" s="185">
        <v>9.9629283209123685</v>
      </c>
      <c r="O1155" s="186">
        <v>145</v>
      </c>
      <c r="P1155" s="188">
        <v>1105.459509937087</v>
      </c>
      <c r="Q1155" s="183">
        <v>180</v>
      </c>
    </row>
    <row r="1156" spans="1:49" s="8" customFormat="1" ht="12.75" x14ac:dyDescent="0.25">
      <c r="A1156" s="179" t="s">
        <v>2485</v>
      </c>
      <c r="B1156" s="180">
        <v>9</v>
      </c>
      <c r="C1156" s="181" t="s">
        <v>2486</v>
      </c>
      <c r="D1156" s="175"/>
      <c r="E1156" s="176"/>
      <c r="F1156" s="182">
        <v>891.64239828693792</v>
      </c>
      <c r="G1156" s="183">
        <v>1645</v>
      </c>
      <c r="H1156" s="184">
        <v>0.36118105263139949</v>
      </c>
      <c r="I1156" s="183">
        <v>1071</v>
      </c>
      <c r="J1156" s="185">
        <v>73.346636391299313</v>
      </c>
      <c r="K1156" s="186">
        <v>1053</v>
      </c>
      <c r="L1156" s="187">
        <v>48.206081874519285</v>
      </c>
      <c r="M1156" s="183">
        <v>1287</v>
      </c>
      <c r="N1156" s="185">
        <v>7.0347224976567233</v>
      </c>
      <c r="O1156" s="186">
        <v>713</v>
      </c>
      <c r="P1156" s="188">
        <v>376.91898134490998</v>
      </c>
      <c r="Q1156" s="183">
        <v>1228</v>
      </c>
    </row>
    <row r="1157" spans="1:49" s="8" customFormat="1" ht="12.75" x14ac:dyDescent="0.25">
      <c r="A1157" s="179" t="s">
        <v>2487</v>
      </c>
      <c r="B1157" s="180">
        <v>10</v>
      </c>
      <c r="C1157" s="181" t="s">
        <v>1807</v>
      </c>
      <c r="D1157" s="175"/>
      <c r="E1157" s="176"/>
      <c r="F1157" s="182">
        <v>4922.9657387580301</v>
      </c>
      <c r="G1157" s="229">
        <v>830</v>
      </c>
      <c r="H1157" s="184">
        <v>0.70450488581134119</v>
      </c>
      <c r="I1157" s="229">
        <v>46</v>
      </c>
      <c r="J1157" s="185">
        <v>76.03866905687309</v>
      </c>
      <c r="K1157" s="236">
        <v>643</v>
      </c>
      <c r="L1157" s="187">
        <v>68.745548985630563</v>
      </c>
      <c r="M1157" s="229">
        <v>445</v>
      </c>
      <c r="N1157" s="185">
        <v>10.756160359254002</v>
      </c>
      <c r="O1157" s="236">
        <v>61</v>
      </c>
      <c r="P1157" s="188">
        <v>1573.7987000498822</v>
      </c>
      <c r="Q1157" s="229">
        <v>29</v>
      </c>
    </row>
    <row r="1158" spans="1:49" s="8" customFormat="1" ht="12.75" x14ac:dyDescent="0.25">
      <c r="A1158" s="179" t="s">
        <v>2490</v>
      </c>
      <c r="B1158" s="180">
        <v>1</v>
      </c>
      <c r="C1158" s="181" t="s">
        <v>2491</v>
      </c>
      <c r="D1158" s="175"/>
      <c r="E1158" s="176"/>
      <c r="F1158" s="182">
        <v>21173.26124197002</v>
      </c>
      <c r="G1158" s="183">
        <v>268</v>
      </c>
      <c r="H1158" s="184">
        <v>0.54849262290870038</v>
      </c>
      <c r="I1158" s="183">
        <v>346</v>
      </c>
      <c r="J1158" s="185">
        <v>71.687103581047737</v>
      </c>
      <c r="K1158" s="186">
        <v>1285</v>
      </c>
      <c r="L1158" s="187">
        <v>72.115509575891579</v>
      </c>
      <c r="M1158" s="183">
        <v>314</v>
      </c>
      <c r="N1158" s="185">
        <v>9.5078017222294058</v>
      </c>
      <c r="O1158" s="186">
        <v>194</v>
      </c>
      <c r="P1158" s="188">
        <v>870.50332306951668</v>
      </c>
      <c r="Q1158" s="183">
        <v>393</v>
      </c>
    </row>
    <row r="1159" spans="1:49" s="8" customFormat="1" ht="12.75" x14ac:dyDescent="0.25">
      <c r="A1159" s="179" t="s">
        <v>2492</v>
      </c>
      <c r="B1159" s="180">
        <v>2</v>
      </c>
      <c r="C1159" s="181" t="s">
        <v>2493</v>
      </c>
      <c r="D1159" s="175"/>
      <c r="E1159" s="176"/>
      <c r="F1159" s="182">
        <v>5463.1948608137045</v>
      </c>
      <c r="G1159" s="183">
        <v>778</v>
      </c>
      <c r="H1159" s="184">
        <v>0.47366451186052289</v>
      </c>
      <c r="I1159" s="183">
        <v>574</v>
      </c>
      <c r="J1159" s="185">
        <v>70.862429912011308</v>
      </c>
      <c r="K1159" s="186">
        <v>1391</v>
      </c>
      <c r="L1159" s="187">
        <v>67.898061829997161</v>
      </c>
      <c r="M1159" s="183">
        <v>486</v>
      </c>
      <c r="N1159" s="185">
        <v>8.0589780465787726</v>
      </c>
      <c r="O1159" s="186">
        <v>447</v>
      </c>
      <c r="P1159" s="188">
        <v>661.45145868004761</v>
      </c>
      <c r="Q1159" s="183">
        <v>663</v>
      </c>
    </row>
    <row r="1160" spans="1:49" s="8" customFormat="1" ht="12.75" x14ac:dyDescent="0.25">
      <c r="A1160" s="179" t="s">
        <v>2494</v>
      </c>
      <c r="B1160" s="180">
        <v>3</v>
      </c>
      <c r="C1160" s="181" t="s">
        <v>2495</v>
      </c>
      <c r="D1160" s="175"/>
      <c r="E1160" s="176"/>
      <c r="F1160" s="182">
        <v>3892.1584582441119</v>
      </c>
      <c r="G1160" s="229">
        <v>957</v>
      </c>
      <c r="H1160" s="184">
        <v>0.46581714903172905</v>
      </c>
      <c r="I1160" s="229">
        <v>605</v>
      </c>
      <c r="J1160" s="185">
        <v>71.989947234663575</v>
      </c>
      <c r="K1160" s="236">
        <v>1232</v>
      </c>
      <c r="L1160" s="187">
        <v>65.878646971978185</v>
      </c>
      <c r="M1160" s="229">
        <v>570</v>
      </c>
      <c r="N1160" s="185">
        <v>8.0170146147196384</v>
      </c>
      <c r="O1160" s="236">
        <v>453</v>
      </c>
      <c r="P1160" s="188">
        <v>627.3665522443298</v>
      </c>
      <c r="Q1160" s="229">
        <v>716</v>
      </c>
    </row>
    <row r="1161" spans="1:49" s="8" customFormat="1" ht="12.75" x14ac:dyDescent="0.25">
      <c r="A1161" s="179" t="s">
        <v>2496</v>
      </c>
      <c r="B1161" s="180">
        <v>4</v>
      </c>
      <c r="C1161" s="181" t="s">
        <v>2497</v>
      </c>
      <c r="D1161" s="175"/>
      <c r="E1161" s="176"/>
      <c r="F1161" s="182">
        <v>3560.4817987152037</v>
      </c>
      <c r="G1161" s="183">
        <v>998</v>
      </c>
      <c r="H1161" s="184">
        <v>0.53863324695068271</v>
      </c>
      <c r="I1161" s="183">
        <v>368</v>
      </c>
      <c r="J1161" s="185">
        <v>73.882841512708765</v>
      </c>
      <c r="K1161" s="186">
        <v>961</v>
      </c>
      <c r="L1161" s="187">
        <v>68.810670187927244</v>
      </c>
      <c r="M1161" s="183">
        <v>443</v>
      </c>
      <c r="N1161" s="185">
        <v>8.6292272746734664</v>
      </c>
      <c r="O1161" s="186">
        <v>345</v>
      </c>
      <c r="P1161" s="188">
        <v>856.90513899833877</v>
      </c>
      <c r="Q1161" s="183">
        <v>407</v>
      </c>
    </row>
    <row r="1162" spans="1:49" s="8" customFormat="1" ht="12.75" x14ac:dyDescent="0.25">
      <c r="A1162" s="179" t="s">
        <v>2498</v>
      </c>
      <c r="B1162" s="180">
        <v>5</v>
      </c>
      <c r="C1162" s="181" t="s">
        <v>2499</v>
      </c>
      <c r="D1162" s="175"/>
      <c r="E1162" s="176"/>
      <c r="F1162" s="182">
        <v>8103.0642398286927</v>
      </c>
      <c r="G1162" s="183">
        <v>585</v>
      </c>
      <c r="H1162" s="184">
        <v>0.55444937208427048</v>
      </c>
      <c r="I1162" s="183">
        <v>325</v>
      </c>
      <c r="J1162" s="185">
        <v>73.040030098512247</v>
      </c>
      <c r="K1162" s="186">
        <v>1094</v>
      </c>
      <c r="L1162" s="187">
        <v>69.492106592652434</v>
      </c>
      <c r="M1162" s="183">
        <v>410</v>
      </c>
      <c r="N1162" s="185">
        <v>8.4938850944038364</v>
      </c>
      <c r="O1162" s="186">
        <v>364</v>
      </c>
      <c r="P1162" s="188">
        <v>951.82806321001772</v>
      </c>
      <c r="Q1162" s="183">
        <v>313</v>
      </c>
      <c r="R1162" s="79"/>
      <c r="S1162" s="79"/>
      <c r="T1162" s="79"/>
      <c r="U1162" s="79"/>
      <c r="V1162" s="79"/>
      <c r="W1162" s="79"/>
      <c r="X1162" s="79"/>
      <c r="Y1162" s="79"/>
      <c r="Z1162" s="79"/>
      <c r="AA1162" s="79"/>
      <c r="AB1162" s="79"/>
      <c r="AC1162" s="79"/>
      <c r="AD1162" s="79"/>
      <c r="AE1162" s="79"/>
      <c r="AF1162" s="79"/>
      <c r="AG1162" s="79"/>
      <c r="AH1162" s="79"/>
      <c r="AI1162" s="79"/>
      <c r="AJ1162" s="79"/>
      <c r="AK1162" s="79"/>
      <c r="AL1162" s="79"/>
      <c r="AM1162" s="79"/>
      <c r="AN1162" s="79"/>
      <c r="AO1162" s="79"/>
      <c r="AP1162" s="79"/>
      <c r="AQ1162" s="79"/>
      <c r="AR1162" s="79"/>
      <c r="AS1162" s="79"/>
      <c r="AT1162" s="79"/>
      <c r="AU1162" s="79"/>
      <c r="AV1162" s="79"/>
      <c r="AW1162" s="79"/>
    </row>
    <row r="1163" spans="1:49" s="8" customFormat="1" ht="12.75" x14ac:dyDescent="0.25">
      <c r="A1163" s="179" t="s">
        <v>2500</v>
      </c>
      <c r="B1163" s="180">
        <v>6</v>
      </c>
      <c r="C1163" s="181" t="s">
        <v>2501</v>
      </c>
      <c r="D1163" s="175"/>
      <c r="E1163" s="176"/>
      <c r="F1163" s="182">
        <v>1967.3832976445397</v>
      </c>
      <c r="G1163" s="229">
        <v>1304</v>
      </c>
      <c r="H1163" s="184">
        <v>0.52232679784156744</v>
      </c>
      <c r="I1163" s="229">
        <v>423</v>
      </c>
      <c r="J1163" s="185">
        <v>73.452942698553798</v>
      </c>
      <c r="K1163" s="236">
        <v>1028</v>
      </c>
      <c r="L1163" s="187">
        <v>76.058146358318822</v>
      </c>
      <c r="M1163" s="229">
        <v>175</v>
      </c>
      <c r="N1163" s="185">
        <v>8.4147933588331529</v>
      </c>
      <c r="O1163" s="236">
        <v>381</v>
      </c>
      <c r="P1163" s="188">
        <v>765.78243808463537</v>
      </c>
      <c r="Q1163" s="229">
        <v>518</v>
      </c>
    </row>
    <row r="1164" spans="1:49" s="8" customFormat="1" ht="12.75" x14ac:dyDescent="0.25">
      <c r="A1164" s="179" t="s">
        <v>2502</v>
      </c>
      <c r="B1164" s="180">
        <v>7</v>
      </c>
      <c r="C1164" s="181" t="s">
        <v>2503</v>
      </c>
      <c r="D1164" s="175"/>
      <c r="E1164" s="176"/>
      <c r="F1164" s="182">
        <v>2998.0256959314775</v>
      </c>
      <c r="G1164" s="183">
        <v>1098</v>
      </c>
      <c r="H1164" s="184">
        <v>0.28716578617796001</v>
      </c>
      <c r="I1164" s="183">
        <v>1504</v>
      </c>
      <c r="J1164" s="185">
        <v>75.133519168414665</v>
      </c>
      <c r="K1164" s="186">
        <v>779</v>
      </c>
      <c r="L1164" s="187">
        <v>51.855735599410359</v>
      </c>
      <c r="M1164" s="183">
        <v>1160</v>
      </c>
      <c r="N1164" s="185">
        <v>5.3583868446849641</v>
      </c>
      <c r="O1164" s="186">
        <v>1271</v>
      </c>
      <c r="P1164" s="188">
        <v>228.80155686023147</v>
      </c>
      <c r="Q1164" s="183">
        <v>1616</v>
      </c>
    </row>
    <row r="1165" spans="1:49" s="8" customFormat="1" ht="12.75" x14ac:dyDescent="0.25">
      <c r="A1165" s="179" t="s">
        <v>2504</v>
      </c>
      <c r="B1165" s="180">
        <v>8</v>
      </c>
      <c r="C1165" s="181" t="s">
        <v>2505</v>
      </c>
      <c r="D1165" s="175"/>
      <c r="E1165" s="176"/>
      <c r="F1165" s="182">
        <v>2399.4775160599575</v>
      </c>
      <c r="G1165" s="183">
        <v>1209</v>
      </c>
      <c r="H1165" s="184">
        <v>0.50335171523676892</v>
      </c>
      <c r="I1165" s="183">
        <v>489</v>
      </c>
      <c r="J1165" s="185">
        <v>76.441101599794266</v>
      </c>
      <c r="K1165" s="186">
        <v>586</v>
      </c>
      <c r="L1165" s="187">
        <v>60.991901864978104</v>
      </c>
      <c r="M1165" s="183">
        <v>767</v>
      </c>
      <c r="N1165" s="185">
        <v>8.661770349443854</v>
      </c>
      <c r="O1165" s="186">
        <v>337</v>
      </c>
      <c r="P1165" s="188">
        <v>710.40234947428917</v>
      </c>
      <c r="Q1165" s="183">
        <v>593</v>
      </c>
    </row>
    <row r="1166" spans="1:49" s="8" customFormat="1" ht="12.75" x14ac:dyDescent="0.25">
      <c r="A1166" s="179" t="s">
        <v>2506</v>
      </c>
      <c r="B1166" s="180">
        <v>9</v>
      </c>
      <c r="C1166" s="181" t="s">
        <v>2507</v>
      </c>
      <c r="D1166" s="175"/>
      <c r="E1166" s="176"/>
      <c r="F1166" s="182">
        <v>3090.3597430406849</v>
      </c>
      <c r="G1166" s="229">
        <v>1075</v>
      </c>
      <c r="H1166" s="184">
        <v>0.36234622453818099</v>
      </c>
      <c r="I1166" s="229">
        <v>1064</v>
      </c>
      <c r="J1166" s="185">
        <v>71.228073713623417</v>
      </c>
      <c r="K1166" s="236">
        <v>1348</v>
      </c>
      <c r="L1166" s="187">
        <v>51.372607627987279</v>
      </c>
      <c r="M1166" s="229">
        <v>1180</v>
      </c>
      <c r="N1166" s="185">
        <v>5.9465958239014487</v>
      </c>
      <c r="O1166" s="236">
        <v>1059</v>
      </c>
      <c r="P1166" s="188">
        <v>427.97607658404559</v>
      </c>
      <c r="Q1166" s="229">
        <v>1100</v>
      </c>
    </row>
    <row r="1167" spans="1:49" s="8" customFormat="1" ht="12.75" x14ac:dyDescent="0.25">
      <c r="A1167" s="179" t="s">
        <v>2512</v>
      </c>
      <c r="B1167" s="180">
        <v>1</v>
      </c>
      <c r="C1167" s="181" t="s">
        <v>2513</v>
      </c>
      <c r="D1167" s="175"/>
      <c r="E1167" s="176"/>
      <c r="F1167" s="182">
        <v>331253.00214132766</v>
      </c>
      <c r="G1167" s="183">
        <v>15</v>
      </c>
      <c r="H1167" s="184">
        <v>0.71511551918394511</v>
      </c>
      <c r="I1167" s="183">
        <v>43</v>
      </c>
      <c r="J1167" s="185">
        <v>79.576526078298357</v>
      </c>
      <c r="K1167" s="186">
        <v>231</v>
      </c>
      <c r="L1167" s="187">
        <v>77.255765002647124</v>
      </c>
      <c r="M1167" s="183">
        <v>141</v>
      </c>
      <c r="N1167" s="185">
        <v>11.809756866444314</v>
      </c>
      <c r="O1167" s="186">
        <v>24</v>
      </c>
      <c r="P1167" s="188">
        <v>1377.9438475528384</v>
      </c>
      <c r="Q1167" s="183">
        <v>71</v>
      </c>
    </row>
    <row r="1168" spans="1:49" s="8" customFormat="1" ht="12.75" x14ac:dyDescent="0.25">
      <c r="A1168" s="179" t="s">
        <v>2514</v>
      </c>
      <c r="B1168" s="180">
        <v>2</v>
      </c>
      <c r="C1168" s="181" t="s">
        <v>2515</v>
      </c>
      <c r="D1168" s="175"/>
      <c r="E1168" s="176"/>
      <c r="F1168" s="182">
        <v>209189.32119914345</v>
      </c>
      <c r="G1168" s="183">
        <v>23</v>
      </c>
      <c r="H1168" s="184">
        <v>0.56286822805020542</v>
      </c>
      <c r="I1168" s="183">
        <v>306</v>
      </c>
      <c r="J1168" s="185">
        <v>79.350785334241593</v>
      </c>
      <c r="K1168" s="186">
        <v>251</v>
      </c>
      <c r="L1168" s="187">
        <v>59.073691309975985</v>
      </c>
      <c r="M1168" s="183">
        <v>840</v>
      </c>
      <c r="N1168" s="185">
        <v>7.880201475313533</v>
      </c>
      <c r="O1168" s="186">
        <v>481</v>
      </c>
      <c r="P1168" s="188">
        <v>999.87418572399292</v>
      </c>
      <c r="Q1168" s="183">
        <v>259</v>
      </c>
    </row>
    <row r="1169" spans="1:17" s="8" customFormat="1" ht="12.75" x14ac:dyDescent="0.25">
      <c r="A1169" s="179" t="s">
        <v>2516</v>
      </c>
      <c r="B1169" s="180">
        <v>3</v>
      </c>
      <c r="C1169" s="181" t="s">
        <v>2517</v>
      </c>
      <c r="D1169" s="175"/>
      <c r="E1169" s="176"/>
      <c r="F1169" s="182">
        <v>40839.327623126337</v>
      </c>
      <c r="G1169" s="229">
        <v>149</v>
      </c>
      <c r="H1169" s="184">
        <v>0.56600370742684947</v>
      </c>
      <c r="I1169" s="229">
        <v>296</v>
      </c>
      <c r="J1169" s="185">
        <v>80.065068221936983</v>
      </c>
      <c r="K1169" s="236">
        <v>191</v>
      </c>
      <c r="L1169" s="187">
        <v>64.733479052478984</v>
      </c>
      <c r="M1169" s="229">
        <v>625</v>
      </c>
      <c r="N1169" s="185">
        <v>8.83142544271948</v>
      </c>
      <c r="O1169" s="236">
        <v>306</v>
      </c>
      <c r="P1169" s="188">
        <v>895.216621604284</v>
      </c>
      <c r="Q1169" s="229">
        <v>365</v>
      </c>
    </row>
    <row r="1170" spans="1:17" s="8" customFormat="1" ht="12.75" x14ac:dyDescent="0.25">
      <c r="A1170" s="179" t="s">
        <v>2518</v>
      </c>
      <c r="B1170" s="180">
        <v>4</v>
      </c>
      <c r="C1170" s="181" t="s">
        <v>2519</v>
      </c>
      <c r="D1170" s="175"/>
      <c r="E1170" s="176"/>
      <c r="F1170" s="182">
        <v>76607.295503211993</v>
      </c>
      <c r="G1170" s="183">
        <v>78</v>
      </c>
      <c r="H1170" s="184">
        <v>0.58300677115683597</v>
      </c>
      <c r="I1170" s="183">
        <v>247</v>
      </c>
      <c r="J1170" s="185">
        <v>78.244193896120905</v>
      </c>
      <c r="K1170" s="186">
        <v>377</v>
      </c>
      <c r="L1170" s="187">
        <v>62.240374845111781</v>
      </c>
      <c r="M1170" s="183">
        <v>727</v>
      </c>
      <c r="N1170" s="185">
        <v>8.8073123923740422</v>
      </c>
      <c r="O1170" s="186">
        <v>311</v>
      </c>
      <c r="P1170" s="188">
        <v>1028.2282118265089</v>
      </c>
      <c r="Q1170" s="183">
        <v>237</v>
      </c>
    </row>
    <row r="1171" spans="1:17" s="8" customFormat="1" ht="12.75" x14ac:dyDescent="0.25">
      <c r="A1171" s="179" t="s">
        <v>2520</v>
      </c>
      <c r="B1171" s="180">
        <v>5</v>
      </c>
      <c r="C1171" s="181" t="s">
        <v>1501</v>
      </c>
      <c r="D1171" s="175"/>
      <c r="E1171" s="176"/>
      <c r="F1171" s="182">
        <v>197397.58886509636</v>
      </c>
      <c r="G1171" s="183">
        <v>25</v>
      </c>
      <c r="H1171" s="184">
        <v>0.59615741546110668</v>
      </c>
      <c r="I1171" s="183">
        <v>222</v>
      </c>
      <c r="J1171" s="185">
        <v>78.8610661942771</v>
      </c>
      <c r="K1171" s="186">
        <v>300</v>
      </c>
      <c r="L1171" s="187">
        <v>67.403520375748968</v>
      </c>
      <c r="M1171" s="183">
        <v>512</v>
      </c>
      <c r="N1171" s="185">
        <v>9.2919719627375681</v>
      </c>
      <c r="O1171" s="186">
        <v>221</v>
      </c>
      <c r="P1171" s="188">
        <v>1010.620438228636</v>
      </c>
      <c r="Q1171" s="183">
        <v>253</v>
      </c>
    </row>
    <row r="1172" spans="1:17" s="8" customFormat="1" ht="12.75" x14ac:dyDescent="0.25">
      <c r="A1172" s="179" t="s">
        <v>2521</v>
      </c>
      <c r="B1172" s="180">
        <v>6</v>
      </c>
      <c r="C1172" s="181" t="s">
        <v>2522</v>
      </c>
      <c r="D1172" s="175"/>
      <c r="E1172" s="176"/>
      <c r="F1172" s="182">
        <v>34739.396145610277</v>
      </c>
      <c r="G1172" s="229">
        <v>166</v>
      </c>
      <c r="H1172" s="184">
        <v>0.59295794847283367</v>
      </c>
      <c r="I1172" s="229">
        <v>227</v>
      </c>
      <c r="J1172" s="185">
        <v>80.241509246326231</v>
      </c>
      <c r="K1172" s="236">
        <v>179</v>
      </c>
      <c r="L1172" s="187">
        <v>64.758373827217113</v>
      </c>
      <c r="M1172" s="229">
        <v>624</v>
      </c>
      <c r="N1172" s="185">
        <v>8.5183046676615799</v>
      </c>
      <c r="O1172" s="236">
        <v>361</v>
      </c>
      <c r="P1172" s="188">
        <v>1043.4182142665845</v>
      </c>
      <c r="Q1172" s="229">
        <v>229</v>
      </c>
    </row>
    <row r="1173" spans="1:17" s="8" customFormat="1" ht="12.75" x14ac:dyDescent="0.25">
      <c r="A1173" s="179" t="s">
        <v>2523</v>
      </c>
      <c r="B1173" s="180">
        <v>7</v>
      </c>
      <c r="C1173" s="181" t="s">
        <v>2524</v>
      </c>
      <c r="D1173" s="175"/>
      <c r="E1173" s="176"/>
      <c r="F1173" s="182">
        <v>37258.809421841543</v>
      </c>
      <c r="G1173" s="183">
        <v>158</v>
      </c>
      <c r="H1173" s="184">
        <v>0.61832537534730103</v>
      </c>
      <c r="I1173" s="183">
        <v>172</v>
      </c>
      <c r="J1173" s="185">
        <v>78.455770680941754</v>
      </c>
      <c r="K1173" s="186">
        <v>354</v>
      </c>
      <c r="L1173" s="187">
        <v>66.189777665980245</v>
      </c>
      <c r="M1173" s="183">
        <v>551</v>
      </c>
      <c r="N1173" s="185">
        <v>9.4741572061210899</v>
      </c>
      <c r="O1173" s="186">
        <v>200</v>
      </c>
      <c r="P1173" s="188">
        <v>1128.5991234425228</v>
      </c>
      <c r="Q1173" s="183">
        <v>167</v>
      </c>
    </row>
    <row r="1174" spans="1:17" s="8" customFormat="1" ht="12.75" x14ac:dyDescent="0.25">
      <c r="A1174" s="179" t="s">
        <v>2525</v>
      </c>
      <c r="B1174" s="180">
        <v>8</v>
      </c>
      <c r="C1174" s="181" t="s">
        <v>2526</v>
      </c>
      <c r="D1174" s="175"/>
      <c r="E1174" s="176"/>
      <c r="F1174" s="182">
        <v>2524.4582441113489</v>
      </c>
      <c r="G1174" s="183">
        <v>1179</v>
      </c>
      <c r="H1174" s="184">
        <v>0.44798634379828184</v>
      </c>
      <c r="I1174" s="183">
        <v>675</v>
      </c>
      <c r="J1174" s="185">
        <v>78.236887493677756</v>
      </c>
      <c r="K1174" s="186">
        <v>378</v>
      </c>
      <c r="L1174" s="187">
        <v>52.083759474869709</v>
      </c>
      <c r="M1174" s="183">
        <v>1148</v>
      </c>
      <c r="N1174" s="185">
        <v>6.220725749508742</v>
      </c>
      <c r="O1174" s="186">
        <v>958</v>
      </c>
      <c r="P1174" s="188">
        <v>655.29183848389289</v>
      </c>
      <c r="Q1174" s="183">
        <v>672</v>
      </c>
    </row>
    <row r="1175" spans="1:17" s="8" customFormat="1" ht="12.75" x14ac:dyDescent="0.25">
      <c r="A1175" s="179" t="s">
        <v>2527</v>
      </c>
      <c r="B1175" s="180">
        <v>9</v>
      </c>
      <c r="C1175" s="181" t="s">
        <v>2528</v>
      </c>
      <c r="D1175" s="175"/>
      <c r="E1175" s="176"/>
      <c r="F1175" s="182">
        <v>20630.586723768734</v>
      </c>
      <c r="G1175" s="229">
        <v>272</v>
      </c>
      <c r="H1175" s="184">
        <v>0.57048723134857071</v>
      </c>
      <c r="I1175" s="229">
        <v>287</v>
      </c>
      <c r="J1175" s="185">
        <v>78.730405118288644</v>
      </c>
      <c r="K1175" s="236">
        <v>317</v>
      </c>
      <c r="L1175" s="187">
        <v>66.00991236238886</v>
      </c>
      <c r="M1175" s="229">
        <v>558</v>
      </c>
      <c r="N1175" s="185">
        <v>8.9313711753520426</v>
      </c>
      <c r="O1175" s="236">
        <v>289</v>
      </c>
      <c r="P1175" s="188">
        <v>922.64419618004024</v>
      </c>
      <c r="Q1175" s="229">
        <v>340</v>
      </c>
    </row>
    <row r="1176" spans="1:17" s="8" customFormat="1" ht="12.75" x14ac:dyDescent="0.25">
      <c r="A1176" s="179" t="s">
        <v>2529</v>
      </c>
      <c r="B1176" s="180">
        <v>10</v>
      </c>
      <c r="C1176" s="181" t="s">
        <v>2530</v>
      </c>
      <c r="D1176" s="175"/>
      <c r="E1176" s="176"/>
      <c r="F1176" s="182">
        <v>4289.124197002141</v>
      </c>
      <c r="G1176" s="183">
        <v>896</v>
      </c>
      <c r="H1176" s="184">
        <v>0.45113663583844255</v>
      </c>
      <c r="I1176" s="183">
        <v>659</v>
      </c>
      <c r="J1176" s="185">
        <v>77.590107440424447</v>
      </c>
      <c r="K1176" s="186">
        <v>452</v>
      </c>
      <c r="L1176" s="187">
        <v>54.722554597765935</v>
      </c>
      <c r="M1176" s="183">
        <v>1029</v>
      </c>
      <c r="N1176" s="185">
        <v>5.940436701537406</v>
      </c>
      <c r="O1176" s="186">
        <v>1063</v>
      </c>
      <c r="P1176" s="188">
        <v>681.43717199757793</v>
      </c>
      <c r="Q1176" s="183">
        <v>636</v>
      </c>
    </row>
    <row r="1177" spans="1:17" s="8" customFormat="1" ht="12.75" x14ac:dyDescent="0.25">
      <c r="A1177" s="179" t="s">
        <v>2531</v>
      </c>
      <c r="B1177" s="180">
        <v>11</v>
      </c>
      <c r="C1177" s="181" t="s">
        <v>2532</v>
      </c>
      <c r="D1177" s="175"/>
      <c r="E1177" s="176"/>
      <c r="F1177" s="182">
        <v>66889.783725910063</v>
      </c>
      <c r="G1177" s="183">
        <v>96</v>
      </c>
      <c r="H1177" s="184">
        <v>0.75316411246043424</v>
      </c>
      <c r="I1177" s="183">
        <v>21</v>
      </c>
      <c r="J1177" s="185">
        <v>80.003126478647147</v>
      </c>
      <c r="K1177" s="186">
        <v>198</v>
      </c>
      <c r="L1177" s="187">
        <v>76.994950038493286</v>
      </c>
      <c r="M1177" s="183">
        <v>150</v>
      </c>
      <c r="N1177" s="185">
        <v>11.742569192588208</v>
      </c>
      <c r="O1177" s="186">
        <v>26</v>
      </c>
      <c r="P1177" s="188">
        <v>1599.6362666139996</v>
      </c>
      <c r="Q1177" s="183">
        <v>26</v>
      </c>
    </row>
    <row r="1178" spans="1:17" s="8" customFormat="1" ht="12.75" x14ac:dyDescent="0.25">
      <c r="A1178" s="179" t="s">
        <v>2535</v>
      </c>
      <c r="B1178" s="180">
        <v>1</v>
      </c>
      <c r="C1178" s="181" t="s">
        <v>2536</v>
      </c>
      <c r="D1178" s="175"/>
      <c r="E1178" s="176"/>
      <c r="F1178" s="182">
        <v>6120.2676659528915</v>
      </c>
      <c r="G1178" s="229">
        <v>727</v>
      </c>
      <c r="H1178" s="184">
        <v>0.54999180907094014</v>
      </c>
      <c r="I1178" s="229">
        <v>341</v>
      </c>
      <c r="J1178" s="185">
        <v>76.838115557189155</v>
      </c>
      <c r="K1178" s="236">
        <v>537</v>
      </c>
      <c r="L1178" s="187">
        <v>70.615141063922138</v>
      </c>
      <c r="M1178" s="229">
        <v>368</v>
      </c>
      <c r="N1178" s="185">
        <v>8.8413466556761531</v>
      </c>
      <c r="O1178" s="236">
        <v>304</v>
      </c>
      <c r="P1178" s="188">
        <v>837.14896472605187</v>
      </c>
      <c r="Q1178" s="229">
        <v>434</v>
      </c>
    </row>
    <row r="1179" spans="1:17" s="8" customFormat="1" ht="12.75" x14ac:dyDescent="0.25">
      <c r="A1179" s="179" t="s">
        <v>2537</v>
      </c>
      <c r="B1179" s="180">
        <v>2</v>
      </c>
      <c r="C1179" s="181" t="s">
        <v>2538</v>
      </c>
      <c r="D1179" s="175"/>
      <c r="E1179" s="176"/>
      <c r="F1179" s="182">
        <v>15563.077087794432</v>
      </c>
      <c r="G1179" s="183">
        <v>336</v>
      </c>
      <c r="H1179" s="184">
        <v>0.57215675876881134</v>
      </c>
      <c r="I1179" s="183">
        <v>281</v>
      </c>
      <c r="J1179" s="185">
        <v>77.671022838124941</v>
      </c>
      <c r="K1179" s="186">
        <v>439</v>
      </c>
      <c r="L1179" s="187">
        <v>66.213736679547424</v>
      </c>
      <c r="M1179" s="183">
        <v>549</v>
      </c>
      <c r="N1179" s="185">
        <v>8.4647773793604859</v>
      </c>
      <c r="O1179" s="186">
        <v>372</v>
      </c>
      <c r="P1179" s="188">
        <v>978.4498488219192</v>
      </c>
      <c r="Q1179" s="183">
        <v>278</v>
      </c>
    </row>
    <row r="1180" spans="1:17" s="8" customFormat="1" ht="12.75" x14ac:dyDescent="0.25">
      <c r="A1180" s="179" t="s">
        <v>2539</v>
      </c>
      <c r="B1180" s="180">
        <v>3</v>
      </c>
      <c r="C1180" s="181" t="s">
        <v>2540</v>
      </c>
      <c r="D1180" s="175"/>
      <c r="E1180" s="176"/>
      <c r="F1180" s="182">
        <v>8413.593147751606</v>
      </c>
      <c r="G1180" s="183">
        <v>564</v>
      </c>
      <c r="H1180" s="184">
        <v>0.61375524027367767</v>
      </c>
      <c r="I1180" s="183">
        <v>185</v>
      </c>
      <c r="J1180" s="185">
        <v>77.488039372675999</v>
      </c>
      <c r="K1180" s="186">
        <v>467</v>
      </c>
      <c r="L1180" s="187">
        <v>77.554762063055435</v>
      </c>
      <c r="M1180" s="183">
        <v>133</v>
      </c>
      <c r="N1180" s="185">
        <v>9.2887841276316934</v>
      </c>
      <c r="O1180" s="186">
        <v>222</v>
      </c>
      <c r="P1180" s="188">
        <v>1053.6564617230836</v>
      </c>
      <c r="Q1180" s="183">
        <v>223</v>
      </c>
    </row>
    <row r="1181" spans="1:17" s="8" customFormat="1" ht="12.75" x14ac:dyDescent="0.25">
      <c r="A1181" s="179" t="s">
        <v>2541</v>
      </c>
      <c r="B1181" s="180">
        <v>4</v>
      </c>
      <c r="C1181" s="181" t="s">
        <v>2542</v>
      </c>
      <c r="D1181" s="175"/>
      <c r="E1181" s="176"/>
      <c r="F1181" s="182">
        <v>3055.2419700214132</v>
      </c>
      <c r="G1181" s="229">
        <v>1085</v>
      </c>
      <c r="H1181" s="184">
        <v>0.57350371331450822</v>
      </c>
      <c r="I1181" s="229">
        <v>279</v>
      </c>
      <c r="J1181" s="185">
        <v>78.301243192140305</v>
      </c>
      <c r="K1181" s="236">
        <v>370</v>
      </c>
      <c r="L1181" s="187">
        <v>65.653118044149096</v>
      </c>
      <c r="M1181" s="229">
        <v>582</v>
      </c>
      <c r="N1181" s="185">
        <v>8.3109136039849432</v>
      </c>
      <c r="O1181" s="236">
        <v>401</v>
      </c>
      <c r="P1181" s="188">
        <v>988.97076478400027</v>
      </c>
      <c r="Q1181" s="229">
        <v>271</v>
      </c>
    </row>
    <row r="1182" spans="1:17" s="8" customFormat="1" ht="12.75" x14ac:dyDescent="0.25">
      <c r="A1182" s="179" t="s">
        <v>2543</v>
      </c>
      <c r="B1182" s="180">
        <v>5</v>
      </c>
      <c r="C1182" s="181" t="s">
        <v>2544</v>
      </c>
      <c r="D1182" s="175"/>
      <c r="E1182" s="176"/>
      <c r="F1182" s="182">
        <v>27037.038543897215</v>
      </c>
      <c r="G1182" s="183">
        <v>207</v>
      </c>
      <c r="H1182" s="184">
        <v>0.53450748577983209</v>
      </c>
      <c r="I1182" s="183">
        <v>381</v>
      </c>
      <c r="J1182" s="185">
        <v>76.79673752589963</v>
      </c>
      <c r="K1182" s="186">
        <v>542</v>
      </c>
      <c r="L1182" s="187">
        <v>64.578872541661866</v>
      </c>
      <c r="M1182" s="183">
        <v>634</v>
      </c>
      <c r="N1182" s="185">
        <v>7.8354948188314113</v>
      </c>
      <c r="O1182" s="186">
        <v>497</v>
      </c>
      <c r="P1182" s="188">
        <v>867.28035883534426</v>
      </c>
      <c r="Q1182" s="183">
        <v>396</v>
      </c>
    </row>
    <row r="1183" spans="1:17" s="8" customFormat="1" ht="12.75" x14ac:dyDescent="0.25">
      <c r="A1183" s="179" t="s">
        <v>2545</v>
      </c>
      <c r="B1183" s="180">
        <v>6</v>
      </c>
      <c r="C1183" s="181" t="s">
        <v>2546</v>
      </c>
      <c r="D1183" s="175"/>
      <c r="E1183" s="176"/>
      <c r="F1183" s="182">
        <v>9448.4368308351186</v>
      </c>
      <c r="G1183" s="183">
        <v>513</v>
      </c>
      <c r="H1183" s="184">
        <v>0.56051644458666661</v>
      </c>
      <c r="I1183" s="183">
        <v>311</v>
      </c>
      <c r="J1183" s="185">
        <v>76.613495016498973</v>
      </c>
      <c r="K1183" s="186">
        <v>562</v>
      </c>
      <c r="L1183" s="187">
        <v>62.760180081206855</v>
      </c>
      <c r="M1183" s="183">
        <v>699</v>
      </c>
      <c r="N1183" s="185">
        <v>7.9893175714017097</v>
      </c>
      <c r="O1183" s="186">
        <v>458</v>
      </c>
      <c r="P1183" s="188">
        <v>999.82973527206957</v>
      </c>
      <c r="Q1183" s="183">
        <v>260</v>
      </c>
    </row>
    <row r="1184" spans="1:17" s="8" customFormat="1" ht="12.75" x14ac:dyDescent="0.25">
      <c r="A1184" s="179" t="s">
        <v>2547</v>
      </c>
      <c r="B1184" s="180">
        <v>7</v>
      </c>
      <c r="C1184" s="181" t="s">
        <v>2548</v>
      </c>
      <c r="D1184" s="175"/>
      <c r="E1184" s="176"/>
      <c r="F1184" s="182">
        <v>19535.081370449676</v>
      </c>
      <c r="G1184" s="229">
        <v>285</v>
      </c>
      <c r="H1184" s="184">
        <v>0.61758077212947848</v>
      </c>
      <c r="I1184" s="229">
        <v>176</v>
      </c>
      <c r="J1184" s="185">
        <v>78.680586671227132</v>
      </c>
      <c r="K1184" s="236">
        <v>324</v>
      </c>
      <c r="L1184" s="187">
        <v>72.138234157580001</v>
      </c>
      <c r="M1184" s="229">
        <v>312</v>
      </c>
      <c r="N1184" s="185">
        <v>9.2769130733092702</v>
      </c>
      <c r="O1184" s="236">
        <v>225</v>
      </c>
      <c r="P1184" s="188">
        <v>1088.0099421422663</v>
      </c>
      <c r="Q1184" s="229">
        <v>196</v>
      </c>
    </row>
    <row r="1185" spans="1:17" s="8" customFormat="1" ht="12.75" x14ac:dyDescent="0.25">
      <c r="A1185" s="179" t="s">
        <v>2549</v>
      </c>
      <c r="B1185" s="180">
        <v>8</v>
      </c>
      <c r="C1185" s="181" t="s">
        <v>2550</v>
      </c>
      <c r="D1185" s="175"/>
      <c r="E1185" s="176"/>
      <c r="F1185" s="182">
        <v>30558.111349036404</v>
      </c>
      <c r="G1185" s="183">
        <v>184</v>
      </c>
      <c r="H1185" s="184">
        <v>0.61885108482907025</v>
      </c>
      <c r="I1185" s="183">
        <v>169</v>
      </c>
      <c r="J1185" s="185">
        <v>78.519379897667093</v>
      </c>
      <c r="K1185" s="186">
        <v>348</v>
      </c>
      <c r="L1185" s="187">
        <v>75.140475442735323</v>
      </c>
      <c r="M1185" s="183">
        <v>202</v>
      </c>
      <c r="N1185" s="185">
        <v>9.3275740398749161</v>
      </c>
      <c r="O1185" s="186">
        <v>215</v>
      </c>
      <c r="P1185" s="188">
        <v>1072.7560067365521</v>
      </c>
      <c r="Q1185" s="183">
        <v>207</v>
      </c>
    </row>
    <row r="1186" spans="1:17" s="8" customFormat="1" ht="12.75" x14ac:dyDescent="0.25">
      <c r="A1186" s="179" t="s">
        <v>2553</v>
      </c>
      <c r="B1186" s="180">
        <v>1</v>
      </c>
      <c r="C1186" s="181" t="s">
        <v>1459</v>
      </c>
      <c r="D1186" s="175"/>
      <c r="E1186" s="176"/>
      <c r="F1186" s="182">
        <v>4441.4496788008564</v>
      </c>
      <c r="G1186" s="183">
        <v>886</v>
      </c>
      <c r="H1186" s="184">
        <v>0.32858140542220587</v>
      </c>
      <c r="I1186" s="183">
        <v>1266</v>
      </c>
      <c r="J1186" s="185">
        <v>76.743380430157288</v>
      </c>
      <c r="K1186" s="186">
        <v>549</v>
      </c>
      <c r="L1186" s="187">
        <v>39.308652763497101</v>
      </c>
      <c r="M1186" s="183">
        <v>1544</v>
      </c>
      <c r="N1186" s="185">
        <v>5.6142585096047135</v>
      </c>
      <c r="O1186" s="186">
        <v>1182</v>
      </c>
      <c r="P1186" s="188">
        <v>347.05946178389388</v>
      </c>
      <c r="Q1186" s="183">
        <v>1303</v>
      </c>
    </row>
    <row r="1187" spans="1:17" s="8" customFormat="1" ht="12.75" x14ac:dyDescent="0.25">
      <c r="A1187" s="179" t="s">
        <v>2554</v>
      </c>
      <c r="B1187" s="180">
        <v>2</v>
      </c>
      <c r="C1187" s="181" t="s">
        <v>2555</v>
      </c>
      <c r="D1187" s="175"/>
      <c r="E1187" s="176"/>
      <c r="F1187" s="182">
        <v>3492.2569593147746</v>
      </c>
      <c r="G1187" s="229">
        <v>1007</v>
      </c>
      <c r="H1187" s="184">
        <v>0.21453665737219507</v>
      </c>
      <c r="I1187" s="229">
        <v>1771</v>
      </c>
      <c r="J1187" s="185">
        <v>82.416158410659222</v>
      </c>
      <c r="K1187" s="236">
        <v>45</v>
      </c>
      <c r="L1187" s="187">
        <v>20.894044643786671</v>
      </c>
      <c r="M1187" s="229">
        <v>1848</v>
      </c>
      <c r="N1187" s="185">
        <v>3.7704870423377095</v>
      </c>
      <c r="O1187" s="236">
        <v>1771</v>
      </c>
      <c r="P1187" s="188">
        <v>184.37733021035638</v>
      </c>
      <c r="Q1187" s="229">
        <v>1712</v>
      </c>
    </row>
    <row r="1188" spans="1:17" s="8" customFormat="1" ht="12.75" x14ac:dyDescent="0.25">
      <c r="A1188" s="179" t="s">
        <v>2556</v>
      </c>
      <c r="B1188" s="180">
        <v>3</v>
      </c>
      <c r="C1188" s="181" t="s">
        <v>2557</v>
      </c>
      <c r="D1188" s="175"/>
      <c r="E1188" s="176"/>
      <c r="F1188" s="182">
        <v>1674.1327623126338</v>
      </c>
      <c r="G1188" s="183">
        <v>1392</v>
      </c>
      <c r="H1188" s="184">
        <v>0.2595559487171204</v>
      </c>
      <c r="I1188" s="183">
        <v>1632</v>
      </c>
      <c r="J1188" s="185">
        <v>78.906752311882769</v>
      </c>
      <c r="K1188" s="186">
        <v>295</v>
      </c>
      <c r="L1188" s="187">
        <v>31.128561918449897</v>
      </c>
      <c r="M1188" s="183">
        <v>1743</v>
      </c>
      <c r="N1188" s="185">
        <v>4.7254170156175963</v>
      </c>
      <c r="O1188" s="186">
        <v>1521</v>
      </c>
      <c r="P1188" s="188">
        <v>224.44743015084575</v>
      </c>
      <c r="Q1188" s="183">
        <v>1627</v>
      </c>
    </row>
    <row r="1189" spans="1:17" s="8" customFormat="1" ht="12.75" x14ac:dyDescent="0.25">
      <c r="A1189" s="179" t="s">
        <v>2558</v>
      </c>
      <c r="B1189" s="180">
        <v>4</v>
      </c>
      <c r="C1189" s="181" t="s">
        <v>2559</v>
      </c>
      <c r="D1189" s="175"/>
      <c r="E1189" s="176"/>
      <c r="F1189" s="182">
        <v>1867.3597430406851</v>
      </c>
      <c r="G1189" s="183">
        <v>1345</v>
      </c>
      <c r="H1189" s="184">
        <v>0.34924971476437522</v>
      </c>
      <c r="I1189" s="183">
        <v>1137</v>
      </c>
      <c r="J1189" s="185">
        <v>77.237915717888328</v>
      </c>
      <c r="K1189" s="186">
        <v>493</v>
      </c>
      <c r="L1189" s="187">
        <v>32.961562177326826</v>
      </c>
      <c r="M1189" s="183">
        <v>1708</v>
      </c>
      <c r="N1189" s="185">
        <v>6.1016497387241921</v>
      </c>
      <c r="O1189" s="186">
        <v>999</v>
      </c>
      <c r="P1189" s="188">
        <v>416.69218703617457</v>
      </c>
      <c r="Q1189" s="183">
        <v>1128</v>
      </c>
    </row>
    <row r="1190" spans="1:17" s="8" customFormat="1" ht="12.75" x14ac:dyDescent="0.25">
      <c r="A1190" s="179" t="s">
        <v>2560</v>
      </c>
      <c r="B1190" s="180">
        <v>5</v>
      </c>
      <c r="C1190" s="181" t="s">
        <v>2561</v>
      </c>
      <c r="D1190" s="175"/>
      <c r="E1190" s="176"/>
      <c r="F1190" s="182">
        <v>2253.8479657387584</v>
      </c>
      <c r="G1190" s="229">
        <v>1238</v>
      </c>
      <c r="H1190" s="184">
        <v>0.29675756685585541</v>
      </c>
      <c r="I1190" s="229">
        <v>1450</v>
      </c>
      <c r="J1190" s="185">
        <v>78.852766082679025</v>
      </c>
      <c r="K1190" s="236">
        <v>301</v>
      </c>
      <c r="L1190" s="187">
        <v>34.376759683853358</v>
      </c>
      <c r="M1190" s="229">
        <v>1671</v>
      </c>
      <c r="N1190" s="185">
        <v>5.6052637229100162</v>
      </c>
      <c r="O1190" s="236">
        <v>1191</v>
      </c>
      <c r="P1190" s="188">
        <v>271.47481058898694</v>
      </c>
      <c r="Q1190" s="229">
        <v>1499</v>
      </c>
    </row>
    <row r="1191" spans="1:17" s="8" customFormat="1" ht="12.75" x14ac:dyDescent="0.25">
      <c r="A1191" s="179" t="s">
        <v>2562</v>
      </c>
      <c r="B1191" s="180">
        <v>6</v>
      </c>
      <c r="C1191" s="181" t="s">
        <v>2563</v>
      </c>
      <c r="D1191" s="175"/>
      <c r="E1191" s="176"/>
      <c r="F1191" s="182">
        <v>638.4668094218415</v>
      </c>
      <c r="G1191" s="183">
        <v>1724</v>
      </c>
      <c r="H1191" s="184">
        <v>0.29855587485154639</v>
      </c>
      <c r="I1191" s="183">
        <v>1435</v>
      </c>
      <c r="J1191" s="185">
        <v>83.729317155718988</v>
      </c>
      <c r="K1191" s="186">
        <v>23</v>
      </c>
      <c r="L1191" s="187">
        <v>23.11887347159729</v>
      </c>
      <c r="M1191" s="183">
        <v>1834</v>
      </c>
      <c r="N1191" s="185">
        <v>5.128514954231445</v>
      </c>
      <c r="O1191" s="186">
        <v>1362</v>
      </c>
      <c r="P1191" s="188">
        <v>322.88939625159827</v>
      </c>
      <c r="Q1191" s="183">
        <v>1367</v>
      </c>
    </row>
    <row r="1192" spans="1:17" s="8" customFormat="1" ht="12.75" x14ac:dyDescent="0.25">
      <c r="A1192" s="179" t="s">
        <v>2566</v>
      </c>
      <c r="B1192" s="180">
        <v>1</v>
      </c>
      <c r="C1192" s="181" t="s">
        <v>2567</v>
      </c>
      <c r="D1192" s="175"/>
      <c r="E1192" s="176"/>
      <c r="F1192" s="182">
        <v>48424.389721627405</v>
      </c>
      <c r="G1192" s="183">
        <v>129</v>
      </c>
      <c r="H1192" s="184">
        <v>0.58857048194721961</v>
      </c>
      <c r="I1192" s="183">
        <v>235</v>
      </c>
      <c r="J1192" s="185">
        <v>78.814491875774152</v>
      </c>
      <c r="K1192" s="186">
        <v>307</v>
      </c>
      <c r="L1192" s="187">
        <v>72.290605497425943</v>
      </c>
      <c r="M1192" s="183">
        <v>302</v>
      </c>
      <c r="N1192" s="185">
        <v>8.7632108674804616</v>
      </c>
      <c r="O1192" s="186">
        <v>318</v>
      </c>
      <c r="P1192" s="188">
        <v>976.15863253547764</v>
      </c>
      <c r="Q1192" s="183">
        <v>283</v>
      </c>
    </row>
    <row r="1193" spans="1:17" s="8" customFormat="1" ht="12.75" x14ac:dyDescent="0.25">
      <c r="A1193" s="179" t="s">
        <v>2568</v>
      </c>
      <c r="B1193" s="180">
        <v>2</v>
      </c>
      <c r="C1193" s="181" t="s">
        <v>2569</v>
      </c>
      <c r="D1193" s="175"/>
      <c r="E1193" s="176"/>
      <c r="F1193" s="182">
        <v>24701.197002141329</v>
      </c>
      <c r="G1193" s="229">
        <v>231</v>
      </c>
      <c r="H1193" s="184">
        <v>0.51147272324930182</v>
      </c>
      <c r="I1193" s="229">
        <v>453</v>
      </c>
      <c r="J1193" s="185">
        <v>78.606068001603489</v>
      </c>
      <c r="K1193" s="236">
        <v>334</v>
      </c>
      <c r="L1193" s="187">
        <v>61.153108160372966</v>
      </c>
      <c r="M1193" s="229">
        <v>759</v>
      </c>
      <c r="N1193" s="185">
        <v>6.4223432276711154</v>
      </c>
      <c r="O1193" s="236">
        <v>893</v>
      </c>
      <c r="P1193" s="188">
        <v>862.41895128310921</v>
      </c>
      <c r="Q1193" s="229">
        <v>400</v>
      </c>
    </row>
    <row r="1194" spans="1:17" s="8" customFormat="1" ht="12.75" x14ac:dyDescent="0.25">
      <c r="A1194" s="179" t="s">
        <v>2570</v>
      </c>
      <c r="B1194" s="180">
        <v>3</v>
      </c>
      <c r="C1194" s="181" t="s">
        <v>2180</v>
      </c>
      <c r="D1194" s="175"/>
      <c r="E1194" s="176"/>
      <c r="F1194" s="182">
        <v>14505.91006423983</v>
      </c>
      <c r="G1194" s="183">
        <v>353</v>
      </c>
      <c r="H1194" s="184">
        <v>0.52698586769044331</v>
      </c>
      <c r="I1194" s="183">
        <v>407</v>
      </c>
      <c r="J1194" s="185">
        <v>78.694998248380202</v>
      </c>
      <c r="K1194" s="186">
        <v>322</v>
      </c>
      <c r="L1194" s="187">
        <v>63.757097550513329</v>
      </c>
      <c r="M1194" s="183">
        <v>668</v>
      </c>
      <c r="N1194" s="185">
        <v>7.1056580397234361</v>
      </c>
      <c r="O1194" s="186">
        <v>692</v>
      </c>
      <c r="P1194" s="188">
        <v>860.92673285904743</v>
      </c>
      <c r="Q1194" s="183">
        <v>403</v>
      </c>
    </row>
    <row r="1195" spans="1:17" s="8" customFormat="1" ht="12.75" x14ac:dyDescent="0.25">
      <c r="A1195" s="179" t="s">
        <v>2573</v>
      </c>
      <c r="B1195" s="180">
        <v>1</v>
      </c>
      <c r="C1195" s="181" t="s">
        <v>2378</v>
      </c>
      <c r="D1195" s="175"/>
      <c r="E1195" s="176"/>
      <c r="F1195" s="182">
        <v>9272.0985010706627</v>
      </c>
      <c r="G1195" s="183">
        <v>522</v>
      </c>
      <c r="H1195" s="184">
        <v>0.2726428708882756</v>
      </c>
      <c r="I1195" s="183">
        <v>1577</v>
      </c>
      <c r="J1195" s="185">
        <v>71.930027883802197</v>
      </c>
      <c r="K1195" s="186">
        <v>1244</v>
      </c>
      <c r="L1195" s="187">
        <v>48.534980642185637</v>
      </c>
      <c r="M1195" s="183">
        <v>1276</v>
      </c>
      <c r="N1195" s="185">
        <v>4.1755491336085404</v>
      </c>
      <c r="O1195" s="186">
        <v>1689</v>
      </c>
      <c r="P1195" s="188">
        <v>259.14782721359097</v>
      </c>
      <c r="Q1195" s="183">
        <v>1531</v>
      </c>
    </row>
    <row r="1196" spans="1:17" s="8" customFormat="1" ht="12.75" x14ac:dyDescent="0.25">
      <c r="A1196" s="179" t="s">
        <v>2574</v>
      </c>
      <c r="B1196" s="180">
        <v>2</v>
      </c>
      <c r="C1196" s="181" t="s">
        <v>2575</v>
      </c>
      <c r="D1196" s="175"/>
      <c r="E1196" s="176"/>
      <c r="F1196" s="182">
        <v>4284.3982869379024</v>
      </c>
      <c r="G1196" s="229">
        <v>898</v>
      </c>
      <c r="H1196" s="184">
        <v>0.19296282523192082</v>
      </c>
      <c r="I1196" s="229">
        <v>1810</v>
      </c>
      <c r="J1196" s="185">
        <v>73.378907058923076</v>
      </c>
      <c r="K1196" s="236">
        <v>1042</v>
      </c>
      <c r="L1196" s="187">
        <v>41.264564219352224</v>
      </c>
      <c r="M1196" s="229">
        <v>1498</v>
      </c>
      <c r="N1196" s="185">
        <v>3.9522299878270881</v>
      </c>
      <c r="O1196" s="236">
        <v>1738</v>
      </c>
      <c r="P1196" s="188">
        <v>122.83028057551635</v>
      </c>
      <c r="Q1196" s="229">
        <v>1818</v>
      </c>
    </row>
    <row r="1197" spans="1:17" s="8" customFormat="1" ht="12.75" x14ac:dyDescent="0.25">
      <c r="A1197" s="179" t="s">
        <v>2576</v>
      </c>
      <c r="B1197" s="180">
        <v>3</v>
      </c>
      <c r="C1197" s="181" t="s">
        <v>2577</v>
      </c>
      <c r="D1197" s="175"/>
      <c r="E1197" s="176"/>
      <c r="F1197" s="182">
        <v>5826.1477516059958</v>
      </c>
      <c r="G1197" s="183">
        <v>744</v>
      </c>
      <c r="H1197" s="184">
        <v>0.1965564763673785</v>
      </c>
      <c r="I1197" s="183">
        <v>1802</v>
      </c>
      <c r="J1197" s="185">
        <v>71.881890677312597</v>
      </c>
      <c r="K1197" s="186">
        <v>1254</v>
      </c>
      <c r="L1197" s="187">
        <v>36.841361270466436</v>
      </c>
      <c r="M1197" s="183">
        <v>1600</v>
      </c>
      <c r="N1197" s="185">
        <v>3.7813459447035318</v>
      </c>
      <c r="O1197" s="186">
        <v>1763</v>
      </c>
      <c r="P1197" s="188">
        <v>140.66260483304382</v>
      </c>
      <c r="Q1197" s="183">
        <v>1794</v>
      </c>
    </row>
    <row r="1198" spans="1:17" s="8" customFormat="1" ht="12.75" x14ac:dyDescent="0.25">
      <c r="A1198" s="179" t="s">
        <v>2578</v>
      </c>
      <c r="B1198" s="180">
        <v>4</v>
      </c>
      <c r="C1198" s="181" t="s">
        <v>2579</v>
      </c>
      <c r="D1198" s="175"/>
      <c r="E1198" s="176"/>
      <c r="F1198" s="182">
        <v>6758.8372591006428</v>
      </c>
      <c r="G1198" s="183">
        <v>679</v>
      </c>
      <c r="H1198" s="184">
        <v>0.15742220852908939</v>
      </c>
      <c r="I1198" s="183">
        <v>1854</v>
      </c>
      <c r="J1198" s="185">
        <v>72.343298982442562</v>
      </c>
      <c r="K1198" s="186">
        <v>1183</v>
      </c>
      <c r="L1198" s="187">
        <v>33.469462212343252</v>
      </c>
      <c r="M1198" s="183">
        <v>1699</v>
      </c>
      <c r="N1198" s="185">
        <v>3.5873626103944387</v>
      </c>
      <c r="O1198" s="186">
        <v>1802</v>
      </c>
      <c r="P1198" s="188">
        <v>94.377393642059474</v>
      </c>
      <c r="Q1198" s="183">
        <v>1849</v>
      </c>
    </row>
    <row r="1199" spans="1:17" s="8" customFormat="1" ht="12.75" x14ac:dyDescent="0.25">
      <c r="A1199" s="179" t="s">
        <v>2582</v>
      </c>
      <c r="B1199" s="180">
        <v>1</v>
      </c>
      <c r="C1199" s="181" t="s">
        <v>2583</v>
      </c>
      <c r="D1199" s="175"/>
      <c r="E1199" s="176"/>
      <c r="F1199" s="182">
        <v>26695.141327623125</v>
      </c>
      <c r="G1199" s="229">
        <v>211</v>
      </c>
      <c r="H1199" s="184">
        <v>0.38098230477969053</v>
      </c>
      <c r="I1199" s="229">
        <v>955</v>
      </c>
      <c r="J1199" s="185">
        <v>74.447397308992095</v>
      </c>
      <c r="K1199" s="236">
        <v>867</v>
      </c>
      <c r="L1199" s="187">
        <v>51.517056449751578</v>
      </c>
      <c r="M1199" s="229">
        <v>1173</v>
      </c>
      <c r="N1199" s="185">
        <v>5.6225735906507683</v>
      </c>
      <c r="O1199" s="236">
        <v>1178</v>
      </c>
      <c r="P1199" s="188">
        <v>479.1502137748447</v>
      </c>
      <c r="Q1199" s="229">
        <v>984</v>
      </c>
    </row>
    <row r="1200" spans="1:17" s="8" customFormat="1" ht="12.75" x14ac:dyDescent="0.25">
      <c r="A1200" s="179" t="s">
        <v>2584</v>
      </c>
      <c r="B1200" s="180">
        <v>2</v>
      </c>
      <c r="C1200" s="181" t="s">
        <v>2585</v>
      </c>
      <c r="D1200" s="175"/>
      <c r="E1200" s="176"/>
      <c r="F1200" s="182">
        <v>8887.982869379015</v>
      </c>
      <c r="G1200" s="183">
        <v>543</v>
      </c>
      <c r="H1200" s="184">
        <v>0.2349699105554188</v>
      </c>
      <c r="I1200" s="183">
        <v>1715</v>
      </c>
      <c r="J1200" s="185">
        <v>75.209178935746294</v>
      </c>
      <c r="K1200" s="186">
        <v>766</v>
      </c>
      <c r="L1200" s="187">
        <v>38.989516050647552</v>
      </c>
      <c r="M1200" s="183">
        <v>1552</v>
      </c>
      <c r="N1200" s="185">
        <v>3.7706735226992132</v>
      </c>
      <c r="O1200" s="186">
        <v>1770</v>
      </c>
      <c r="P1200" s="188">
        <v>199.28000912202208</v>
      </c>
      <c r="Q1200" s="183">
        <v>1680</v>
      </c>
    </row>
    <row r="1201" spans="1:49" s="8" customFormat="1" ht="12.75" x14ac:dyDescent="0.25">
      <c r="A1201" s="179" t="s">
        <v>2586</v>
      </c>
      <c r="B1201" s="180">
        <v>3</v>
      </c>
      <c r="C1201" s="181" t="s">
        <v>2587</v>
      </c>
      <c r="D1201" s="175"/>
      <c r="E1201" s="176"/>
      <c r="F1201" s="182">
        <v>2258.7580299785868</v>
      </c>
      <c r="G1201" s="183">
        <v>1234</v>
      </c>
      <c r="H1201" s="184">
        <v>0.22509296546316995</v>
      </c>
      <c r="I1201" s="183">
        <v>1747</v>
      </c>
      <c r="J1201" s="185">
        <v>75.553640547512785</v>
      </c>
      <c r="K1201" s="186">
        <v>708</v>
      </c>
      <c r="L1201" s="187">
        <v>35.651045507311288</v>
      </c>
      <c r="M1201" s="183">
        <v>1635</v>
      </c>
      <c r="N1201" s="185">
        <v>4.4999842630134754</v>
      </c>
      <c r="O1201" s="186">
        <v>1606</v>
      </c>
      <c r="P1201" s="188">
        <v>163.15304408400866</v>
      </c>
      <c r="Q1201" s="183">
        <v>1750</v>
      </c>
    </row>
    <row r="1202" spans="1:49" s="8" customFormat="1" ht="12.75" x14ac:dyDescent="0.25">
      <c r="A1202" s="179" t="s">
        <v>2588</v>
      </c>
      <c r="B1202" s="180">
        <v>4</v>
      </c>
      <c r="C1202" s="181" t="s">
        <v>2589</v>
      </c>
      <c r="D1202" s="175"/>
      <c r="E1202" s="176"/>
      <c r="F1202" s="182">
        <v>4269.6895074946469</v>
      </c>
      <c r="G1202" s="229">
        <v>901</v>
      </c>
      <c r="H1202" s="184">
        <v>0.25430649937961414</v>
      </c>
      <c r="I1202" s="229">
        <v>1659</v>
      </c>
      <c r="J1202" s="185">
        <v>75.259336844698623</v>
      </c>
      <c r="K1202" s="236">
        <v>756</v>
      </c>
      <c r="L1202" s="187">
        <v>29.409339821361357</v>
      </c>
      <c r="M1202" s="229">
        <v>1767</v>
      </c>
      <c r="N1202" s="185">
        <v>4.6542254186670169</v>
      </c>
      <c r="O1202" s="236">
        <v>1547</v>
      </c>
      <c r="P1202" s="188">
        <v>234.05871619600535</v>
      </c>
      <c r="Q1202" s="229">
        <v>1602</v>
      </c>
    </row>
    <row r="1203" spans="1:49" s="8" customFormat="1" ht="12.75" x14ac:dyDescent="0.25">
      <c r="A1203" s="179" t="s">
        <v>2590</v>
      </c>
      <c r="B1203" s="180">
        <v>5</v>
      </c>
      <c r="C1203" s="181" t="s">
        <v>2591</v>
      </c>
      <c r="D1203" s="175"/>
      <c r="E1203" s="176"/>
      <c r="F1203" s="182">
        <v>614.37901498929341</v>
      </c>
      <c r="G1203" s="183">
        <v>1736</v>
      </c>
      <c r="H1203" s="184">
        <v>0.216576911237676</v>
      </c>
      <c r="I1203" s="183">
        <v>1763</v>
      </c>
      <c r="J1203" s="185">
        <v>73.5441909552803</v>
      </c>
      <c r="K1203" s="186">
        <v>1015</v>
      </c>
      <c r="L1203" s="187">
        <v>27.37490994311403</v>
      </c>
      <c r="M1203" s="183">
        <v>1794</v>
      </c>
      <c r="N1203" s="185">
        <v>4.5990838391841944</v>
      </c>
      <c r="O1203" s="186">
        <v>1567</v>
      </c>
      <c r="P1203" s="188">
        <v>168.23773543903616</v>
      </c>
      <c r="Q1203" s="183">
        <v>1745</v>
      </c>
    </row>
    <row r="1204" spans="1:49" s="8" customFormat="1" ht="12.75" x14ac:dyDescent="0.25">
      <c r="A1204" s="179" t="s">
        <v>2592</v>
      </c>
      <c r="B1204" s="180">
        <v>6</v>
      </c>
      <c r="C1204" s="181" t="s">
        <v>2593</v>
      </c>
      <c r="D1204" s="175"/>
      <c r="E1204" s="176"/>
      <c r="F1204" s="182">
        <v>2776.0064239828694</v>
      </c>
      <c r="G1204" s="183">
        <v>1135</v>
      </c>
      <c r="H1204" s="184">
        <v>0.32076361118016783</v>
      </c>
      <c r="I1204" s="183">
        <v>1320</v>
      </c>
      <c r="J1204" s="185">
        <v>78.466064614120924</v>
      </c>
      <c r="K1204" s="186">
        <v>353</v>
      </c>
      <c r="L1204" s="187">
        <v>53.09073443513023</v>
      </c>
      <c r="M1204" s="183">
        <v>1097</v>
      </c>
      <c r="N1204" s="185">
        <v>4.6886094117720427</v>
      </c>
      <c r="O1204" s="186">
        <v>1536</v>
      </c>
      <c r="P1204" s="188">
        <v>312.80216892871186</v>
      </c>
      <c r="Q1204" s="183">
        <v>1391</v>
      </c>
    </row>
    <row r="1205" spans="1:49" s="8" customFormat="1" ht="12.75" x14ac:dyDescent="0.25">
      <c r="A1205" s="179" t="s">
        <v>2594</v>
      </c>
      <c r="B1205" s="180">
        <v>7</v>
      </c>
      <c r="C1205" s="181" t="s">
        <v>2595</v>
      </c>
      <c r="D1205" s="175"/>
      <c r="E1205" s="176"/>
      <c r="F1205" s="182">
        <v>628.82226980728046</v>
      </c>
      <c r="G1205" s="229">
        <v>1729</v>
      </c>
      <c r="H1205" s="184">
        <v>0.23394851668328981</v>
      </c>
      <c r="I1205" s="229">
        <v>1720</v>
      </c>
      <c r="J1205" s="185">
        <v>73.864239548853348</v>
      </c>
      <c r="K1205" s="236">
        <v>967</v>
      </c>
      <c r="L1205" s="187">
        <v>50.325592016633863</v>
      </c>
      <c r="M1205" s="229">
        <v>1218</v>
      </c>
      <c r="N1205" s="185">
        <v>3.7445074471432926</v>
      </c>
      <c r="O1205" s="236">
        <v>1775</v>
      </c>
      <c r="P1205" s="188">
        <v>182.63279365286644</v>
      </c>
      <c r="Q1205" s="229">
        <v>1714</v>
      </c>
    </row>
    <row r="1206" spans="1:49" s="8" customFormat="1" ht="12.75" x14ac:dyDescent="0.25">
      <c r="A1206" s="179" t="s">
        <v>2596</v>
      </c>
      <c r="B1206" s="180">
        <v>8</v>
      </c>
      <c r="C1206" s="181" t="s">
        <v>2597</v>
      </c>
      <c r="D1206" s="175"/>
      <c r="E1206" s="176"/>
      <c r="F1206" s="182">
        <v>5611.1970021413272</v>
      </c>
      <c r="G1206" s="183">
        <v>764</v>
      </c>
      <c r="H1206" s="184">
        <v>0.27912848790857414</v>
      </c>
      <c r="I1206" s="183">
        <v>1538</v>
      </c>
      <c r="J1206" s="185">
        <v>74.572030440347959</v>
      </c>
      <c r="K1206" s="186">
        <v>851</v>
      </c>
      <c r="L1206" s="187">
        <v>46.621494762504199</v>
      </c>
      <c r="M1206" s="183">
        <v>1335</v>
      </c>
      <c r="N1206" s="185">
        <v>4.8734779031507927</v>
      </c>
      <c r="O1206" s="186">
        <v>1456</v>
      </c>
      <c r="P1206" s="188">
        <v>239.25842692949166</v>
      </c>
      <c r="Q1206" s="183">
        <v>1589</v>
      </c>
    </row>
    <row r="1207" spans="1:49" s="8" customFormat="1" ht="12.75" x14ac:dyDescent="0.25">
      <c r="A1207" s="179" t="s">
        <v>2598</v>
      </c>
      <c r="B1207" s="180">
        <v>9</v>
      </c>
      <c r="C1207" s="181" t="s">
        <v>2599</v>
      </c>
      <c r="D1207" s="175"/>
      <c r="E1207" s="176"/>
      <c r="F1207" s="182">
        <v>7770.1498929336194</v>
      </c>
      <c r="G1207" s="183">
        <v>607</v>
      </c>
      <c r="H1207" s="184">
        <v>0.14898040373516061</v>
      </c>
      <c r="I1207" s="183">
        <v>1860</v>
      </c>
      <c r="J1207" s="185">
        <v>77.077399302928342</v>
      </c>
      <c r="K1207" s="186">
        <v>516</v>
      </c>
      <c r="L1207" s="187">
        <v>27.651424184963659</v>
      </c>
      <c r="M1207" s="183">
        <v>1791</v>
      </c>
      <c r="N1207" s="185">
        <v>2.785211535438632</v>
      </c>
      <c r="O1207" s="186">
        <v>1862</v>
      </c>
      <c r="P1207" s="188">
        <v>102.79957985629962</v>
      </c>
      <c r="Q1207" s="183">
        <v>1840</v>
      </c>
    </row>
    <row r="1208" spans="1:49" s="8" customFormat="1" ht="12.75" x14ac:dyDescent="0.25">
      <c r="A1208" s="179" t="s">
        <v>2600</v>
      </c>
      <c r="B1208" s="180">
        <v>10</v>
      </c>
      <c r="C1208" s="181" t="s">
        <v>2601</v>
      </c>
      <c r="D1208" s="175"/>
      <c r="E1208" s="176"/>
      <c r="F1208" s="182">
        <v>24235.732334047108</v>
      </c>
      <c r="G1208" s="229">
        <v>239</v>
      </c>
      <c r="H1208" s="184">
        <v>0.18830831846110774</v>
      </c>
      <c r="I1208" s="229">
        <v>1821</v>
      </c>
      <c r="J1208" s="185">
        <v>75.933606183813808</v>
      </c>
      <c r="K1208" s="236">
        <v>657</v>
      </c>
      <c r="L1208" s="187">
        <v>28.795075217443731</v>
      </c>
      <c r="M1208" s="229">
        <v>1773</v>
      </c>
      <c r="N1208" s="185">
        <v>3.2608954395112009</v>
      </c>
      <c r="O1208" s="236">
        <v>1836</v>
      </c>
      <c r="P1208" s="188">
        <v>147.65429669929867</v>
      </c>
      <c r="Q1208" s="229">
        <v>1781</v>
      </c>
    </row>
    <row r="1209" spans="1:49" s="8" customFormat="1" ht="12.75" x14ac:dyDescent="0.25">
      <c r="A1209" s="179" t="s">
        <v>2604</v>
      </c>
      <c r="B1209" s="180">
        <v>1</v>
      </c>
      <c r="C1209" s="181" t="s">
        <v>2605</v>
      </c>
      <c r="D1209" s="175"/>
      <c r="E1209" s="176"/>
      <c r="F1209" s="182">
        <v>16852.974304068521</v>
      </c>
      <c r="G1209" s="183">
        <v>317</v>
      </c>
      <c r="H1209" s="184">
        <v>0.61385175385539481</v>
      </c>
      <c r="I1209" s="183">
        <v>183</v>
      </c>
      <c r="J1209" s="185">
        <v>80.84826225715301</v>
      </c>
      <c r="K1209" s="186">
        <v>127</v>
      </c>
      <c r="L1209" s="187">
        <v>64.493396225667979</v>
      </c>
      <c r="M1209" s="183">
        <v>637</v>
      </c>
      <c r="N1209" s="185">
        <v>9.1433620846260251</v>
      </c>
      <c r="O1209" s="186">
        <v>243</v>
      </c>
      <c r="P1209" s="188">
        <v>1095.689060330069</v>
      </c>
      <c r="Q1209" s="183">
        <v>189</v>
      </c>
    </row>
    <row r="1210" spans="1:49" s="8" customFormat="1" ht="12.75" x14ac:dyDescent="0.25">
      <c r="A1210" s="179" t="s">
        <v>2606</v>
      </c>
      <c r="B1210" s="180">
        <v>2</v>
      </c>
      <c r="C1210" s="181" t="s">
        <v>2607</v>
      </c>
      <c r="D1210" s="175"/>
      <c r="E1210" s="176"/>
      <c r="F1210" s="182">
        <v>43897.946466809415</v>
      </c>
      <c r="G1210" s="183">
        <v>141</v>
      </c>
      <c r="H1210" s="184">
        <v>0.56509793297871214</v>
      </c>
      <c r="I1210" s="183">
        <v>299</v>
      </c>
      <c r="J1210" s="185">
        <v>81.324905718971024</v>
      </c>
      <c r="K1210" s="186">
        <v>89</v>
      </c>
      <c r="L1210" s="187">
        <v>68.676921148283299</v>
      </c>
      <c r="M1210" s="183">
        <v>448</v>
      </c>
      <c r="N1210" s="185">
        <v>7.8680969123057061</v>
      </c>
      <c r="O1210" s="186">
        <v>484</v>
      </c>
      <c r="P1210" s="188">
        <v>909.68437050530258</v>
      </c>
      <c r="Q1210" s="183">
        <v>350</v>
      </c>
    </row>
    <row r="1211" spans="1:49" s="8" customFormat="1" ht="12.75" x14ac:dyDescent="0.25">
      <c r="A1211" s="179" t="s">
        <v>2608</v>
      </c>
      <c r="B1211" s="180">
        <v>3</v>
      </c>
      <c r="C1211" s="181" t="s">
        <v>2609</v>
      </c>
      <c r="D1211" s="175"/>
      <c r="E1211" s="176"/>
      <c r="F1211" s="182">
        <v>4003.1884368308347</v>
      </c>
      <c r="G1211" s="229">
        <v>941</v>
      </c>
      <c r="H1211" s="184">
        <v>0.55360718062694292</v>
      </c>
      <c r="I1211" s="229">
        <v>327</v>
      </c>
      <c r="J1211" s="185">
        <v>80.662891226066776</v>
      </c>
      <c r="K1211" s="236">
        <v>142</v>
      </c>
      <c r="L1211" s="187">
        <v>53.808347104793732</v>
      </c>
      <c r="M1211" s="229">
        <v>1064</v>
      </c>
      <c r="N1211" s="185">
        <v>7.4035975091841113</v>
      </c>
      <c r="O1211" s="236">
        <v>608</v>
      </c>
      <c r="P1211" s="188">
        <v>1013.3481693819356</v>
      </c>
      <c r="Q1211" s="229">
        <v>250</v>
      </c>
    </row>
    <row r="1212" spans="1:49" s="8" customFormat="1" ht="12.75" x14ac:dyDescent="0.25">
      <c r="A1212" s="179" t="s">
        <v>2610</v>
      </c>
      <c r="B1212" s="180">
        <v>4</v>
      </c>
      <c r="C1212" s="181" t="s">
        <v>2611</v>
      </c>
      <c r="D1212" s="175"/>
      <c r="E1212" s="176"/>
      <c r="F1212" s="182">
        <v>27553.955032119913</v>
      </c>
      <c r="G1212" s="183">
        <v>200</v>
      </c>
      <c r="H1212" s="184">
        <v>0.5968586479601472</v>
      </c>
      <c r="I1212" s="183">
        <v>219</v>
      </c>
      <c r="J1212" s="185">
        <v>81.56479096531379</v>
      </c>
      <c r="K1212" s="186">
        <v>81</v>
      </c>
      <c r="L1212" s="187">
        <v>74.233985650259783</v>
      </c>
      <c r="M1212" s="183">
        <v>235</v>
      </c>
      <c r="N1212" s="185">
        <v>9.7244463640402614</v>
      </c>
      <c r="O1212" s="186">
        <v>166</v>
      </c>
      <c r="P1212" s="188">
        <v>898.76335969959518</v>
      </c>
      <c r="Q1212" s="183">
        <v>360</v>
      </c>
      <c r="R1212" s="79"/>
      <c r="S1212" s="79"/>
      <c r="T1212" s="79"/>
      <c r="U1212" s="79"/>
      <c r="V1212" s="79"/>
      <c r="W1212" s="79"/>
      <c r="X1212" s="79"/>
      <c r="Y1212" s="79"/>
      <c r="Z1212" s="79"/>
      <c r="AA1212" s="79"/>
      <c r="AB1212" s="79"/>
      <c r="AC1212" s="79"/>
      <c r="AD1212" s="79"/>
      <c r="AE1212" s="79"/>
      <c r="AF1212" s="79"/>
      <c r="AG1212" s="79"/>
      <c r="AH1212" s="79"/>
      <c r="AI1212" s="79"/>
      <c r="AJ1212" s="79"/>
      <c r="AK1212" s="79"/>
      <c r="AL1212" s="79"/>
      <c r="AM1212" s="79"/>
      <c r="AN1212" s="79"/>
      <c r="AO1212" s="79"/>
      <c r="AP1212" s="79"/>
      <c r="AQ1212" s="79"/>
      <c r="AR1212" s="79"/>
      <c r="AS1212" s="79"/>
      <c r="AT1212" s="79"/>
      <c r="AU1212" s="79"/>
      <c r="AV1212" s="79"/>
      <c r="AW1212" s="79"/>
    </row>
    <row r="1213" spans="1:49" s="8" customFormat="1" ht="12.75" x14ac:dyDescent="0.25">
      <c r="A1213" s="179" t="s">
        <v>2612</v>
      </c>
      <c r="B1213" s="180">
        <v>5</v>
      </c>
      <c r="C1213" s="181" t="s">
        <v>2613</v>
      </c>
      <c r="D1213" s="175"/>
      <c r="E1213" s="176"/>
      <c r="F1213" s="182">
        <v>12592.218415417559</v>
      </c>
      <c r="G1213" s="183">
        <v>414</v>
      </c>
      <c r="H1213" s="184">
        <v>0.53511179003009024</v>
      </c>
      <c r="I1213" s="183">
        <v>376</v>
      </c>
      <c r="J1213" s="185">
        <v>83.238614379685032</v>
      </c>
      <c r="K1213" s="186">
        <v>30</v>
      </c>
      <c r="L1213" s="187">
        <v>65.523891769882908</v>
      </c>
      <c r="M1213" s="183">
        <v>589</v>
      </c>
      <c r="N1213" s="185">
        <v>6.8756496465185579</v>
      </c>
      <c r="O1213" s="186">
        <v>761</v>
      </c>
      <c r="P1213" s="188">
        <v>839.06139584055575</v>
      </c>
      <c r="Q1213" s="183">
        <v>430</v>
      </c>
    </row>
    <row r="1214" spans="1:49" s="8" customFormat="1" ht="12.75" x14ac:dyDescent="0.25">
      <c r="A1214" s="179" t="s">
        <v>2616</v>
      </c>
      <c r="B1214" s="180">
        <v>1</v>
      </c>
      <c r="C1214" s="181" t="s">
        <v>2617</v>
      </c>
      <c r="D1214" s="175"/>
      <c r="E1214" s="176"/>
      <c r="F1214" s="182">
        <v>13901.271948608137</v>
      </c>
      <c r="G1214" s="229">
        <v>369</v>
      </c>
      <c r="H1214" s="184">
        <v>0.3197513128881681</v>
      </c>
      <c r="I1214" s="229">
        <v>1327</v>
      </c>
      <c r="J1214" s="185">
        <v>72.758396071874927</v>
      </c>
      <c r="K1214" s="236">
        <v>1134</v>
      </c>
      <c r="L1214" s="187">
        <v>46.468939856947223</v>
      </c>
      <c r="M1214" s="229">
        <v>1339</v>
      </c>
      <c r="N1214" s="185">
        <v>5.0893496166661452</v>
      </c>
      <c r="O1214" s="236">
        <v>1373</v>
      </c>
      <c r="P1214" s="188">
        <v>343.57676519257308</v>
      </c>
      <c r="Q1214" s="229">
        <v>1315</v>
      </c>
    </row>
    <row r="1215" spans="1:49" s="8" customFormat="1" ht="12.75" x14ac:dyDescent="0.25">
      <c r="A1215" s="179" t="s">
        <v>2618</v>
      </c>
      <c r="B1215" s="180">
        <v>2</v>
      </c>
      <c r="C1215" s="181" t="s">
        <v>2619</v>
      </c>
      <c r="D1215" s="175"/>
      <c r="E1215" s="176"/>
      <c r="F1215" s="182">
        <v>3717.3126338329766</v>
      </c>
      <c r="G1215" s="183">
        <v>975</v>
      </c>
      <c r="H1215" s="184">
        <v>0.35886934765956874</v>
      </c>
      <c r="I1215" s="183">
        <v>1083</v>
      </c>
      <c r="J1215" s="185">
        <v>74.143272171269857</v>
      </c>
      <c r="K1215" s="186">
        <v>922</v>
      </c>
      <c r="L1215" s="187">
        <v>37.644740921798778</v>
      </c>
      <c r="M1215" s="183">
        <v>1585</v>
      </c>
      <c r="N1215" s="185">
        <v>4.899771859042203</v>
      </c>
      <c r="O1215" s="186">
        <v>1447</v>
      </c>
      <c r="P1215" s="188">
        <v>520.22185039568546</v>
      </c>
      <c r="Q1215" s="183">
        <v>897</v>
      </c>
    </row>
    <row r="1216" spans="1:49" s="8" customFormat="1" ht="12.75" x14ac:dyDescent="0.25">
      <c r="A1216" s="179" t="s">
        <v>2620</v>
      </c>
      <c r="B1216" s="180">
        <v>3</v>
      </c>
      <c r="C1216" s="181" t="s">
        <v>2621</v>
      </c>
      <c r="D1216" s="175"/>
      <c r="E1216" s="176"/>
      <c r="F1216" s="182">
        <v>13390.522483940043</v>
      </c>
      <c r="G1216" s="183">
        <v>391</v>
      </c>
      <c r="H1216" s="184">
        <v>0.22948568018205834</v>
      </c>
      <c r="I1216" s="183">
        <v>1737</v>
      </c>
      <c r="J1216" s="185">
        <v>77.374525460850677</v>
      </c>
      <c r="K1216" s="186">
        <v>474</v>
      </c>
      <c r="L1216" s="187">
        <v>32.938677323427569</v>
      </c>
      <c r="M1216" s="183">
        <v>1710</v>
      </c>
      <c r="N1216" s="185">
        <v>3.7600206969341823</v>
      </c>
      <c r="O1216" s="186">
        <v>1773</v>
      </c>
      <c r="P1216" s="188">
        <v>195.05734598473646</v>
      </c>
      <c r="Q1216" s="183">
        <v>1693</v>
      </c>
    </row>
    <row r="1217" spans="1:17" s="8" customFormat="1" ht="12.75" x14ac:dyDescent="0.25">
      <c r="A1217" s="179" t="s">
        <v>2622</v>
      </c>
      <c r="B1217" s="180">
        <v>4</v>
      </c>
      <c r="C1217" s="181" t="s">
        <v>2623</v>
      </c>
      <c r="D1217" s="175"/>
      <c r="E1217" s="176"/>
      <c r="F1217" s="182">
        <v>6013.9743040685225</v>
      </c>
      <c r="G1217" s="229">
        <v>736</v>
      </c>
      <c r="H1217" s="184">
        <v>0.23156757479789997</v>
      </c>
      <c r="I1217" s="229">
        <v>1728</v>
      </c>
      <c r="J1217" s="185">
        <v>79.973972663601444</v>
      </c>
      <c r="K1217" s="236">
        <v>203</v>
      </c>
      <c r="L1217" s="187">
        <v>36.773368782196741</v>
      </c>
      <c r="M1217" s="229">
        <v>1602</v>
      </c>
      <c r="N1217" s="185">
        <v>4.2101829111979496</v>
      </c>
      <c r="O1217" s="236">
        <v>1685</v>
      </c>
      <c r="P1217" s="188">
        <v>168.72011949197312</v>
      </c>
      <c r="Q1217" s="229">
        <v>1741</v>
      </c>
    </row>
    <row r="1218" spans="1:17" s="8" customFormat="1" ht="12.75" x14ac:dyDescent="0.25">
      <c r="A1218" s="179" t="s">
        <v>2624</v>
      </c>
      <c r="B1218" s="180">
        <v>5</v>
      </c>
      <c r="C1218" s="181" t="s">
        <v>2625</v>
      </c>
      <c r="D1218" s="175"/>
      <c r="E1218" s="176"/>
      <c r="F1218" s="182">
        <v>2881.4197002141327</v>
      </c>
      <c r="G1218" s="183">
        <v>1114</v>
      </c>
      <c r="H1218" s="184">
        <v>0.30925916069992143</v>
      </c>
      <c r="I1218" s="183">
        <v>1382</v>
      </c>
      <c r="J1218" s="185">
        <v>73.965032643326637</v>
      </c>
      <c r="K1218" s="186">
        <v>948</v>
      </c>
      <c r="L1218" s="187">
        <v>25.07470643277275</v>
      </c>
      <c r="M1218" s="183">
        <v>1819</v>
      </c>
      <c r="N1218" s="185">
        <v>5.4122130138409705</v>
      </c>
      <c r="O1218" s="186">
        <v>1253</v>
      </c>
      <c r="P1218" s="188">
        <v>388.74426813271532</v>
      </c>
      <c r="Q1218" s="183">
        <v>1196</v>
      </c>
    </row>
    <row r="1219" spans="1:17" s="8" customFormat="1" ht="12.75" x14ac:dyDescent="0.25">
      <c r="A1219" s="179" t="s">
        <v>2626</v>
      </c>
      <c r="B1219" s="180">
        <v>6</v>
      </c>
      <c r="C1219" s="181" t="s">
        <v>2627</v>
      </c>
      <c r="D1219" s="175"/>
      <c r="E1219" s="176"/>
      <c r="F1219" s="182">
        <v>3977.2483940042825</v>
      </c>
      <c r="G1219" s="183">
        <v>946</v>
      </c>
      <c r="H1219" s="184">
        <v>0.22911267166155197</v>
      </c>
      <c r="I1219" s="183">
        <v>1738</v>
      </c>
      <c r="J1219" s="185">
        <v>71.368698037158268</v>
      </c>
      <c r="K1219" s="186">
        <v>1329</v>
      </c>
      <c r="L1219" s="187">
        <v>33.07374501380604</v>
      </c>
      <c r="M1219" s="183">
        <v>1707</v>
      </c>
      <c r="N1219" s="185">
        <v>3.7760630603778549</v>
      </c>
      <c r="O1219" s="186">
        <v>1766</v>
      </c>
      <c r="P1219" s="188">
        <v>213.81036369705612</v>
      </c>
      <c r="Q1219" s="183">
        <v>1651</v>
      </c>
    </row>
    <row r="1220" spans="1:17" s="8" customFormat="1" ht="12.75" x14ac:dyDescent="0.25">
      <c r="A1220" s="179" t="s">
        <v>2628</v>
      </c>
      <c r="B1220" s="180">
        <v>7</v>
      </c>
      <c r="C1220" s="181" t="s">
        <v>2629</v>
      </c>
      <c r="D1220" s="175"/>
      <c r="E1220" s="176"/>
      <c r="F1220" s="182">
        <v>1514.0214132762312</v>
      </c>
      <c r="G1220" s="229">
        <v>1428</v>
      </c>
      <c r="H1220" s="184">
        <v>0.17358237911019175</v>
      </c>
      <c r="I1220" s="229">
        <v>1844</v>
      </c>
      <c r="J1220" s="185">
        <v>75.032144166737012</v>
      </c>
      <c r="K1220" s="236">
        <v>789</v>
      </c>
      <c r="L1220" s="187">
        <v>34.141440986473953</v>
      </c>
      <c r="M1220" s="229">
        <v>1675</v>
      </c>
      <c r="N1220" s="185">
        <v>3.9221403013778984</v>
      </c>
      <c r="O1220" s="236">
        <v>1746</v>
      </c>
      <c r="P1220" s="188">
        <v>103.4466457442477</v>
      </c>
      <c r="Q1220" s="229">
        <v>1838</v>
      </c>
    </row>
    <row r="1221" spans="1:17" s="8" customFormat="1" ht="12.75" x14ac:dyDescent="0.25">
      <c r="A1221" s="179" t="s">
        <v>2630</v>
      </c>
      <c r="B1221" s="180">
        <v>8</v>
      </c>
      <c r="C1221" s="181" t="s">
        <v>2631</v>
      </c>
      <c r="D1221" s="175"/>
      <c r="E1221" s="176"/>
      <c r="F1221" s="182">
        <v>22858.528907922911</v>
      </c>
      <c r="G1221" s="183">
        <v>250</v>
      </c>
      <c r="H1221" s="184">
        <v>0.5483466485199614</v>
      </c>
      <c r="I1221" s="183">
        <v>347</v>
      </c>
      <c r="J1221" s="185">
        <v>73.409477021806154</v>
      </c>
      <c r="K1221" s="186">
        <v>1037</v>
      </c>
      <c r="L1221" s="187">
        <v>54.774559790319735</v>
      </c>
      <c r="M1221" s="183">
        <v>1028</v>
      </c>
      <c r="N1221" s="185">
        <v>7.7618274142528163</v>
      </c>
      <c r="O1221" s="186">
        <v>518</v>
      </c>
      <c r="P1221" s="188">
        <v>1085.4330745082671</v>
      </c>
      <c r="Q1221" s="183">
        <v>200</v>
      </c>
    </row>
    <row r="1222" spans="1:17" s="8" customFormat="1" ht="12.75" x14ac:dyDescent="0.25">
      <c r="A1222" s="179" t="s">
        <v>2632</v>
      </c>
      <c r="B1222" s="180">
        <v>9</v>
      </c>
      <c r="C1222" s="181" t="s">
        <v>2633</v>
      </c>
      <c r="D1222" s="175"/>
      <c r="E1222" s="176"/>
      <c r="F1222" s="182">
        <v>9440.3747323340467</v>
      </c>
      <c r="G1222" s="183">
        <v>514</v>
      </c>
      <c r="H1222" s="184">
        <v>0.46862921229609861</v>
      </c>
      <c r="I1222" s="183">
        <v>594</v>
      </c>
      <c r="J1222" s="185">
        <v>72.393477657061439</v>
      </c>
      <c r="K1222" s="186">
        <v>1182</v>
      </c>
      <c r="L1222" s="187">
        <v>42.142852416331877</v>
      </c>
      <c r="M1222" s="183">
        <v>1473</v>
      </c>
      <c r="N1222" s="185">
        <v>6.687776775372348</v>
      </c>
      <c r="O1222" s="186">
        <v>817</v>
      </c>
      <c r="P1222" s="188">
        <v>878.26523171599979</v>
      </c>
      <c r="Q1222" s="183">
        <v>387</v>
      </c>
    </row>
    <row r="1223" spans="1:17" s="8" customFormat="1" ht="12.75" x14ac:dyDescent="0.25">
      <c r="A1223" s="179" t="s">
        <v>2634</v>
      </c>
      <c r="B1223" s="180">
        <v>10</v>
      </c>
      <c r="C1223" s="181" t="s">
        <v>2635</v>
      </c>
      <c r="D1223" s="175"/>
      <c r="E1223" s="176"/>
      <c r="F1223" s="182">
        <v>1224.9229122055674</v>
      </c>
      <c r="G1223" s="229">
        <v>1525</v>
      </c>
      <c r="H1223" s="184">
        <v>0.40995347524883519</v>
      </c>
      <c r="I1223" s="229">
        <v>823</v>
      </c>
      <c r="J1223" s="185">
        <v>76.957087329482604</v>
      </c>
      <c r="K1223" s="236">
        <v>528</v>
      </c>
      <c r="L1223" s="187">
        <v>41.400083481917569</v>
      </c>
      <c r="M1223" s="229">
        <v>1491</v>
      </c>
      <c r="N1223" s="185">
        <v>5.1266366171926663</v>
      </c>
      <c r="O1223" s="236">
        <v>1363</v>
      </c>
      <c r="P1223" s="188">
        <v>664.7497099167108</v>
      </c>
      <c r="Q1223" s="229">
        <v>660</v>
      </c>
    </row>
    <row r="1224" spans="1:17" s="8" customFormat="1" ht="12.75" x14ac:dyDescent="0.25">
      <c r="A1224" s="179" t="s">
        <v>2636</v>
      </c>
      <c r="B1224" s="180">
        <v>11</v>
      </c>
      <c r="C1224" s="181" t="s">
        <v>2637</v>
      </c>
      <c r="D1224" s="175"/>
      <c r="E1224" s="176"/>
      <c r="F1224" s="182">
        <v>1999.646680942184</v>
      </c>
      <c r="G1224" s="183">
        <v>1301</v>
      </c>
      <c r="H1224" s="184">
        <v>0.20570225177911389</v>
      </c>
      <c r="I1224" s="183">
        <v>1782</v>
      </c>
      <c r="J1224" s="185">
        <v>78.691903584952314</v>
      </c>
      <c r="K1224" s="186">
        <v>323</v>
      </c>
      <c r="L1224" s="187">
        <v>38.10871457596366</v>
      </c>
      <c r="M1224" s="183">
        <v>1578</v>
      </c>
      <c r="N1224" s="185">
        <v>4.2496635842362718</v>
      </c>
      <c r="O1224" s="186">
        <v>1674</v>
      </c>
      <c r="P1224" s="188">
        <v>128.50940830978141</v>
      </c>
      <c r="Q1224" s="183">
        <v>1809</v>
      </c>
    </row>
    <row r="1225" spans="1:17" s="8" customFormat="1" ht="12.75" x14ac:dyDescent="0.25">
      <c r="A1225" s="179" t="s">
        <v>2638</v>
      </c>
      <c r="B1225" s="180">
        <v>12</v>
      </c>
      <c r="C1225" s="181" t="s">
        <v>2639</v>
      </c>
      <c r="D1225" s="175"/>
      <c r="E1225" s="176"/>
      <c r="F1225" s="182">
        <v>2817.4218415417563</v>
      </c>
      <c r="G1225" s="183">
        <v>1127</v>
      </c>
      <c r="H1225" s="184">
        <v>0.24349471181297533</v>
      </c>
      <c r="I1225" s="183">
        <v>1690</v>
      </c>
      <c r="J1225" s="185">
        <v>76.445956700342904</v>
      </c>
      <c r="K1225" s="186">
        <v>584</v>
      </c>
      <c r="L1225" s="187">
        <v>45.980703888241436</v>
      </c>
      <c r="M1225" s="183">
        <v>1356</v>
      </c>
      <c r="N1225" s="185">
        <v>4.7611710496425017</v>
      </c>
      <c r="O1225" s="186">
        <v>1508</v>
      </c>
      <c r="P1225" s="188">
        <v>169.03250807505498</v>
      </c>
      <c r="Q1225" s="183">
        <v>1740</v>
      </c>
    </row>
    <row r="1226" spans="1:17" s="8" customFormat="1" ht="12.75" x14ac:dyDescent="0.25">
      <c r="A1226" s="179" t="s">
        <v>2640</v>
      </c>
      <c r="B1226" s="180">
        <v>13</v>
      </c>
      <c r="C1226" s="181" t="s">
        <v>2641</v>
      </c>
      <c r="D1226" s="175"/>
      <c r="E1226" s="176"/>
      <c r="F1226" s="182">
        <v>2147.9914346895075</v>
      </c>
      <c r="G1226" s="229">
        <v>1267</v>
      </c>
      <c r="H1226" s="184">
        <v>0.24055508518822469</v>
      </c>
      <c r="I1226" s="229">
        <v>1698</v>
      </c>
      <c r="J1226" s="185">
        <v>76.874565871503421</v>
      </c>
      <c r="K1226" s="236">
        <v>532</v>
      </c>
      <c r="L1226" s="187">
        <v>63.806172619109226</v>
      </c>
      <c r="M1226" s="229">
        <v>666</v>
      </c>
      <c r="N1226" s="185">
        <v>4.5665004608882827</v>
      </c>
      <c r="O1226" s="236">
        <v>1580</v>
      </c>
      <c r="P1226" s="188">
        <v>147.56536306959686</v>
      </c>
      <c r="Q1226" s="229">
        <v>1783</v>
      </c>
    </row>
    <row r="1227" spans="1:17" s="8" customFormat="1" ht="12.75" x14ac:dyDescent="0.25">
      <c r="A1227" s="179" t="s">
        <v>2644</v>
      </c>
      <c r="B1227" s="180">
        <v>1</v>
      </c>
      <c r="C1227" s="181" t="s">
        <v>2645</v>
      </c>
      <c r="D1227" s="175"/>
      <c r="E1227" s="176"/>
      <c r="F1227" s="182">
        <v>69564.299785867232</v>
      </c>
      <c r="G1227" s="183">
        <v>92</v>
      </c>
      <c r="H1227" s="184">
        <v>0.39868820847547642</v>
      </c>
      <c r="I1227" s="183">
        <v>883</v>
      </c>
      <c r="J1227" s="185">
        <v>72.978692691326657</v>
      </c>
      <c r="K1227" s="186">
        <v>1106</v>
      </c>
      <c r="L1227" s="187">
        <v>58.654351427556229</v>
      </c>
      <c r="M1227" s="183">
        <v>858</v>
      </c>
      <c r="N1227" s="185">
        <v>5.6057623714964864</v>
      </c>
      <c r="O1227" s="186">
        <v>1190</v>
      </c>
      <c r="P1227" s="188">
        <v>527.71201999804771</v>
      </c>
      <c r="Q1227" s="183">
        <v>885</v>
      </c>
    </row>
    <row r="1228" spans="1:17" s="8" customFormat="1" ht="12.75" x14ac:dyDescent="0.25">
      <c r="A1228" s="179" t="s">
        <v>2646</v>
      </c>
      <c r="B1228" s="180">
        <v>2</v>
      </c>
      <c r="C1228" s="181" t="s">
        <v>2647</v>
      </c>
      <c r="D1228" s="175"/>
      <c r="E1228" s="176"/>
      <c r="F1228" s="182">
        <v>18539.642398286938</v>
      </c>
      <c r="G1228" s="183">
        <v>298</v>
      </c>
      <c r="H1228" s="184">
        <v>0.14922065386599839</v>
      </c>
      <c r="I1228" s="183">
        <v>1859</v>
      </c>
      <c r="J1228" s="185">
        <v>78.927768035909963</v>
      </c>
      <c r="K1228" s="186">
        <v>290</v>
      </c>
      <c r="L1228" s="187">
        <v>33.56043543982053</v>
      </c>
      <c r="M1228" s="183">
        <v>1697</v>
      </c>
      <c r="N1228" s="185">
        <v>2.1423347767866421</v>
      </c>
      <c r="O1228" s="186">
        <v>1871</v>
      </c>
      <c r="P1228" s="188">
        <v>136.30885631344131</v>
      </c>
      <c r="Q1228" s="183">
        <v>1799</v>
      </c>
    </row>
    <row r="1229" spans="1:17" s="8" customFormat="1" ht="12.75" x14ac:dyDescent="0.25">
      <c r="A1229" s="179" t="s">
        <v>2648</v>
      </c>
      <c r="B1229" s="180">
        <v>3</v>
      </c>
      <c r="C1229" s="181" t="s">
        <v>2649</v>
      </c>
      <c r="D1229" s="175"/>
      <c r="E1229" s="176"/>
      <c r="F1229" s="182">
        <v>9081.5438972162738</v>
      </c>
      <c r="G1229" s="229">
        <v>532</v>
      </c>
      <c r="H1229" s="184">
        <v>0.20707582285925505</v>
      </c>
      <c r="I1229" s="229">
        <v>1780</v>
      </c>
      <c r="J1229" s="185">
        <v>73.605410534933668</v>
      </c>
      <c r="K1229" s="236">
        <v>1006</v>
      </c>
      <c r="L1229" s="187">
        <v>29.739292777548709</v>
      </c>
      <c r="M1229" s="229">
        <v>1761</v>
      </c>
      <c r="N1229" s="185">
        <v>3.1136136928384035</v>
      </c>
      <c r="O1229" s="236">
        <v>1850</v>
      </c>
      <c r="P1229" s="188">
        <v>197.8983803570278</v>
      </c>
      <c r="Q1229" s="229">
        <v>1683</v>
      </c>
    </row>
    <row r="1230" spans="1:17" s="8" customFormat="1" ht="12.75" x14ac:dyDescent="0.25">
      <c r="A1230" s="179" t="s">
        <v>2650</v>
      </c>
      <c r="B1230" s="180">
        <v>4</v>
      </c>
      <c r="C1230" s="181" t="s">
        <v>2651</v>
      </c>
      <c r="D1230" s="175"/>
      <c r="E1230" s="176"/>
      <c r="F1230" s="182">
        <v>8213.2055674518197</v>
      </c>
      <c r="G1230" s="183">
        <v>577</v>
      </c>
      <c r="H1230" s="184">
        <v>0.11727199092744472</v>
      </c>
      <c r="I1230" s="183">
        <v>1872</v>
      </c>
      <c r="J1230" s="185">
        <v>77.447153433741335</v>
      </c>
      <c r="K1230" s="186">
        <v>469</v>
      </c>
      <c r="L1230" s="187">
        <v>33.904645034075095</v>
      </c>
      <c r="M1230" s="183">
        <v>1686</v>
      </c>
      <c r="N1230" s="185">
        <v>2.9138013841083348</v>
      </c>
      <c r="O1230" s="186">
        <v>1857</v>
      </c>
      <c r="P1230" s="188">
        <v>62.889443046535092</v>
      </c>
      <c r="Q1230" s="183">
        <v>1871</v>
      </c>
    </row>
    <row r="1231" spans="1:17" s="8" customFormat="1" ht="12.75" x14ac:dyDescent="0.25">
      <c r="A1231" s="179" t="s">
        <v>2652</v>
      </c>
      <c r="B1231" s="180">
        <v>5</v>
      </c>
      <c r="C1231" s="181" t="s">
        <v>2653</v>
      </c>
      <c r="D1231" s="175"/>
      <c r="E1231" s="176"/>
      <c r="F1231" s="182">
        <v>13896.82226980728</v>
      </c>
      <c r="G1231" s="183">
        <v>370</v>
      </c>
      <c r="H1231" s="184">
        <v>0.1405167107902591</v>
      </c>
      <c r="I1231" s="183">
        <v>1863</v>
      </c>
      <c r="J1231" s="185">
        <v>78.513597481273138</v>
      </c>
      <c r="K1231" s="186">
        <v>349</v>
      </c>
      <c r="L1231" s="187">
        <v>37.101042545705077</v>
      </c>
      <c r="M1231" s="183">
        <v>1594</v>
      </c>
      <c r="N1231" s="185">
        <v>2.2082303161358419</v>
      </c>
      <c r="O1231" s="186">
        <v>1869</v>
      </c>
      <c r="P1231" s="188">
        <v>109.24828744554303</v>
      </c>
      <c r="Q1231" s="183">
        <v>1833</v>
      </c>
    </row>
    <row r="1232" spans="1:17" s="8" customFormat="1" ht="12.75" x14ac:dyDescent="0.25">
      <c r="A1232" s="179" t="s">
        <v>2654</v>
      </c>
      <c r="B1232" s="180">
        <v>6</v>
      </c>
      <c r="C1232" s="181" t="s">
        <v>2655</v>
      </c>
      <c r="D1232" s="175"/>
      <c r="E1232" s="176"/>
      <c r="F1232" s="182">
        <v>14976.700214132763</v>
      </c>
      <c r="G1232" s="229">
        <v>344</v>
      </c>
      <c r="H1232" s="184">
        <v>0.12440769882196274</v>
      </c>
      <c r="I1232" s="229">
        <v>1870</v>
      </c>
      <c r="J1232" s="185">
        <v>73.72414731573798</v>
      </c>
      <c r="K1232" s="236">
        <v>987</v>
      </c>
      <c r="L1232" s="187">
        <v>24.968709499066239</v>
      </c>
      <c r="M1232" s="229">
        <v>1820</v>
      </c>
      <c r="N1232" s="185">
        <v>2.0840157325420936</v>
      </c>
      <c r="O1232" s="236">
        <v>1872</v>
      </c>
      <c r="P1232" s="188">
        <v>117.70668659697276</v>
      </c>
      <c r="Q1232" s="229">
        <v>1825</v>
      </c>
    </row>
    <row r="1233" spans="1:17" s="8" customFormat="1" ht="12.75" x14ac:dyDescent="0.25">
      <c r="A1233" s="179" t="s">
        <v>2656</v>
      </c>
      <c r="B1233" s="180">
        <v>7</v>
      </c>
      <c r="C1233" s="181" t="s">
        <v>2657</v>
      </c>
      <c r="D1233" s="175"/>
      <c r="E1233" s="176"/>
      <c r="F1233" s="182">
        <v>9861.5096359743038</v>
      </c>
      <c r="G1233" s="183">
        <v>495</v>
      </c>
      <c r="H1233" s="184">
        <v>0.18138516571460786</v>
      </c>
      <c r="I1233" s="183">
        <v>1835</v>
      </c>
      <c r="J1233" s="185">
        <v>78.325195491696618</v>
      </c>
      <c r="K1233" s="186">
        <v>367</v>
      </c>
      <c r="L1233" s="187">
        <v>31.57969551298077</v>
      </c>
      <c r="M1233" s="183">
        <v>1738</v>
      </c>
      <c r="N1233" s="185">
        <v>2.8681096547323879</v>
      </c>
      <c r="O1233" s="186">
        <v>1858</v>
      </c>
      <c r="P1233" s="188">
        <v>142.39233835733671</v>
      </c>
      <c r="Q1233" s="183">
        <v>1791</v>
      </c>
    </row>
    <row r="1234" spans="1:17" s="8" customFormat="1" ht="12.75" x14ac:dyDescent="0.25">
      <c r="A1234" s="179" t="s">
        <v>2658</v>
      </c>
      <c r="B1234" s="180">
        <v>8</v>
      </c>
      <c r="C1234" s="181" t="s">
        <v>2659</v>
      </c>
      <c r="D1234" s="175"/>
      <c r="E1234" s="176"/>
      <c r="F1234" s="182">
        <v>13367.980728051392</v>
      </c>
      <c r="G1234" s="183">
        <v>393</v>
      </c>
      <c r="H1234" s="184">
        <v>0.15776962738382952</v>
      </c>
      <c r="I1234" s="183">
        <v>1853</v>
      </c>
      <c r="J1234" s="185">
        <v>73.349397573023452</v>
      </c>
      <c r="K1234" s="186">
        <v>1051</v>
      </c>
      <c r="L1234" s="187">
        <v>20.342787020445058</v>
      </c>
      <c r="M1234" s="183">
        <v>1852</v>
      </c>
      <c r="N1234" s="185">
        <v>2.804184440523219</v>
      </c>
      <c r="O1234" s="186">
        <v>1861</v>
      </c>
      <c r="P1234" s="188">
        <v>135.15658506181953</v>
      </c>
      <c r="Q1234" s="183">
        <v>1800</v>
      </c>
    </row>
    <row r="1235" spans="1:17" s="8" customFormat="1" ht="12.75" x14ac:dyDescent="0.25">
      <c r="A1235" s="179" t="s">
        <v>2662</v>
      </c>
      <c r="B1235" s="180">
        <v>1</v>
      </c>
      <c r="C1235" s="181" t="s">
        <v>2663</v>
      </c>
      <c r="D1235" s="175"/>
      <c r="E1235" s="176"/>
      <c r="F1235" s="182">
        <v>18794.948608137041</v>
      </c>
      <c r="G1235" s="229">
        <v>293</v>
      </c>
      <c r="H1235" s="184">
        <v>0.32067575299145068</v>
      </c>
      <c r="I1235" s="229">
        <v>1321</v>
      </c>
      <c r="J1235" s="185">
        <v>75.213333238060272</v>
      </c>
      <c r="K1235" s="236">
        <v>764</v>
      </c>
      <c r="L1235" s="187">
        <v>45.341846366223095</v>
      </c>
      <c r="M1235" s="229">
        <v>1380</v>
      </c>
      <c r="N1235" s="185">
        <v>5.3186869723311219</v>
      </c>
      <c r="O1235" s="236">
        <v>1294</v>
      </c>
      <c r="P1235" s="188">
        <v>324.76888338207965</v>
      </c>
      <c r="Q1235" s="229">
        <v>1359</v>
      </c>
    </row>
    <row r="1236" spans="1:17" s="8" customFormat="1" ht="12.75" x14ac:dyDescent="0.25">
      <c r="A1236" s="179" t="s">
        <v>2664</v>
      </c>
      <c r="B1236" s="180">
        <v>2</v>
      </c>
      <c r="C1236" s="181" t="s">
        <v>2665</v>
      </c>
      <c r="D1236" s="175"/>
      <c r="E1236" s="176"/>
      <c r="F1236" s="182">
        <v>6369.3511777301937</v>
      </c>
      <c r="G1236" s="183">
        <v>708</v>
      </c>
      <c r="H1236" s="184">
        <v>0.34795403374556105</v>
      </c>
      <c r="I1236" s="183">
        <v>1147</v>
      </c>
      <c r="J1236" s="185">
        <v>80.939896233442681</v>
      </c>
      <c r="K1236" s="186">
        <v>120</v>
      </c>
      <c r="L1236" s="187">
        <v>31.896339467301974</v>
      </c>
      <c r="M1236" s="183">
        <v>1728</v>
      </c>
      <c r="N1236" s="185">
        <v>5.2597774095042205</v>
      </c>
      <c r="O1236" s="186">
        <v>1321</v>
      </c>
      <c r="P1236" s="188">
        <v>434.54142536134395</v>
      </c>
      <c r="Q1236" s="183">
        <v>1077</v>
      </c>
    </row>
    <row r="1237" spans="1:17" s="8" customFormat="1" ht="12.75" x14ac:dyDescent="0.25">
      <c r="A1237" s="179" t="s">
        <v>2666</v>
      </c>
      <c r="B1237" s="180">
        <v>3</v>
      </c>
      <c r="C1237" s="181" t="s">
        <v>2667</v>
      </c>
      <c r="D1237" s="175"/>
      <c r="E1237" s="176"/>
      <c r="F1237" s="182">
        <v>7366.2976445396143</v>
      </c>
      <c r="G1237" s="183">
        <v>632</v>
      </c>
      <c r="H1237" s="184">
        <v>0.37600372779991142</v>
      </c>
      <c r="I1237" s="183">
        <v>991</v>
      </c>
      <c r="J1237" s="185">
        <v>76.421559981109084</v>
      </c>
      <c r="K1237" s="186">
        <v>587</v>
      </c>
      <c r="L1237" s="187">
        <v>54.366780921017025</v>
      </c>
      <c r="M1237" s="183">
        <v>1046</v>
      </c>
      <c r="N1237" s="185">
        <v>5.979840038259673</v>
      </c>
      <c r="O1237" s="186">
        <v>1045</v>
      </c>
      <c r="P1237" s="188">
        <v>417.20548039510851</v>
      </c>
      <c r="Q1237" s="183">
        <v>1125</v>
      </c>
    </row>
    <row r="1238" spans="1:17" s="8" customFormat="1" ht="12.75" x14ac:dyDescent="0.25">
      <c r="A1238" s="179" t="s">
        <v>2668</v>
      </c>
      <c r="B1238" s="180">
        <v>4</v>
      </c>
      <c r="C1238" s="181" t="s">
        <v>2669</v>
      </c>
      <c r="D1238" s="175"/>
      <c r="E1238" s="176"/>
      <c r="F1238" s="182">
        <v>2193.6788008565309</v>
      </c>
      <c r="G1238" s="229">
        <v>1253</v>
      </c>
      <c r="H1238" s="184">
        <v>0.28841017384335965</v>
      </c>
      <c r="I1238" s="229">
        <v>1496</v>
      </c>
      <c r="J1238" s="185">
        <v>76.191303047493861</v>
      </c>
      <c r="K1238" s="236">
        <v>620</v>
      </c>
      <c r="L1238" s="187">
        <v>43.864662414261723</v>
      </c>
      <c r="M1238" s="229">
        <v>1424</v>
      </c>
      <c r="N1238" s="185">
        <v>5.5425681958429083</v>
      </c>
      <c r="O1238" s="236">
        <v>1209</v>
      </c>
      <c r="P1238" s="188">
        <v>238.84761458039364</v>
      </c>
      <c r="Q1238" s="229">
        <v>1591</v>
      </c>
    </row>
    <row r="1239" spans="1:17" s="8" customFormat="1" ht="12.75" x14ac:dyDescent="0.25">
      <c r="A1239" s="179" t="s">
        <v>2670</v>
      </c>
      <c r="B1239" s="180">
        <v>5</v>
      </c>
      <c r="C1239" s="181" t="s">
        <v>1578</v>
      </c>
      <c r="D1239" s="175"/>
      <c r="E1239" s="176"/>
      <c r="F1239" s="182">
        <v>2340.5396145610275</v>
      </c>
      <c r="G1239" s="183">
        <v>1223</v>
      </c>
      <c r="H1239" s="184">
        <v>0.20260552574914023</v>
      </c>
      <c r="I1239" s="183">
        <v>1789</v>
      </c>
      <c r="J1239" s="185">
        <v>79.084665810163614</v>
      </c>
      <c r="K1239" s="186">
        <v>274</v>
      </c>
      <c r="L1239" s="187">
        <v>36.025213449729399</v>
      </c>
      <c r="M1239" s="183">
        <v>1624</v>
      </c>
      <c r="N1239" s="185">
        <v>4.3788873065962308</v>
      </c>
      <c r="O1239" s="186">
        <v>1646</v>
      </c>
      <c r="P1239" s="188">
        <v>123.91449980870192</v>
      </c>
      <c r="Q1239" s="183">
        <v>1817</v>
      </c>
    </row>
    <row r="1240" spans="1:17" s="8" customFormat="1" ht="12.75" x14ac:dyDescent="0.25">
      <c r="A1240" s="179" t="s">
        <v>2671</v>
      </c>
      <c r="B1240" s="180">
        <v>6</v>
      </c>
      <c r="C1240" s="181" t="s">
        <v>2672</v>
      </c>
      <c r="D1240" s="175"/>
      <c r="E1240" s="176"/>
      <c r="F1240" s="182">
        <v>13167.552462526766</v>
      </c>
      <c r="G1240" s="183">
        <v>397</v>
      </c>
      <c r="H1240" s="184">
        <v>0.43208839365672586</v>
      </c>
      <c r="I1240" s="183">
        <v>730</v>
      </c>
      <c r="J1240" s="185">
        <v>76.718936301794002</v>
      </c>
      <c r="K1240" s="186">
        <v>550</v>
      </c>
      <c r="L1240" s="187">
        <v>43.003289188979466</v>
      </c>
      <c r="M1240" s="183">
        <v>1452</v>
      </c>
      <c r="N1240" s="185">
        <v>6.2690656130379914</v>
      </c>
      <c r="O1240" s="186">
        <v>946</v>
      </c>
      <c r="P1240" s="188">
        <v>662.07770728415232</v>
      </c>
      <c r="Q1240" s="183">
        <v>662</v>
      </c>
    </row>
    <row r="1241" spans="1:17" s="8" customFormat="1" ht="12.75" x14ac:dyDescent="0.25">
      <c r="A1241" s="179" t="s">
        <v>2673</v>
      </c>
      <c r="B1241" s="180">
        <v>7</v>
      </c>
      <c r="C1241" s="181" t="s">
        <v>2674</v>
      </c>
      <c r="D1241" s="175"/>
      <c r="E1241" s="176"/>
      <c r="F1241" s="182">
        <v>2837.7323340471089</v>
      </c>
      <c r="G1241" s="229">
        <v>1122</v>
      </c>
      <c r="H1241" s="184">
        <v>0.28170806493061928</v>
      </c>
      <c r="I1241" s="229">
        <v>1526</v>
      </c>
      <c r="J1241" s="185">
        <v>76.464215401430053</v>
      </c>
      <c r="K1241" s="236">
        <v>582</v>
      </c>
      <c r="L1241" s="187">
        <v>45.710131298075261</v>
      </c>
      <c r="M1241" s="229">
        <v>1364</v>
      </c>
      <c r="N1241" s="185">
        <v>4.8679642721696776</v>
      </c>
      <c r="O1241" s="236">
        <v>1459</v>
      </c>
      <c r="P1241" s="188">
        <v>239.44356629417172</v>
      </c>
      <c r="Q1241" s="229">
        <v>1586</v>
      </c>
    </row>
    <row r="1242" spans="1:17" s="8" customFormat="1" ht="12.75" x14ac:dyDescent="0.25">
      <c r="A1242" s="179" t="s">
        <v>2675</v>
      </c>
      <c r="B1242" s="180">
        <v>8</v>
      </c>
      <c r="C1242" s="181" t="s">
        <v>2676</v>
      </c>
      <c r="D1242" s="175"/>
      <c r="E1242" s="176"/>
      <c r="F1242" s="182">
        <v>2798.4089935760176</v>
      </c>
      <c r="G1242" s="183">
        <v>1131</v>
      </c>
      <c r="H1242" s="184">
        <v>0.21814305583129046</v>
      </c>
      <c r="I1242" s="183">
        <v>1762</v>
      </c>
      <c r="J1242" s="185">
        <v>80.24076673963701</v>
      </c>
      <c r="K1242" s="186">
        <v>180</v>
      </c>
      <c r="L1242" s="187">
        <v>35.503108906979705</v>
      </c>
      <c r="M1242" s="183">
        <v>1642</v>
      </c>
      <c r="N1242" s="185">
        <v>3.8023772702431082</v>
      </c>
      <c r="O1242" s="186">
        <v>1760</v>
      </c>
      <c r="P1242" s="188">
        <v>159.21403803167939</v>
      </c>
      <c r="Q1242" s="183">
        <v>1760</v>
      </c>
    </row>
    <row r="1243" spans="1:17" s="8" customFormat="1" ht="12.75" x14ac:dyDescent="0.25">
      <c r="A1243" s="179" t="s">
        <v>2679</v>
      </c>
      <c r="B1243" s="180">
        <v>1</v>
      </c>
      <c r="C1243" s="181" t="s">
        <v>2680</v>
      </c>
      <c r="D1243" s="175"/>
      <c r="E1243" s="176"/>
      <c r="F1243" s="182">
        <v>13394.107066381155</v>
      </c>
      <c r="G1243" s="183">
        <v>389</v>
      </c>
      <c r="H1243" s="184">
        <v>0.41449481052384124</v>
      </c>
      <c r="I1243" s="183">
        <v>808</v>
      </c>
      <c r="J1243" s="185">
        <v>73.497942546711769</v>
      </c>
      <c r="K1243" s="186">
        <v>1021</v>
      </c>
      <c r="L1243" s="187">
        <v>44.130554219634163</v>
      </c>
      <c r="M1243" s="183">
        <v>1419</v>
      </c>
      <c r="N1243" s="185">
        <v>5.8961717232353772</v>
      </c>
      <c r="O1243" s="186">
        <v>1076</v>
      </c>
      <c r="P1243" s="188">
        <v>643.67793103187523</v>
      </c>
      <c r="Q1243" s="183">
        <v>691</v>
      </c>
    </row>
    <row r="1244" spans="1:17" s="8" customFormat="1" ht="12.75" x14ac:dyDescent="0.25">
      <c r="A1244" s="179" t="s">
        <v>2681</v>
      </c>
      <c r="B1244" s="180">
        <v>2</v>
      </c>
      <c r="C1244" s="181" t="s">
        <v>428</v>
      </c>
      <c r="D1244" s="175"/>
      <c r="E1244" s="176"/>
      <c r="F1244" s="182">
        <v>6499.3404710920768</v>
      </c>
      <c r="G1244" s="229">
        <v>693</v>
      </c>
      <c r="H1244" s="184">
        <v>0.28978860816485341</v>
      </c>
      <c r="I1244" s="229">
        <v>1483</v>
      </c>
      <c r="J1244" s="185">
        <v>73.350844502475141</v>
      </c>
      <c r="K1244" s="236">
        <v>1050</v>
      </c>
      <c r="L1244" s="187">
        <v>36.137408266972855</v>
      </c>
      <c r="M1244" s="229">
        <v>1620</v>
      </c>
      <c r="N1244" s="185">
        <v>4.7936284287243378</v>
      </c>
      <c r="O1244" s="236">
        <v>1492</v>
      </c>
      <c r="P1244" s="188">
        <v>304.69615874776338</v>
      </c>
      <c r="Q1244" s="229">
        <v>1411</v>
      </c>
    </row>
    <row r="1245" spans="1:17" s="8" customFormat="1" ht="12.75" x14ac:dyDescent="0.25">
      <c r="A1245" s="179" t="s">
        <v>2682</v>
      </c>
      <c r="B1245" s="205">
        <v>3</v>
      </c>
      <c r="C1245" s="198" t="s">
        <v>2683</v>
      </c>
      <c r="D1245" s="175"/>
      <c r="E1245" s="176"/>
      <c r="F1245" s="199">
        <v>1907.3961456102784</v>
      </c>
      <c r="G1245" s="183">
        <v>1328</v>
      </c>
      <c r="H1245" s="184">
        <v>0.38201425336538852</v>
      </c>
      <c r="I1245" s="183">
        <v>950</v>
      </c>
      <c r="J1245" s="200">
        <v>72.11834591208688</v>
      </c>
      <c r="K1245" s="186">
        <v>1216</v>
      </c>
      <c r="L1245" s="201">
        <v>40.268373217661285</v>
      </c>
      <c r="M1245" s="183">
        <v>1520</v>
      </c>
      <c r="N1245" s="200">
        <v>4.840143372719635</v>
      </c>
      <c r="O1245" s="186">
        <v>1476</v>
      </c>
      <c r="P1245" s="202">
        <v>630.98034386896029</v>
      </c>
      <c r="Q1245" s="183">
        <v>714</v>
      </c>
    </row>
    <row r="1246" spans="1:17" s="8" customFormat="1" ht="12.75" x14ac:dyDescent="0.25">
      <c r="A1246" s="179" t="s">
        <v>2684</v>
      </c>
      <c r="B1246" s="180">
        <v>4</v>
      </c>
      <c r="C1246" s="181" t="s">
        <v>2685</v>
      </c>
      <c r="D1246" s="175"/>
      <c r="E1246" s="176"/>
      <c r="F1246" s="182">
        <v>7009.6680942184157</v>
      </c>
      <c r="G1246" s="183">
        <v>661</v>
      </c>
      <c r="H1246" s="184">
        <v>0.34268738197799486</v>
      </c>
      <c r="I1246" s="183">
        <v>1177</v>
      </c>
      <c r="J1246" s="185">
        <v>75.818130000530275</v>
      </c>
      <c r="K1246" s="186">
        <v>671</v>
      </c>
      <c r="L1246" s="187">
        <v>29.83795624511669</v>
      </c>
      <c r="M1246" s="183">
        <v>1758</v>
      </c>
      <c r="N1246" s="185">
        <v>4.401613571184507</v>
      </c>
      <c r="O1246" s="186">
        <v>1640</v>
      </c>
      <c r="P1246" s="188">
        <v>535.93580691279703</v>
      </c>
      <c r="Q1246" s="183">
        <v>868</v>
      </c>
    </row>
    <row r="1247" spans="1:17" s="8" customFormat="1" ht="12.75" x14ac:dyDescent="0.25">
      <c r="A1247" s="179" t="s">
        <v>2688</v>
      </c>
      <c r="B1247" s="180">
        <v>1</v>
      </c>
      <c r="C1247" s="181" t="s">
        <v>2689</v>
      </c>
      <c r="D1247" s="175"/>
      <c r="E1247" s="176"/>
      <c r="F1247" s="182">
        <v>67612.417558886518</v>
      </c>
      <c r="G1247" s="229">
        <v>94</v>
      </c>
      <c r="H1247" s="184">
        <v>0.50513955982198677</v>
      </c>
      <c r="I1247" s="229">
        <v>481</v>
      </c>
      <c r="J1247" s="185">
        <v>77.132853870858469</v>
      </c>
      <c r="K1247" s="236">
        <v>504</v>
      </c>
      <c r="L1247" s="187">
        <v>51.520674791849551</v>
      </c>
      <c r="M1247" s="229">
        <v>1172</v>
      </c>
      <c r="N1247" s="185">
        <v>6.7153288073181177</v>
      </c>
      <c r="O1247" s="236">
        <v>809</v>
      </c>
      <c r="P1247" s="188">
        <v>900.90038345758603</v>
      </c>
      <c r="Q1247" s="229">
        <v>359</v>
      </c>
    </row>
    <row r="1248" spans="1:17" s="8" customFormat="1" ht="12.75" x14ac:dyDescent="0.25">
      <c r="A1248" s="179" t="s">
        <v>2690</v>
      </c>
      <c r="B1248" s="180">
        <v>2</v>
      </c>
      <c r="C1248" s="181" t="s">
        <v>2691</v>
      </c>
      <c r="D1248" s="175"/>
      <c r="E1248" s="176"/>
      <c r="F1248" s="182">
        <v>44368.591006423972</v>
      </c>
      <c r="G1248" s="183">
        <v>139</v>
      </c>
      <c r="H1248" s="184">
        <v>0.49715046065476454</v>
      </c>
      <c r="I1248" s="183">
        <v>502</v>
      </c>
      <c r="J1248" s="185">
        <v>77.797597086600419</v>
      </c>
      <c r="K1248" s="186">
        <v>425</v>
      </c>
      <c r="L1248" s="187">
        <v>46.446662972372188</v>
      </c>
      <c r="M1248" s="183">
        <v>1344</v>
      </c>
      <c r="N1248" s="185">
        <v>6.3222068019021158</v>
      </c>
      <c r="O1248" s="186">
        <v>930</v>
      </c>
      <c r="P1248" s="188">
        <v>929.97161066614035</v>
      </c>
      <c r="Q1248" s="183">
        <v>333</v>
      </c>
    </row>
    <row r="1249" spans="1:17" s="8" customFormat="1" ht="12.75" x14ac:dyDescent="0.25">
      <c r="A1249" s="179" t="s">
        <v>2692</v>
      </c>
      <c r="B1249" s="180">
        <v>3</v>
      </c>
      <c r="C1249" s="181" t="s">
        <v>2693</v>
      </c>
      <c r="D1249" s="175"/>
      <c r="E1249" s="176"/>
      <c r="F1249" s="182">
        <v>9838.7366167023556</v>
      </c>
      <c r="G1249" s="183">
        <v>497</v>
      </c>
      <c r="H1249" s="184">
        <v>0.48679874832681058</v>
      </c>
      <c r="I1249" s="183">
        <v>531</v>
      </c>
      <c r="J1249" s="185">
        <v>77.582553436915404</v>
      </c>
      <c r="K1249" s="186">
        <v>453</v>
      </c>
      <c r="L1249" s="187">
        <v>52.951481227097233</v>
      </c>
      <c r="M1249" s="183">
        <v>1105</v>
      </c>
      <c r="N1249" s="185">
        <v>6.1505470603098784</v>
      </c>
      <c r="O1249" s="186">
        <v>984</v>
      </c>
      <c r="P1249" s="188">
        <v>840.57882292661964</v>
      </c>
      <c r="Q1249" s="183">
        <v>429</v>
      </c>
    </row>
    <row r="1250" spans="1:17" s="8" customFormat="1" ht="12.75" x14ac:dyDescent="0.25">
      <c r="A1250" s="179" t="s">
        <v>2698</v>
      </c>
      <c r="B1250" s="180">
        <v>1</v>
      </c>
      <c r="C1250" s="181" t="s">
        <v>2699</v>
      </c>
      <c r="D1250" s="175"/>
      <c r="E1250" s="176"/>
      <c r="F1250" s="182">
        <v>284974.83725910063</v>
      </c>
      <c r="G1250" s="229">
        <v>16</v>
      </c>
      <c r="H1250" s="184">
        <v>0.63367585824433215</v>
      </c>
      <c r="I1250" s="229">
        <v>136</v>
      </c>
      <c r="J1250" s="185">
        <v>79.574137913352814</v>
      </c>
      <c r="K1250" s="236">
        <v>232</v>
      </c>
      <c r="L1250" s="187">
        <v>79.431797811205087</v>
      </c>
      <c r="M1250" s="229">
        <v>79</v>
      </c>
      <c r="N1250" s="185">
        <v>10.959065315580176</v>
      </c>
      <c r="O1250" s="236">
        <v>52</v>
      </c>
      <c r="P1250" s="188">
        <v>998.39452328580842</v>
      </c>
      <c r="Q1250" s="229">
        <v>262</v>
      </c>
    </row>
    <row r="1251" spans="1:17" s="8" customFormat="1" ht="12.75" x14ac:dyDescent="0.25">
      <c r="A1251" s="179" t="s">
        <v>2700</v>
      </c>
      <c r="B1251" s="180">
        <v>2</v>
      </c>
      <c r="C1251" s="181" t="s">
        <v>2701</v>
      </c>
      <c r="D1251" s="175"/>
      <c r="E1251" s="176"/>
      <c r="F1251" s="182">
        <v>18003.342612419699</v>
      </c>
      <c r="G1251" s="183">
        <v>302</v>
      </c>
      <c r="H1251" s="184">
        <v>0.55030295395173467</v>
      </c>
      <c r="I1251" s="183">
        <v>339</v>
      </c>
      <c r="J1251" s="185">
        <v>79.991275910665593</v>
      </c>
      <c r="K1251" s="186">
        <v>200</v>
      </c>
      <c r="L1251" s="187">
        <v>68.1090917289538</v>
      </c>
      <c r="M1251" s="183">
        <v>475</v>
      </c>
      <c r="N1251" s="185">
        <v>7.6414277869218648</v>
      </c>
      <c r="O1251" s="186">
        <v>548</v>
      </c>
      <c r="P1251" s="188">
        <v>881.76330925887214</v>
      </c>
      <c r="Q1251" s="183">
        <v>383</v>
      </c>
    </row>
    <row r="1252" spans="1:17" s="8" customFormat="1" ht="12.75" x14ac:dyDescent="0.25">
      <c r="A1252" s="179" t="s">
        <v>2702</v>
      </c>
      <c r="B1252" s="180">
        <v>3</v>
      </c>
      <c r="C1252" s="181" t="s">
        <v>2703</v>
      </c>
      <c r="D1252" s="175"/>
      <c r="E1252" s="176"/>
      <c r="F1252" s="182">
        <v>10872.71092077088</v>
      </c>
      <c r="G1252" s="183">
        <v>462</v>
      </c>
      <c r="H1252" s="184">
        <v>0.51031570849301255</v>
      </c>
      <c r="I1252" s="183">
        <v>458</v>
      </c>
      <c r="J1252" s="185">
        <v>84.332833259364619</v>
      </c>
      <c r="K1252" s="186">
        <v>12</v>
      </c>
      <c r="L1252" s="187">
        <v>69.255076429194148</v>
      </c>
      <c r="M1252" s="183">
        <v>428</v>
      </c>
      <c r="N1252" s="185">
        <v>7.6142547010651116</v>
      </c>
      <c r="O1252" s="186">
        <v>554</v>
      </c>
      <c r="P1252" s="188">
        <v>657.10148352725514</v>
      </c>
      <c r="Q1252" s="183">
        <v>666</v>
      </c>
    </row>
    <row r="1253" spans="1:17" s="8" customFormat="1" ht="12.75" x14ac:dyDescent="0.25">
      <c r="A1253" s="179" t="s">
        <v>2704</v>
      </c>
      <c r="B1253" s="180">
        <v>4</v>
      </c>
      <c r="C1253" s="181" t="s">
        <v>2705</v>
      </c>
      <c r="D1253" s="175"/>
      <c r="E1253" s="176"/>
      <c r="F1253" s="182">
        <v>2155.3383297644536</v>
      </c>
      <c r="G1253" s="229">
        <v>1265</v>
      </c>
      <c r="H1253" s="184">
        <v>0.61768425780703207</v>
      </c>
      <c r="I1253" s="229">
        <v>175</v>
      </c>
      <c r="J1253" s="185">
        <v>80.025836038794566</v>
      </c>
      <c r="K1253" s="236">
        <v>197</v>
      </c>
      <c r="L1253" s="187">
        <v>81.130051412304752</v>
      </c>
      <c r="M1253" s="229">
        <v>51</v>
      </c>
      <c r="N1253" s="185">
        <v>10.596906943528808</v>
      </c>
      <c r="O1253" s="236">
        <v>70</v>
      </c>
      <c r="P1253" s="188">
        <v>928.48943433518502</v>
      </c>
      <c r="Q1253" s="229">
        <v>336</v>
      </c>
    </row>
    <row r="1254" spans="1:17" s="8" customFormat="1" ht="12.75" x14ac:dyDescent="0.25">
      <c r="A1254" s="179" t="s">
        <v>2706</v>
      </c>
      <c r="B1254" s="180">
        <v>5</v>
      </c>
      <c r="C1254" s="181" t="s">
        <v>2707</v>
      </c>
      <c r="D1254" s="175"/>
      <c r="E1254" s="176"/>
      <c r="F1254" s="182">
        <v>183060.58029978588</v>
      </c>
      <c r="G1254" s="183">
        <v>29</v>
      </c>
      <c r="H1254" s="184">
        <v>0.54156978883418572</v>
      </c>
      <c r="I1254" s="183">
        <v>362</v>
      </c>
      <c r="J1254" s="185">
        <v>80.941782995979551</v>
      </c>
      <c r="K1254" s="186">
        <v>119</v>
      </c>
      <c r="L1254" s="187">
        <v>72.694855017554445</v>
      </c>
      <c r="M1254" s="183">
        <v>283</v>
      </c>
      <c r="N1254" s="185">
        <v>9.0428194827896267</v>
      </c>
      <c r="O1254" s="186">
        <v>263</v>
      </c>
      <c r="P1254" s="188">
        <v>724.65781591586438</v>
      </c>
      <c r="Q1254" s="183">
        <v>570</v>
      </c>
    </row>
    <row r="1255" spans="1:17" s="8" customFormat="1" ht="12.75" x14ac:dyDescent="0.25">
      <c r="A1255" s="179" t="s">
        <v>2708</v>
      </c>
      <c r="B1255" s="180">
        <v>6</v>
      </c>
      <c r="C1255" s="181" t="s">
        <v>2709</v>
      </c>
      <c r="D1255" s="175"/>
      <c r="E1255" s="176"/>
      <c r="F1255" s="182">
        <v>96903.368308351171</v>
      </c>
      <c r="G1255" s="183">
        <v>59</v>
      </c>
      <c r="H1255" s="184">
        <v>0.5698121065713132</v>
      </c>
      <c r="I1255" s="183">
        <v>288</v>
      </c>
      <c r="J1255" s="185">
        <v>80.775021104281507</v>
      </c>
      <c r="K1255" s="186">
        <v>134</v>
      </c>
      <c r="L1255" s="187">
        <v>73.245320074264839</v>
      </c>
      <c r="M1255" s="183">
        <v>264</v>
      </c>
      <c r="N1255" s="185">
        <v>9.6113698751552636</v>
      </c>
      <c r="O1255" s="186">
        <v>181</v>
      </c>
      <c r="P1255" s="188">
        <v>807.88357493690069</v>
      </c>
      <c r="Q1255" s="183">
        <v>463</v>
      </c>
    </row>
    <row r="1256" spans="1:17" s="8" customFormat="1" ht="12.75" x14ac:dyDescent="0.25">
      <c r="A1256" s="179" t="s">
        <v>2710</v>
      </c>
      <c r="B1256" s="180">
        <v>7</v>
      </c>
      <c r="C1256" s="181" t="s">
        <v>2711</v>
      </c>
      <c r="D1256" s="175"/>
      <c r="E1256" s="176"/>
      <c r="F1256" s="182">
        <v>10221.605995717344</v>
      </c>
      <c r="G1256" s="229">
        <v>481</v>
      </c>
      <c r="H1256" s="184">
        <v>0.5328313946151968</v>
      </c>
      <c r="I1256" s="229">
        <v>387</v>
      </c>
      <c r="J1256" s="185">
        <v>80.145576829038419</v>
      </c>
      <c r="K1256" s="236">
        <v>189</v>
      </c>
      <c r="L1256" s="187">
        <v>69.102463513647535</v>
      </c>
      <c r="M1256" s="229">
        <v>436</v>
      </c>
      <c r="N1256" s="185">
        <v>7.7794613774216854</v>
      </c>
      <c r="O1256" s="236">
        <v>511</v>
      </c>
      <c r="P1256" s="188">
        <v>787.13064105789886</v>
      </c>
      <c r="Q1256" s="229">
        <v>492</v>
      </c>
    </row>
    <row r="1257" spans="1:17" s="8" customFormat="1" ht="12.75" x14ac:dyDescent="0.25">
      <c r="A1257" s="179" t="s">
        <v>2712</v>
      </c>
      <c r="B1257" s="180">
        <v>8</v>
      </c>
      <c r="C1257" s="181" t="s">
        <v>2713</v>
      </c>
      <c r="D1257" s="175"/>
      <c r="E1257" s="176"/>
      <c r="F1257" s="182">
        <v>32071.665952890791</v>
      </c>
      <c r="G1257" s="183">
        <v>174</v>
      </c>
      <c r="H1257" s="184">
        <v>0.47411209561352458</v>
      </c>
      <c r="I1257" s="183">
        <v>572</v>
      </c>
      <c r="J1257" s="185">
        <v>82.204135959483949</v>
      </c>
      <c r="K1257" s="186">
        <v>53</v>
      </c>
      <c r="L1257" s="187">
        <v>63.914829024554301</v>
      </c>
      <c r="M1257" s="183">
        <v>660</v>
      </c>
      <c r="N1257" s="185">
        <v>7.3571564961895239</v>
      </c>
      <c r="O1257" s="186">
        <v>623</v>
      </c>
      <c r="P1257" s="188">
        <v>585.93567121338333</v>
      </c>
      <c r="Q1257" s="183">
        <v>777</v>
      </c>
    </row>
    <row r="1258" spans="1:17" s="8" customFormat="1" ht="12.75" x14ac:dyDescent="0.25">
      <c r="A1258" s="179" t="s">
        <v>2714</v>
      </c>
      <c r="B1258" s="180">
        <v>9</v>
      </c>
      <c r="C1258" s="181" t="s">
        <v>2715</v>
      </c>
      <c r="D1258" s="175"/>
      <c r="E1258" s="176"/>
      <c r="F1258" s="182">
        <v>2320.618843683083</v>
      </c>
      <c r="G1258" s="183">
        <v>1227</v>
      </c>
      <c r="H1258" s="184">
        <v>0.48288716615922517</v>
      </c>
      <c r="I1258" s="183">
        <v>543</v>
      </c>
      <c r="J1258" s="185">
        <v>81.924595312740053</v>
      </c>
      <c r="K1258" s="186">
        <v>64</v>
      </c>
      <c r="L1258" s="187">
        <v>52.450868050968694</v>
      </c>
      <c r="M1258" s="183">
        <v>1128</v>
      </c>
      <c r="N1258" s="185">
        <v>7.4203030975802893</v>
      </c>
      <c r="O1258" s="186">
        <v>604</v>
      </c>
      <c r="P1258" s="188">
        <v>677.0859623339926</v>
      </c>
      <c r="Q1258" s="183">
        <v>643</v>
      </c>
    </row>
    <row r="1259" spans="1:17" s="8" customFormat="1" ht="12.75" x14ac:dyDescent="0.25">
      <c r="A1259" s="179" t="s">
        <v>2716</v>
      </c>
      <c r="B1259" s="180">
        <v>10</v>
      </c>
      <c r="C1259" s="181" t="s">
        <v>2717</v>
      </c>
      <c r="D1259" s="175"/>
      <c r="E1259" s="176"/>
      <c r="F1259" s="182">
        <v>8234.7516059957179</v>
      </c>
      <c r="G1259" s="229">
        <v>575</v>
      </c>
      <c r="H1259" s="184">
        <v>0.50494271604031571</v>
      </c>
      <c r="I1259" s="229">
        <v>483</v>
      </c>
      <c r="J1259" s="185">
        <v>79.350874193835494</v>
      </c>
      <c r="K1259" s="236">
        <v>250</v>
      </c>
      <c r="L1259" s="187">
        <v>62.596453889052299</v>
      </c>
      <c r="M1259" s="229">
        <v>706</v>
      </c>
      <c r="N1259" s="185">
        <v>6.8208938772600733</v>
      </c>
      <c r="O1259" s="236">
        <v>777</v>
      </c>
      <c r="P1259" s="188">
        <v>779.67497771032708</v>
      </c>
      <c r="Q1259" s="229">
        <v>502</v>
      </c>
    </row>
    <row r="1260" spans="1:17" s="8" customFormat="1" ht="12.75" x14ac:dyDescent="0.25">
      <c r="A1260" s="179" t="s">
        <v>2718</v>
      </c>
      <c r="B1260" s="180">
        <v>11</v>
      </c>
      <c r="C1260" s="181" t="s">
        <v>2719</v>
      </c>
      <c r="D1260" s="175"/>
      <c r="E1260" s="176"/>
      <c r="F1260" s="182">
        <v>10878.907922912205</v>
      </c>
      <c r="G1260" s="183">
        <v>461</v>
      </c>
      <c r="H1260" s="184">
        <v>0.45386262972028135</v>
      </c>
      <c r="I1260" s="183">
        <v>648</v>
      </c>
      <c r="J1260" s="185">
        <v>80.945201040929021</v>
      </c>
      <c r="K1260" s="186">
        <v>118</v>
      </c>
      <c r="L1260" s="187">
        <v>62.249250403419019</v>
      </c>
      <c r="M1260" s="183">
        <v>726</v>
      </c>
      <c r="N1260" s="185">
        <v>8.0475086474299946</v>
      </c>
      <c r="O1260" s="186">
        <v>450</v>
      </c>
      <c r="P1260" s="188">
        <v>507.2829711881181</v>
      </c>
      <c r="Q1260" s="183">
        <v>917</v>
      </c>
    </row>
    <row r="1261" spans="1:17" s="8" customFormat="1" ht="12.75" x14ac:dyDescent="0.25">
      <c r="A1261" s="179" t="s">
        <v>2720</v>
      </c>
      <c r="B1261" s="180">
        <v>12</v>
      </c>
      <c r="C1261" s="181" t="s">
        <v>2721</v>
      </c>
      <c r="D1261" s="175"/>
      <c r="E1261" s="176"/>
      <c r="F1261" s="182">
        <v>50544.903640256955</v>
      </c>
      <c r="G1261" s="183">
        <v>125</v>
      </c>
      <c r="H1261" s="184">
        <v>0.58287490020937205</v>
      </c>
      <c r="I1261" s="183">
        <v>248</v>
      </c>
      <c r="J1261" s="185">
        <v>79.915532299576242</v>
      </c>
      <c r="K1261" s="186">
        <v>208</v>
      </c>
      <c r="L1261" s="187">
        <v>74.286296335634987</v>
      </c>
      <c r="M1261" s="183">
        <v>234</v>
      </c>
      <c r="N1261" s="185">
        <v>9.9849078968227403</v>
      </c>
      <c r="O1261" s="186">
        <v>141</v>
      </c>
      <c r="P1261" s="188">
        <v>850.04569776514631</v>
      </c>
      <c r="Q1261" s="183">
        <v>414</v>
      </c>
    </row>
    <row r="1262" spans="1:17" s="8" customFormat="1" ht="12.75" x14ac:dyDescent="0.25">
      <c r="A1262" s="179" t="s">
        <v>2722</v>
      </c>
      <c r="B1262" s="180">
        <v>13</v>
      </c>
      <c r="C1262" s="181" t="s">
        <v>2723</v>
      </c>
      <c r="D1262" s="175"/>
      <c r="E1262" s="176"/>
      <c r="F1262" s="182">
        <v>16475.406852248394</v>
      </c>
      <c r="G1262" s="229">
        <v>322</v>
      </c>
      <c r="H1262" s="184">
        <v>0.56419927960278615</v>
      </c>
      <c r="I1262" s="229">
        <v>301</v>
      </c>
      <c r="J1262" s="185">
        <v>80.882527751482996</v>
      </c>
      <c r="K1262" s="236">
        <v>124</v>
      </c>
      <c r="L1262" s="187">
        <v>65.909433998231407</v>
      </c>
      <c r="M1262" s="229">
        <v>568</v>
      </c>
      <c r="N1262" s="185">
        <v>9.0739721953685883</v>
      </c>
      <c r="O1262" s="236">
        <v>256</v>
      </c>
      <c r="P1262" s="188">
        <v>853.03950305529884</v>
      </c>
      <c r="Q1262" s="229">
        <v>411</v>
      </c>
    </row>
    <row r="1263" spans="1:17" s="8" customFormat="1" ht="12.75" x14ac:dyDescent="0.25">
      <c r="A1263" s="179" t="s">
        <v>2724</v>
      </c>
      <c r="B1263" s="180">
        <v>14</v>
      </c>
      <c r="C1263" s="181" t="s">
        <v>176</v>
      </c>
      <c r="D1263" s="175"/>
      <c r="E1263" s="176"/>
      <c r="F1263" s="182">
        <v>13004.145610278374</v>
      </c>
      <c r="G1263" s="183">
        <v>403</v>
      </c>
      <c r="H1263" s="184">
        <v>0.45594469566087659</v>
      </c>
      <c r="I1263" s="183">
        <v>643</v>
      </c>
      <c r="J1263" s="185">
        <v>79.056298984299133</v>
      </c>
      <c r="K1263" s="186">
        <v>278</v>
      </c>
      <c r="L1263" s="187">
        <v>66.021260871583024</v>
      </c>
      <c r="M1263" s="183">
        <v>557</v>
      </c>
      <c r="N1263" s="185">
        <v>7.0783477301818438</v>
      </c>
      <c r="O1263" s="186">
        <v>698</v>
      </c>
      <c r="P1263" s="188">
        <v>558.49391169004355</v>
      </c>
      <c r="Q1263" s="183">
        <v>825</v>
      </c>
    </row>
    <row r="1264" spans="1:17" s="8" customFormat="1" ht="12.75" x14ac:dyDescent="0.25">
      <c r="A1264" s="179" t="s">
        <v>2725</v>
      </c>
      <c r="B1264" s="180">
        <v>15</v>
      </c>
      <c r="C1264" s="181" t="s">
        <v>2726</v>
      </c>
      <c r="D1264" s="175"/>
      <c r="E1264" s="176"/>
      <c r="F1264" s="182">
        <v>9737.5845824411135</v>
      </c>
      <c r="G1264" s="183">
        <v>500</v>
      </c>
      <c r="H1264" s="184">
        <v>0.52697744632634036</v>
      </c>
      <c r="I1264" s="183">
        <v>408</v>
      </c>
      <c r="J1264" s="185">
        <v>80.685741961501577</v>
      </c>
      <c r="K1264" s="186">
        <v>140</v>
      </c>
      <c r="L1264" s="187">
        <v>64.404656140507512</v>
      </c>
      <c r="M1264" s="183">
        <v>641</v>
      </c>
      <c r="N1264" s="185">
        <v>7.841572542584764</v>
      </c>
      <c r="O1264" s="186">
        <v>494</v>
      </c>
      <c r="P1264" s="188">
        <v>777.52450542445217</v>
      </c>
      <c r="Q1264" s="183">
        <v>506</v>
      </c>
    </row>
    <row r="1265" spans="1:17" s="8" customFormat="1" ht="12.75" x14ac:dyDescent="0.25">
      <c r="A1265" s="179" t="s">
        <v>2727</v>
      </c>
      <c r="B1265" s="180">
        <v>16</v>
      </c>
      <c r="C1265" s="181" t="s">
        <v>2728</v>
      </c>
      <c r="D1265" s="175"/>
      <c r="E1265" s="176"/>
      <c r="F1265" s="182">
        <v>15028.072805139187</v>
      </c>
      <c r="G1265" s="229">
        <v>342</v>
      </c>
      <c r="H1265" s="184">
        <v>0.53964899075620343</v>
      </c>
      <c r="I1265" s="229">
        <v>366</v>
      </c>
      <c r="J1265" s="185">
        <v>81.722958741116202</v>
      </c>
      <c r="K1265" s="236">
        <v>74</v>
      </c>
      <c r="L1265" s="187">
        <v>74.36334598401676</v>
      </c>
      <c r="M1265" s="229">
        <v>231</v>
      </c>
      <c r="N1265" s="185">
        <v>7.9734297134991952</v>
      </c>
      <c r="O1265" s="236">
        <v>463</v>
      </c>
      <c r="P1265" s="188">
        <v>755.68397014155221</v>
      </c>
      <c r="Q1265" s="229">
        <v>530</v>
      </c>
    </row>
    <row r="1266" spans="1:17" s="8" customFormat="1" ht="12.75" x14ac:dyDescent="0.25">
      <c r="A1266" s="179" t="s">
        <v>2729</v>
      </c>
      <c r="B1266" s="180">
        <v>17</v>
      </c>
      <c r="C1266" s="181" t="s">
        <v>2730</v>
      </c>
      <c r="D1266" s="175"/>
      <c r="E1266" s="176"/>
      <c r="F1266" s="182">
        <v>23182.038543897215</v>
      </c>
      <c r="G1266" s="183">
        <v>248</v>
      </c>
      <c r="H1266" s="184">
        <v>0.53689903775999748</v>
      </c>
      <c r="I1266" s="183">
        <v>373</v>
      </c>
      <c r="J1266" s="185">
        <v>81.147912168190757</v>
      </c>
      <c r="K1266" s="186">
        <v>104</v>
      </c>
      <c r="L1266" s="187">
        <v>67.583505605375819</v>
      </c>
      <c r="M1266" s="183">
        <v>503</v>
      </c>
      <c r="N1266" s="185">
        <v>7.8297465993161621</v>
      </c>
      <c r="O1266" s="186">
        <v>499</v>
      </c>
      <c r="P1266" s="188">
        <v>796.00362046997452</v>
      </c>
      <c r="Q1266" s="183">
        <v>481</v>
      </c>
    </row>
    <row r="1267" spans="1:17" s="8" customFormat="1" ht="12.75" x14ac:dyDescent="0.25">
      <c r="A1267" s="179" t="s">
        <v>2731</v>
      </c>
      <c r="B1267" s="180">
        <v>18</v>
      </c>
      <c r="C1267" s="181" t="s">
        <v>2732</v>
      </c>
      <c r="D1267" s="175"/>
      <c r="E1267" s="176"/>
      <c r="F1267" s="182">
        <v>25484.141327623125</v>
      </c>
      <c r="G1267" s="183">
        <v>223</v>
      </c>
      <c r="H1267" s="184">
        <v>0.56209756740230332</v>
      </c>
      <c r="I1267" s="183">
        <v>308</v>
      </c>
      <c r="J1267" s="185">
        <v>82.124638051788466</v>
      </c>
      <c r="K1267" s="186">
        <v>58</v>
      </c>
      <c r="L1267" s="187">
        <v>66.618761663597681</v>
      </c>
      <c r="M1267" s="183">
        <v>534</v>
      </c>
      <c r="N1267" s="185">
        <v>8.6999155571047417</v>
      </c>
      <c r="O1267" s="186">
        <v>329</v>
      </c>
      <c r="P1267" s="188">
        <v>843.17206845465921</v>
      </c>
      <c r="Q1267" s="183">
        <v>424</v>
      </c>
    </row>
    <row r="1268" spans="1:17" s="8" customFormat="1" ht="12.75" x14ac:dyDescent="0.25">
      <c r="A1268" s="179" t="s">
        <v>2733</v>
      </c>
      <c r="B1268" s="180">
        <v>19</v>
      </c>
      <c r="C1268" s="181" t="s">
        <v>2734</v>
      </c>
      <c r="D1268" s="175"/>
      <c r="E1268" s="176"/>
      <c r="F1268" s="182">
        <v>9540.3982869379015</v>
      </c>
      <c r="G1268" s="229">
        <v>507</v>
      </c>
      <c r="H1268" s="184">
        <v>0.50998243438540714</v>
      </c>
      <c r="I1268" s="229">
        <v>460</v>
      </c>
      <c r="J1268" s="185">
        <v>80.927724970965542</v>
      </c>
      <c r="K1268" s="236">
        <v>122</v>
      </c>
      <c r="L1268" s="187">
        <v>70.100388447748188</v>
      </c>
      <c r="M1268" s="229">
        <v>385</v>
      </c>
      <c r="N1268" s="185">
        <v>8.5997188648207405</v>
      </c>
      <c r="O1268" s="236">
        <v>350</v>
      </c>
      <c r="P1268" s="188">
        <v>640.4038173076317</v>
      </c>
      <c r="Q1268" s="229">
        <v>700</v>
      </c>
    </row>
    <row r="1269" spans="1:17" s="8" customFormat="1" ht="12.75" x14ac:dyDescent="0.25">
      <c r="A1269" s="179" t="s">
        <v>2735</v>
      </c>
      <c r="B1269" s="180">
        <v>20</v>
      </c>
      <c r="C1269" s="181" t="s">
        <v>2736</v>
      </c>
      <c r="D1269" s="175"/>
      <c r="E1269" s="176"/>
      <c r="F1269" s="182">
        <v>28888.895074946468</v>
      </c>
      <c r="G1269" s="183">
        <v>193</v>
      </c>
      <c r="H1269" s="184">
        <v>0.62254259952677871</v>
      </c>
      <c r="I1269" s="183">
        <v>162</v>
      </c>
      <c r="J1269" s="185">
        <v>81.229164555481503</v>
      </c>
      <c r="K1269" s="186">
        <v>95</v>
      </c>
      <c r="L1269" s="187">
        <v>74.484435067638742</v>
      </c>
      <c r="M1269" s="183">
        <v>225</v>
      </c>
      <c r="N1269" s="185">
        <v>8.9852752964313964</v>
      </c>
      <c r="O1269" s="186">
        <v>273</v>
      </c>
      <c r="P1269" s="188">
        <v>1068.7213105287574</v>
      </c>
      <c r="Q1269" s="183">
        <v>209</v>
      </c>
    </row>
    <row r="1270" spans="1:17" s="8" customFormat="1" ht="12.75" x14ac:dyDescent="0.25">
      <c r="A1270" s="179" t="s">
        <v>2739</v>
      </c>
      <c r="B1270" s="180">
        <v>1</v>
      </c>
      <c r="C1270" s="181" t="s">
        <v>2740</v>
      </c>
      <c r="D1270" s="175"/>
      <c r="E1270" s="176"/>
      <c r="F1270" s="182">
        <v>35704.93147751606</v>
      </c>
      <c r="G1270" s="183">
        <v>162</v>
      </c>
      <c r="H1270" s="184">
        <v>0.51108462561571466</v>
      </c>
      <c r="I1270" s="183">
        <v>455</v>
      </c>
      <c r="J1270" s="185">
        <v>68.871914365832581</v>
      </c>
      <c r="K1270" s="186">
        <v>1568</v>
      </c>
      <c r="L1270" s="187">
        <v>65.671578937542222</v>
      </c>
      <c r="M1270" s="183">
        <v>581</v>
      </c>
      <c r="N1270" s="185">
        <v>9.5359322778129467</v>
      </c>
      <c r="O1270" s="186">
        <v>191</v>
      </c>
      <c r="P1270" s="188">
        <v>787.4179581342529</v>
      </c>
      <c r="Q1270" s="183">
        <v>491</v>
      </c>
    </row>
    <row r="1271" spans="1:17" s="8" customFormat="1" ht="12.75" x14ac:dyDescent="0.25">
      <c r="A1271" s="179" t="s">
        <v>2741</v>
      </c>
      <c r="B1271" s="180">
        <v>2</v>
      </c>
      <c r="C1271" s="181" t="s">
        <v>2742</v>
      </c>
      <c r="D1271" s="175"/>
      <c r="E1271" s="176"/>
      <c r="F1271" s="182">
        <v>13229.693790149893</v>
      </c>
      <c r="G1271" s="229">
        <v>395</v>
      </c>
      <c r="H1271" s="184">
        <v>0.17103692820333535</v>
      </c>
      <c r="I1271" s="229">
        <v>1845</v>
      </c>
      <c r="J1271" s="185">
        <v>73.506066992729302</v>
      </c>
      <c r="K1271" s="236">
        <v>1019</v>
      </c>
      <c r="L1271" s="187">
        <v>24.847844565259727</v>
      </c>
      <c r="M1271" s="229">
        <v>1821</v>
      </c>
      <c r="N1271" s="185">
        <v>3.4412052785286602</v>
      </c>
      <c r="O1271" s="236">
        <v>1819</v>
      </c>
      <c r="P1271" s="188">
        <v>125.02437911216693</v>
      </c>
      <c r="Q1271" s="229">
        <v>1814</v>
      </c>
    </row>
    <row r="1272" spans="1:17" s="8" customFormat="1" ht="12.75" x14ac:dyDescent="0.25">
      <c r="A1272" s="179" t="s">
        <v>2743</v>
      </c>
      <c r="B1272" s="180">
        <v>3</v>
      </c>
      <c r="C1272" s="181" t="s">
        <v>2744</v>
      </c>
      <c r="D1272" s="175"/>
      <c r="E1272" s="176"/>
      <c r="F1272" s="182">
        <v>14578.715203426125</v>
      </c>
      <c r="G1272" s="183">
        <v>352</v>
      </c>
      <c r="H1272" s="184">
        <v>0.16746659452830134</v>
      </c>
      <c r="I1272" s="183">
        <v>1847</v>
      </c>
      <c r="J1272" s="185">
        <v>77.55879018654133</v>
      </c>
      <c r="K1272" s="186">
        <v>456</v>
      </c>
      <c r="L1272" s="187">
        <v>38.802015414244067</v>
      </c>
      <c r="M1272" s="183">
        <v>1557</v>
      </c>
      <c r="N1272" s="185">
        <v>3.8952797723877</v>
      </c>
      <c r="O1272" s="186">
        <v>1749</v>
      </c>
      <c r="P1272" s="188">
        <v>90.233606415829342</v>
      </c>
      <c r="Q1272" s="183">
        <v>1852</v>
      </c>
    </row>
    <row r="1273" spans="1:17" s="8" customFormat="1" ht="12.75" x14ac:dyDescent="0.25">
      <c r="A1273" s="179" t="s">
        <v>2745</v>
      </c>
      <c r="B1273" s="180">
        <v>4</v>
      </c>
      <c r="C1273" s="181" t="s">
        <v>2746</v>
      </c>
      <c r="D1273" s="175"/>
      <c r="E1273" s="176"/>
      <c r="F1273" s="182">
        <v>3598.2955032119917</v>
      </c>
      <c r="G1273" s="183">
        <v>994</v>
      </c>
      <c r="H1273" s="184">
        <v>0.44939236632339913</v>
      </c>
      <c r="I1273" s="183">
        <v>669</v>
      </c>
      <c r="J1273" s="185">
        <v>70.540100348085815</v>
      </c>
      <c r="K1273" s="186">
        <v>1420</v>
      </c>
      <c r="L1273" s="187">
        <v>60.437603473347117</v>
      </c>
      <c r="M1273" s="183">
        <v>795</v>
      </c>
      <c r="N1273" s="185">
        <v>6.6590117590402755</v>
      </c>
      <c r="O1273" s="186">
        <v>823</v>
      </c>
      <c r="P1273" s="188">
        <v>683.1385350891444</v>
      </c>
      <c r="Q1273" s="183">
        <v>632</v>
      </c>
    </row>
    <row r="1274" spans="1:17" s="8" customFormat="1" ht="12.75" x14ac:dyDescent="0.25">
      <c r="A1274" s="179" t="s">
        <v>2747</v>
      </c>
      <c r="B1274" s="180">
        <v>5</v>
      </c>
      <c r="C1274" s="181" t="s">
        <v>2748</v>
      </c>
      <c r="D1274" s="175"/>
      <c r="E1274" s="176"/>
      <c r="F1274" s="182">
        <v>22806.316916488224</v>
      </c>
      <c r="G1274" s="229">
        <v>251</v>
      </c>
      <c r="H1274" s="184">
        <v>0.42234808013544517</v>
      </c>
      <c r="I1274" s="229">
        <v>767</v>
      </c>
      <c r="J1274" s="185">
        <v>69.213337971914754</v>
      </c>
      <c r="K1274" s="236">
        <v>1538</v>
      </c>
      <c r="L1274" s="187">
        <v>54.907874289574373</v>
      </c>
      <c r="M1274" s="229">
        <v>1024</v>
      </c>
      <c r="N1274" s="185">
        <v>6.0762419181490452</v>
      </c>
      <c r="O1274" s="236">
        <v>1014</v>
      </c>
      <c r="P1274" s="188">
        <v>654.75803593816215</v>
      </c>
      <c r="Q1274" s="229">
        <v>673</v>
      </c>
    </row>
    <row r="1275" spans="1:17" s="8" customFormat="1" ht="12.75" x14ac:dyDescent="0.25">
      <c r="A1275" s="179" t="s">
        <v>2749</v>
      </c>
      <c r="B1275" s="180">
        <v>6</v>
      </c>
      <c r="C1275" s="181" t="s">
        <v>2750</v>
      </c>
      <c r="D1275" s="175"/>
      <c r="E1275" s="176"/>
      <c r="F1275" s="182">
        <v>13710.346895074947</v>
      </c>
      <c r="G1275" s="183">
        <v>379</v>
      </c>
      <c r="H1275" s="184">
        <v>0.48306910573081391</v>
      </c>
      <c r="I1275" s="183">
        <v>542</v>
      </c>
      <c r="J1275" s="185">
        <v>70.964449518277576</v>
      </c>
      <c r="K1275" s="186">
        <v>1384</v>
      </c>
      <c r="L1275" s="187">
        <v>64.801447806656114</v>
      </c>
      <c r="M1275" s="183">
        <v>620</v>
      </c>
      <c r="N1275" s="185">
        <v>8.4492109812946961</v>
      </c>
      <c r="O1275" s="186">
        <v>374</v>
      </c>
      <c r="P1275" s="188">
        <v>693.47707875392962</v>
      </c>
      <c r="Q1275" s="183">
        <v>619</v>
      </c>
    </row>
    <row r="1276" spans="1:17" s="8" customFormat="1" ht="12.75" x14ac:dyDescent="0.25">
      <c r="A1276" s="179" t="s">
        <v>2753</v>
      </c>
      <c r="B1276" s="180">
        <v>1</v>
      </c>
      <c r="C1276" s="181" t="s">
        <v>2754</v>
      </c>
      <c r="D1276" s="175"/>
      <c r="E1276" s="176"/>
      <c r="F1276" s="182">
        <v>79617.094218415426</v>
      </c>
      <c r="G1276" s="183">
        <v>74</v>
      </c>
      <c r="H1276" s="184">
        <v>0.55392805274504231</v>
      </c>
      <c r="I1276" s="183">
        <v>326</v>
      </c>
      <c r="J1276" s="185">
        <v>74.694529168595039</v>
      </c>
      <c r="K1276" s="186">
        <v>830</v>
      </c>
      <c r="L1276" s="187">
        <v>66.897281587034357</v>
      </c>
      <c r="M1276" s="183">
        <v>525</v>
      </c>
      <c r="N1276" s="185">
        <v>9.5427774005165755</v>
      </c>
      <c r="O1276" s="186">
        <v>189</v>
      </c>
      <c r="P1276" s="188">
        <v>872.55092644177648</v>
      </c>
      <c r="Q1276" s="183">
        <v>391</v>
      </c>
    </row>
    <row r="1277" spans="1:17" s="8" customFormat="1" ht="12.75" x14ac:dyDescent="0.25">
      <c r="A1277" s="179" t="s">
        <v>2755</v>
      </c>
      <c r="B1277" s="180">
        <v>2</v>
      </c>
      <c r="C1277" s="181" t="s">
        <v>2756</v>
      </c>
      <c r="D1277" s="175"/>
      <c r="E1277" s="176"/>
      <c r="F1277" s="182">
        <v>936.40256959314786</v>
      </c>
      <c r="G1277" s="229">
        <v>1627</v>
      </c>
      <c r="H1277" s="184">
        <v>0.41641895721792926</v>
      </c>
      <c r="I1277" s="229">
        <v>796</v>
      </c>
      <c r="J1277" s="185">
        <v>75.425468616123794</v>
      </c>
      <c r="K1277" s="236">
        <v>731</v>
      </c>
      <c r="L1277" s="187">
        <v>54.700936315893742</v>
      </c>
      <c r="M1277" s="229">
        <v>1032</v>
      </c>
      <c r="N1277" s="185">
        <v>5.6049924616403839</v>
      </c>
      <c r="O1277" s="236">
        <v>1192</v>
      </c>
      <c r="P1277" s="188">
        <v>588.19672410864416</v>
      </c>
      <c r="Q1277" s="229">
        <v>774</v>
      </c>
    </row>
    <row r="1278" spans="1:17" s="8" customFormat="1" ht="12.75" x14ac:dyDescent="0.25">
      <c r="A1278" s="179" t="s">
        <v>2757</v>
      </c>
      <c r="B1278" s="180">
        <v>3</v>
      </c>
      <c r="C1278" s="181" t="s">
        <v>2758</v>
      </c>
      <c r="D1278" s="175"/>
      <c r="E1278" s="176"/>
      <c r="F1278" s="182">
        <v>8931.7987152034275</v>
      </c>
      <c r="G1278" s="183">
        <v>541</v>
      </c>
      <c r="H1278" s="184">
        <v>0.47704361399193623</v>
      </c>
      <c r="I1278" s="183">
        <v>556</v>
      </c>
      <c r="J1278" s="185">
        <v>76.111275335874083</v>
      </c>
      <c r="K1278" s="186">
        <v>636</v>
      </c>
      <c r="L1278" s="187">
        <v>70.175585020714607</v>
      </c>
      <c r="M1278" s="183">
        <v>383</v>
      </c>
      <c r="N1278" s="185">
        <v>7.5919237538778521</v>
      </c>
      <c r="O1278" s="186">
        <v>561</v>
      </c>
      <c r="P1278" s="188">
        <v>622.17215069988674</v>
      </c>
      <c r="Q1278" s="183">
        <v>723</v>
      </c>
    </row>
    <row r="1279" spans="1:17" s="8" customFormat="1" ht="12.75" x14ac:dyDescent="0.25">
      <c r="A1279" s="179" t="s">
        <v>2759</v>
      </c>
      <c r="B1279" s="180">
        <v>4</v>
      </c>
      <c r="C1279" s="181" t="s">
        <v>2760</v>
      </c>
      <c r="D1279" s="175"/>
      <c r="E1279" s="176"/>
      <c r="F1279" s="182">
        <v>18529.839400428264</v>
      </c>
      <c r="G1279" s="183">
        <v>299</v>
      </c>
      <c r="H1279" s="184">
        <v>0.50591735400515336</v>
      </c>
      <c r="I1279" s="183">
        <v>475</v>
      </c>
      <c r="J1279" s="185">
        <v>75.208493703217158</v>
      </c>
      <c r="K1279" s="186">
        <v>767</v>
      </c>
      <c r="L1279" s="187">
        <v>65.550878829057808</v>
      </c>
      <c r="M1279" s="183">
        <v>586</v>
      </c>
      <c r="N1279" s="185">
        <v>7.5163018457426025</v>
      </c>
      <c r="O1279" s="186">
        <v>580</v>
      </c>
      <c r="P1279" s="188">
        <v>777.55230135763179</v>
      </c>
      <c r="Q1279" s="183">
        <v>505</v>
      </c>
    </row>
    <row r="1280" spans="1:17" s="8" customFormat="1" ht="12.75" x14ac:dyDescent="0.25">
      <c r="A1280" s="179" t="s">
        <v>2761</v>
      </c>
      <c r="B1280" s="180">
        <v>5</v>
      </c>
      <c r="C1280" s="181" t="s">
        <v>2762</v>
      </c>
      <c r="D1280" s="175"/>
      <c r="E1280" s="176"/>
      <c r="F1280" s="182">
        <v>18730.475374732334</v>
      </c>
      <c r="G1280" s="229">
        <v>296</v>
      </c>
      <c r="H1280" s="184">
        <v>0.45306076332130157</v>
      </c>
      <c r="I1280" s="229">
        <v>652</v>
      </c>
      <c r="J1280" s="185">
        <v>76.602036604404788</v>
      </c>
      <c r="K1280" s="236">
        <v>564</v>
      </c>
      <c r="L1280" s="187">
        <v>57.768100495203775</v>
      </c>
      <c r="M1280" s="229">
        <v>911</v>
      </c>
      <c r="N1280" s="185">
        <v>6.8359292801380658</v>
      </c>
      <c r="O1280" s="236">
        <v>772</v>
      </c>
      <c r="P1280" s="188">
        <v>623.8856963091697</v>
      </c>
      <c r="Q1280" s="229">
        <v>720</v>
      </c>
    </row>
    <row r="1281" spans="1:49" s="8" customFormat="1" ht="12.75" x14ac:dyDescent="0.25">
      <c r="A1281" s="179" t="s">
        <v>2763</v>
      </c>
      <c r="B1281" s="180">
        <v>6</v>
      </c>
      <c r="C1281" s="181" t="s">
        <v>2764</v>
      </c>
      <c r="D1281" s="175"/>
      <c r="E1281" s="176"/>
      <c r="F1281" s="182">
        <v>48902.402569593156</v>
      </c>
      <c r="G1281" s="183">
        <v>127</v>
      </c>
      <c r="H1281" s="184">
        <v>0.3879800350664534</v>
      </c>
      <c r="I1281" s="183">
        <v>928</v>
      </c>
      <c r="J1281" s="185">
        <v>75.68222437543551</v>
      </c>
      <c r="K1281" s="186">
        <v>690</v>
      </c>
      <c r="L1281" s="187">
        <v>50.645511197581769</v>
      </c>
      <c r="M1281" s="183">
        <v>1205</v>
      </c>
      <c r="N1281" s="185">
        <v>4.8916516307354723</v>
      </c>
      <c r="O1281" s="186">
        <v>1450</v>
      </c>
      <c r="P1281" s="188">
        <v>548.23829971941666</v>
      </c>
      <c r="Q1281" s="183">
        <v>847</v>
      </c>
    </row>
    <row r="1282" spans="1:49" s="8" customFormat="1" ht="12.75" x14ac:dyDescent="0.25">
      <c r="A1282" s="179" t="s">
        <v>2765</v>
      </c>
      <c r="B1282" s="180">
        <v>7</v>
      </c>
      <c r="C1282" s="181" t="s">
        <v>2766</v>
      </c>
      <c r="D1282" s="175"/>
      <c r="E1282" s="176"/>
      <c r="F1282" s="182">
        <v>28734.96573875803</v>
      </c>
      <c r="G1282" s="183">
        <v>194</v>
      </c>
      <c r="H1282" s="184">
        <v>0.49746742184188525</v>
      </c>
      <c r="I1282" s="183">
        <v>501</v>
      </c>
      <c r="J1282" s="185">
        <v>75.939079830804175</v>
      </c>
      <c r="K1282" s="186">
        <v>656</v>
      </c>
      <c r="L1282" s="187">
        <v>58.335797283986203</v>
      </c>
      <c r="M1282" s="183">
        <v>888</v>
      </c>
      <c r="N1282" s="185">
        <v>7.6959544767626502</v>
      </c>
      <c r="O1282" s="186">
        <v>533</v>
      </c>
      <c r="P1282" s="188">
        <v>761.29082131452969</v>
      </c>
      <c r="Q1282" s="183">
        <v>523</v>
      </c>
    </row>
    <row r="1283" spans="1:49" s="79" customFormat="1" ht="12.75" x14ac:dyDescent="0.25">
      <c r="A1283" s="179" t="s">
        <v>2767</v>
      </c>
      <c r="B1283" s="180">
        <v>8</v>
      </c>
      <c r="C1283" s="181" t="s">
        <v>2768</v>
      </c>
      <c r="D1283" s="175"/>
      <c r="E1283" s="176"/>
      <c r="F1283" s="182">
        <v>44335.321199143465</v>
      </c>
      <c r="G1283" s="229">
        <v>140</v>
      </c>
      <c r="H1283" s="184">
        <v>0.47030914572969423</v>
      </c>
      <c r="I1283" s="229">
        <v>584</v>
      </c>
      <c r="J1283" s="185">
        <v>74.91176543888524</v>
      </c>
      <c r="K1283" s="236">
        <v>803</v>
      </c>
      <c r="L1283" s="187">
        <v>59.045223752119689</v>
      </c>
      <c r="M1283" s="229">
        <v>842</v>
      </c>
      <c r="N1283" s="185">
        <v>6.3654434276767766</v>
      </c>
      <c r="O1283" s="236">
        <v>919</v>
      </c>
      <c r="P1283" s="188">
        <v>742.49897987499003</v>
      </c>
      <c r="Q1283" s="229">
        <v>546</v>
      </c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</row>
    <row r="1284" spans="1:49" s="8" customFormat="1" ht="12.75" x14ac:dyDescent="0.25">
      <c r="A1284" s="179" t="s">
        <v>2769</v>
      </c>
      <c r="B1284" s="180">
        <v>9</v>
      </c>
      <c r="C1284" s="181" t="s">
        <v>2770</v>
      </c>
      <c r="D1284" s="175"/>
      <c r="E1284" s="176"/>
      <c r="F1284" s="182">
        <v>7702.0535331905776</v>
      </c>
      <c r="G1284" s="183">
        <v>616</v>
      </c>
      <c r="H1284" s="184">
        <v>0.46080569528189208</v>
      </c>
      <c r="I1284" s="183">
        <v>627</v>
      </c>
      <c r="J1284" s="185">
        <v>75.075253882093946</v>
      </c>
      <c r="K1284" s="186">
        <v>785</v>
      </c>
      <c r="L1284" s="187">
        <v>55.988543035721172</v>
      </c>
      <c r="M1284" s="183">
        <v>980</v>
      </c>
      <c r="N1284" s="185">
        <v>7.3682769109499224</v>
      </c>
      <c r="O1284" s="186">
        <v>618</v>
      </c>
      <c r="P1284" s="188">
        <v>651.78344039955584</v>
      </c>
      <c r="Q1284" s="183">
        <v>680</v>
      </c>
    </row>
    <row r="1285" spans="1:49" s="8" customFormat="1" ht="12.75" x14ac:dyDescent="0.25">
      <c r="A1285" s="179" t="s">
        <v>2771</v>
      </c>
      <c r="B1285" s="180">
        <v>10</v>
      </c>
      <c r="C1285" s="181" t="s">
        <v>2182</v>
      </c>
      <c r="D1285" s="175"/>
      <c r="E1285" s="176"/>
      <c r="F1285" s="182">
        <v>11987.942184154175</v>
      </c>
      <c r="G1285" s="183">
        <v>427</v>
      </c>
      <c r="H1285" s="184">
        <v>0.27256343730216698</v>
      </c>
      <c r="I1285" s="183">
        <v>1578</v>
      </c>
      <c r="J1285" s="185">
        <v>76.977728918280903</v>
      </c>
      <c r="K1285" s="186">
        <v>527</v>
      </c>
      <c r="L1285" s="187">
        <v>44.763513172847745</v>
      </c>
      <c r="M1285" s="183">
        <v>1399</v>
      </c>
      <c r="N1285" s="185">
        <v>4.6741645459372485</v>
      </c>
      <c r="O1285" s="186">
        <v>1539</v>
      </c>
      <c r="P1285" s="188">
        <v>226.41675209598935</v>
      </c>
      <c r="Q1285" s="183">
        <v>1625</v>
      </c>
    </row>
    <row r="1286" spans="1:49" s="8" customFormat="1" ht="12.75" x14ac:dyDescent="0.25">
      <c r="A1286" s="179" t="s">
        <v>2772</v>
      </c>
      <c r="B1286" s="180">
        <v>11</v>
      </c>
      <c r="C1286" s="181" t="s">
        <v>2613</v>
      </c>
      <c r="D1286" s="175"/>
      <c r="E1286" s="176"/>
      <c r="F1286" s="182">
        <v>17972.576017130625</v>
      </c>
      <c r="G1286" s="229">
        <v>303</v>
      </c>
      <c r="H1286" s="184">
        <v>0.40763627039050437</v>
      </c>
      <c r="I1286" s="229">
        <v>835</v>
      </c>
      <c r="J1286" s="185">
        <v>75.772548752604479</v>
      </c>
      <c r="K1286" s="236">
        <v>679</v>
      </c>
      <c r="L1286" s="187">
        <v>63.573976931549026</v>
      </c>
      <c r="M1286" s="229">
        <v>675</v>
      </c>
      <c r="N1286" s="185">
        <v>7.3580613974642537</v>
      </c>
      <c r="O1286" s="236">
        <v>622</v>
      </c>
      <c r="P1286" s="188">
        <v>430.54917151055059</v>
      </c>
      <c r="Q1286" s="229">
        <v>1092</v>
      </c>
    </row>
    <row r="1287" spans="1:49" s="8" customFormat="1" ht="12.75" x14ac:dyDescent="0.25">
      <c r="A1287" s="179" t="s">
        <v>2773</v>
      </c>
      <c r="B1287" s="180">
        <v>12</v>
      </c>
      <c r="C1287" s="181" t="s">
        <v>2774</v>
      </c>
      <c r="D1287" s="175"/>
      <c r="E1287" s="176"/>
      <c r="F1287" s="182">
        <v>22675.216274089933</v>
      </c>
      <c r="G1287" s="183">
        <v>253</v>
      </c>
      <c r="H1287" s="184">
        <v>0.47266988798421766</v>
      </c>
      <c r="I1287" s="183">
        <v>577</v>
      </c>
      <c r="J1287" s="185">
        <v>75.809208662118195</v>
      </c>
      <c r="K1287" s="186">
        <v>673</v>
      </c>
      <c r="L1287" s="187">
        <v>65.198819012978831</v>
      </c>
      <c r="M1287" s="183">
        <v>605</v>
      </c>
      <c r="N1287" s="185">
        <v>6.7249417961380322</v>
      </c>
      <c r="O1287" s="186">
        <v>805</v>
      </c>
      <c r="P1287" s="188">
        <v>681.43268515010243</v>
      </c>
      <c r="Q1287" s="183">
        <v>637</v>
      </c>
    </row>
    <row r="1288" spans="1:49" s="8" customFormat="1" ht="12.75" x14ac:dyDescent="0.25">
      <c r="A1288" s="179" t="s">
        <v>2779</v>
      </c>
      <c r="B1288" s="180">
        <v>1</v>
      </c>
      <c r="C1288" s="181" t="s">
        <v>2780</v>
      </c>
      <c r="D1288" s="175"/>
      <c r="E1288" s="176"/>
      <c r="F1288" s="182">
        <v>250806.08779443259</v>
      </c>
      <c r="G1288" s="183">
        <v>19</v>
      </c>
      <c r="H1288" s="184">
        <v>0.76468459616585327</v>
      </c>
      <c r="I1288" s="183">
        <v>17</v>
      </c>
      <c r="J1288" s="185">
        <v>80.236821194263385</v>
      </c>
      <c r="K1288" s="186">
        <v>181</v>
      </c>
      <c r="L1288" s="187">
        <v>77.960827378910153</v>
      </c>
      <c r="M1288" s="183">
        <v>117</v>
      </c>
      <c r="N1288" s="185">
        <v>12.014176158371615</v>
      </c>
      <c r="O1288" s="186">
        <v>22</v>
      </c>
      <c r="P1288" s="188">
        <v>1633.787715186093</v>
      </c>
      <c r="Q1288" s="183">
        <v>23</v>
      </c>
    </row>
    <row r="1289" spans="1:49" s="8" customFormat="1" ht="12.75" x14ac:dyDescent="0.25">
      <c r="A1289" s="179" t="s">
        <v>2781</v>
      </c>
      <c r="B1289" s="180">
        <v>2</v>
      </c>
      <c r="C1289" s="181" t="s">
        <v>2782</v>
      </c>
      <c r="D1289" s="175"/>
      <c r="E1289" s="176"/>
      <c r="F1289" s="182">
        <v>54956.252676659526</v>
      </c>
      <c r="G1289" s="229">
        <v>117</v>
      </c>
      <c r="H1289" s="184">
        <v>0.6688889885290078</v>
      </c>
      <c r="I1289" s="229">
        <v>81</v>
      </c>
      <c r="J1289" s="185">
        <v>77.659716207624882</v>
      </c>
      <c r="K1289" s="236">
        <v>441</v>
      </c>
      <c r="L1289" s="187">
        <v>72.117975818709525</v>
      </c>
      <c r="M1289" s="229">
        <v>313</v>
      </c>
      <c r="N1289" s="185">
        <v>9.3435688751503481</v>
      </c>
      <c r="O1289" s="236">
        <v>213</v>
      </c>
      <c r="P1289" s="188">
        <v>1392.9562465448403</v>
      </c>
      <c r="Q1289" s="229">
        <v>66</v>
      </c>
    </row>
    <row r="1290" spans="1:49" s="8" customFormat="1" ht="12.75" x14ac:dyDescent="0.25">
      <c r="A1290" s="179" t="s">
        <v>2783</v>
      </c>
      <c r="B1290" s="180">
        <v>3</v>
      </c>
      <c r="C1290" s="181" t="s">
        <v>2784</v>
      </c>
      <c r="D1290" s="175"/>
      <c r="E1290" s="176"/>
      <c r="F1290" s="182">
        <v>684921.84841488465</v>
      </c>
      <c r="G1290" s="183">
        <v>3</v>
      </c>
      <c r="H1290" s="184">
        <v>0.6868549636939637</v>
      </c>
      <c r="I1290" s="183">
        <v>59</v>
      </c>
      <c r="J1290" s="185">
        <v>79.623631643451418</v>
      </c>
      <c r="K1290" s="186">
        <v>227</v>
      </c>
      <c r="L1290" s="187">
        <v>76.308945661289485</v>
      </c>
      <c r="M1290" s="183">
        <v>169</v>
      </c>
      <c r="N1290" s="185">
        <v>9.2091378835512945</v>
      </c>
      <c r="O1290" s="186">
        <v>230</v>
      </c>
      <c r="P1290" s="188">
        <v>1425.4498631666322</v>
      </c>
      <c r="Q1290" s="183">
        <v>58</v>
      </c>
    </row>
    <row r="1291" spans="1:49" s="8" customFormat="1" ht="12.75" x14ac:dyDescent="0.25">
      <c r="A1291" s="179" t="s">
        <v>2785</v>
      </c>
      <c r="B1291" s="180">
        <v>4</v>
      </c>
      <c r="C1291" s="181" t="s">
        <v>2786</v>
      </c>
      <c r="D1291" s="175"/>
      <c r="E1291" s="176"/>
      <c r="F1291" s="182">
        <v>27481.5653104925</v>
      </c>
      <c r="G1291" s="183">
        <v>202</v>
      </c>
      <c r="H1291" s="184">
        <v>0.82076428382130517</v>
      </c>
      <c r="I1291" s="183">
        <v>9</v>
      </c>
      <c r="J1291" s="185">
        <v>80.149769045029046</v>
      </c>
      <c r="K1291" s="186">
        <v>187</v>
      </c>
      <c r="L1291" s="187">
        <v>78.347217988276782</v>
      </c>
      <c r="M1291" s="183">
        <v>108</v>
      </c>
      <c r="N1291" s="185">
        <v>12.592455139231284</v>
      </c>
      <c r="O1291" s="186">
        <v>20</v>
      </c>
      <c r="P1291" s="188">
        <v>1956.55173075211</v>
      </c>
      <c r="Q1291" s="183">
        <v>6</v>
      </c>
    </row>
    <row r="1292" spans="1:49" s="8" customFormat="1" ht="12.75" x14ac:dyDescent="0.25">
      <c r="A1292" s="179" t="s">
        <v>2787</v>
      </c>
      <c r="B1292" s="180">
        <v>5</v>
      </c>
      <c r="C1292" s="181" t="s">
        <v>2788</v>
      </c>
      <c r="D1292" s="175"/>
      <c r="E1292" s="176"/>
      <c r="F1292" s="182">
        <v>75598.194860813688</v>
      </c>
      <c r="G1292" s="229">
        <v>83</v>
      </c>
      <c r="H1292" s="184">
        <v>0.81211445274223837</v>
      </c>
      <c r="I1292" s="229">
        <v>11</v>
      </c>
      <c r="J1292" s="185">
        <v>79.979043996557337</v>
      </c>
      <c r="K1292" s="236">
        <v>201</v>
      </c>
      <c r="L1292" s="187">
        <v>78.948953291901176</v>
      </c>
      <c r="M1292" s="229">
        <v>92</v>
      </c>
      <c r="N1292" s="185">
        <v>12.90572492982067</v>
      </c>
      <c r="O1292" s="236">
        <v>15</v>
      </c>
      <c r="P1292" s="188">
        <v>1868.6660163168403</v>
      </c>
      <c r="Q1292" s="229">
        <v>11</v>
      </c>
    </row>
    <row r="1293" spans="1:49" s="8" customFormat="1" ht="12.75" x14ac:dyDescent="0.25">
      <c r="A1293" s="179" t="s">
        <v>2789</v>
      </c>
      <c r="B1293" s="180">
        <v>6</v>
      </c>
      <c r="C1293" s="181" t="s">
        <v>2790</v>
      </c>
      <c r="D1293" s="175"/>
      <c r="E1293" s="176"/>
      <c r="F1293" s="182">
        <v>356854.23554603854</v>
      </c>
      <c r="G1293" s="183">
        <v>13</v>
      </c>
      <c r="H1293" s="184">
        <v>0.6498693508177541</v>
      </c>
      <c r="I1293" s="183">
        <v>105</v>
      </c>
      <c r="J1293" s="185">
        <v>78.849673825960409</v>
      </c>
      <c r="K1293" s="186">
        <v>303</v>
      </c>
      <c r="L1293" s="187">
        <v>74.114566755398371</v>
      </c>
      <c r="M1293" s="183">
        <v>239</v>
      </c>
      <c r="N1293" s="185">
        <v>9.217867852554539</v>
      </c>
      <c r="O1293" s="186">
        <v>229</v>
      </c>
      <c r="P1293" s="188">
        <v>1246.479589064551</v>
      </c>
      <c r="Q1293" s="183">
        <v>104</v>
      </c>
    </row>
    <row r="1294" spans="1:49" s="8" customFormat="1" ht="12.75" x14ac:dyDescent="0.25">
      <c r="A1294" s="179" t="s">
        <v>2791</v>
      </c>
      <c r="B1294" s="180">
        <v>7</v>
      </c>
      <c r="C1294" s="181" t="s">
        <v>2792</v>
      </c>
      <c r="D1294" s="175"/>
      <c r="E1294" s="176"/>
      <c r="F1294" s="182">
        <v>43755.852248394003</v>
      </c>
      <c r="G1294" s="183">
        <v>142</v>
      </c>
      <c r="H1294" s="184">
        <v>0.74105374196932883</v>
      </c>
      <c r="I1294" s="183">
        <v>28</v>
      </c>
      <c r="J1294" s="185">
        <v>80.728736931756814</v>
      </c>
      <c r="K1294" s="186">
        <v>136</v>
      </c>
      <c r="L1294" s="187">
        <v>77.769115212892686</v>
      </c>
      <c r="M1294" s="183">
        <v>124</v>
      </c>
      <c r="N1294" s="185">
        <v>11.206344094075661</v>
      </c>
      <c r="O1294" s="186">
        <v>42</v>
      </c>
      <c r="P1294" s="188">
        <v>1539.7635062745433</v>
      </c>
      <c r="Q1294" s="183">
        <v>39</v>
      </c>
    </row>
    <row r="1295" spans="1:49" s="8" customFormat="1" ht="12.75" x14ac:dyDescent="0.25">
      <c r="A1295" s="179" t="s">
        <v>2793</v>
      </c>
      <c r="B1295" s="180">
        <v>8</v>
      </c>
      <c r="C1295" s="181" t="s">
        <v>2794</v>
      </c>
      <c r="D1295" s="175"/>
      <c r="E1295" s="176"/>
      <c r="F1295" s="182">
        <v>333655.36188436829</v>
      </c>
      <c r="G1295" s="229">
        <v>14</v>
      </c>
      <c r="H1295" s="184">
        <v>0.75835539281643982</v>
      </c>
      <c r="I1295" s="229">
        <v>20</v>
      </c>
      <c r="J1295" s="185">
        <v>79.825956321072738</v>
      </c>
      <c r="K1295" s="236">
        <v>215</v>
      </c>
      <c r="L1295" s="187">
        <v>76.765127010307296</v>
      </c>
      <c r="M1295" s="229">
        <v>157</v>
      </c>
      <c r="N1295" s="185">
        <v>11.463513794577629</v>
      </c>
      <c r="O1295" s="236">
        <v>34</v>
      </c>
      <c r="P1295" s="188">
        <v>1662.7771470294063</v>
      </c>
      <c r="Q1295" s="229">
        <v>21</v>
      </c>
    </row>
    <row r="1296" spans="1:49" s="8" customFormat="1" ht="12.75" x14ac:dyDescent="0.25">
      <c r="A1296" s="179" t="s">
        <v>2795</v>
      </c>
      <c r="B1296" s="180">
        <v>9</v>
      </c>
      <c r="C1296" s="181" t="s">
        <v>2796</v>
      </c>
      <c r="D1296" s="175"/>
      <c r="E1296" s="176"/>
      <c r="F1296" s="182">
        <v>48261.346895074952</v>
      </c>
      <c r="G1296" s="183">
        <v>132</v>
      </c>
      <c r="H1296" s="184">
        <v>0.63717164956412287</v>
      </c>
      <c r="I1296" s="183">
        <v>127</v>
      </c>
      <c r="J1296" s="185">
        <v>77.28809635528053</v>
      </c>
      <c r="K1296" s="186">
        <v>482</v>
      </c>
      <c r="L1296" s="187">
        <v>69.64326619808601</v>
      </c>
      <c r="M1296" s="183">
        <v>404</v>
      </c>
      <c r="N1296" s="185">
        <v>9.0150389960588093</v>
      </c>
      <c r="O1296" s="186">
        <v>268</v>
      </c>
      <c r="P1296" s="188">
        <v>1265.0419992552625</v>
      </c>
      <c r="Q1296" s="183">
        <v>96</v>
      </c>
    </row>
    <row r="1297" spans="1:17" s="8" customFormat="1" ht="12.75" x14ac:dyDescent="0.25">
      <c r="A1297" s="179" t="s">
        <v>2797</v>
      </c>
      <c r="B1297" s="180">
        <v>10</v>
      </c>
      <c r="C1297" s="181" t="s">
        <v>2320</v>
      </c>
      <c r="D1297" s="175"/>
      <c r="E1297" s="176"/>
      <c r="F1297" s="182">
        <v>530000.34261241974</v>
      </c>
      <c r="G1297" s="183">
        <v>4</v>
      </c>
      <c r="H1297" s="184">
        <v>0.72189269884001128</v>
      </c>
      <c r="I1297" s="183">
        <v>42</v>
      </c>
      <c r="J1297" s="185">
        <v>80.090207724526095</v>
      </c>
      <c r="K1297" s="186">
        <v>190</v>
      </c>
      <c r="L1297" s="187">
        <v>77.958188826488893</v>
      </c>
      <c r="M1297" s="183">
        <v>118</v>
      </c>
      <c r="N1297" s="185">
        <v>10.971588327733102</v>
      </c>
      <c r="O1297" s="186">
        <v>51</v>
      </c>
      <c r="P1297" s="188">
        <v>1458.3206086290393</v>
      </c>
      <c r="Q1297" s="183">
        <v>50</v>
      </c>
    </row>
    <row r="1298" spans="1:17" s="8" customFormat="1" ht="12.75" x14ac:dyDescent="0.25">
      <c r="A1298" s="179" t="s">
        <v>2798</v>
      </c>
      <c r="B1298" s="180">
        <v>11</v>
      </c>
      <c r="C1298" s="181" t="s">
        <v>2799</v>
      </c>
      <c r="D1298" s="175"/>
      <c r="E1298" s="176"/>
      <c r="F1298" s="182">
        <v>203379.92719486082</v>
      </c>
      <c r="G1298" s="229">
        <v>24</v>
      </c>
      <c r="H1298" s="184">
        <v>0.69706178103141947</v>
      </c>
      <c r="I1298" s="229">
        <v>53</v>
      </c>
      <c r="J1298" s="185">
        <v>81.405011565267444</v>
      </c>
      <c r="K1298" s="236">
        <v>86</v>
      </c>
      <c r="L1298" s="187">
        <v>73.571515477013705</v>
      </c>
      <c r="M1298" s="229">
        <v>254</v>
      </c>
      <c r="N1298" s="185">
        <v>9.6351744084113928</v>
      </c>
      <c r="O1298" s="236">
        <v>174</v>
      </c>
      <c r="P1298" s="188">
        <v>1428.892506292977</v>
      </c>
      <c r="Q1298" s="229">
        <v>56</v>
      </c>
    </row>
    <row r="1299" spans="1:17" s="8" customFormat="1" ht="12.75" x14ac:dyDescent="0.25">
      <c r="A1299" s="179" t="s">
        <v>2800</v>
      </c>
      <c r="B1299" s="180">
        <v>12</v>
      </c>
      <c r="C1299" s="181" t="s">
        <v>2801</v>
      </c>
      <c r="D1299" s="175"/>
      <c r="E1299" s="176"/>
      <c r="F1299" s="182">
        <v>217176.83083511778</v>
      </c>
      <c r="G1299" s="183">
        <v>22</v>
      </c>
      <c r="H1299" s="184">
        <v>0.68533750639281366</v>
      </c>
      <c r="I1299" s="183">
        <v>65</v>
      </c>
      <c r="J1299" s="185">
        <v>80.043468912991017</v>
      </c>
      <c r="K1299" s="186">
        <v>194</v>
      </c>
      <c r="L1299" s="187">
        <v>76.324285687505366</v>
      </c>
      <c r="M1299" s="183">
        <v>167</v>
      </c>
      <c r="N1299" s="185">
        <v>8.8172916360931382</v>
      </c>
      <c r="O1299" s="186">
        <v>308</v>
      </c>
      <c r="P1299" s="188">
        <v>1443.3283220244309</v>
      </c>
      <c r="Q1299" s="183">
        <v>54</v>
      </c>
    </row>
    <row r="1300" spans="1:17" s="8" customFormat="1" ht="12.75" x14ac:dyDescent="0.25">
      <c r="A1300" s="179" t="s">
        <v>2802</v>
      </c>
      <c r="B1300" s="180">
        <v>13</v>
      </c>
      <c r="C1300" s="181" t="s">
        <v>2803</v>
      </c>
      <c r="D1300" s="175"/>
      <c r="E1300" s="176"/>
      <c r="F1300" s="182">
        <v>74873.169164882216</v>
      </c>
      <c r="G1300" s="183">
        <v>85</v>
      </c>
      <c r="H1300" s="184">
        <v>0.83718959278254779</v>
      </c>
      <c r="I1300" s="183">
        <v>3</v>
      </c>
      <c r="J1300" s="185">
        <v>80.419209523059081</v>
      </c>
      <c r="K1300" s="186">
        <v>163</v>
      </c>
      <c r="L1300" s="187">
        <v>81.092222718994549</v>
      </c>
      <c r="M1300" s="183">
        <v>53</v>
      </c>
      <c r="N1300" s="185">
        <v>13.037629206696334</v>
      </c>
      <c r="O1300" s="186">
        <v>11</v>
      </c>
      <c r="P1300" s="188">
        <v>1989.7738956294793</v>
      </c>
      <c r="Q1300" s="183">
        <v>2</v>
      </c>
    </row>
    <row r="1301" spans="1:17" s="8" customFormat="1" ht="12.75" x14ac:dyDescent="0.25">
      <c r="A1301" s="179" t="s">
        <v>2804</v>
      </c>
      <c r="B1301" s="180">
        <v>14</v>
      </c>
      <c r="C1301" s="181" t="s">
        <v>2805</v>
      </c>
      <c r="D1301" s="175"/>
      <c r="E1301" s="176"/>
      <c r="F1301" s="182">
        <v>160839.29764453962</v>
      </c>
      <c r="G1301" s="229">
        <v>34</v>
      </c>
      <c r="H1301" s="184">
        <v>0.84521661482538579</v>
      </c>
      <c r="I1301" s="229">
        <v>1</v>
      </c>
      <c r="J1301" s="185">
        <v>80.647669023139557</v>
      </c>
      <c r="K1301" s="236">
        <v>144</v>
      </c>
      <c r="L1301" s="187">
        <v>78.161540220782783</v>
      </c>
      <c r="M1301" s="229">
        <v>113</v>
      </c>
      <c r="N1301" s="185">
        <v>14.700269515657656</v>
      </c>
      <c r="O1301" s="236">
        <v>1</v>
      </c>
      <c r="P1301" s="188">
        <v>1939.4672090018814</v>
      </c>
      <c r="Q1301" s="229">
        <v>8</v>
      </c>
    </row>
    <row r="1302" spans="1:17" s="8" customFormat="1" ht="12.75" x14ac:dyDescent="0.25">
      <c r="A1302" s="179" t="s">
        <v>2806</v>
      </c>
      <c r="B1302" s="180">
        <v>15</v>
      </c>
      <c r="C1302" s="181" t="s">
        <v>2709</v>
      </c>
      <c r="D1302" s="175"/>
      <c r="E1302" s="176"/>
      <c r="F1302" s="182">
        <v>156887.87152034263</v>
      </c>
      <c r="G1302" s="183">
        <v>36</v>
      </c>
      <c r="H1302" s="184">
        <v>0.71415948497828241</v>
      </c>
      <c r="I1302" s="183">
        <v>44</v>
      </c>
      <c r="J1302" s="185">
        <v>79.90829932185413</v>
      </c>
      <c r="K1302" s="186">
        <v>209</v>
      </c>
      <c r="L1302" s="187">
        <v>74.791798868031748</v>
      </c>
      <c r="M1302" s="183">
        <v>214</v>
      </c>
      <c r="N1302" s="185">
        <v>10.522504814235937</v>
      </c>
      <c r="O1302" s="186">
        <v>77</v>
      </c>
      <c r="P1302" s="188">
        <v>1482.4793645077045</v>
      </c>
      <c r="Q1302" s="183">
        <v>46</v>
      </c>
    </row>
    <row r="1303" spans="1:17" s="8" customFormat="1" ht="12.75" x14ac:dyDescent="0.25">
      <c r="A1303" s="179" t="s">
        <v>2807</v>
      </c>
      <c r="B1303" s="180">
        <v>16</v>
      </c>
      <c r="C1303" s="181" t="s">
        <v>2808</v>
      </c>
      <c r="D1303" s="175"/>
      <c r="E1303" s="176"/>
      <c r="F1303" s="182">
        <v>46298.760171306218</v>
      </c>
      <c r="G1303" s="183">
        <v>136</v>
      </c>
      <c r="H1303" s="184">
        <v>0.84242773654525727</v>
      </c>
      <c r="I1303" s="183">
        <v>2</v>
      </c>
      <c r="J1303" s="185">
        <v>80.467941534461616</v>
      </c>
      <c r="K1303" s="186">
        <v>158</v>
      </c>
      <c r="L1303" s="187">
        <v>82.55566521442681</v>
      </c>
      <c r="M1303" s="183">
        <v>34</v>
      </c>
      <c r="N1303" s="185">
        <v>12.702343140315376</v>
      </c>
      <c r="O1303" s="186">
        <v>18</v>
      </c>
      <c r="P1303" s="188">
        <v>2037.3265460598163</v>
      </c>
      <c r="Q1303" s="183">
        <v>1</v>
      </c>
    </row>
    <row r="1304" spans="1:17" s="8" customFormat="1" ht="12.75" x14ac:dyDescent="0.25">
      <c r="A1304" s="179" t="s">
        <v>2809</v>
      </c>
      <c r="B1304" s="180">
        <v>17</v>
      </c>
      <c r="C1304" s="181" t="s">
        <v>2810</v>
      </c>
      <c r="D1304" s="175"/>
      <c r="E1304" s="176"/>
      <c r="F1304" s="182">
        <v>363987.54389721627</v>
      </c>
      <c r="G1304" s="229">
        <v>11</v>
      </c>
      <c r="H1304" s="184">
        <v>0.75846259956331197</v>
      </c>
      <c r="I1304" s="229">
        <v>19</v>
      </c>
      <c r="J1304" s="185">
        <v>80.5192231989937</v>
      </c>
      <c r="K1304" s="236">
        <v>148</v>
      </c>
      <c r="L1304" s="187">
        <v>79.200456391498975</v>
      </c>
      <c r="M1304" s="229">
        <v>88</v>
      </c>
      <c r="N1304" s="185">
        <v>11.338390414524579</v>
      </c>
      <c r="O1304" s="236">
        <v>35</v>
      </c>
      <c r="P1304" s="188">
        <v>1628.5661148492152</v>
      </c>
      <c r="Q1304" s="229">
        <v>25</v>
      </c>
    </row>
    <row r="1305" spans="1:17" s="8" customFormat="1" ht="12.75" x14ac:dyDescent="0.25">
      <c r="A1305" s="179" t="s">
        <v>2811</v>
      </c>
      <c r="B1305" s="180">
        <v>18</v>
      </c>
      <c r="C1305" s="181" t="s">
        <v>2812</v>
      </c>
      <c r="D1305" s="175"/>
      <c r="E1305" s="176"/>
      <c r="F1305" s="182">
        <v>255143.73019271949</v>
      </c>
      <c r="G1305" s="183">
        <v>18</v>
      </c>
      <c r="H1305" s="184">
        <v>0.68319524560395439</v>
      </c>
      <c r="I1305" s="183">
        <v>67</v>
      </c>
      <c r="J1305" s="185">
        <v>78.608738737728672</v>
      </c>
      <c r="K1305" s="186">
        <v>333</v>
      </c>
      <c r="L1305" s="187">
        <v>74.490007933766066</v>
      </c>
      <c r="M1305" s="183">
        <v>222</v>
      </c>
      <c r="N1305" s="185">
        <v>10.004202108477051</v>
      </c>
      <c r="O1305" s="186">
        <v>139</v>
      </c>
      <c r="P1305" s="188">
        <v>1376.0472418044385</v>
      </c>
      <c r="Q1305" s="183">
        <v>72</v>
      </c>
    </row>
    <row r="1306" spans="1:17" s="8" customFormat="1" ht="12.75" x14ac:dyDescent="0.25">
      <c r="A1306" s="179" t="s">
        <v>2813</v>
      </c>
      <c r="B1306" s="180">
        <v>19</v>
      </c>
      <c r="C1306" s="181" t="s">
        <v>2814</v>
      </c>
      <c r="D1306" s="175"/>
      <c r="E1306" s="176"/>
      <c r="F1306" s="182">
        <v>95908.53319057815</v>
      </c>
      <c r="G1306" s="183">
        <v>60</v>
      </c>
      <c r="H1306" s="184">
        <v>0.69092367672751764</v>
      </c>
      <c r="I1306" s="183">
        <v>56</v>
      </c>
      <c r="J1306" s="185">
        <v>78.416261339693477</v>
      </c>
      <c r="K1306" s="186">
        <v>361</v>
      </c>
      <c r="L1306" s="187">
        <v>70.974363367675636</v>
      </c>
      <c r="M1306" s="183">
        <v>355</v>
      </c>
      <c r="N1306" s="185">
        <v>9.8264853749404129</v>
      </c>
      <c r="O1306" s="186">
        <v>155</v>
      </c>
      <c r="P1306" s="188">
        <v>1476.8351947609171</v>
      </c>
      <c r="Q1306" s="183">
        <v>47</v>
      </c>
    </row>
    <row r="1307" spans="1:17" s="8" customFormat="1" ht="12.75" x14ac:dyDescent="0.25">
      <c r="A1307" s="179" t="s">
        <v>2815</v>
      </c>
      <c r="B1307" s="180">
        <v>20</v>
      </c>
      <c r="C1307" s="181" t="s">
        <v>2816</v>
      </c>
      <c r="D1307" s="175"/>
      <c r="E1307" s="176"/>
      <c r="F1307" s="182">
        <v>57878.755888650965</v>
      </c>
      <c r="G1307" s="229">
        <v>114</v>
      </c>
      <c r="H1307" s="184">
        <v>0.83392854693811425</v>
      </c>
      <c r="I1307" s="229">
        <v>4</v>
      </c>
      <c r="J1307" s="185">
        <v>80.461971402801183</v>
      </c>
      <c r="K1307" s="236">
        <v>159</v>
      </c>
      <c r="L1307" s="187">
        <v>79.649576793646375</v>
      </c>
      <c r="M1307" s="229">
        <v>73</v>
      </c>
      <c r="N1307" s="185">
        <v>12.999280633187066</v>
      </c>
      <c r="O1307" s="236">
        <v>12</v>
      </c>
      <c r="P1307" s="188">
        <v>1986.2672977119662</v>
      </c>
      <c r="Q1307" s="229">
        <v>3</v>
      </c>
    </row>
    <row r="1308" spans="1:17" s="8" customFormat="1" ht="12.75" x14ac:dyDescent="0.25">
      <c r="A1308" s="179" t="s">
        <v>2817</v>
      </c>
      <c r="B1308" s="180">
        <v>21</v>
      </c>
      <c r="C1308" s="181" t="s">
        <v>2818</v>
      </c>
      <c r="D1308" s="175"/>
      <c r="E1308" s="176"/>
      <c r="F1308" s="182">
        <v>78730.824411134905</v>
      </c>
      <c r="G1308" s="183">
        <v>75</v>
      </c>
      <c r="H1308" s="184">
        <v>0.8336947776345246</v>
      </c>
      <c r="I1308" s="183">
        <v>5</v>
      </c>
      <c r="J1308" s="185">
        <v>80.47099958922918</v>
      </c>
      <c r="K1308" s="186">
        <v>157</v>
      </c>
      <c r="L1308" s="187">
        <v>82.379478623411131</v>
      </c>
      <c r="M1308" s="183">
        <v>35</v>
      </c>
      <c r="N1308" s="185">
        <v>13.182551981881639</v>
      </c>
      <c r="O1308" s="186">
        <v>8</v>
      </c>
      <c r="P1308" s="188">
        <v>1936.2457518604872</v>
      </c>
      <c r="Q1308" s="183">
        <v>9</v>
      </c>
    </row>
    <row r="1309" spans="1:17" s="8" customFormat="1" ht="12.75" x14ac:dyDescent="0.25">
      <c r="A1309" s="179" t="s">
        <v>2819</v>
      </c>
      <c r="B1309" s="180">
        <v>22</v>
      </c>
      <c r="C1309" s="181" t="s">
        <v>773</v>
      </c>
      <c r="D1309" s="175"/>
      <c r="E1309" s="176"/>
      <c r="F1309" s="182">
        <v>87898.665952890791</v>
      </c>
      <c r="G1309" s="183">
        <v>69</v>
      </c>
      <c r="H1309" s="184">
        <v>0.83263993512165235</v>
      </c>
      <c r="I1309" s="183">
        <v>6</v>
      </c>
      <c r="J1309" s="185">
        <v>80.314460327228588</v>
      </c>
      <c r="K1309" s="186">
        <v>171</v>
      </c>
      <c r="L1309" s="187">
        <v>77.784098826206389</v>
      </c>
      <c r="M1309" s="183">
        <v>122</v>
      </c>
      <c r="N1309" s="185">
        <v>13.965074159802281</v>
      </c>
      <c r="O1309" s="186">
        <v>2</v>
      </c>
      <c r="P1309" s="188">
        <v>1925.7868972542446</v>
      </c>
      <c r="Q1309" s="183">
        <v>10</v>
      </c>
    </row>
    <row r="1310" spans="1:17" s="8" customFormat="1" ht="12.75" x14ac:dyDescent="0.25">
      <c r="A1310" s="179" t="s">
        <v>2820</v>
      </c>
      <c r="B1310" s="180">
        <v>23</v>
      </c>
      <c r="C1310" s="181" t="s">
        <v>2821</v>
      </c>
      <c r="D1310" s="175"/>
      <c r="E1310" s="176"/>
      <c r="F1310" s="182">
        <v>140977.61456102785</v>
      </c>
      <c r="G1310" s="229">
        <v>43</v>
      </c>
      <c r="H1310" s="184">
        <v>0.64631065471058824</v>
      </c>
      <c r="I1310" s="229">
        <v>113</v>
      </c>
      <c r="J1310" s="185">
        <v>77.518722481357031</v>
      </c>
      <c r="K1310" s="236">
        <v>464</v>
      </c>
      <c r="L1310" s="187">
        <v>70.892347836892171</v>
      </c>
      <c r="M1310" s="229">
        <v>358</v>
      </c>
      <c r="N1310" s="185">
        <v>9.2789974344345385</v>
      </c>
      <c r="O1310" s="236">
        <v>223</v>
      </c>
      <c r="P1310" s="188">
        <v>1279.2302833246192</v>
      </c>
      <c r="Q1310" s="229">
        <v>94</v>
      </c>
    </row>
    <row r="1311" spans="1:17" s="8" customFormat="1" ht="12.75" x14ac:dyDescent="0.25">
      <c r="A1311" s="179" t="s">
        <v>2822</v>
      </c>
      <c r="B1311" s="180">
        <v>24</v>
      </c>
      <c r="C1311" s="181" t="s">
        <v>2823</v>
      </c>
      <c r="D1311" s="175"/>
      <c r="E1311" s="176"/>
      <c r="F1311" s="182">
        <v>19083.880085653105</v>
      </c>
      <c r="G1311" s="183">
        <v>288</v>
      </c>
      <c r="H1311" s="184">
        <v>0.5989399421098186</v>
      </c>
      <c r="I1311" s="183">
        <v>214</v>
      </c>
      <c r="J1311" s="185">
        <v>77.007445315857439</v>
      </c>
      <c r="K1311" s="186">
        <v>522</v>
      </c>
      <c r="L1311" s="187">
        <v>66.791918606244138</v>
      </c>
      <c r="M1311" s="183">
        <v>528</v>
      </c>
      <c r="N1311" s="185">
        <v>9.3203078668399009</v>
      </c>
      <c r="O1311" s="186">
        <v>216</v>
      </c>
      <c r="P1311" s="188">
        <v>1062.3463551563473</v>
      </c>
      <c r="Q1311" s="183">
        <v>214</v>
      </c>
    </row>
    <row r="1312" spans="1:17" s="8" customFormat="1" ht="12.75" x14ac:dyDescent="0.25">
      <c r="A1312" s="179" t="s">
        <v>2824</v>
      </c>
      <c r="B1312" s="180">
        <v>25</v>
      </c>
      <c r="C1312" s="181" t="s">
        <v>2825</v>
      </c>
      <c r="D1312" s="175"/>
      <c r="E1312" s="176"/>
      <c r="F1312" s="182">
        <v>383699.21199143468</v>
      </c>
      <c r="G1312" s="183">
        <v>10</v>
      </c>
      <c r="H1312" s="184">
        <v>0.66326289128365645</v>
      </c>
      <c r="I1312" s="183">
        <v>85</v>
      </c>
      <c r="J1312" s="185">
        <v>79.151555646660242</v>
      </c>
      <c r="K1312" s="186">
        <v>268</v>
      </c>
      <c r="L1312" s="187">
        <v>73.192237431182065</v>
      </c>
      <c r="M1312" s="183">
        <v>265</v>
      </c>
      <c r="N1312" s="185">
        <v>9.6296698138376655</v>
      </c>
      <c r="O1312" s="186">
        <v>176</v>
      </c>
      <c r="P1312" s="188">
        <v>1289.4526476663459</v>
      </c>
      <c r="Q1312" s="183">
        <v>90</v>
      </c>
    </row>
    <row r="1313" spans="1:17" s="8" customFormat="1" ht="12.75" x14ac:dyDescent="0.25">
      <c r="A1313" s="179" t="s">
        <v>2826</v>
      </c>
      <c r="B1313" s="180">
        <v>26</v>
      </c>
      <c r="C1313" s="181" t="s">
        <v>2827</v>
      </c>
      <c r="D1313" s="175"/>
      <c r="E1313" s="176"/>
      <c r="F1313" s="182">
        <v>12550.856531049252</v>
      </c>
      <c r="G1313" s="229">
        <v>416</v>
      </c>
      <c r="H1313" s="184">
        <v>0.6959889140821508</v>
      </c>
      <c r="I1313" s="229">
        <v>55</v>
      </c>
      <c r="J1313" s="185">
        <v>77.130702742206097</v>
      </c>
      <c r="K1313" s="236">
        <v>505</v>
      </c>
      <c r="L1313" s="187">
        <v>67.896270233880045</v>
      </c>
      <c r="M1313" s="229">
        <v>487</v>
      </c>
      <c r="N1313" s="185">
        <v>10.144340935046177</v>
      </c>
      <c r="O1313" s="236">
        <v>119</v>
      </c>
      <c r="P1313" s="188">
        <v>1549.2819792545554</v>
      </c>
      <c r="Q1313" s="229">
        <v>38</v>
      </c>
    </row>
    <row r="1314" spans="1:17" s="8" customFormat="1" ht="12.75" x14ac:dyDescent="0.25">
      <c r="A1314" s="179" t="s">
        <v>2828</v>
      </c>
      <c r="B1314" s="180">
        <v>27</v>
      </c>
      <c r="C1314" s="181" t="s">
        <v>2829</v>
      </c>
      <c r="D1314" s="175"/>
      <c r="E1314" s="176"/>
      <c r="F1314" s="182">
        <v>8292.8715203426127</v>
      </c>
      <c r="G1314" s="183">
        <v>569</v>
      </c>
      <c r="H1314" s="184">
        <v>0.6997623570346938</v>
      </c>
      <c r="I1314" s="183">
        <v>51</v>
      </c>
      <c r="J1314" s="185">
        <v>76.1024633480164</v>
      </c>
      <c r="K1314" s="186">
        <v>637</v>
      </c>
      <c r="L1314" s="187">
        <v>67.491696967708094</v>
      </c>
      <c r="M1314" s="183">
        <v>510</v>
      </c>
      <c r="N1314" s="185">
        <v>10.594360693484372</v>
      </c>
      <c r="O1314" s="186">
        <v>72</v>
      </c>
      <c r="P1314" s="188">
        <v>1568.8925177861565</v>
      </c>
      <c r="Q1314" s="183">
        <v>31</v>
      </c>
    </row>
    <row r="1315" spans="1:17" s="8" customFormat="1" ht="12.75" x14ac:dyDescent="0.25">
      <c r="A1315" s="179" t="s">
        <v>2830</v>
      </c>
      <c r="B1315" s="180">
        <v>28</v>
      </c>
      <c r="C1315" s="181" t="s">
        <v>2831</v>
      </c>
      <c r="D1315" s="175"/>
      <c r="E1315" s="176"/>
      <c r="F1315" s="182">
        <v>156759.78800856532</v>
      </c>
      <c r="G1315" s="183">
        <v>37</v>
      </c>
      <c r="H1315" s="184">
        <v>0.73000365063685035</v>
      </c>
      <c r="I1315" s="183">
        <v>35</v>
      </c>
      <c r="J1315" s="185">
        <v>80.217244563944448</v>
      </c>
      <c r="K1315" s="186">
        <v>183</v>
      </c>
      <c r="L1315" s="187">
        <v>75.116395883591139</v>
      </c>
      <c r="M1315" s="183">
        <v>204</v>
      </c>
      <c r="N1315" s="185">
        <v>10.636845733066123</v>
      </c>
      <c r="O1315" s="186">
        <v>65</v>
      </c>
      <c r="P1315" s="188">
        <v>1559.0411855216951</v>
      </c>
      <c r="Q1315" s="183">
        <v>34</v>
      </c>
    </row>
    <row r="1316" spans="1:17" s="8" customFormat="1" ht="12.75" x14ac:dyDescent="0.25">
      <c r="A1316" s="179" t="s">
        <v>2832</v>
      </c>
      <c r="B1316" s="180">
        <v>29</v>
      </c>
      <c r="C1316" s="181" t="s">
        <v>2833</v>
      </c>
      <c r="D1316" s="175"/>
      <c r="E1316" s="176"/>
      <c r="F1316" s="182">
        <v>8667.3554603854391</v>
      </c>
      <c r="G1316" s="229">
        <v>552</v>
      </c>
      <c r="H1316" s="184">
        <v>0.72383359010830306</v>
      </c>
      <c r="I1316" s="229">
        <v>41</v>
      </c>
      <c r="J1316" s="185">
        <v>79.665472804676412</v>
      </c>
      <c r="K1316" s="236">
        <v>224</v>
      </c>
      <c r="L1316" s="187">
        <v>76.375258866464776</v>
      </c>
      <c r="M1316" s="229">
        <v>165</v>
      </c>
      <c r="N1316" s="185">
        <v>10.576617527878618</v>
      </c>
      <c r="O1316" s="236">
        <v>75</v>
      </c>
      <c r="P1316" s="188">
        <v>1528.3977840301418</v>
      </c>
      <c r="Q1316" s="229">
        <v>41</v>
      </c>
    </row>
    <row r="1317" spans="1:17" s="8" customFormat="1" ht="12.75" x14ac:dyDescent="0.25">
      <c r="A1317" s="179" t="s">
        <v>2834</v>
      </c>
      <c r="B1317" s="180">
        <v>30</v>
      </c>
      <c r="C1317" s="181" t="s">
        <v>2835</v>
      </c>
      <c r="D1317" s="175"/>
      <c r="E1317" s="176"/>
      <c r="F1317" s="182">
        <v>106584.52890792291</v>
      </c>
      <c r="G1317" s="183">
        <v>53</v>
      </c>
      <c r="H1317" s="184">
        <v>0.82361636325432208</v>
      </c>
      <c r="I1317" s="183">
        <v>7</v>
      </c>
      <c r="J1317" s="185">
        <v>80.641345435712338</v>
      </c>
      <c r="K1317" s="186">
        <v>145</v>
      </c>
      <c r="L1317" s="187">
        <v>78.762975142090028</v>
      </c>
      <c r="M1317" s="183">
        <v>97</v>
      </c>
      <c r="N1317" s="185">
        <v>13.635913030045838</v>
      </c>
      <c r="O1317" s="186">
        <v>6</v>
      </c>
      <c r="P1317" s="188">
        <v>1867.8532062234744</v>
      </c>
      <c r="Q1317" s="183">
        <v>12</v>
      </c>
    </row>
    <row r="1318" spans="1:17" s="8" customFormat="1" ht="12.75" x14ac:dyDescent="0.25">
      <c r="A1318" s="179" t="s">
        <v>2836</v>
      </c>
      <c r="B1318" s="180">
        <v>31</v>
      </c>
      <c r="C1318" s="181" t="s">
        <v>1925</v>
      </c>
      <c r="D1318" s="175"/>
      <c r="E1318" s="176"/>
      <c r="F1318" s="182">
        <v>53212.441113490364</v>
      </c>
      <c r="G1318" s="183">
        <v>120</v>
      </c>
      <c r="H1318" s="184">
        <v>0.78883241748479849</v>
      </c>
      <c r="I1318" s="183">
        <v>14</v>
      </c>
      <c r="J1318" s="185">
        <v>80.354140294425918</v>
      </c>
      <c r="K1318" s="186">
        <v>167</v>
      </c>
      <c r="L1318" s="187">
        <v>78.470218615782613</v>
      </c>
      <c r="M1318" s="183">
        <v>104</v>
      </c>
      <c r="N1318" s="185">
        <v>13.858205769646709</v>
      </c>
      <c r="O1318" s="186">
        <v>3</v>
      </c>
      <c r="P1318" s="188">
        <v>1641.6552926623544</v>
      </c>
      <c r="Q1318" s="183">
        <v>22</v>
      </c>
    </row>
    <row r="1319" spans="1:17" s="8" customFormat="1" ht="12.75" x14ac:dyDescent="0.25">
      <c r="A1319" s="179" t="s">
        <v>2837</v>
      </c>
      <c r="B1319" s="180">
        <v>32</v>
      </c>
      <c r="C1319" s="181" t="s">
        <v>2838</v>
      </c>
      <c r="D1319" s="175"/>
      <c r="E1319" s="176"/>
      <c r="F1319" s="182">
        <v>1150285.0494171206</v>
      </c>
      <c r="G1319" s="229">
        <v>1</v>
      </c>
      <c r="H1319" s="184">
        <v>0.70105302527750601</v>
      </c>
      <c r="I1319" s="229">
        <v>50</v>
      </c>
      <c r="J1319" s="185">
        <v>79.628675614608511</v>
      </c>
      <c r="K1319" s="236">
        <v>226</v>
      </c>
      <c r="L1319" s="187">
        <v>73.146948460097093</v>
      </c>
      <c r="M1319" s="229">
        <v>270</v>
      </c>
      <c r="N1319" s="185">
        <v>10.064317505194426</v>
      </c>
      <c r="O1319" s="236">
        <v>127</v>
      </c>
      <c r="P1319" s="188">
        <v>1464.6926161541437</v>
      </c>
      <c r="Q1319" s="229">
        <v>48</v>
      </c>
    </row>
    <row r="1320" spans="1:17" s="8" customFormat="1" ht="12.75" x14ac:dyDescent="0.25">
      <c r="A1320" s="179" t="s">
        <v>2839</v>
      </c>
      <c r="B1320" s="180">
        <v>33</v>
      </c>
      <c r="C1320" s="181" t="s">
        <v>2840</v>
      </c>
      <c r="D1320" s="175"/>
      <c r="E1320" s="176"/>
      <c r="F1320" s="182">
        <v>384728.5117773019</v>
      </c>
      <c r="G1320" s="183">
        <v>9</v>
      </c>
      <c r="H1320" s="184">
        <v>0.72899985349478724</v>
      </c>
      <c r="I1320" s="183">
        <v>37</v>
      </c>
      <c r="J1320" s="185">
        <v>80.509263194936182</v>
      </c>
      <c r="K1320" s="186">
        <v>151</v>
      </c>
      <c r="L1320" s="187">
        <v>76.912482283820395</v>
      </c>
      <c r="M1320" s="183">
        <v>153</v>
      </c>
      <c r="N1320" s="185">
        <v>10.358587270463827</v>
      </c>
      <c r="O1320" s="186">
        <v>103</v>
      </c>
      <c r="P1320" s="188">
        <v>1551.1066435153471</v>
      </c>
      <c r="Q1320" s="183">
        <v>37</v>
      </c>
    </row>
    <row r="1321" spans="1:17" s="8" customFormat="1" ht="12.75" x14ac:dyDescent="0.25">
      <c r="A1321" s="179" t="s">
        <v>2841</v>
      </c>
      <c r="B1321" s="180">
        <v>34</v>
      </c>
      <c r="C1321" s="181" t="s">
        <v>316</v>
      </c>
      <c r="D1321" s="175"/>
      <c r="E1321" s="176"/>
      <c r="F1321" s="182">
        <v>53672.695931477516</v>
      </c>
      <c r="G1321" s="183">
        <v>119</v>
      </c>
      <c r="H1321" s="184">
        <v>0.79325813068449214</v>
      </c>
      <c r="I1321" s="183">
        <v>13</v>
      </c>
      <c r="J1321" s="185">
        <v>81.51631118964869</v>
      </c>
      <c r="K1321" s="186">
        <v>84</v>
      </c>
      <c r="L1321" s="187">
        <v>80.699040966598176</v>
      </c>
      <c r="M1321" s="183">
        <v>58</v>
      </c>
      <c r="N1321" s="185">
        <v>11.778592694814522</v>
      </c>
      <c r="O1321" s="186">
        <v>25</v>
      </c>
      <c r="P1321" s="188">
        <v>1769.655750737171</v>
      </c>
      <c r="Q1321" s="183">
        <v>16</v>
      </c>
    </row>
    <row r="1322" spans="1:17" s="8" customFormat="1" ht="12.75" x14ac:dyDescent="0.25">
      <c r="A1322" s="179" t="s">
        <v>2842</v>
      </c>
      <c r="B1322" s="180">
        <v>35</v>
      </c>
      <c r="C1322" s="181" t="s">
        <v>2843</v>
      </c>
      <c r="D1322" s="175"/>
      <c r="E1322" s="176"/>
      <c r="F1322" s="182">
        <v>739416.24135429028</v>
      </c>
      <c r="G1322" s="229">
        <v>2</v>
      </c>
      <c r="H1322" s="184">
        <v>0.74199796306707233</v>
      </c>
      <c r="I1322" s="229">
        <v>27</v>
      </c>
      <c r="J1322" s="185">
        <v>80.318222959271822</v>
      </c>
      <c r="K1322" s="236">
        <v>170</v>
      </c>
      <c r="L1322" s="187">
        <v>79.004463957168127</v>
      </c>
      <c r="M1322" s="229">
        <v>91</v>
      </c>
      <c r="N1322" s="185">
        <v>11.084203715652809</v>
      </c>
      <c r="O1322" s="236">
        <v>47</v>
      </c>
      <c r="P1322" s="188">
        <v>1554.6868971011318</v>
      </c>
      <c r="Q1322" s="229">
        <v>36</v>
      </c>
    </row>
    <row r="1323" spans="1:17" s="8" customFormat="1" ht="12.75" x14ac:dyDescent="0.25">
      <c r="A1323" s="179" t="s">
        <v>2844</v>
      </c>
      <c r="B1323" s="180">
        <v>36</v>
      </c>
      <c r="C1323" s="181" t="s">
        <v>1072</v>
      </c>
      <c r="D1323" s="175"/>
      <c r="E1323" s="176"/>
      <c r="F1323" s="182">
        <v>146885.81156316918</v>
      </c>
      <c r="G1323" s="183">
        <v>39</v>
      </c>
      <c r="H1323" s="184">
        <v>0.82240064970572813</v>
      </c>
      <c r="I1323" s="183">
        <v>8</v>
      </c>
      <c r="J1323" s="185">
        <v>80.326176513919236</v>
      </c>
      <c r="K1323" s="186">
        <v>169</v>
      </c>
      <c r="L1323" s="187">
        <v>76.664089597069449</v>
      </c>
      <c r="M1323" s="183">
        <v>158</v>
      </c>
      <c r="N1323" s="185">
        <v>12.776359230876041</v>
      </c>
      <c r="O1323" s="186">
        <v>16</v>
      </c>
      <c r="P1323" s="188">
        <v>1966.5540931759019</v>
      </c>
      <c r="Q1323" s="183">
        <v>5</v>
      </c>
    </row>
    <row r="1324" spans="1:17" s="8" customFormat="1" ht="12.75" x14ac:dyDescent="0.25">
      <c r="A1324" s="179" t="s">
        <v>2845</v>
      </c>
      <c r="B1324" s="180">
        <v>37</v>
      </c>
      <c r="C1324" s="181" t="s">
        <v>2846</v>
      </c>
      <c r="D1324" s="175"/>
      <c r="E1324" s="176"/>
      <c r="F1324" s="182">
        <v>229834.53104925054</v>
      </c>
      <c r="G1324" s="183">
        <v>21</v>
      </c>
      <c r="H1324" s="184">
        <v>0.73473092245191174</v>
      </c>
      <c r="I1324" s="183">
        <v>33</v>
      </c>
      <c r="J1324" s="185">
        <v>80.700148422157611</v>
      </c>
      <c r="K1324" s="186">
        <v>139</v>
      </c>
      <c r="L1324" s="187">
        <v>76.479814230896551</v>
      </c>
      <c r="M1324" s="183">
        <v>164</v>
      </c>
      <c r="N1324" s="185">
        <v>10.519505095866096</v>
      </c>
      <c r="O1324" s="186">
        <v>79</v>
      </c>
      <c r="P1324" s="188">
        <v>1571.8150981252256</v>
      </c>
      <c r="Q1324" s="183">
        <v>30</v>
      </c>
    </row>
    <row r="1325" spans="1:17" s="8" customFormat="1" ht="12.75" x14ac:dyDescent="0.25">
      <c r="A1325" s="179" t="s">
        <v>2847</v>
      </c>
      <c r="B1325" s="180">
        <v>38</v>
      </c>
      <c r="C1325" s="181" t="s">
        <v>2848</v>
      </c>
      <c r="D1325" s="175"/>
      <c r="E1325" s="176"/>
      <c r="F1325" s="182">
        <v>1631.1027837259101</v>
      </c>
      <c r="G1325" s="229">
        <v>1402</v>
      </c>
      <c r="H1325" s="184">
        <v>0.7466597389219729</v>
      </c>
      <c r="I1325" s="229">
        <v>24</v>
      </c>
      <c r="J1325" s="185">
        <v>79.059100082351861</v>
      </c>
      <c r="K1325" s="236">
        <v>277</v>
      </c>
      <c r="L1325" s="187">
        <v>64.032471496080746</v>
      </c>
      <c r="M1325" s="229">
        <v>658</v>
      </c>
      <c r="N1325" s="185">
        <v>10.538936737980546</v>
      </c>
      <c r="O1325" s="236">
        <v>76</v>
      </c>
      <c r="P1325" s="188">
        <v>1849.188069558907</v>
      </c>
      <c r="Q1325" s="229">
        <v>14</v>
      </c>
    </row>
    <row r="1326" spans="1:17" s="8" customFormat="1" ht="12.75" x14ac:dyDescent="0.25">
      <c r="A1326" s="179" t="s">
        <v>2849</v>
      </c>
      <c r="B1326" s="180">
        <v>39</v>
      </c>
      <c r="C1326" s="181" t="s">
        <v>176</v>
      </c>
      <c r="D1326" s="175"/>
      <c r="E1326" s="176"/>
      <c r="F1326" s="182">
        <v>26602.78586723769</v>
      </c>
      <c r="G1326" s="183">
        <v>213</v>
      </c>
      <c r="H1326" s="184">
        <v>0.66057735598144562</v>
      </c>
      <c r="I1326" s="183">
        <v>90</v>
      </c>
      <c r="J1326" s="185">
        <v>77.160286433642682</v>
      </c>
      <c r="K1326" s="186">
        <v>499</v>
      </c>
      <c r="L1326" s="187">
        <v>67.618560292984498</v>
      </c>
      <c r="M1326" s="183">
        <v>499</v>
      </c>
      <c r="N1326" s="185">
        <v>9.9172813101907504</v>
      </c>
      <c r="O1326" s="186">
        <v>149</v>
      </c>
      <c r="P1326" s="188">
        <v>1349.6349299218464</v>
      </c>
      <c r="Q1326" s="183">
        <v>77</v>
      </c>
    </row>
    <row r="1327" spans="1:17" s="8" customFormat="1" ht="12.75" x14ac:dyDescent="0.25">
      <c r="A1327" s="179" t="s">
        <v>2850</v>
      </c>
      <c r="B1327" s="180">
        <v>40</v>
      </c>
      <c r="C1327" s="181" t="s">
        <v>2851</v>
      </c>
      <c r="D1327" s="175"/>
      <c r="E1327" s="176"/>
      <c r="F1327" s="182">
        <v>359776.608137045</v>
      </c>
      <c r="G1327" s="183">
        <v>12</v>
      </c>
      <c r="H1327" s="184">
        <v>0.80175748979023509</v>
      </c>
      <c r="I1327" s="183">
        <v>12</v>
      </c>
      <c r="J1327" s="185">
        <v>80.484872677362873</v>
      </c>
      <c r="K1327" s="186">
        <v>155</v>
      </c>
      <c r="L1327" s="187">
        <v>78.743024278482835</v>
      </c>
      <c r="M1327" s="183">
        <v>99</v>
      </c>
      <c r="N1327" s="185">
        <v>13.156716040468266</v>
      </c>
      <c r="O1327" s="186">
        <v>9</v>
      </c>
      <c r="P1327" s="188">
        <v>1766.1488062170545</v>
      </c>
      <c r="Q1327" s="183">
        <v>17</v>
      </c>
    </row>
    <row r="1328" spans="1:17" s="8" customFormat="1" ht="12.75" x14ac:dyDescent="0.25">
      <c r="A1328" s="179" t="s">
        <v>2852</v>
      </c>
      <c r="B1328" s="180">
        <v>41</v>
      </c>
      <c r="C1328" s="181" t="s">
        <v>2853</v>
      </c>
      <c r="D1328" s="175"/>
      <c r="E1328" s="176"/>
      <c r="F1328" s="182">
        <v>88766.194860813688</v>
      </c>
      <c r="G1328" s="229">
        <v>66</v>
      </c>
      <c r="H1328" s="184">
        <v>0.81711366891035586</v>
      </c>
      <c r="I1328" s="229">
        <v>10</v>
      </c>
      <c r="J1328" s="185">
        <v>80.217403654441071</v>
      </c>
      <c r="K1328" s="236">
        <v>182</v>
      </c>
      <c r="L1328" s="187">
        <v>79.576585953462668</v>
      </c>
      <c r="M1328" s="229">
        <v>75</v>
      </c>
      <c r="N1328" s="185">
        <v>12.295076294470427</v>
      </c>
      <c r="O1328" s="236">
        <v>21</v>
      </c>
      <c r="P1328" s="188">
        <v>1940.453431937829</v>
      </c>
      <c r="Q1328" s="229">
        <v>7</v>
      </c>
    </row>
    <row r="1329" spans="1:17" s="8" customFormat="1" ht="12.75" x14ac:dyDescent="0.25">
      <c r="A1329" s="179" t="s">
        <v>2854</v>
      </c>
      <c r="B1329" s="180">
        <v>42</v>
      </c>
      <c r="C1329" s="181" t="s">
        <v>2855</v>
      </c>
      <c r="D1329" s="175"/>
      <c r="E1329" s="176"/>
      <c r="F1329" s="182">
        <v>459161.07280513918</v>
      </c>
      <c r="G1329" s="183">
        <v>5</v>
      </c>
      <c r="H1329" s="184">
        <v>0.69904812328575583</v>
      </c>
      <c r="I1329" s="183">
        <v>52</v>
      </c>
      <c r="J1329" s="185">
        <v>80.145979041425463</v>
      </c>
      <c r="K1329" s="186">
        <v>188</v>
      </c>
      <c r="L1329" s="187">
        <v>74.385167779430901</v>
      </c>
      <c r="M1329" s="183">
        <v>229</v>
      </c>
      <c r="N1329" s="185">
        <v>10.004397644056358</v>
      </c>
      <c r="O1329" s="186">
        <v>138</v>
      </c>
      <c r="P1329" s="188">
        <v>1432.5044292531525</v>
      </c>
      <c r="Q1329" s="183">
        <v>55</v>
      </c>
    </row>
    <row r="1330" spans="1:17" s="8" customFormat="1" ht="12.75" x14ac:dyDescent="0.25">
      <c r="A1330" s="179" t="s">
        <v>2856</v>
      </c>
      <c r="B1330" s="180">
        <v>43</v>
      </c>
      <c r="C1330" s="181" t="s">
        <v>2857</v>
      </c>
      <c r="D1330" s="175"/>
      <c r="E1330" s="176"/>
      <c r="F1330" s="182">
        <v>452660.36402569595</v>
      </c>
      <c r="G1330" s="183">
        <v>6</v>
      </c>
      <c r="H1330" s="184">
        <v>0.68981199458012599</v>
      </c>
      <c r="I1330" s="183">
        <v>57</v>
      </c>
      <c r="J1330" s="185">
        <v>79.880156559650445</v>
      </c>
      <c r="K1330" s="186">
        <v>212</v>
      </c>
      <c r="L1330" s="187">
        <v>73.895534423718544</v>
      </c>
      <c r="M1330" s="183">
        <v>247</v>
      </c>
      <c r="N1330" s="185">
        <v>9.7552513801041112</v>
      </c>
      <c r="O1330" s="186">
        <v>161</v>
      </c>
      <c r="P1330" s="188">
        <v>1409.8432274455126</v>
      </c>
      <c r="Q1330" s="183">
        <v>60</v>
      </c>
    </row>
    <row r="1331" spans="1:17" s="8" customFormat="1" ht="12.75" x14ac:dyDescent="0.25">
      <c r="A1331" s="179" t="s">
        <v>2862</v>
      </c>
      <c r="B1331" s="180">
        <v>1</v>
      </c>
      <c r="C1331" s="181" t="s">
        <v>2863</v>
      </c>
      <c r="D1331" s="175"/>
      <c r="E1331" s="176"/>
      <c r="F1331" s="182">
        <v>74926.627408993576</v>
      </c>
      <c r="G1331" s="229">
        <v>84</v>
      </c>
      <c r="H1331" s="184">
        <v>0.63517940468941048</v>
      </c>
      <c r="I1331" s="229">
        <v>131</v>
      </c>
      <c r="J1331" s="185">
        <v>80.802441207071297</v>
      </c>
      <c r="K1331" s="236">
        <v>130</v>
      </c>
      <c r="L1331" s="187">
        <v>71.353327667383354</v>
      </c>
      <c r="M1331" s="229">
        <v>336</v>
      </c>
      <c r="N1331" s="185">
        <v>9.4043598883749748</v>
      </c>
      <c r="O1331" s="236">
        <v>209</v>
      </c>
      <c r="P1331" s="188">
        <v>1133.7779214188106</v>
      </c>
      <c r="Q1331" s="229">
        <v>164</v>
      </c>
    </row>
    <row r="1332" spans="1:17" s="8" customFormat="1" ht="12.75" x14ac:dyDescent="0.25">
      <c r="A1332" s="179" t="s">
        <v>2864</v>
      </c>
      <c r="B1332" s="180">
        <v>2</v>
      </c>
      <c r="C1332" s="181" t="s">
        <v>2865</v>
      </c>
      <c r="D1332" s="175"/>
      <c r="E1332" s="176"/>
      <c r="F1332" s="182">
        <v>20521.346895074952</v>
      </c>
      <c r="G1332" s="183">
        <v>275</v>
      </c>
      <c r="H1332" s="184">
        <v>0.62686878979466887</v>
      </c>
      <c r="I1332" s="183">
        <v>154</v>
      </c>
      <c r="J1332" s="185">
        <v>82.180967205615573</v>
      </c>
      <c r="K1332" s="186">
        <v>54</v>
      </c>
      <c r="L1332" s="187">
        <v>72.307533812669845</v>
      </c>
      <c r="M1332" s="183">
        <v>300</v>
      </c>
      <c r="N1332" s="185">
        <v>8.9591737216498615</v>
      </c>
      <c r="O1332" s="186">
        <v>280</v>
      </c>
      <c r="P1332" s="188">
        <v>1090.2796609932921</v>
      </c>
      <c r="Q1332" s="183">
        <v>193</v>
      </c>
    </row>
    <row r="1333" spans="1:17" s="8" customFormat="1" ht="12.75" x14ac:dyDescent="0.25">
      <c r="A1333" s="179" t="s">
        <v>2866</v>
      </c>
      <c r="B1333" s="180">
        <v>3</v>
      </c>
      <c r="C1333" s="181" t="s">
        <v>2867</v>
      </c>
      <c r="D1333" s="175"/>
      <c r="E1333" s="176"/>
      <c r="F1333" s="182">
        <v>19807.916488222698</v>
      </c>
      <c r="G1333" s="183">
        <v>282</v>
      </c>
      <c r="H1333" s="184">
        <v>0.60899952497826271</v>
      </c>
      <c r="I1333" s="183">
        <v>188</v>
      </c>
      <c r="J1333" s="185">
        <v>83.279899235053449</v>
      </c>
      <c r="K1333" s="186">
        <v>28</v>
      </c>
      <c r="L1333" s="187">
        <v>68.212664634616729</v>
      </c>
      <c r="M1333" s="183">
        <v>469</v>
      </c>
      <c r="N1333" s="185">
        <v>7.7538983529654848</v>
      </c>
      <c r="O1333" s="186">
        <v>523</v>
      </c>
      <c r="P1333" s="188">
        <v>1106.7937005536041</v>
      </c>
      <c r="Q1333" s="183">
        <v>179</v>
      </c>
    </row>
    <row r="1334" spans="1:17" s="8" customFormat="1" ht="12.75" x14ac:dyDescent="0.25">
      <c r="A1334" s="179" t="s">
        <v>2868</v>
      </c>
      <c r="B1334" s="180">
        <v>4</v>
      </c>
      <c r="C1334" s="181" t="s">
        <v>2869</v>
      </c>
      <c r="D1334" s="175"/>
      <c r="E1334" s="176"/>
      <c r="F1334" s="182">
        <v>24646.922912205569</v>
      </c>
      <c r="G1334" s="229">
        <v>233</v>
      </c>
      <c r="H1334" s="184">
        <v>0.63082711307753581</v>
      </c>
      <c r="I1334" s="229">
        <v>149</v>
      </c>
      <c r="J1334" s="185">
        <v>79.951646493436684</v>
      </c>
      <c r="K1334" s="236">
        <v>204</v>
      </c>
      <c r="L1334" s="187">
        <v>65.832919296273175</v>
      </c>
      <c r="M1334" s="229">
        <v>574</v>
      </c>
      <c r="N1334" s="185">
        <v>8.1475131896739565</v>
      </c>
      <c r="O1334" s="236">
        <v>432</v>
      </c>
      <c r="P1334" s="188">
        <v>1280.4873677124128</v>
      </c>
      <c r="Q1334" s="229">
        <v>92</v>
      </c>
    </row>
    <row r="1335" spans="1:17" s="8" customFormat="1" ht="12.75" x14ac:dyDescent="0.25">
      <c r="A1335" s="179" t="s">
        <v>2870</v>
      </c>
      <c r="B1335" s="180">
        <v>5</v>
      </c>
      <c r="C1335" s="181" t="s">
        <v>2871</v>
      </c>
      <c r="D1335" s="175"/>
      <c r="E1335" s="176"/>
      <c r="F1335" s="182">
        <v>12371.334047109209</v>
      </c>
      <c r="G1335" s="183">
        <v>421</v>
      </c>
      <c r="H1335" s="184">
        <v>0.63291121124067395</v>
      </c>
      <c r="I1335" s="183">
        <v>141</v>
      </c>
      <c r="J1335" s="185">
        <v>81.583766813155179</v>
      </c>
      <c r="K1335" s="186">
        <v>80</v>
      </c>
      <c r="L1335" s="187">
        <v>69.323946897938043</v>
      </c>
      <c r="M1335" s="183">
        <v>422</v>
      </c>
      <c r="N1335" s="185">
        <v>8.9419457531328259</v>
      </c>
      <c r="O1335" s="186">
        <v>284</v>
      </c>
      <c r="P1335" s="188">
        <v>1157.2741069943165</v>
      </c>
      <c r="Q1335" s="183">
        <v>155</v>
      </c>
    </row>
    <row r="1336" spans="1:17" s="8" customFormat="1" ht="12.75" x14ac:dyDescent="0.25">
      <c r="A1336" s="179" t="s">
        <v>2874</v>
      </c>
      <c r="B1336" s="180">
        <v>1</v>
      </c>
      <c r="C1336" s="181" t="s">
        <v>2875</v>
      </c>
      <c r="D1336" s="175"/>
      <c r="E1336" s="176"/>
      <c r="F1336" s="182">
        <v>1680.4111349036402</v>
      </c>
      <c r="G1336" s="183">
        <v>1391</v>
      </c>
      <c r="H1336" s="184">
        <v>0.49491238370364726</v>
      </c>
      <c r="I1336" s="183">
        <v>507</v>
      </c>
      <c r="J1336" s="185">
        <v>70.52606170870753</v>
      </c>
      <c r="K1336" s="186">
        <v>1422</v>
      </c>
      <c r="L1336" s="187">
        <v>58.335841272220911</v>
      </c>
      <c r="M1336" s="183">
        <v>887</v>
      </c>
      <c r="N1336" s="185">
        <v>7.6122289991471845</v>
      </c>
      <c r="O1336" s="186">
        <v>555</v>
      </c>
      <c r="P1336" s="188">
        <v>840.93150807180109</v>
      </c>
      <c r="Q1336" s="183">
        <v>428</v>
      </c>
    </row>
    <row r="1337" spans="1:17" s="8" customFormat="1" ht="12.75" x14ac:dyDescent="0.25">
      <c r="A1337" s="179" t="s">
        <v>2876</v>
      </c>
      <c r="B1337" s="180">
        <v>2</v>
      </c>
      <c r="C1337" s="181" t="s">
        <v>2877</v>
      </c>
      <c r="D1337" s="175"/>
      <c r="E1337" s="176"/>
      <c r="F1337" s="182">
        <v>705.17558886509642</v>
      </c>
      <c r="G1337" s="229">
        <v>1701</v>
      </c>
      <c r="H1337" s="184">
        <v>0.15321212302950782</v>
      </c>
      <c r="I1337" s="229">
        <v>1856</v>
      </c>
      <c r="J1337" s="185">
        <v>70.721624190690108</v>
      </c>
      <c r="K1337" s="236">
        <v>1406</v>
      </c>
      <c r="L1337" s="187">
        <v>36.220954552638865</v>
      </c>
      <c r="M1337" s="229">
        <v>1617</v>
      </c>
      <c r="N1337" s="185">
        <v>5.296305272783429</v>
      </c>
      <c r="O1337" s="236">
        <v>1304</v>
      </c>
      <c r="P1337" s="188">
        <v>73.956996822892677</v>
      </c>
      <c r="Q1337" s="229">
        <v>1864</v>
      </c>
    </row>
    <row r="1338" spans="1:17" s="8" customFormat="1" ht="12.75" x14ac:dyDescent="0.25">
      <c r="A1338" s="179" t="s">
        <v>2878</v>
      </c>
      <c r="B1338" s="180">
        <v>3</v>
      </c>
      <c r="C1338" s="181" t="s">
        <v>2879</v>
      </c>
      <c r="D1338" s="175"/>
      <c r="E1338" s="176"/>
      <c r="F1338" s="182">
        <v>2492.3404710920772</v>
      </c>
      <c r="G1338" s="183">
        <v>1191</v>
      </c>
      <c r="H1338" s="184">
        <v>0.27702842473541528</v>
      </c>
      <c r="I1338" s="183">
        <v>1548</v>
      </c>
      <c r="J1338" s="185">
        <v>68.603786313013515</v>
      </c>
      <c r="K1338" s="186">
        <v>1584</v>
      </c>
      <c r="L1338" s="187">
        <v>31.801135693537098</v>
      </c>
      <c r="M1338" s="183">
        <v>1731</v>
      </c>
      <c r="N1338" s="185">
        <v>6.8475546229340676</v>
      </c>
      <c r="O1338" s="186">
        <v>767</v>
      </c>
      <c r="P1338" s="188">
        <v>249.48617894260386</v>
      </c>
      <c r="Q1338" s="183">
        <v>1554</v>
      </c>
    </row>
    <row r="1339" spans="1:17" s="8" customFormat="1" ht="12.75" x14ac:dyDescent="0.25">
      <c r="A1339" s="179" t="s">
        <v>2880</v>
      </c>
      <c r="B1339" s="180">
        <v>4</v>
      </c>
      <c r="C1339" s="181" t="s">
        <v>2881</v>
      </c>
      <c r="D1339" s="175"/>
      <c r="E1339" s="176"/>
      <c r="F1339" s="182">
        <v>812.70235546038543</v>
      </c>
      <c r="G1339" s="183">
        <v>1669</v>
      </c>
      <c r="H1339" s="184">
        <v>0.3918198258882275</v>
      </c>
      <c r="I1339" s="183">
        <v>909</v>
      </c>
      <c r="J1339" s="185">
        <v>72.149384209325362</v>
      </c>
      <c r="K1339" s="186">
        <v>1214</v>
      </c>
      <c r="L1339" s="187">
        <v>61.943081698715744</v>
      </c>
      <c r="M1339" s="183">
        <v>730</v>
      </c>
      <c r="N1339" s="185">
        <v>6.404714111919068</v>
      </c>
      <c r="O1339" s="186">
        <v>899</v>
      </c>
      <c r="P1339" s="188">
        <v>456.01522680325832</v>
      </c>
      <c r="Q1339" s="183">
        <v>1027</v>
      </c>
    </row>
    <row r="1340" spans="1:17" s="8" customFormat="1" ht="12.75" x14ac:dyDescent="0.25">
      <c r="A1340" s="179" t="s">
        <v>2882</v>
      </c>
      <c r="B1340" s="180">
        <v>5</v>
      </c>
      <c r="C1340" s="181" t="s">
        <v>2883</v>
      </c>
      <c r="D1340" s="175"/>
      <c r="E1340" s="176"/>
      <c r="F1340" s="182">
        <v>898.97644539614566</v>
      </c>
      <c r="G1340" s="229">
        <v>1641</v>
      </c>
      <c r="H1340" s="184">
        <v>0.47412627086359282</v>
      </c>
      <c r="I1340" s="229">
        <v>571</v>
      </c>
      <c r="J1340" s="185">
        <v>69.894912401018516</v>
      </c>
      <c r="K1340" s="236">
        <v>1472</v>
      </c>
      <c r="L1340" s="187">
        <v>58.915788232237155</v>
      </c>
      <c r="M1340" s="229">
        <v>849</v>
      </c>
      <c r="N1340" s="185">
        <v>7.8688443289444132</v>
      </c>
      <c r="O1340" s="236">
        <v>482</v>
      </c>
      <c r="P1340" s="188">
        <v>734.72667768206406</v>
      </c>
      <c r="Q1340" s="229">
        <v>557</v>
      </c>
    </row>
    <row r="1341" spans="1:17" s="8" customFormat="1" ht="12.75" x14ac:dyDescent="0.25">
      <c r="A1341" s="179" t="s">
        <v>2886</v>
      </c>
      <c r="B1341" s="180">
        <v>1</v>
      </c>
      <c r="C1341" s="181" t="s">
        <v>2887</v>
      </c>
      <c r="D1341" s="175"/>
      <c r="E1341" s="176"/>
      <c r="F1341" s="182">
        <v>2410.5952890792291</v>
      </c>
      <c r="G1341" s="183">
        <v>1206</v>
      </c>
      <c r="H1341" s="184">
        <v>0.61866115347652595</v>
      </c>
      <c r="I1341" s="183">
        <v>170</v>
      </c>
      <c r="J1341" s="185">
        <v>76.684848886867158</v>
      </c>
      <c r="K1341" s="186">
        <v>553</v>
      </c>
      <c r="L1341" s="187">
        <v>63.855696622865374</v>
      </c>
      <c r="M1341" s="183">
        <v>662</v>
      </c>
      <c r="N1341" s="185">
        <v>10.129688666138414</v>
      </c>
      <c r="O1341" s="186">
        <v>122</v>
      </c>
      <c r="P1341" s="188">
        <v>1142.1167668184137</v>
      </c>
      <c r="Q1341" s="183">
        <v>161</v>
      </c>
    </row>
    <row r="1342" spans="1:17" s="8" customFormat="1" ht="12.75" x14ac:dyDescent="0.25">
      <c r="A1342" s="179" t="s">
        <v>2888</v>
      </c>
      <c r="B1342" s="180">
        <v>2</v>
      </c>
      <c r="C1342" s="181" t="s">
        <v>2889</v>
      </c>
      <c r="D1342" s="175"/>
      <c r="E1342" s="176"/>
      <c r="F1342" s="182">
        <v>675.06638115631688</v>
      </c>
      <c r="G1342" s="183">
        <v>1712</v>
      </c>
      <c r="H1342" s="184">
        <v>0.40803366095650589</v>
      </c>
      <c r="I1342" s="183">
        <v>830</v>
      </c>
      <c r="J1342" s="185">
        <v>73.236448826542841</v>
      </c>
      <c r="K1342" s="186">
        <v>1067</v>
      </c>
      <c r="L1342" s="187">
        <v>68.863361143239928</v>
      </c>
      <c r="M1342" s="183">
        <v>439</v>
      </c>
      <c r="N1342" s="185">
        <v>6.367409368339537</v>
      </c>
      <c r="O1342" s="186">
        <v>918</v>
      </c>
      <c r="P1342" s="188">
        <v>477.58421154714728</v>
      </c>
      <c r="Q1342" s="183">
        <v>989</v>
      </c>
    </row>
    <row r="1343" spans="1:17" s="8" customFormat="1" ht="12.75" x14ac:dyDescent="0.25">
      <c r="A1343" s="179" t="s">
        <v>2890</v>
      </c>
      <c r="B1343" s="180">
        <v>3</v>
      </c>
      <c r="C1343" s="181" t="s">
        <v>2891</v>
      </c>
      <c r="D1343" s="175"/>
      <c r="E1343" s="176"/>
      <c r="F1343" s="182">
        <v>950.87580299785873</v>
      </c>
      <c r="G1343" s="229">
        <v>1619</v>
      </c>
      <c r="H1343" s="184">
        <v>0.37765788048258681</v>
      </c>
      <c r="I1343" s="229">
        <v>978</v>
      </c>
      <c r="J1343" s="185">
        <v>74.434277576190112</v>
      </c>
      <c r="K1343" s="236">
        <v>868</v>
      </c>
      <c r="L1343" s="187">
        <v>58.979443426210203</v>
      </c>
      <c r="M1343" s="229">
        <v>847</v>
      </c>
      <c r="N1343" s="185">
        <v>7.5598714816509673</v>
      </c>
      <c r="O1343" s="236">
        <v>570</v>
      </c>
      <c r="P1343" s="188">
        <v>364.47546308482174</v>
      </c>
      <c r="Q1343" s="229">
        <v>1266</v>
      </c>
    </row>
    <row r="1344" spans="1:17" s="8" customFormat="1" ht="12.75" x14ac:dyDescent="0.25">
      <c r="A1344" s="179" t="s">
        <v>2892</v>
      </c>
      <c r="B1344" s="180">
        <v>4</v>
      </c>
      <c r="C1344" s="181" t="s">
        <v>2893</v>
      </c>
      <c r="D1344" s="175"/>
      <c r="E1344" s="176"/>
      <c r="F1344" s="182">
        <v>616.84154175588856</v>
      </c>
      <c r="G1344" s="183">
        <v>1734</v>
      </c>
      <c r="H1344" s="184">
        <v>0.42406917490694812</v>
      </c>
      <c r="I1344" s="183">
        <v>763</v>
      </c>
      <c r="J1344" s="185">
        <v>75.996577250946743</v>
      </c>
      <c r="K1344" s="186">
        <v>652</v>
      </c>
      <c r="L1344" s="187">
        <v>59.41152726083444</v>
      </c>
      <c r="M1344" s="183">
        <v>824</v>
      </c>
      <c r="N1344" s="185">
        <v>7.916939974477601</v>
      </c>
      <c r="O1344" s="186">
        <v>471</v>
      </c>
      <c r="P1344" s="188">
        <v>472.19880453588701</v>
      </c>
      <c r="Q1344" s="183">
        <v>1002</v>
      </c>
    </row>
    <row r="1345" spans="1:49" s="8" customFormat="1" ht="12.75" x14ac:dyDescent="0.25">
      <c r="A1345" s="179" t="s">
        <v>2894</v>
      </c>
      <c r="B1345" s="180">
        <v>5</v>
      </c>
      <c r="C1345" s="181" t="s">
        <v>2895</v>
      </c>
      <c r="D1345" s="175"/>
      <c r="E1345" s="176"/>
      <c r="F1345" s="182">
        <v>765.5353319057815</v>
      </c>
      <c r="G1345" s="183">
        <v>1683</v>
      </c>
      <c r="H1345" s="184">
        <v>0.43641269282098455</v>
      </c>
      <c r="I1345" s="183">
        <v>715</v>
      </c>
      <c r="J1345" s="185">
        <v>74.225094598043583</v>
      </c>
      <c r="K1345" s="186">
        <v>906</v>
      </c>
      <c r="L1345" s="187">
        <v>66.51816927768067</v>
      </c>
      <c r="M1345" s="183">
        <v>541</v>
      </c>
      <c r="N1345" s="185">
        <v>7.5319151428899307</v>
      </c>
      <c r="O1345" s="186">
        <v>575</v>
      </c>
      <c r="P1345" s="188">
        <v>516.94545227867434</v>
      </c>
      <c r="Q1345" s="183">
        <v>903</v>
      </c>
    </row>
    <row r="1346" spans="1:49" s="8" customFormat="1" ht="12.75" x14ac:dyDescent="0.25">
      <c r="A1346" s="179" t="s">
        <v>2896</v>
      </c>
      <c r="B1346" s="180">
        <v>6</v>
      </c>
      <c r="C1346" s="181" t="s">
        <v>2103</v>
      </c>
      <c r="D1346" s="175"/>
      <c r="E1346" s="176"/>
      <c r="F1346" s="182">
        <v>532.86937901498925</v>
      </c>
      <c r="G1346" s="229">
        <v>1772</v>
      </c>
      <c r="H1346" s="184">
        <v>0.44673058025475249</v>
      </c>
      <c r="I1346" s="229">
        <v>681</v>
      </c>
      <c r="J1346" s="185">
        <v>76.029010068904981</v>
      </c>
      <c r="K1346" s="236">
        <v>646</v>
      </c>
      <c r="L1346" s="187">
        <v>68.458282548279684</v>
      </c>
      <c r="M1346" s="229">
        <v>455</v>
      </c>
      <c r="N1346" s="185">
        <v>8.4788907755791261</v>
      </c>
      <c r="O1346" s="236">
        <v>368</v>
      </c>
      <c r="P1346" s="188">
        <v>490.37279339464777</v>
      </c>
      <c r="Q1346" s="229">
        <v>958</v>
      </c>
    </row>
    <row r="1347" spans="1:49" s="8" customFormat="1" ht="12.75" x14ac:dyDescent="0.25">
      <c r="A1347" s="179" t="s">
        <v>2897</v>
      </c>
      <c r="B1347" s="180">
        <v>7</v>
      </c>
      <c r="C1347" s="181" t="s">
        <v>2898</v>
      </c>
      <c r="D1347" s="175"/>
      <c r="E1347" s="176"/>
      <c r="F1347" s="182">
        <v>8161.2141327623131</v>
      </c>
      <c r="G1347" s="183">
        <v>580</v>
      </c>
      <c r="H1347" s="184">
        <v>0.60001539679446059</v>
      </c>
      <c r="I1347" s="183">
        <v>212</v>
      </c>
      <c r="J1347" s="185">
        <v>76.384234291919597</v>
      </c>
      <c r="K1347" s="186">
        <v>593</v>
      </c>
      <c r="L1347" s="187">
        <v>64.467440964747695</v>
      </c>
      <c r="M1347" s="183">
        <v>638</v>
      </c>
      <c r="N1347" s="185">
        <v>7.4616409051888057</v>
      </c>
      <c r="O1347" s="186">
        <v>595</v>
      </c>
      <c r="P1347" s="188">
        <v>1261.389053951465</v>
      </c>
      <c r="Q1347" s="183">
        <v>98</v>
      </c>
    </row>
    <row r="1348" spans="1:49" s="8" customFormat="1" ht="12.75" x14ac:dyDescent="0.25">
      <c r="A1348" s="179" t="s">
        <v>2901</v>
      </c>
      <c r="B1348" s="180">
        <v>1</v>
      </c>
      <c r="C1348" s="181" t="s">
        <v>2902</v>
      </c>
      <c r="D1348" s="175"/>
      <c r="E1348" s="176"/>
      <c r="F1348" s="182">
        <v>60076.220556745182</v>
      </c>
      <c r="G1348" s="183">
        <v>106</v>
      </c>
      <c r="H1348" s="184">
        <v>0.70679035229861886</v>
      </c>
      <c r="I1348" s="183">
        <v>45</v>
      </c>
      <c r="J1348" s="185">
        <v>79.529162852670993</v>
      </c>
      <c r="K1348" s="186">
        <v>234</v>
      </c>
      <c r="L1348" s="187">
        <v>82.803166715392237</v>
      </c>
      <c r="M1348" s="183">
        <v>29</v>
      </c>
      <c r="N1348" s="185">
        <v>10.462097005251849</v>
      </c>
      <c r="O1348" s="186">
        <v>87</v>
      </c>
      <c r="P1348" s="188">
        <v>1382.4738927288101</v>
      </c>
      <c r="Q1348" s="183">
        <v>68</v>
      </c>
    </row>
    <row r="1349" spans="1:49" s="8" customFormat="1" ht="12.75" x14ac:dyDescent="0.25">
      <c r="A1349" s="179" t="s">
        <v>2903</v>
      </c>
      <c r="B1349" s="180">
        <v>2</v>
      </c>
      <c r="C1349" s="181" t="s">
        <v>2904</v>
      </c>
      <c r="D1349" s="175"/>
      <c r="E1349" s="176"/>
      <c r="F1349" s="182">
        <v>10998.441113490364</v>
      </c>
      <c r="G1349" s="229">
        <v>456</v>
      </c>
      <c r="H1349" s="184">
        <v>0.67407010516183286</v>
      </c>
      <c r="I1349" s="229">
        <v>76</v>
      </c>
      <c r="J1349" s="185">
        <v>78.062706438168618</v>
      </c>
      <c r="K1349" s="236">
        <v>403</v>
      </c>
      <c r="L1349" s="187">
        <v>82.237519722619012</v>
      </c>
      <c r="M1349" s="229">
        <v>37</v>
      </c>
      <c r="N1349" s="185">
        <v>9.2963603961975494</v>
      </c>
      <c r="O1349" s="236">
        <v>219</v>
      </c>
      <c r="P1349" s="188">
        <v>1330.6208208007861</v>
      </c>
      <c r="Q1349" s="229">
        <v>79</v>
      </c>
    </row>
    <row r="1350" spans="1:49" s="8" customFormat="1" ht="12.75" x14ac:dyDescent="0.25">
      <c r="A1350" s="179" t="s">
        <v>2905</v>
      </c>
      <c r="B1350" s="180">
        <v>3</v>
      </c>
      <c r="C1350" s="181" t="s">
        <v>2906</v>
      </c>
      <c r="D1350" s="175"/>
      <c r="E1350" s="176"/>
      <c r="F1350" s="182">
        <v>2356.1306209850104</v>
      </c>
      <c r="G1350" s="183">
        <v>1219</v>
      </c>
      <c r="H1350" s="184">
        <v>0.60296633114481013</v>
      </c>
      <c r="I1350" s="183">
        <v>202</v>
      </c>
      <c r="J1350" s="185">
        <v>78.915581256968551</v>
      </c>
      <c r="K1350" s="186">
        <v>292</v>
      </c>
      <c r="L1350" s="187">
        <v>77.700942930408814</v>
      </c>
      <c r="M1350" s="183">
        <v>125</v>
      </c>
      <c r="N1350" s="185">
        <v>7.9779065813877725</v>
      </c>
      <c r="O1350" s="186">
        <v>460</v>
      </c>
      <c r="P1350" s="188">
        <v>1069.2926266544991</v>
      </c>
      <c r="Q1350" s="183">
        <v>208</v>
      </c>
    </row>
    <row r="1351" spans="1:49" s="8" customFormat="1" ht="12.75" x14ac:dyDescent="0.25">
      <c r="A1351" s="179" t="s">
        <v>2907</v>
      </c>
      <c r="B1351" s="180">
        <v>4</v>
      </c>
      <c r="C1351" s="181" t="s">
        <v>2908</v>
      </c>
      <c r="D1351" s="175"/>
      <c r="E1351" s="176"/>
      <c r="F1351" s="182">
        <v>8732.5567451820134</v>
      </c>
      <c r="G1351" s="183">
        <v>550</v>
      </c>
      <c r="H1351" s="184">
        <v>0.65316079555806006</v>
      </c>
      <c r="I1351" s="183">
        <v>103</v>
      </c>
      <c r="J1351" s="185">
        <v>78.92536200060438</v>
      </c>
      <c r="K1351" s="186">
        <v>291</v>
      </c>
      <c r="L1351" s="187">
        <v>84.055936101611181</v>
      </c>
      <c r="M1351" s="183">
        <v>19</v>
      </c>
      <c r="N1351" s="185">
        <v>9.0605895407160713</v>
      </c>
      <c r="O1351" s="186">
        <v>257</v>
      </c>
      <c r="P1351" s="188">
        <v>1200.7608537264673</v>
      </c>
      <c r="Q1351" s="183">
        <v>131</v>
      </c>
    </row>
    <row r="1352" spans="1:49" s="8" customFormat="1" ht="12.75" x14ac:dyDescent="0.25">
      <c r="A1352" s="179" t="s">
        <v>2909</v>
      </c>
      <c r="B1352" s="180">
        <v>5</v>
      </c>
      <c r="C1352" s="181" t="s">
        <v>2266</v>
      </c>
      <c r="D1352" s="175"/>
      <c r="E1352" s="176"/>
      <c r="F1352" s="182">
        <v>18759.880085653105</v>
      </c>
      <c r="G1352" s="229">
        <v>295</v>
      </c>
      <c r="H1352" s="184">
        <v>0.70330524220480062</v>
      </c>
      <c r="I1352" s="229">
        <v>47</v>
      </c>
      <c r="J1352" s="185">
        <v>79.276990230845527</v>
      </c>
      <c r="K1352" s="236">
        <v>255</v>
      </c>
      <c r="L1352" s="187">
        <v>78.75787716925494</v>
      </c>
      <c r="M1352" s="229">
        <v>98</v>
      </c>
      <c r="N1352" s="185">
        <v>10.495980139511614</v>
      </c>
      <c r="O1352" s="236">
        <v>81</v>
      </c>
      <c r="P1352" s="188">
        <v>1399.9661523613095</v>
      </c>
      <c r="Q1352" s="229">
        <v>64</v>
      </c>
    </row>
    <row r="1353" spans="1:49" s="8" customFormat="1" ht="12.75" x14ac:dyDescent="0.25">
      <c r="A1353" s="179" t="s">
        <v>2910</v>
      </c>
      <c r="B1353" s="180">
        <v>6</v>
      </c>
      <c r="C1353" s="181" t="s">
        <v>2911</v>
      </c>
      <c r="D1353" s="175"/>
      <c r="E1353" s="176"/>
      <c r="F1353" s="182">
        <v>1067.8072805139188</v>
      </c>
      <c r="G1353" s="183">
        <v>1584</v>
      </c>
      <c r="H1353" s="184">
        <v>0.62306785533282616</v>
      </c>
      <c r="I1353" s="183">
        <v>161</v>
      </c>
      <c r="J1353" s="185">
        <v>82.785987182856928</v>
      </c>
      <c r="K1353" s="186">
        <v>36</v>
      </c>
      <c r="L1353" s="187">
        <v>83.024611495541762</v>
      </c>
      <c r="M1353" s="183">
        <v>26</v>
      </c>
      <c r="N1353" s="185">
        <v>6.9421594349761495</v>
      </c>
      <c r="O1353" s="186">
        <v>739</v>
      </c>
      <c r="P1353" s="188">
        <v>1164.0668402886281</v>
      </c>
      <c r="Q1353" s="183">
        <v>150</v>
      </c>
      <c r="R1353" s="79"/>
      <c r="S1353" s="79"/>
      <c r="T1353" s="79"/>
      <c r="U1353" s="79"/>
      <c r="V1353" s="79"/>
      <c r="W1353" s="79"/>
      <c r="X1353" s="79"/>
      <c r="Y1353" s="79"/>
      <c r="Z1353" s="79"/>
      <c r="AA1353" s="79"/>
      <c r="AB1353" s="79"/>
      <c r="AC1353" s="79"/>
      <c r="AD1353" s="79"/>
      <c r="AE1353" s="79"/>
      <c r="AF1353" s="79"/>
      <c r="AG1353" s="79"/>
      <c r="AH1353" s="79"/>
      <c r="AI1353" s="79"/>
      <c r="AJ1353" s="79"/>
      <c r="AK1353" s="79"/>
      <c r="AL1353" s="79"/>
      <c r="AM1353" s="79"/>
      <c r="AN1353" s="79"/>
      <c r="AO1353" s="79"/>
      <c r="AP1353" s="79"/>
      <c r="AQ1353" s="79"/>
      <c r="AR1353" s="79"/>
      <c r="AS1353" s="79"/>
      <c r="AT1353" s="79"/>
      <c r="AU1353" s="79"/>
      <c r="AV1353" s="79"/>
      <c r="AW1353" s="79"/>
    </row>
    <row r="1354" spans="1:49" s="8" customFormat="1" ht="12.75" x14ac:dyDescent="0.25">
      <c r="A1354" s="179" t="s">
        <v>2912</v>
      </c>
      <c r="B1354" s="180">
        <v>7</v>
      </c>
      <c r="C1354" s="181" t="s">
        <v>2913</v>
      </c>
      <c r="D1354" s="175"/>
      <c r="E1354" s="176"/>
      <c r="F1354" s="182">
        <v>40902.062098501076</v>
      </c>
      <c r="G1354" s="183">
        <v>148</v>
      </c>
      <c r="H1354" s="184">
        <v>0.68634531188795911</v>
      </c>
      <c r="I1354" s="183">
        <v>60</v>
      </c>
      <c r="J1354" s="185">
        <v>82.297749022337385</v>
      </c>
      <c r="K1354" s="186">
        <v>48</v>
      </c>
      <c r="L1354" s="187">
        <v>79.493293383627531</v>
      </c>
      <c r="M1354" s="183">
        <v>78</v>
      </c>
      <c r="N1354" s="185">
        <v>10.21179178525446</v>
      </c>
      <c r="O1354" s="186">
        <v>110</v>
      </c>
      <c r="P1354" s="188">
        <v>1251.1672326532166</v>
      </c>
      <c r="Q1354" s="183">
        <v>103</v>
      </c>
    </row>
    <row r="1355" spans="1:49" s="8" customFormat="1" ht="12.75" x14ac:dyDescent="0.25">
      <c r="A1355" s="179" t="s">
        <v>2914</v>
      </c>
      <c r="B1355" s="180">
        <v>8</v>
      </c>
      <c r="C1355" s="181" t="s">
        <v>2915</v>
      </c>
      <c r="D1355" s="175"/>
      <c r="E1355" s="176"/>
      <c r="F1355" s="182">
        <v>4695.9850107066386</v>
      </c>
      <c r="G1355" s="229">
        <v>862</v>
      </c>
      <c r="H1355" s="184">
        <v>0.66233249132290584</v>
      </c>
      <c r="I1355" s="229">
        <v>88</v>
      </c>
      <c r="J1355" s="185">
        <v>78.790223221955912</v>
      </c>
      <c r="K1355" s="236">
        <v>309</v>
      </c>
      <c r="L1355" s="187">
        <v>85.209469692792865</v>
      </c>
      <c r="M1355" s="229">
        <v>15</v>
      </c>
      <c r="N1355" s="185">
        <v>8.4267193346513469</v>
      </c>
      <c r="O1355" s="236">
        <v>378</v>
      </c>
      <c r="P1355" s="188">
        <v>1301.9047391627878</v>
      </c>
      <c r="Q1355" s="229">
        <v>86</v>
      </c>
    </row>
    <row r="1356" spans="1:49" s="8" customFormat="1" ht="12.75" x14ac:dyDescent="0.25">
      <c r="A1356" s="179" t="s">
        <v>2916</v>
      </c>
      <c r="B1356" s="180">
        <v>9</v>
      </c>
      <c r="C1356" s="181" t="s">
        <v>2917</v>
      </c>
      <c r="D1356" s="175"/>
      <c r="E1356" s="176"/>
      <c r="F1356" s="182">
        <v>36837.004282655245</v>
      </c>
      <c r="G1356" s="183">
        <v>160</v>
      </c>
      <c r="H1356" s="184">
        <v>0.68581387267962501</v>
      </c>
      <c r="I1356" s="183">
        <v>63</v>
      </c>
      <c r="J1356" s="185">
        <v>80.263540108664287</v>
      </c>
      <c r="K1356" s="186">
        <v>175</v>
      </c>
      <c r="L1356" s="187">
        <v>82.210053170549173</v>
      </c>
      <c r="M1356" s="183">
        <v>38</v>
      </c>
      <c r="N1356" s="185">
        <v>10.090705631102278</v>
      </c>
      <c r="O1356" s="186">
        <v>125</v>
      </c>
      <c r="P1356" s="188">
        <v>1281.0464423372096</v>
      </c>
      <c r="Q1356" s="183">
        <v>91</v>
      </c>
    </row>
    <row r="1357" spans="1:49" s="8" customFormat="1" ht="12.75" x14ac:dyDescent="0.25">
      <c r="A1357" s="179" t="s">
        <v>2918</v>
      </c>
      <c r="B1357" s="180">
        <v>10</v>
      </c>
      <c r="C1357" s="181" t="s">
        <v>2919</v>
      </c>
      <c r="D1357" s="175"/>
      <c r="E1357" s="176"/>
      <c r="F1357" s="182">
        <v>27350.119914346895</v>
      </c>
      <c r="G1357" s="183">
        <v>203</v>
      </c>
      <c r="H1357" s="184">
        <v>0.65461360452570305</v>
      </c>
      <c r="I1357" s="183">
        <v>100</v>
      </c>
      <c r="J1357" s="185">
        <v>77.616468465483294</v>
      </c>
      <c r="K1357" s="186">
        <v>450</v>
      </c>
      <c r="L1357" s="187">
        <v>76.600398371404893</v>
      </c>
      <c r="M1357" s="183">
        <v>161</v>
      </c>
      <c r="N1357" s="185">
        <v>9.0753269233040239</v>
      </c>
      <c r="O1357" s="186">
        <v>255</v>
      </c>
      <c r="P1357" s="188">
        <v>1293.6470439117443</v>
      </c>
      <c r="Q1357" s="183">
        <v>89</v>
      </c>
    </row>
    <row r="1358" spans="1:49" s="8" customFormat="1" ht="12.75" x14ac:dyDescent="0.25">
      <c r="A1358" s="179" t="s">
        <v>2920</v>
      </c>
      <c r="B1358" s="180">
        <v>11</v>
      </c>
      <c r="C1358" s="181" t="s">
        <v>2921</v>
      </c>
      <c r="D1358" s="175"/>
      <c r="E1358" s="176"/>
      <c r="F1358" s="182">
        <v>1806.7473233404712</v>
      </c>
      <c r="G1358" s="229">
        <v>1357</v>
      </c>
      <c r="H1358" s="184">
        <v>0.66170280533464809</v>
      </c>
      <c r="I1358" s="229">
        <v>89</v>
      </c>
      <c r="J1358" s="185">
        <v>81.670192822843703</v>
      </c>
      <c r="K1358" s="236">
        <v>77</v>
      </c>
      <c r="L1358" s="187">
        <v>78.157529007356402</v>
      </c>
      <c r="M1358" s="229">
        <v>114</v>
      </c>
      <c r="N1358" s="185">
        <v>8.9345628970687763</v>
      </c>
      <c r="O1358" s="236">
        <v>287</v>
      </c>
      <c r="P1358" s="188">
        <v>1241.6393600866199</v>
      </c>
      <c r="Q1358" s="229">
        <v>110</v>
      </c>
    </row>
    <row r="1359" spans="1:49" s="8" customFormat="1" ht="12.75" x14ac:dyDescent="0.25">
      <c r="A1359" s="179" t="s">
        <v>2922</v>
      </c>
      <c r="B1359" s="180">
        <v>12</v>
      </c>
      <c r="C1359" s="181" t="s">
        <v>2923</v>
      </c>
      <c r="D1359" s="175"/>
      <c r="E1359" s="176"/>
      <c r="F1359" s="182">
        <v>16515.618843683085</v>
      </c>
      <c r="G1359" s="183">
        <v>321</v>
      </c>
      <c r="H1359" s="184">
        <v>0.64729046601592644</v>
      </c>
      <c r="I1359" s="183">
        <v>110</v>
      </c>
      <c r="J1359" s="185">
        <v>79.140314973105959</v>
      </c>
      <c r="K1359" s="186">
        <v>269</v>
      </c>
      <c r="L1359" s="187">
        <v>72.312284364243482</v>
      </c>
      <c r="M1359" s="183">
        <v>299</v>
      </c>
      <c r="N1359" s="185">
        <v>8.3853214174555806</v>
      </c>
      <c r="O1359" s="186">
        <v>386</v>
      </c>
      <c r="P1359" s="188">
        <v>1314.3656026966169</v>
      </c>
      <c r="Q1359" s="183">
        <v>83</v>
      </c>
    </row>
    <row r="1360" spans="1:49" s="8" customFormat="1" ht="12.75" x14ac:dyDescent="0.25">
      <c r="A1360" s="179" t="s">
        <v>2924</v>
      </c>
      <c r="B1360" s="180">
        <v>13</v>
      </c>
      <c r="C1360" s="181" t="s">
        <v>740</v>
      </c>
      <c r="D1360" s="175"/>
      <c r="E1360" s="176"/>
      <c r="F1360" s="182">
        <v>4509.1370449678798</v>
      </c>
      <c r="G1360" s="183">
        <v>878</v>
      </c>
      <c r="H1360" s="184">
        <v>0.73767620058298411</v>
      </c>
      <c r="I1360" s="183">
        <v>31</v>
      </c>
      <c r="J1360" s="185">
        <v>79.669218120002455</v>
      </c>
      <c r="K1360" s="186">
        <v>223</v>
      </c>
      <c r="L1360" s="187">
        <v>84.385241750117302</v>
      </c>
      <c r="M1360" s="183">
        <v>18</v>
      </c>
      <c r="N1360" s="185">
        <v>11.247038084474173</v>
      </c>
      <c r="O1360" s="186">
        <v>39</v>
      </c>
      <c r="P1360" s="188">
        <v>1484.3915249524798</v>
      </c>
      <c r="Q1360" s="183">
        <v>45</v>
      </c>
    </row>
    <row r="1361" spans="1:17" s="8" customFormat="1" ht="12.75" x14ac:dyDescent="0.25">
      <c r="A1361" s="179" t="s">
        <v>2925</v>
      </c>
      <c r="B1361" s="180">
        <v>14</v>
      </c>
      <c r="C1361" s="181" t="s">
        <v>316</v>
      </c>
      <c r="D1361" s="175"/>
      <c r="E1361" s="176"/>
      <c r="F1361" s="182">
        <v>13592.443254817988</v>
      </c>
      <c r="G1361" s="229">
        <v>381</v>
      </c>
      <c r="H1361" s="184">
        <v>0.68516251502848002</v>
      </c>
      <c r="I1361" s="229">
        <v>66</v>
      </c>
      <c r="J1361" s="185">
        <v>82.715330083316587</v>
      </c>
      <c r="K1361" s="236">
        <v>39</v>
      </c>
      <c r="L1361" s="187">
        <v>77.077495199286716</v>
      </c>
      <c r="M1361" s="229">
        <v>146</v>
      </c>
      <c r="N1361" s="185">
        <v>8.2995932216709445</v>
      </c>
      <c r="O1361" s="236">
        <v>405</v>
      </c>
      <c r="P1361" s="188">
        <v>1422.6983183401408</v>
      </c>
      <c r="Q1361" s="229">
        <v>59</v>
      </c>
    </row>
    <row r="1362" spans="1:17" s="8" customFormat="1" ht="12.75" x14ac:dyDescent="0.25">
      <c r="A1362" s="179" t="s">
        <v>2926</v>
      </c>
      <c r="B1362" s="180">
        <v>15</v>
      </c>
      <c r="C1362" s="181" t="s">
        <v>2927</v>
      </c>
      <c r="D1362" s="175"/>
      <c r="E1362" s="176"/>
      <c r="F1362" s="182">
        <v>3121.8608137044966</v>
      </c>
      <c r="G1362" s="183">
        <v>1066</v>
      </c>
      <c r="H1362" s="184">
        <v>0.70214822352380857</v>
      </c>
      <c r="I1362" s="183">
        <v>48</v>
      </c>
      <c r="J1362" s="185">
        <v>79.50752341152463</v>
      </c>
      <c r="K1362" s="186">
        <v>238</v>
      </c>
      <c r="L1362" s="187">
        <v>89.215043054419894</v>
      </c>
      <c r="M1362" s="183">
        <v>4</v>
      </c>
      <c r="N1362" s="185">
        <v>9.7395979494724454</v>
      </c>
      <c r="O1362" s="186">
        <v>162</v>
      </c>
      <c r="P1362" s="188">
        <v>1364.9153546278171</v>
      </c>
      <c r="Q1362" s="183">
        <v>75</v>
      </c>
    </row>
    <row r="1363" spans="1:17" s="8" customFormat="1" ht="12.75" x14ac:dyDescent="0.25">
      <c r="A1363" s="179" t="s">
        <v>2928</v>
      </c>
      <c r="B1363" s="180">
        <v>16</v>
      </c>
      <c r="C1363" s="181" t="s">
        <v>2929</v>
      </c>
      <c r="D1363" s="175"/>
      <c r="E1363" s="176"/>
      <c r="F1363" s="182">
        <v>1691.5952890792291</v>
      </c>
      <c r="G1363" s="183">
        <v>1389</v>
      </c>
      <c r="H1363" s="184">
        <v>0.68613339287983421</v>
      </c>
      <c r="I1363" s="183">
        <v>61</v>
      </c>
      <c r="J1363" s="185">
        <v>77.845849767787342</v>
      </c>
      <c r="K1363" s="186">
        <v>421</v>
      </c>
      <c r="L1363" s="187">
        <v>68.737111823630087</v>
      </c>
      <c r="M1363" s="183">
        <v>446</v>
      </c>
      <c r="N1363" s="185">
        <v>8.9931904716994477</v>
      </c>
      <c r="O1363" s="186">
        <v>272</v>
      </c>
      <c r="P1363" s="188">
        <v>1567.042131582728</v>
      </c>
      <c r="Q1363" s="183">
        <v>32</v>
      </c>
    </row>
    <row r="1364" spans="1:17" s="8" customFormat="1" ht="12.75" x14ac:dyDescent="0.25">
      <c r="A1364" s="179" t="s">
        <v>2932</v>
      </c>
      <c r="B1364" s="180">
        <v>1</v>
      </c>
      <c r="C1364" s="181" t="s">
        <v>2933</v>
      </c>
      <c r="D1364" s="175"/>
      <c r="E1364" s="176"/>
      <c r="F1364" s="182">
        <v>104439.11563169166</v>
      </c>
      <c r="G1364" s="229">
        <v>55</v>
      </c>
      <c r="H1364" s="184">
        <v>0.64470486618777878</v>
      </c>
      <c r="I1364" s="229">
        <v>119</v>
      </c>
      <c r="J1364" s="185">
        <v>79.928737440308808</v>
      </c>
      <c r="K1364" s="236">
        <v>207</v>
      </c>
      <c r="L1364" s="187">
        <v>69.722422950810696</v>
      </c>
      <c r="M1364" s="229">
        <v>401</v>
      </c>
      <c r="N1364" s="185">
        <v>9.3447388933865341</v>
      </c>
      <c r="O1364" s="236">
        <v>212</v>
      </c>
      <c r="P1364" s="188">
        <v>1220.4608925685638</v>
      </c>
      <c r="Q1364" s="229">
        <v>118</v>
      </c>
    </row>
    <row r="1365" spans="1:17" s="8" customFormat="1" ht="12.75" x14ac:dyDescent="0.25">
      <c r="A1365" s="179" t="s">
        <v>2934</v>
      </c>
      <c r="B1365" s="180">
        <v>2</v>
      </c>
      <c r="C1365" s="181" t="s">
        <v>2935</v>
      </c>
      <c r="D1365" s="175"/>
      <c r="E1365" s="176"/>
      <c r="F1365" s="182">
        <v>281.14561027837294</v>
      </c>
      <c r="G1365" s="183">
        <v>1858</v>
      </c>
      <c r="H1365" s="184">
        <v>0.53168857531431357</v>
      </c>
      <c r="I1365" s="183">
        <v>393</v>
      </c>
      <c r="J1365" s="185">
        <v>77.002057582398692</v>
      </c>
      <c r="K1365" s="186">
        <v>523</v>
      </c>
      <c r="L1365" s="187">
        <v>68.096532524096062</v>
      </c>
      <c r="M1365" s="183">
        <v>476</v>
      </c>
      <c r="N1365" s="185">
        <v>7.1907037498045581</v>
      </c>
      <c r="O1365" s="186">
        <v>663</v>
      </c>
      <c r="P1365" s="188">
        <v>875.77264252035388</v>
      </c>
      <c r="Q1365" s="183">
        <v>388</v>
      </c>
    </row>
    <row r="1366" spans="1:17" s="8" customFormat="1" ht="12.75" x14ac:dyDescent="0.25">
      <c r="A1366" s="179" t="s">
        <v>2936</v>
      </c>
      <c r="B1366" s="180">
        <v>3</v>
      </c>
      <c r="C1366" s="181" t="s">
        <v>2937</v>
      </c>
      <c r="D1366" s="175"/>
      <c r="E1366" s="176"/>
      <c r="F1366" s="182">
        <v>775.50963597430382</v>
      </c>
      <c r="G1366" s="183">
        <v>1676</v>
      </c>
      <c r="H1366" s="184">
        <v>0.52233065879041807</v>
      </c>
      <c r="I1366" s="183">
        <v>422</v>
      </c>
      <c r="J1366" s="185">
        <v>80.651084237060616</v>
      </c>
      <c r="K1366" s="186">
        <v>143</v>
      </c>
      <c r="L1366" s="187">
        <v>61.98260235939393</v>
      </c>
      <c r="M1366" s="183">
        <v>729</v>
      </c>
      <c r="N1366" s="185">
        <v>8.6937116671351777</v>
      </c>
      <c r="O1366" s="186">
        <v>332</v>
      </c>
      <c r="P1366" s="188">
        <v>725.42070919015055</v>
      </c>
      <c r="Q1366" s="183">
        <v>569</v>
      </c>
    </row>
    <row r="1367" spans="1:17" s="8" customFormat="1" ht="12.75" x14ac:dyDescent="0.25">
      <c r="A1367" s="179" t="s">
        <v>2938</v>
      </c>
      <c r="B1367" s="180">
        <v>4</v>
      </c>
      <c r="C1367" s="181" t="s">
        <v>2939</v>
      </c>
      <c r="D1367" s="175"/>
      <c r="E1367" s="176"/>
      <c r="F1367" s="182">
        <v>20981.391862955032</v>
      </c>
      <c r="G1367" s="229">
        <v>270</v>
      </c>
      <c r="H1367" s="184">
        <v>0.60601189073253803</v>
      </c>
      <c r="I1367" s="229">
        <v>195</v>
      </c>
      <c r="J1367" s="185">
        <v>79.105802020613652</v>
      </c>
      <c r="K1367" s="236">
        <v>273</v>
      </c>
      <c r="L1367" s="187">
        <v>64.143799646473155</v>
      </c>
      <c r="M1367" s="229">
        <v>652</v>
      </c>
      <c r="N1367" s="185">
        <v>7.1720959161251692</v>
      </c>
      <c r="O1367" s="236">
        <v>665</v>
      </c>
      <c r="P1367" s="188">
        <v>1269.9879605915198</v>
      </c>
      <c r="Q1367" s="229">
        <v>95</v>
      </c>
    </row>
    <row r="1368" spans="1:17" s="8" customFormat="1" ht="12.75" x14ac:dyDescent="0.25">
      <c r="A1368" s="179" t="s">
        <v>2940</v>
      </c>
      <c r="B1368" s="180">
        <v>5</v>
      </c>
      <c r="C1368" s="181" t="s">
        <v>1444</v>
      </c>
      <c r="D1368" s="175"/>
      <c r="E1368" s="176"/>
      <c r="F1368" s="182">
        <v>65701.614561027833</v>
      </c>
      <c r="G1368" s="183">
        <v>98</v>
      </c>
      <c r="H1368" s="184">
        <v>0.63289911684195965</v>
      </c>
      <c r="I1368" s="183">
        <v>142</v>
      </c>
      <c r="J1368" s="185">
        <v>79.852284032839606</v>
      </c>
      <c r="K1368" s="186">
        <v>214</v>
      </c>
      <c r="L1368" s="187">
        <v>72.517859123751165</v>
      </c>
      <c r="M1368" s="183">
        <v>291</v>
      </c>
      <c r="N1368" s="185">
        <v>8.6505743838249902</v>
      </c>
      <c r="O1368" s="186">
        <v>340</v>
      </c>
      <c r="P1368" s="188">
        <v>1190.6734036432963</v>
      </c>
      <c r="Q1368" s="183">
        <v>134</v>
      </c>
    </row>
    <row r="1369" spans="1:17" s="8" customFormat="1" ht="12.75" x14ac:dyDescent="0.25">
      <c r="A1369" s="179" t="s">
        <v>2941</v>
      </c>
      <c r="B1369" s="180">
        <v>6</v>
      </c>
      <c r="C1369" s="181" t="s">
        <v>2942</v>
      </c>
      <c r="D1369" s="175"/>
      <c r="E1369" s="176"/>
      <c r="F1369" s="182">
        <v>1795.1884368308349</v>
      </c>
      <c r="G1369" s="183">
        <v>1361</v>
      </c>
      <c r="H1369" s="184">
        <v>0.33820777039632099</v>
      </c>
      <c r="I1369" s="183">
        <v>1210</v>
      </c>
      <c r="J1369" s="185">
        <v>77.084832922636835</v>
      </c>
      <c r="K1369" s="186">
        <v>513</v>
      </c>
      <c r="L1369" s="187">
        <v>52.326809202726444</v>
      </c>
      <c r="M1369" s="183">
        <v>1134</v>
      </c>
      <c r="N1369" s="185">
        <v>5.7313819293477888</v>
      </c>
      <c r="O1369" s="186">
        <v>1138</v>
      </c>
      <c r="P1369" s="188">
        <v>323.6137846955919</v>
      </c>
      <c r="Q1369" s="183">
        <v>1365</v>
      </c>
    </row>
    <row r="1370" spans="1:17" s="8" customFormat="1" ht="12.75" x14ac:dyDescent="0.25">
      <c r="A1370" s="179" t="s">
        <v>2943</v>
      </c>
      <c r="B1370" s="180">
        <v>7</v>
      </c>
      <c r="C1370" s="181" t="s">
        <v>2944</v>
      </c>
      <c r="D1370" s="175"/>
      <c r="E1370" s="176"/>
      <c r="F1370" s="182">
        <v>243.04068522483942</v>
      </c>
      <c r="G1370" s="229">
        <v>1865</v>
      </c>
      <c r="H1370" s="184">
        <v>0.47414604675633548</v>
      </c>
      <c r="I1370" s="229">
        <v>570</v>
      </c>
      <c r="J1370" s="185">
        <v>81.375768333746123</v>
      </c>
      <c r="K1370" s="236">
        <v>87</v>
      </c>
      <c r="L1370" s="187">
        <v>77.19444982488622</v>
      </c>
      <c r="M1370" s="229">
        <v>142</v>
      </c>
      <c r="N1370" s="185">
        <v>6.9131202282611062</v>
      </c>
      <c r="O1370" s="236">
        <v>746</v>
      </c>
      <c r="P1370" s="188">
        <v>565.42041825779552</v>
      </c>
      <c r="Q1370" s="229">
        <v>810</v>
      </c>
    </row>
    <row r="1371" spans="1:17" s="8" customFormat="1" ht="12.75" x14ac:dyDescent="0.25">
      <c r="A1371" s="179" t="s">
        <v>2945</v>
      </c>
      <c r="B1371" s="180">
        <v>8</v>
      </c>
      <c r="C1371" s="181" t="s">
        <v>2946</v>
      </c>
      <c r="D1371" s="175"/>
      <c r="E1371" s="176"/>
      <c r="F1371" s="182">
        <v>319.7558886509637</v>
      </c>
      <c r="G1371" s="183">
        <v>1848</v>
      </c>
      <c r="H1371" s="184">
        <v>0.50087951054323487</v>
      </c>
      <c r="I1371" s="183">
        <v>494</v>
      </c>
      <c r="J1371" s="185">
        <v>82.403505464391131</v>
      </c>
      <c r="K1371" s="186">
        <v>46</v>
      </c>
      <c r="L1371" s="187">
        <v>44.838478302540288</v>
      </c>
      <c r="M1371" s="183">
        <v>1396</v>
      </c>
      <c r="N1371" s="185">
        <v>7.6494873074534437</v>
      </c>
      <c r="O1371" s="186">
        <v>547</v>
      </c>
      <c r="P1371" s="188">
        <v>788.3371710884976</v>
      </c>
      <c r="Q1371" s="183">
        <v>490</v>
      </c>
    </row>
    <row r="1372" spans="1:17" s="8" customFormat="1" ht="12.75" x14ac:dyDescent="0.25">
      <c r="A1372" s="179" t="s">
        <v>2947</v>
      </c>
      <c r="B1372" s="180">
        <v>9</v>
      </c>
      <c r="C1372" s="181" t="s">
        <v>2948</v>
      </c>
      <c r="D1372" s="175"/>
      <c r="E1372" s="176"/>
      <c r="F1372" s="182">
        <v>677.61670235546035</v>
      </c>
      <c r="G1372" s="183">
        <v>1711</v>
      </c>
      <c r="H1372" s="184">
        <v>0.56241496064673313</v>
      </c>
      <c r="I1372" s="183">
        <v>307</v>
      </c>
      <c r="J1372" s="185">
        <v>80.522208765342498</v>
      </c>
      <c r="K1372" s="186">
        <v>147</v>
      </c>
      <c r="L1372" s="187">
        <v>72.477011224476499</v>
      </c>
      <c r="M1372" s="183">
        <v>294</v>
      </c>
      <c r="N1372" s="185">
        <v>8.5730132603915035</v>
      </c>
      <c r="O1372" s="186">
        <v>354</v>
      </c>
      <c r="P1372" s="188">
        <v>840.98155819710723</v>
      </c>
      <c r="Q1372" s="183">
        <v>427</v>
      </c>
    </row>
    <row r="1373" spans="1:17" s="8" customFormat="1" ht="12.75" x14ac:dyDescent="0.25">
      <c r="A1373" s="179" t="s">
        <v>2949</v>
      </c>
      <c r="B1373" s="180">
        <v>10</v>
      </c>
      <c r="C1373" s="181" t="s">
        <v>2950</v>
      </c>
      <c r="D1373" s="175"/>
      <c r="E1373" s="176"/>
      <c r="F1373" s="182">
        <v>1195.3426124197003</v>
      </c>
      <c r="G1373" s="229">
        <v>1536</v>
      </c>
      <c r="H1373" s="184">
        <v>0.53385352853075851</v>
      </c>
      <c r="I1373" s="229">
        <v>383</v>
      </c>
      <c r="J1373" s="185">
        <v>79.377036415673501</v>
      </c>
      <c r="K1373" s="236">
        <v>247</v>
      </c>
      <c r="L1373" s="187">
        <v>65.946115707545644</v>
      </c>
      <c r="M1373" s="229">
        <v>563</v>
      </c>
      <c r="N1373" s="185">
        <v>9.8242644245871791</v>
      </c>
      <c r="O1373" s="236">
        <v>156</v>
      </c>
      <c r="P1373" s="188">
        <v>712.90047524620695</v>
      </c>
      <c r="Q1373" s="229">
        <v>587</v>
      </c>
    </row>
    <row r="1374" spans="1:17" s="8" customFormat="1" ht="12.75" x14ac:dyDescent="0.25">
      <c r="A1374" s="179" t="s">
        <v>2951</v>
      </c>
      <c r="B1374" s="180">
        <v>11</v>
      </c>
      <c r="C1374" s="181" t="s">
        <v>2952</v>
      </c>
      <c r="D1374" s="175"/>
      <c r="E1374" s="176"/>
      <c r="F1374" s="182">
        <v>572.93790149892925</v>
      </c>
      <c r="G1374" s="183">
        <v>1757</v>
      </c>
      <c r="H1374" s="184">
        <v>0.40036974271190734</v>
      </c>
      <c r="I1374" s="183">
        <v>873</v>
      </c>
      <c r="J1374" s="185">
        <v>81.213737587008538</v>
      </c>
      <c r="K1374" s="186">
        <v>98</v>
      </c>
      <c r="L1374" s="187">
        <v>60.928476468928039</v>
      </c>
      <c r="M1374" s="183">
        <v>769</v>
      </c>
      <c r="N1374" s="185">
        <v>6.8500333433577225</v>
      </c>
      <c r="O1374" s="186">
        <v>765</v>
      </c>
      <c r="P1374" s="188">
        <v>397.74075194583509</v>
      </c>
      <c r="Q1374" s="183">
        <v>1176</v>
      </c>
    </row>
    <row r="1375" spans="1:17" s="8" customFormat="1" ht="12.75" x14ac:dyDescent="0.25">
      <c r="A1375" s="179" t="s">
        <v>2953</v>
      </c>
      <c r="B1375" s="180">
        <v>12</v>
      </c>
      <c r="C1375" s="181" t="s">
        <v>2954</v>
      </c>
      <c r="D1375" s="175"/>
      <c r="E1375" s="176"/>
      <c r="F1375" s="182">
        <v>279.93361884368312</v>
      </c>
      <c r="G1375" s="183">
        <v>1859</v>
      </c>
      <c r="H1375" s="184">
        <v>0.46277108348848905</v>
      </c>
      <c r="I1375" s="183">
        <v>618</v>
      </c>
      <c r="J1375" s="185">
        <v>79.246675418763985</v>
      </c>
      <c r="K1375" s="186">
        <v>259</v>
      </c>
      <c r="L1375" s="187">
        <v>47.224839892871564</v>
      </c>
      <c r="M1375" s="183">
        <v>1316</v>
      </c>
      <c r="N1375" s="185">
        <v>6.0510111291776925</v>
      </c>
      <c r="O1375" s="186">
        <v>1020</v>
      </c>
      <c r="P1375" s="188">
        <v>753.6319024710026</v>
      </c>
      <c r="Q1375" s="183">
        <v>533</v>
      </c>
    </row>
    <row r="1376" spans="1:17" s="8" customFormat="1" ht="12.75" x14ac:dyDescent="0.25">
      <c r="A1376" s="179" t="s">
        <v>2957</v>
      </c>
      <c r="B1376" s="180">
        <v>1</v>
      </c>
      <c r="C1376" s="181" t="s">
        <v>2958</v>
      </c>
      <c r="D1376" s="175"/>
      <c r="E1376" s="176"/>
      <c r="F1376" s="182">
        <v>3416.6552462526774</v>
      </c>
      <c r="G1376" s="229">
        <v>1022</v>
      </c>
      <c r="H1376" s="184">
        <v>0.57820765576423994</v>
      </c>
      <c r="I1376" s="229">
        <v>263</v>
      </c>
      <c r="J1376" s="185">
        <v>69.945541022376815</v>
      </c>
      <c r="K1376" s="236">
        <v>1468</v>
      </c>
      <c r="L1376" s="187">
        <v>79.319412198652188</v>
      </c>
      <c r="M1376" s="229">
        <v>83</v>
      </c>
      <c r="N1376" s="185">
        <v>10.405431094524491</v>
      </c>
      <c r="O1376" s="236">
        <v>94</v>
      </c>
      <c r="P1376" s="188">
        <v>952.48967858787046</v>
      </c>
      <c r="Q1376" s="229">
        <v>312</v>
      </c>
    </row>
    <row r="1377" spans="1:17" s="8" customFormat="1" ht="12.75" x14ac:dyDescent="0.25">
      <c r="A1377" s="179" t="s">
        <v>2959</v>
      </c>
      <c r="B1377" s="180">
        <v>2</v>
      </c>
      <c r="C1377" s="181" t="s">
        <v>2960</v>
      </c>
      <c r="D1377" s="175"/>
      <c r="E1377" s="176"/>
      <c r="F1377" s="182">
        <v>1176.4603854389723</v>
      </c>
      <c r="G1377" s="183">
        <v>1544</v>
      </c>
      <c r="H1377" s="184">
        <v>0.47499183341482198</v>
      </c>
      <c r="I1377" s="183">
        <v>566</v>
      </c>
      <c r="J1377" s="185">
        <v>71.831714560114349</v>
      </c>
      <c r="K1377" s="186">
        <v>1265</v>
      </c>
      <c r="L1377" s="187">
        <v>64.779919218499984</v>
      </c>
      <c r="M1377" s="183">
        <v>622</v>
      </c>
      <c r="N1377" s="185">
        <v>5.8892303623292959</v>
      </c>
      <c r="O1377" s="186">
        <v>1079</v>
      </c>
      <c r="P1377" s="188">
        <v>818.59151949438797</v>
      </c>
      <c r="Q1377" s="183">
        <v>453</v>
      </c>
    </row>
    <row r="1378" spans="1:17" s="8" customFormat="1" ht="12.75" x14ac:dyDescent="0.25">
      <c r="A1378" s="179" t="s">
        <v>2961</v>
      </c>
      <c r="B1378" s="180">
        <v>3</v>
      </c>
      <c r="C1378" s="181" t="s">
        <v>2962</v>
      </c>
      <c r="D1378" s="175"/>
      <c r="E1378" s="176"/>
      <c r="F1378" s="182">
        <v>3186.8629550321198</v>
      </c>
      <c r="G1378" s="183">
        <v>1055</v>
      </c>
      <c r="H1378" s="184">
        <v>0.56521658753411819</v>
      </c>
      <c r="I1378" s="183">
        <v>298</v>
      </c>
      <c r="J1378" s="185">
        <v>71.98288052293816</v>
      </c>
      <c r="K1378" s="186">
        <v>1234</v>
      </c>
      <c r="L1378" s="187">
        <v>65.024371743852797</v>
      </c>
      <c r="M1378" s="183">
        <v>613</v>
      </c>
      <c r="N1378" s="185">
        <v>9.9111680338963541</v>
      </c>
      <c r="O1378" s="186">
        <v>150</v>
      </c>
      <c r="P1378" s="188">
        <v>967.69064500390778</v>
      </c>
      <c r="Q1378" s="183">
        <v>289</v>
      </c>
    </row>
    <row r="1379" spans="1:17" s="8" customFormat="1" ht="12.75" x14ac:dyDescent="0.25">
      <c r="A1379" s="179" t="s">
        <v>2963</v>
      </c>
      <c r="B1379" s="180">
        <v>4</v>
      </c>
      <c r="C1379" s="181" t="s">
        <v>2964</v>
      </c>
      <c r="D1379" s="175"/>
      <c r="E1379" s="176"/>
      <c r="F1379" s="182">
        <v>1373.6852248394005</v>
      </c>
      <c r="G1379" s="229">
        <v>1473</v>
      </c>
      <c r="H1379" s="184">
        <v>0.50991096104493694</v>
      </c>
      <c r="I1379" s="229">
        <v>461</v>
      </c>
      <c r="J1379" s="185">
        <v>76.163484031128149</v>
      </c>
      <c r="K1379" s="236">
        <v>626</v>
      </c>
      <c r="L1379" s="187">
        <v>78.772381769695969</v>
      </c>
      <c r="M1379" s="229">
        <v>96</v>
      </c>
      <c r="N1379" s="185">
        <v>7.5682126405847576</v>
      </c>
      <c r="O1379" s="236">
        <v>567</v>
      </c>
      <c r="P1379" s="188">
        <v>712.52864159037267</v>
      </c>
      <c r="Q1379" s="229">
        <v>588</v>
      </c>
    </row>
    <row r="1380" spans="1:17" s="8" customFormat="1" ht="12.75" x14ac:dyDescent="0.25">
      <c r="A1380" s="179" t="s">
        <v>2965</v>
      </c>
      <c r="B1380" s="180">
        <v>5</v>
      </c>
      <c r="C1380" s="181" t="s">
        <v>2966</v>
      </c>
      <c r="D1380" s="175"/>
      <c r="E1380" s="176"/>
      <c r="F1380" s="182">
        <v>6121.7194860813697</v>
      </c>
      <c r="G1380" s="183">
        <v>726</v>
      </c>
      <c r="H1380" s="184">
        <v>0.74811039613115304</v>
      </c>
      <c r="I1380" s="183">
        <v>23</v>
      </c>
      <c r="J1380" s="185">
        <v>71.690315238922821</v>
      </c>
      <c r="K1380" s="186">
        <v>1284</v>
      </c>
      <c r="L1380" s="187">
        <v>68.093041455147628</v>
      </c>
      <c r="M1380" s="183">
        <v>477</v>
      </c>
      <c r="N1380" s="185">
        <v>11.546293237750138</v>
      </c>
      <c r="O1380" s="186">
        <v>32</v>
      </c>
      <c r="P1380" s="188">
        <v>1975.0436727135664</v>
      </c>
      <c r="Q1380" s="183">
        <v>4</v>
      </c>
    </row>
    <row r="1381" spans="1:17" s="8" customFormat="1" ht="12.75" x14ac:dyDescent="0.25">
      <c r="A1381" s="179" t="s">
        <v>2967</v>
      </c>
      <c r="B1381" s="180">
        <v>6</v>
      </c>
      <c r="C1381" s="181" t="s">
        <v>1783</v>
      </c>
      <c r="D1381" s="175"/>
      <c r="E1381" s="176"/>
      <c r="F1381" s="182">
        <v>418.92077087794434</v>
      </c>
      <c r="G1381" s="183">
        <v>1821</v>
      </c>
      <c r="H1381" s="184">
        <v>0.31348200283990679</v>
      </c>
      <c r="I1381" s="183">
        <v>1364</v>
      </c>
      <c r="J1381" s="185">
        <v>73.501574714859743</v>
      </c>
      <c r="K1381" s="186">
        <v>1020</v>
      </c>
      <c r="L1381" s="187">
        <v>51.373292458497367</v>
      </c>
      <c r="M1381" s="183">
        <v>1179</v>
      </c>
      <c r="N1381" s="185">
        <v>4.3191149675020997</v>
      </c>
      <c r="O1381" s="186">
        <v>1659</v>
      </c>
      <c r="P1381" s="188">
        <v>346.17281683222143</v>
      </c>
      <c r="Q1381" s="183">
        <v>1306</v>
      </c>
    </row>
    <row r="1382" spans="1:17" s="8" customFormat="1" ht="12.75" x14ac:dyDescent="0.25">
      <c r="A1382" s="179" t="s">
        <v>2968</v>
      </c>
      <c r="B1382" s="180">
        <v>7</v>
      </c>
      <c r="C1382" s="181" t="s">
        <v>2969</v>
      </c>
      <c r="D1382" s="175"/>
      <c r="E1382" s="176"/>
      <c r="F1382" s="182">
        <v>2223.3811563169165</v>
      </c>
      <c r="G1382" s="229">
        <v>1248</v>
      </c>
      <c r="H1382" s="184">
        <v>0.41916673631569135</v>
      </c>
      <c r="I1382" s="229">
        <v>779</v>
      </c>
      <c r="J1382" s="185">
        <v>70.556490714021464</v>
      </c>
      <c r="K1382" s="236">
        <v>1418</v>
      </c>
      <c r="L1382" s="187">
        <v>61.540923257574974</v>
      </c>
      <c r="M1382" s="229">
        <v>744</v>
      </c>
      <c r="N1382" s="185">
        <v>10.201106082815652</v>
      </c>
      <c r="O1382" s="236">
        <v>113</v>
      </c>
      <c r="P1382" s="188">
        <v>431.25274095541567</v>
      </c>
      <c r="Q1382" s="229">
        <v>1089</v>
      </c>
    </row>
    <row r="1383" spans="1:17" s="8" customFormat="1" ht="12.75" x14ac:dyDescent="0.25">
      <c r="A1383" s="179" t="s">
        <v>2970</v>
      </c>
      <c r="B1383" s="180">
        <v>8</v>
      </c>
      <c r="C1383" s="181" t="s">
        <v>2971</v>
      </c>
      <c r="D1383" s="175"/>
      <c r="E1383" s="176"/>
      <c r="F1383" s="182">
        <v>2257.2826552462525</v>
      </c>
      <c r="G1383" s="183">
        <v>1236</v>
      </c>
      <c r="H1383" s="184">
        <v>0.45845445256495204</v>
      </c>
      <c r="I1383" s="183">
        <v>636</v>
      </c>
      <c r="J1383" s="185">
        <v>75.280440954344158</v>
      </c>
      <c r="K1383" s="186">
        <v>752</v>
      </c>
      <c r="L1383" s="187">
        <v>64.705885025107392</v>
      </c>
      <c r="M1383" s="183">
        <v>626</v>
      </c>
      <c r="N1383" s="185">
        <v>8.6848712687910155</v>
      </c>
      <c r="O1383" s="186">
        <v>335</v>
      </c>
      <c r="P1383" s="188">
        <v>541.03674136149971</v>
      </c>
      <c r="Q1383" s="183">
        <v>860</v>
      </c>
    </row>
    <row r="1384" spans="1:17" s="8" customFormat="1" ht="12.75" x14ac:dyDescent="0.25">
      <c r="A1384" s="179" t="s">
        <v>2972</v>
      </c>
      <c r="B1384" s="180">
        <v>9</v>
      </c>
      <c r="C1384" s="181" t="s">
        <v>2973</v>
      </c>
      <c r="D1384" s="175"/>
      <c r="E1384" s="176"/>
      <c r="F1384" s="182">
        <v>1102.1199143468953</v>
      </c>
      <c r="G1384" s="183">
        <v>1571</v>
      </c>
      <c r="H1384" s="184">
        <v>0.43876533318391886</v>
      </c>
      <c r="I1384" s="183">
        <v>706</v>
      </c>
      <c r="J1384" s="185">
        <v>77.762950948362402</v>
      </c>
      <c r="K1384" s="186">
        <v>428</v>
      </c>
      <c r="L1384" s="187">
        <v>60.594139822843054</v>
      </c>
      <c r="M1384" s="183">
        <v>787</v>
      </c>
      <c r="N1384" s="185">
        <v>8.810076021024507</v>
      </c>
      <c r="O1384" s="186">
        <v>309</v>
      </c>
      <c r="P1384" s="188">
        <v>467.91587639601062</v>
      </c>
      <c r="Q1384" s="183">
        <v>1008</v>
      </c>
    </row>
    <row r="1385" spans="1:17" s="8" customFormat="1" ht="12.75" x14ac:dyDescent="0.25">
      <c r="A1385" s="179" t="s">
        <v>2974</v>
      </c>
      <c r="B1385" s="180">
        <v>10</v>
      </c>
      <c r="C1385" s="181" t="s">
        <v>2975</v>
      </c>
      <c r="D1385" s="175"/>
      <c r="E1385" s="176"/>
      <c r="F1385" s="182">
        <v>531.92077087794428</v>
      </c>
      <c r="G1385" s="229">
        <v>1774</v>
      </c>
      <c r="H1385" s="184">
        <v>0.26260815321463982</v>
      </c>
      <c r="I1385" s="229">
        <v>1623</v>
      </c>
      <c r="J1385" s="185">
        <v>79.383134539458695</v>
      </c>
      <c r="K1385" s="236">
        <v>246</v>
      </c>
      <c r="L1385" s="187">
        <v>34.752521368983516</v>
      </c>
      <c r="M1385" s="229">
        <v>1660</v>
      </c>
      <c r="N1385" s="185">
        <v>7.0157936132042584</v>
      </c>
      <c r="O1385" s="236">
        <v>718</v>
      </c>
      <c r="P1385" s="188">
        <v>172.8539987580379</v>
      </c>
      <c r="Q1385" s="229">
        <v>1728</v>
      </c>
    </row>
    <row r="1386" spans="1:17" s="8" customFormat="1" ht="12.75" x14ac:dyDescent="0.25">
      <c r="A1386" s="179" t="s">
        <v>2976</v>
      </c>
      <c r="B1386" s="180">
        <v>11</v>
      </c>
      <c r="C1386" s="181" t="s">
        <v>2977</v>
      </c>
      <c r="D1386" s="175"/>
      <c r="E1386" s="176"/>
      <c r="F1386" s="182">
        <v>723.98501070663815</v>
      </c>
      <c r="G1386" s="183">
        <v>1697</v>
      </c>
      <c r="H1386" s="184">
        <v>0.29328646027518795</v>
      </c>
      <c r="I1386" s="183">
        <v>1467</v>
      </c>
      <c r="J1386" s="185">
        <v>76.032201252266901</v>
      </c>
      <c r="K1386" s="186">
        <v>645</v>
      </c>
      <c r="L1386" s="187">
        <v>58.411723769901663</v>
      </c>
      <c r="M1386" s="183">
        <v>877</v>
      </c>
      <c r="N1386" s="185">
        <v>6.0666915196682254</v>
      </c>
      <c r="O1386" s="186">
        <v>1017</v>
      </c>
      <c r="P1386" s="188">
        <v>209.52130534556136</v>
      </c>
      <c r="Q1386" s="183">
        <v>1661</v>
      </c>
    </row>
    <row r="1387" spans="1:17" s="8" customFormat="1" ht="12.75" x14ac:dyDescent="0.25">
      <c r="A1387" s="179" t="s">
        <v>2978</v>
      </c>
      <c r="B1387" s="180">
        <v>12</v>
      </c>
      <c r="C1387" s="181" t="s">
        <v>2979</v>
      </c>
      <c r="D1387" s="175"/>
      <c r="E1387" s="176"/>
      <c r="F1387" s="182">
        <v>1909.6252676659528</v>
      </c>
      <c r="G1387" s="183">
        <v>1325</v>
      </c>
      <c r="H1387" s="184">
        <v>0.45753848705422778</v>
      </c>
      <c r="I1387" s="183">
        <v>638</v>
      </c>
      <c r="J1387" s="185">
        <v>78.338724092921211</v>
      </c>
      <c r="K1387" s="186">
        <v>366</v>
      </c>
      <c r="L1387" s="187">
        <v>49.232738606059975</v>
      </c>
      <c r="M1387" s="183">
        <v>1259</v>
      </c>
      <c r="N1387" s="185">
        <v>10.055729423458253</v>
      </c>
      <c r="O1387" s="186">
        <v>128</v>
      </c>
      <c r="P1387" s="188">
        <v>531.41842930297003</v>
      </c>
      <c r="Q1387" s="183">
        <v>879</v>
      </c>
    </row>
    <row r="1388" spans="1:17" s="8" customFormat="1" ht="12.75" x14ac:dyDescent="0.25">
      <c r="A1388" s="179" t="s">
        <v>2980</v>
      </c>
      <c r="B1388" s="180">
        <v>13</v>
      </c>
      <c r="C1388" s="181" t="s">
        <v>2981</v>
      </c>
      <c r="D1388" s="175"/>
      <c r="E1388" s="176"/>
      <c r="F1388" s="182">
        <v>1279.4496788008564</v>
      </c>
      <c r="G1388" s="229">
        <v>1507</v>
      </c>
      <c r="H1388" s="184">
        <v>0.1422135311055599</v>
      </c>
      <c r="I1388" s="229">
        <v>1861</v>
      </c>
      <c r="J1388" s="185">
        <v>74.447964639804368</v>
      </c>
      <c r="K1388" s="236">
        <v>866</v>
      </c>
      <c r="L1388" s="187">
        <v>45.445604867132289</v>
      </c>
      <c r="M1388" s="229">
        <v>1374</v>
      </c>
      <c r="N1388" s="185">
        <v>3.7132843321147604</v>
      </c>
      <c r="O1388" s="236">
        <v>1780</v>
      </c>
      <c r="P1388" s="188">
        <v>69.765700486388994</v>
      </c>
      <c r="Q1388" s="229">
        <v>1867</v>
      </c>
    </row>
    <row r="1389" spans="1:17" s="8" customFormat="1" ht="12.75" x14ac:dyDescent="0.25">
      <c r="A1389" s="179" t="s">
        <v>2982</v>
      </c>
      <c r="B1389" s="180">
        <v>14</v>
      </c>
      <c r="C1389" s="181" t="s">
        <v>2983</v>
      </c>
      <c r="D1389" s="175"/>
      <c r="E1389" s="176"/>
      <c r="F1389" s="182">
        <v>6761.3533190578164</v>
      </c>
      <c r="G1389" s="183">
        <v>677</v>
      </c>
      <c r="H1389" s="184">
        <v>0.62589654126006911</v>
      </c>
      <c r="I1389" s="183">
        <v>157</v>
      </c>
      <c r="J1389" s="185">
        <v>73.561087296513847</v>
      </c>
      <c r="K1389" s="186">
        <v>1012</v>
      </c>
      <c r="L1389" s="187">
        <v>67.592257084386603</v>
      </c>
      <c r="M1389" s="183">
        <v>501</v>
      </c>
      <c r="N1389" s="185">
        <v>10.299463693053946</v>
      </c>
      <c r="O1389" s="186">
        <v>106</v>
      </c>
      <c r="P1389" s="188">
        <v>1209.0520816732294</v>
      </c>
      <c r="Q1389" s="183">
        <v>126</v>
      </c>
    </row>
    <row r="1390" spans="1:17" s="8" customFormat="1" ht="12.75" x14ac:dyDescent="0.25">
      <c r="A1390" s="179" t="s">
        <v>2984</v>
      </c>
      <c r="B1390" s="180">
        <v>15</v>
      </c>
      <c r="C1390" s="181" t="s">
        <v>2985</v>
      </c>
      <c r="D1390" s="175"/>
      <c r="E1390" s="176"/>
      <c r="F1390" s="182">
        <v>1226.8736616702356</v>
      </c>
      <c r="G1390" s="183">
        <v>1524</v>
      </c>
      <c r="H1390" s="184">
        <v>0.18896509789226237</v>
      </c>
      <c r="I1390" s="183">
        <v>1819</v>
      </c>
      <c r="J1390" s="185">
        <v>73.374925055725456</v>
      </c>
      <c r="K1390" s="186">
        <v>1044</v>
      </c>
      <c r="L1390" s="187">
        <v>50.666701866430657</v>
      </c>
      <c r="M1390" s="183">
        <v>1204</v>
      </c>
      <c r="N1390" s="185">
        <v>5.7040882060359612</v>
      </c>
      <c r="O1390" s="186">
        <v>1150</v>
      </c>
      <c r="P1390" s="188">
        <v>90.273339343984389</v>
      </c>
      <c r="Q1390" s="183">
        <v>1851</v>
      </c>
    </row>
    <row r="1391" spans="1:17" s="8" customFormat="1" ht="12.75" x14ac:dyDescent="0.25">
      <c r="A1391" s="179" t="s">
        <v>2986</v>
      </c>
      <c r="B1391" s="180">
        <v>16</v>
      </c>
      <c r="C1391" s="181" t="s">
        <v>740</v>
      </c>
      <c r="D1391" s="175"/>
      <c r="E1391" s="176"/>
      <c r="F1391" s="182">
        <v>3382.7837259100643</v>
      </c>
      <c r="G1391" s="229">
        <v>1028</v>
      </c>
      <c r="H1391" s="184">
        <v>0.37558965604390748</v>
      </c>
      <c r="I1391" s="229">
        <v>993</v>
      </c>
      <c r="J1391" s="185">
        <v>70.633059112690233</v>
      </c>
      <c r="K1391" s="236">
        <v>1412</v>
      </c>
      <c r="L1391" s="187">
        <v>39.073602068301568</v>
      </c>
      <c r="M1391" s="229">
        <v>1550</v>
      </c>
      <c r="N1391" s="185">
        <v>7.427859532545428</v>
      </c>
      <c r="O1391" s="236">
        <v>601</v>
      </c>
      <c r="P1391" s="188">
        <v>471.3754226204253</v>
      </c>
      <c r="Q1391" s="229">
        <v>1004</v>
      </c>
    </row>
    <row r="1392" spans="1:17" s="8" customFormat="1" ht="12.75" x14ac:dyDescent="0.25">
      <c r="A1392" s="179" t="s">
        <v>2987</v>
      </c>
      <c r="B1392" s="180">
        <v>17</v>
      </c>
      <c r="C1392" s="181" t="s">
        <v>2988</v>
      </c>
      <c r="D1392" s="175"/>
      <c r="E1392" s="176"/>
      <c r="F1392" s="182">
        <v>2034.867237687366</v>
      </c>
      <c r="G1392" s="183">
        <v>1293</v>
      </c>
      <c r="H1392" s="184">
        <v>0.54156131304299282</v>
      </c>
      <c r="I1392" s="183">
        <v>363</v>
      </c>
      <c r="J1392" s="185">
        <v>75.155983806191799</v>
      </c>
      <c r="K1392" s="186">
        <v>776</v>
      </c>
      <c r="L1392" s="187">
        <v>76.193524033188055</v>
      </c>
      <c r="M1392" s="183">
        <v>174</v>
      </c>
      <c r="N1392" s="185">
        <v>9.2298708581060183</v>
      </c>
      <c r="O1392" s="186">
        <v>227</v>
      </c>
      <c r="P1392" s="188">
        <v>776.793165115899</v>
      </c>
      <c r="Q1392" s="183">
        <v>507</v>
      </c>
    </row>
    <row r="1393" spans="1:49" s="8" customFormat="1" ht="12.75" x14ac:dyDescent="0.25">
      <c r="A1393" s="179" t="s">
        <v>2989</v>
      </c>
      <c r="B1393" s="180">
        <v>18</v>
      </c>
      <c r="C1393" s="181" t="s">
        <v>2990</v>
      </c>
      <c r="D1393" s="175"/>
      <c r="E1393" s="176"/>
      <c r="F1393" s="182">
        <v>957.41327623126358</v>
      </c>
      <c r="G1393" s="183">
        <v>1614</v>
      </c>
      <c r="H1393" s="184">
        <v>0.32650605619112572</v>
      </c>
      <c r="I1393" s="183">
        <v>1285</v>
      </c>
      <c r="J1393" s="185">
        <v>74.637746405404712</v>
      </c>
      <c r="K1393" s="186">
        <v>840</v>
      </c>
      <c r="L1393" s="187">
        <v>36.217187020549865</v>
      </c>
      <c r="M1393" s="183">
        <v>1618</v>
      </c>
      <c r="N1393" s="185">
        <v>6.9492483947820105</v>
      </c>
      <c r="O1393" s="186">
        <v>737</v>
      </c>
      <c r="P1393" s="188">
        <v>321.18359491168792</v>
      </c>
      <c r="Q1393" s="183">
        <v>1372</v>
      </c>
    </row>
    <row r="1394" spans="1:49" s="8" customFormat="1" ht="12.75" x14ac:dyDescent="0.25">
      <c r="A1394" s="179" t="s">
        <v>2991</v>
      </c>
      <c r="B1394" s="180">
        <v>19</v>
      </c>
      <c r="C1394" s="181" t="s">
        <v>2992</v>
      </c>
      <c r="D1394" s="175"/>
      <c r="E1394" s="176"/>
      <c r="F1394" s="182">
        <v>1567.5139186295503</v>
      </c>
      <c r="G1394" s="229">
        <v>1415</v>
      </c>
      <c r="H1394" s="184">
        <v>0.45419187181471687</v>
      </c>
      <c r="I1394" s="229">
        <v>647</v>
      </c>
      <c r="J1394" s="185">
        <v>72.030824999707463</v>
      </c>
      <c r="K1394" s="236">
        <v>1223</v>
      </c>
      <c r="L1394" s="187">
        <v>80.146318661027863</v>
      </c>
      <c r="M1394" s="229">
        <v>65</v>
      </c>
      <c r="N1394" s="185">
        <v>8.9279969330450868</v>
      </c>
      <c r="O1394" s="236">
        <v>290</v>
      </c>
      <c r="P1394" s="188">
        <v>499.53910747031892</v>
      </c>
      <c r="Q1394" s="229">
        <v>937</v>
      </c>
    </row>
    <row r="1395" spans="1:49" s="8" customFormat="1" ht="12.75" x14ac:dyDescent="0.25">
      <c r="A1395" s="179" t="s">
        <v>2993</v>
      </c>
      <c r="B1395" s="180">
        <v>20</v>
      </c>
      <c r="C1395" s="181" t="s">
        <v>2994</v>
      </c>
      <c r="D1395" s="175"/>
      <c r="E1395" s="176"/>
      <c r="F1395" s="182">
        <v>412.02569593147757</v>
      </c>
      <c r="G1395" s="183">
        <v>1823</v>
      </c>
      <c r="H1395" s="184">
        <v>0.2988979507036279</v>
      </c>
      <c r="I1395" s="183">
        <v>1433</v>
      </c>
      <c r="J1395" s="185">
        <v>76.052357000400207</v>
      </c>
      <c r="K1395" s="186">
        <v>642</v>
      </c>
      <c r="L1395" s="187">
        <v>34.462917024241982</v>
      </c>
      <c r="M1395" s="183">
        <v>1668</v>
      </c>
      <c r="N1395" s="185">
        <v>7.4583111217369034</v>
      </c>
      <c r="O1395" s="186">
        <v>596</v>
      </c>
      <c r="P1395" s="188">
        <v>243.75934815277986</v>
      </c>
      <c r="Q1395" s="183">
        <v>1571</v>
      </c>
    </row>
    <row r="1396" spans="1:49" s="8" customFormat="1" ht="12.75" x14ac:dyDescent="0.25">
      <c r="A1396" s="179" t="s">
        <v>2995</v>
      </c>
      <c r="B1396" s="180">
        <v>21</v>
      </c>
      <c r="C1396" s="181" t="s">
        <v>2996</v>
      </c>
      <c r="D1396" s="175"/>
      <c r="E1396" s="176"/>
      <c r="F1396" s="182">
        <v>1320.2976445396148</v>
      </c>
      <c r="G1396" s="183">
        <v>1490</v>
      </c>
      <c r="H1396" s="184">
        <v>0.39818906935986487</v>
      </c>
      <c r="I1396" s="183">
        <v>886</v>
      </c>
      <c r="J1396" s="185">
        <v>75.321763832916687</v>
      </c>
      <c r="K1396" s="186">
        <v>745</v>
      </c>
      <c r="L1396" s="187">
        <v>56.651370450808741</v>
      </c>
      <c r="M1396" s="183">
        <v>953</v>
      </c>
      <c r="N1396" s="185">
        <v>7.6691694985906285</v>
      </c>
      <c r="O1396" s="186">
        <v>540</v>
      </c>
      <c r="P1396" s="188">
        <v>418.46961474372171</v>
      </c>
      <c r="Q1396" s="183">
        <v>1121</v>
      </c>
    </row>
    <row r="1397" spans="1:49" s="8" customFormat="1" ht="12.75" x14ac:dyDescent="0.25">
      <c r="A1397" s="179" t="s">
        <v>2997</v>
      </c>
      <c r="B1397" s="180">
        <v>22</v>
      </c>
      <c r="C1397" s="181" t="s">
        <v>2998</v>
      </c>
      <c r="D1397" s="175"/>
      <c r="E1397" s="176"/>
      <c r="F1397" s="182">
        <v>4714.9914346895075</v>
      </c>
      <c r="G1397" s="229">
        <v>861</v>
      </c>
      <c r="H1397" s="184">
        <v>0.58754926876057834</v>
      </c>
      <c r="I1397" s="229">
        <v>238</v>
      </c>
      <c r="J1397" s="185">
        <v>71.08096456381881</v>
      </c>
      <c r="K1397" s="236">
        <v>1370</v>
      </c>
      <c r="L1397" s="187">
        <v>60.278545344599081</v>
      </c>
      <c r="M1397" s="229">
        <v>804</v>
      </c>
      <c r="N1397" s="185">
        <v>8.9478781615787888</v>
      </c>
      <c r="O1397" s="236">
        <v>282</v>
      </c>
      <c r="P1397" s="188">
        <v>1216.8264434574257</v>
      </c>
      <c r="Q1397" s="229">
        <v>120</v>
      </c>
    </row>
    <row r="1398" spans="1:49" s="79" customFormat="1" ht="12.75" x14ac:dyDescent="0.25">
      <c r="A1398" s="179" t="s">
        <v>2999</v>
      </c>
      <c r="B1398" s="180">
        <v>23</v>
      </c>
      <c r="C1398" s="181" t="s">
        <v>3000</v>
      </c>
      <c r="D1398" s="175"/>
      <c r="E1398" s="176"/>
      <c r="F1398" s="182">
        <v>1342.5717344753748</v>
      </c>
      <c r="G1398" s="183">
        <v>1483</v>
      </c>
      <c r="H1398" s="184">
        <v>0.42007186086310294</v>
      </c>
      <c r="I1398" s="183">
        <v>774</v>
      </c>
      <c r="J1398" s="185">
        <v>69.565388634466416</v>
      </c>
      <c r="K1398" s="186">
        <v>1503</v>
      </c>
      <c r="L1398" s="187">
        <v>66.653553805127359</v>
      </c>
      <c r="M1398" s="183">
        <v>532</v>
      </c>
      <c r="N1398" s="185">
        <v>7.6222564897692324</v>
      </c>
      <c r="O1398" s="186">
        <v>552</v>
      </c>
      <c r="P1398" s="188">
        <v>505.57418443023823</v>
      </c>
      <c r="Q1398" s="183">
        <v>921</v>
      </c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</row>
    <row r="1399" spans="1:49" s="8" customFormat="1" ht="12.75" x14ac:dyDescent="0.25">
      <c r="A1399" s="179" t="s">
        <v>3001</v>
      </c>
      <c r="B1399" s="180">
        <v>24</v>
      </c>
      <c r="C1399" s="181" t="s">
        <v>3002</v>
      </c>
      <c r="D1399" s="175"/>
      <c r="E1399" s="176"/>
      <c r="F1399" s="182">
        <v>1145.6959314775158</v>
      </c>
      <c r="G1399" s="183">
        <v>1557</v>
      </c>
      <c r="H1399" s="184">
        <v>0.41444124766127294</v>
      </c>
      <c r="I1399" s="183">
        <v>809</v>
      </c>
      <c r="J1399" s="185">
        <v>70.85660829097209</v>
      </c>
      <c r="K1399" s="186">
        <v>1392</v>
      </c>
      <c r="L1399" s="187">
        <v>64.987214959999164</v>
      </c>
      <c r="M1399" s="183">
        <v>614</v>
      </c>
      <c r="N1399" s="185">
        <v>7.3981514894290861</v>
      </c>
      <c r="O1399" s="186">
        <v>610</v>
      </c>
      <c r="P1399" s="188">
        <v>488.58955758930517</v>
      </c>
      <c r="Q1399" s="183">
        <v>961</v>
      </c>
    </row>
    <row r="1400" spans="1:49" s="8" customFormat="1" ht="12.75" x14ac:dyDescent="0.25">
      <c r="A1400" s="179" t="s">
        <v>3003</v>
      </c>
      <c r="B1400" s="180">
        <v>25</v>
      </c>
      <c r="C1400" s="181" t="s">
        <v>3004</v>
      </c>
      <c r="D1400" s="175"/>
      <c r="E1400" s="176"/>
      <c r="F1400" s="182">
        <v>213.73233404710922</v>
      </c>
      <c r="G1400" s="229">
        <v>1866</v>
      </c>
      <c r="H1400" s="184">
        <v>0.34348197852638773</v>
      </c>
      <c r="I1400" s="229">
        <v>1171</v>
      </c>
      <c r="J1400" s="185">
        <v>75.061236872210458</v>
      </c>
      <c r="K1400" s="236">
        <v>787</v>
      </c>
      <c r="L1400" s="187">
        <v>49.232738606059975</v>
      </c>
      <c r="M1400" s="229">
        <v>1260</v>
      </c>
      <c r="N1400" s="185">
        <v>7.7978672670720091</v>
      </c>
      <c r="O1400" s="236">
        <v>506</v>
      </c>
      <c r="P1400" s="188">
        <v>297.54104870974203</v>
      </c>
      <c r="Q1400" s="229">
        <v>1434</v>
      </c>
    </row>
    <row r="1401" spans="1:49" s="8" customFormat="1" ht="12.75" x14ac:dyDescent="0.25">
      <c r="A1401" s="179" t="s">
        <v>3005</v>
      </c>
      <c r="B1401" s="180">
        <v>26</v>
      </c>
      <c r="C1401" s="181" t="s">
        <v>3006</v>
      </c>
      <c r="D1401" s="175"/>
      <c r="E1401" s="176"/>
      <c r="F1401" s="182">
        <v>536.48179871520347</v>
      </c>
      <c r="G1401" s="183">
        <v>1769</v>
      </c>
      <c r="H1401" s="184">
        <v>0.37261007184728723</v>
      </c>
      <c r="I1401" s="183">
        <v>1010</v>
      </c>
      <c r="J1401" s="185">
        <v>75.569973127874391</v>
      </c>
      <c r="K1401" s="186">
        <v>705</v>
      </c>
      <c r="L1401" s="187">
        <v>41.027282171716656</v>
      </c>
      <c r="M1401" s="183">
        <v>1504</v>
      </c>
      <c r="N1401" s="185">
        <v>6.904357379205373</v>
      </c>
      <c r="O1401" s="186">
        <v>747</v>
      </c>
      <c r="P1401" s="188">
        <v>428.98209216107603</v>
      </c>
      <c r="Q1401" s="183">
        <v>1097</v>
      </c>
    </row>
    <row r="1402" spans="1:49" s="8" customFormat="1" ht="12.75" x14ac:dyDescent="0.25">
      <c r="A1402" s="179" t="s">
        <v>3007</v>
      </c>
      <c r="B1402" s="180">
        <v>27</v>
      </c>
      <c r="C1402" s="181" t="s">
        <v>3008</v>
      </c>
      <c r="D1402" s="175"/>
      <c r="E1402" s="176"/>
      <c r="F1402" s="182">
        <v>2538.576017130621</v>
      </c>
      <c r="G1402" s="183">
        <v>1176</v>
      </c>
      <c r="H1402" s="184">
        <v>0.63175294693122053</v>
      </c>
      <c r="I1402" s="183">
        <v>147</v>
      </c>
      <c r="J1402" s="185">
        <v>72.226249408094205</v>
      </c>
      <c r="K1402" s="186">
        <v>1195</v>
      </c>
      <c r="L1402" s="187">
        <v>77.613964390729848</v>
      </c>
      <c r="M1402" s="183">
        <v>129</v>
      </c>
      <c r="N1402" s="185">
        <v>9.6137959038681196</v>
      </c>
      <c r="O1402" s="186">
        <v>180</v>
      </c>
      <c r="P1402" s="188">
        <v>1243.2860292838745</v>
      </c>
      <c r="Q1402" s="183">
        <v>109</v>
      </c>
    </row>
    <row r="1403" spans="1:49" s="8" customFormat="1" ht="12.75" x14ac:dyDescent="0.25">
      <c r="A1403" s="179" t="s">
        <v>3009</v>
      </c>
      <c r="B1403" s="180">
        <v>28</v>
      </c>
      <c r="C1403" s="181" t="s">
        <v>3010</v>
      </c>
      <c r="D1403" s="175"/>
      <c r="E1403" s="176"/>
      <c r="F1403" s="182">
        <v>13713.312633832975</v>
      </c>
      <c r="G1403" s="229">
        <v>378</v>
      </c>
      <c r="H1403" s="184">
        <v>0.63556952652856535</v>
      </c>
      <c r="I1403" s="229">
        <v>129</v>
      </c>
      <c r="J1403" s="185">
        <v>71.655525396090027</v>
      </c>
      <c r="K1403" s="236">
        <v>1290</v>
      </c>
      <c r="L1403" s="187">
        <v>68.476961358962185</v>
      </c>
      <c r="M1403" s="229">
        <v>454</v>
      </c>
      <c r="N1403" s="185">
        <v>10.033559640077867</v>
      </c>
      <c r="O1403" s="236">
        <v>132</v>
      </c>
      <c r="P1403" s="188">
        <v>1326.6129830028658</v>
      </c>
      <c r="Q1403" s="229">
        <v>80</v>
      </c>
    </row>
    <row r="1404" spans="1:49" s="8" customFormat="1" ht="12.75" x14ac:dyDescent="0.25">
      <c r="A1404" s="179" t="s">
        <v>3011</v>
      </c>
      <c r="B1404" s="180">
        <v>29</v>
      </c>
      <c r="C1404" s="181" t="s">
        <v>3012</v>
      </c>
      <c r="D1404" s="175"/>
      <c r="E1404" s="176"/>
      <c r="F1404" s="182">
        <v>391.07494646680942</v>
      </c>
      <c r="G1404" s="183">
        <v>1828</v>
      </c>
      <c r="H1404" s="184">
        <v>0.42606194055124086</v>
      </c>
      <c r="I1404" s="183">
        <v>749</v>
      </c>
      <c r="J1404" s="185">
        <v>73.844609186892427</v>
      </c>
      <c r="K1404" s="186">
        <v>969</v>
      </c>
      <c r="L1404" s="187">
        <v>57.006328912279976</v>
      </c>
      <c r="M1404" s="183">
        <v>942</v>
      </c>
      <c r="N1404" s="185">
        <v>7.5447616371361219</v>
      </c>
      <c r="O1404" s="186">
        <v>574</v>
      </c>
      <c r="P1404" s="188">
        <v>522.65916021383498</v>
      </c>
      <c r="Q1404" s="183">
        <v>892</v>
      </c>
    </row>
    <row r="1405" spans="1:49" s="8" customFormat="1" ht="12.75" x14ac:dyDescent="0.25">
      <c r="A1405" s="179" t="s">
        <v>3013</v>
      </c>
      <c r="B1405" s="180">
        <v>30</v>
      </c>
      <c r="C1405" s="181" t="s">
        <v>3014</v>
      </c>
      <c r="D1405" s="175"/>
      <c r="E1405" s="176"/>
      <c r="F1405" s="182">
        <v>629.35117773019272</v>
      </c>
      <c r="G1405" s="183">
        <v>1728</v>
      </c>
      <c r="H1405" s="184">
        <v>0.28634303603657413</v>
      </c>
      <c r="I1405" s="183">
        <v>1507</v>
      </c>
      <c r="J1405" s="185">
        <v>71.462703188269728</v>
      </c>
      <c r="K1405" s="186">
        <v>1319</v>
      </c>
      <c r="L1405" s="187">
        <v>47.263429061817575</v>
      </c>
      <c r="M1405" s="183">
        <v>1314</v>
      </c>
      <c r="N1405" s="185">
        <v>6.5039641678123896</v>
      </c>
      <c r="O1405" s="186">
        <v>871</v>
      </c>
      <c r="P1405" s="188">
        <v>223.87441527853449</v>
      </c>
      <c r="Q1405" s="183">
        <v>1630</v>
      </c>
    </row>
    <row r="1406" spans="1:49" s="8" customFormat="1" ht="12.75" x14ac:dyDescent="0.25">
      <c r="A1406" s="179" t="s">
        <v>3015</v>
      </c>
      <c r="B1406" s="180">
        <v>31</v>
      </c>
      <c r="C1406" s="181" t="s">
        <v>3016</v>
      </c>
      <c r="D1406" s="175"/>
      <c r="E1406" s="176"/>
      <c r="F1406" s="182">
        <v>4820.9486081370451</v>
      </c>
      <c r="G1406" s="229">
        <v>846</v>
      </c>
      <c r="H1406" s="184">
        <v>0.40817004614556041</v>
      </c>
      <c r="I1406" s="229">
        <v>829</v>
      </c>
      <c r="J1406" s="185">
        <v>68.280733996855346</v>
      </c>
      <c r="K1406" s="236">
        <v>1616</v>
      </c>
      <c r="L1406" s="187">
        <v>53.822231187980819</v>
      </c>
      <c r="M1406" s="229">
        <v>1063</v>
      </c>
      <c r="N1406" s="185">
        <v>7.4650594706684723</v>
      </c>
      <c r="O1406" s="236">
        <v>594</v>
      </c>
      <c r="P1406" s="188">
        <v>536.48510135549793</v>
      </c>
      <c r="Q1406" s="229">
        <v>866</v>
      </c>
    </row>
    <row r="1407" spans="1:49" s="8" customFormat="1" ht="12.75" x14ac:dyDescent="0.25">
      <c r="A1407" s="179" t="s">
        <v>3017</v>
      </c>
      <c r="B1407" s="180">
        <v>32</v>
      </c>
      <c r="C1407" s="181" t="s">
        <v>3018</v>
      </c>
      <c r="D1407" s="175"/>
      <c r="E1407" s="176"/>
      <c r="F1407" s="182">
        <v>1712.0942184154178</v>
      </c>
      <c r="G1407" s="183">
        <v>1384</v>
      </c>
      <c r="H1407" s="184">
        <v>0.5185850254211779</v>
      </c>
      <c r="I1407" s="183">
        <v>430</v>
      </c>
      <c r="J1407" s="185">
        <v>70.777750655112087</v>
      </c>
      <c r="K1407" s="186">
        <v>1401</v>
      </c>
      <c r="L1407" s="187">
        <v>74.833762681211169</v>
      </c>
      <c r="M1407" s="183">
        <v>212</v>
      </c>
      <c r="N1407" s="185">
        <v>8.6233445510199811</v>
      </c>
      <c r="O1407" s="186">
        <v>347</v>
      </c>
      <c r="P1407" s="188">
        <v>786.39858133512917</v>
      </c>
      <c r="Q1407" s="183">
        <v>493</v>
      </c>
    </row>
    <row r="1408" spans="1:49" s="8" customFormat="1" ht="12.75" x14ac:dyDescent="0.25">
      <c r="A1408" s="179" t="s">
        <v>3021</v>
      </c>
      <c r="B1408" s="180">
        <v>1</v>
      </c>
      <c r="C1408" s="181" t="s">
        <v>3022</v>
      </c>
      <c r="D1408" s="175"/>
      <c r="E1408" s="176"/>
      <c r="F1408" s="182">
        <v>62016.218415417556</v>
      </c>
      <c r="G1408" s="183">
        <v>103</v>
      </c>
      <c r="H1408" s="184">
        <v>0.73273455373378971</v>
      </c>
      <c r="I1408" s="183">
        <v>34</v>
      </c>
      <c r="J1408" s="185">
        <v>78.209038143428472</v>
      </c>
      <c r="K1408" s="186">
        <v>383</v>
      </c>
      <c r="L1408" s="187">
        <v>76.314926535138056</v>
      </c>
      <c r="M1408" s="183">
        <v>168</v>
      </c>
      <c r="N1408" s="185">
        <v>13.642917835589472</v>
      </c>
      <c r="O1408" s="186">
        <v>5</v>
      </c>
      <c r="P1408" s="188">
        <v>1405.6698219039215</v>
      </c>
      <c r="Q1408" s="183">
        <v>62</v>
      </c>
    </row>
    <row r="1409" spans="1:17" s="8" customFormat="1" ht="12.75" x14ac:dyDescent="0.25">
      <c r="A1409" s="179" t="s">
        <v>3023</v>
      </c>
      <c r="B1409" s="180">
        <v>2</v>
      </c>
      <c r="C1409" s="181" t="s">
        <v>3024</v>
      </c>
      <c r="D1409" s="175"/>
      <c r="E1409" s="176"/>
      <c r="F1409" s="182">
        <v>2416.5481798715209</v>
      </c>
      <c r="G1409" s="229">
        <v>1204</v>
      </c>
      <c r="H1409" s="184">
        <v>0.31644811609225404</v>
      </c>
      <c r="I1409" s="229">
        <v>1347</v>
      </c>
      <c r="J1409" s="185">
        <v>73.508776063621582</v>
      </c>
      <c r="K1409" s="236">
        <v>1018</v>
      </c>
      <c r="L1409" s="187">
        <v>42.060096785842489</v>
      </c>
      <c r="M1409" s="229">
        <v>1476</v>
      </c>
      <c r="N1409" s="185">
        <v>4.781829411791958</v>
      </c>
      <c r="O1409" s="236">
        <v>1494</v>
      </c>
      <c r="P1409" s="188">
        <v>360.10454563617805</v>
      </c>
      <c r="Q1409" s="229">
        <v>1274</v>
      </c>
    </row>
    <row r="1410" spans="1:17" s="8" customFormat="1" ht="12.75" x14ac:dyDescent="0.25">
      <c r="A1410" s="179" t="s">
        <v>3025</v>
      </c>
      <c r="B1410" s="180">
        <v>3</v>
      </c>
      <c r="C1410" s="181" t="s">
        <v>3026</v>
      </c>
      <c r="D1410" s="175"/>
      <c r="E1410" s="176"/>
      <c r="F1410" s="182">
        <v>7919.2483940042821</v>
      </c>
      <c r="G1410" s="183">
        <v>596</v>
      </c>
      <c r="H1410" s="184">
        <v>0.55585557078085723</v>
      </c>
      <c r="I1410" s="183">
        <v>321</v>
      </c>
      <c r="J1410" s="185">
        <v>78.065124939485031</v>
      </c>
      <c r="K1410" s="186">
        <v>402</v>
      </c>
      <c r="L1410" s="187">
        <v>63.825983586021124</v>
      </c>
      <c r="M1410" s="183">
        <v>665</v>
      </c>
      <c r="N1410" s="185">
        <v>9.9273981237293363</v>
      </c>
      <c r="O1410" s="186">
        <v>147</v>
      </c>
      <c r="P1410" s="188">
        <v>826.98055245349849</v>
      </c>
      <c r="Q1410" s="183">
        <v>447</v>
      </c>
    </row>
    <row r="1411" spans="1:17" s="8" customFormat="1" ht="12.75" x14ac:dyDescent="0.25">
      <c r="A1411" s="179" t="s">
        <v>3027</v>
      </c>
      <c r="B1411" s="180">
        <v>4</v>
      </c>
      <c r="C1411" s="181" t="s">
        <v>3028</v>
      </c>
      <c r="D1411" s="175"/>
      <c r="E1411" s="176"/>
      <c r="F1411" s="182">
        <v>1497.6745182012849</v>
      </c>
      <c r="G1411" s="183">
        <v>1435</v>
      </c>
      <c r="H1411" s="184">
        <v>0.34138979761913263</v>
      </c>
      <c r="I1411" s="183">
        <v>1186</v>
      </c>
      <c r="J1411" s="185">
        <v>78.290698695316905</v>
      </c>
      <c r="K1411" s="186">
        <v>374</v>
      </c>
      <c r="L1411" s="187">
        <v>71.662175773704462</v>
      </c>
      <c r="M1411" s="183">
        <v>327</v>
      </c>
      <c r="N1411" s="185">
        <v>3.4035454095876201</v>
      </c>
      <c r="O1411" s="186">
        <v>1825</v>
      </c>
      <c r="P1411" s="188">
        <v>423.17442640380114</v>
      </c>
      <c r="Q1411" s="183">
        <v>1109</v>
      </c>
    </row>
    <row r="1412" spans="1:17" s="8" customFormat="1" ht="12.75" x14ac:dyDescent="0.25">
      <c r="A1412" s="179" t="s">
        <v>3029</v>
      </c>
      <c r="B1412" s="180">
        <v>5</v>
      </c>
      <c r="C1412" s="181" t="s">
        <v>3030</v>
      </c>
      <c r="D1412" s="175"/>
      <c r="E1412" s="176"/>
      <c r="F1412" s="182">
        <v>29504.920770877947</v>
      </c>
      <c r="G1412" s="229">
        <v>188</v>
      </c>
      <c r="H1412" s="184">
        <v>0.65336520475523008</v>
      </c>
      <c r="I1412" s="229">
        <v>102</v>
      </c>
      <c r="J1412" s="185">
        <v>78.294980673051072</v>
      </c>
      <c r="K1412" s="236">
        <v>372</v>
      </c>
      <c r="L1412" s="187">
        <v>78.34373990413404</v>
      </c>
      <c r="M1412" s="229">
        <v>109</v>
      </c>
      <c r="N1412" s="185">
        <v>10.421388541228552</v>
      </c>
      <c r="O1412" s="236">
        <v>93</v>
      </c>
      <c r="P1412" s="188">
        <v>1157.2853272144607</v>
      </c>
      <c r="Q1412" s="229">
        <v>154</v>
      </c>
    </row>
    <row r="1413" spans="1:17" s="8" customFormat="1" ht="12.75" x14ac:dyDescent="0.25">
      <c r="A1413" s="179" t="s">
        <v>3031</v>
      </c>
      <c r="B1413" s="180">
        <v>6</v>
      </c>
      <c r="C1413" s="181" t="s">
        <v>3032</v>
      </c>
      <c r="D1413" s="175"/>
      <c r="E1413" s="176"/>
      <c r="F1413" s="182">
        <v>36044.03426124197</v>
      </c>
      <c r="G1413" s="183">
        <v>161</v>
      </c>
      <c r="H1413" s="184">
        <v>0.64433211304605098</v>
      </c>
      <c r="I1413" s="183">
        <v>121</v>
      </c>
      <c r="J1413" s="185">
        <v>78.612182056873962</v>
      </c>
      <c r="K1413" s="186">
        <v>331</v>
      </c>
      <c r="L1413" s="187">
        <v>70.047982031555179</v>
      </c>
      <c r="M1413" s="183">
        <v>387</v>
      </c>
      <c r="N1413" s="185">
        <v>8.9198180053522034</v>
      </c>
      <c r="O1413" s="186">
        <v>291</v>
      </c>
      <c r="P1413" s="188">
        <v>1280.2195555205819</v>
      </c>
      <c r="Q1413" s="183">
        <v>93</v>
      </c>
    </row>
    <row r="1414" spans="1:17" s="8" customFormat="1" ht="12.75" x14ac:dyDescent="0.25">
      <c r="A1414" s="179" t="s">
        <v>3033</v>
      </c>
      <c r="B1414" s="180">
        <v>7</v>
      </c>
      <c r="C1414" s="181" t="s">
        <v>1110</v>
      </c>
      <c r="D1414" s="175"/>
      <c r="E1414" s="176"/>
      <c r="F1414" s="182">
        <v>1877.6788008565311</v>
      </c>
      <c r="G1414" s="183">
        <v>1342</v>
      </c>
      <c r="H1414" s="184">
        <v>0.38715809130401785</v>
      </c>
      <c r="I1414" s="183">
        <v>933</v>
      </c>
      <c r="J1414" s="185">
        <v>76.172173087994437</v>
      </c>
      <c r="K1414" s="186">
        <v>624</v>
      </c>
      <c r="L1414" s="187">
        <v>52.443683179847355</v>
      </c>
      <c r="M1414" s="183">
        <v>1129</v>
      </c>
      <c r="N1414" s="185">
        <v>6.3753008651824388</v>
      </c>
      <c r="O1414" s="186">
        <v>914</v>
      </c>
      <c r="P1414" s="188">
        <v>443.02529253020953</v>
      </c>
      <c r="Q1414" s="183">
        <v>1057</v>
      </c>
    </row>
    <row r="1415" spans="1:17" s="8" customFormat="1" ht="12.75" x14ac:dyDescent="0.25">
      <c r="A1415" s="179" t="s">
        <v>3034</v>
      </c>
      <c r="B1415" s="180">
        <v>8</v>
      </c>
      <c r="C1415" s="181" t="s">
        <v>3035</v>
      </c>
      <c r="D1415" s="175"/>
      <c r="E1415" s="176"/>
      <c r="F1415" s="182">
        <v>1889.8800856531047</v>
      </c>
      <c r="G1415" s="229">
        <v>1335</v>
      </c>
      <c r="H1415" s="184">
        <v>0.16405843309466089</v>
      </c>
      <c r="I1415" s="229">
        <v>1849</v>
      </c>
      <c r="J1415" s="185">
        <v>78.155516629774169</v>
      </c>
      <c r="K1415" s="236">
        <v>390</v>
      </c>
      <c r="L1415" s="187">
        <v>55.495961036875514</v>
      </c>
      <c r="M1415" s="229">
        <v>1006</v>
      </c>
      <c r="N1415" s="185">
        <v>6.2254710878695318</v>
      </c>
      <c r="O1415" s="236">
        <v>956</v>
      </c>
      <c r="P1415" s="188">
        <v>64.542635660187273</v>
      </c>
      <c r="Q1415" s="229">
        <v>1870</v>
      </c>
    </row>
    <row r="1416" spans="1:17" s="8" customFormat="1" ht="12.75" x14ac:dyDescent="0.25">
      <c r="A1416" s="179" t="s">
        <v>3036</v>
      </c>
      <c r="B1416" s="180">
        <v>9</v>
      </c>
      <c r="C1416" s="181" t="s">
        <v>3037</v>
      </c>
      <c r="D1416" s="175"/>
      <c r="E1416" s="176"/>
      <c r="F1416" s="182">
        <v>1031.4817987152032</v>
      </c>
      <c r="G1416" s="183">
        <v>1592</v>
      </c>
      <c r="H1416" s="184">
        <v>0.3172923408645138</v>
      </c>
      <c r="I1416" s="183">
        <v>1343</v>
      </c>
      <c r="J1416" s="185">
        <v>74.712895500029902</v>
      </c>
      <c r="K1416" s="186">
        <v>827</v>
      </c>
      <c r="L1416" s="187">
        <v>64.375314802775591</v>
      </c>
      <c r="M1416" s="183">
        <v>644</v>
      </c>
      <c r="N1416" s="185">
        <v>7.168882336630479</v>
      </c>
      <c r="O1416" s="186">
        <v>667</v>
      </c>
      <c r="P1416" s="188">
        <v>227.62844881972899</v>
      </c>
      <c r="Q1416" s="183">
        <v>1618</v>
      </c>
    </row>
    <row r="1417" spans="1:17" s="8" customFormat="1" ht="12.75" x14ac:dyDescent="0.25">
      <c r="A1417" s="179" t="s">
        <v>3038</v>
      </c>
      <c r="B1417" s="180">
        <v>10</v>
      </c>
      <c r="C1417" s="181" t="s">
        <v>3039</v>
      </c>
      <c r="D1417" s="175"/>
      <c r="E1417" s="176"/>
      <c r="F1417" s="182">
        <v>37972.950749464668</v>
      </c>
      <c r="G1417" s="183">
        <v>156</v>
      </c>
      <c r="H1417" s="184">
        <v>0.62565412868882564</v>
      </c>
      <c r="I1417" s="183">
        <v>158</v>
      </c>
      <c r="J1417" s="185">
        <v>76.866876725278999</v>
      </c>
      <c r="K1417" s="186">
        <v>533</v>
      </c>
      <c r="L1417" s="187">
        <v>74.486863950703977</v>
      </c>
      <c r="M1417" s="183">
        <v>223</v>
      </c>
      <c r="N1417" s="185">
        <v>9.7940278128988449</v>
      </c>
      <c r="O1417" s="186">
        <v>158</v>
      </c>
      <c r="P1417" s="188">
        <v>1113.4562244631716</v>
      </c>
      <c r="Q1417" s="183">
        <v>177</v>
      </c>
    </row>
    <row r="1418" spans="1:17" s="8" customFormat="1" ht="12.75" x14ac:dyDescent="0.25">
      <c r="A1418" s="179" t="s">
        <v>3040</v>
      </c>
      <c r="B1418" s="180">
        <v>11</v>
      </c>
      <c r="C1418" s="181" t="s">
        <v>3041</v>
      </c>
      <c r="D1418" s="175"/>
      <c r="E1418" s="176"/>
      <c r="F1418" s="182">
        <v>24684.304068522484</v>
      </c>
      <c r="G1418" s="229">
        <v>232</v>
      </c>
      <c r="H1418" s="184">
        <v>0.62525935679091205</v>
      </c>
      <c r="I1418" s="229">
        <v>159</v>
      </c>
      <c r="J1418" s="185">
        <v>76.007108568376509</v>
      </c>
      <c r="K1418" s="236">
        <v>650</v>
      </c>
      <c r="L1418" s="187">
        <v>64.398930105344462</v>
      </c>
      <c r="M1418" s="229">
        <v>642</v>
      </c>
      <c r="N1418" s="185">
        <v>7.9288078958346269</v>
      </c>
      <c r="O1418" s="236">
        <v>470</v>
      </c>
      <c r="P1418" s="188">
        <v>1379.4198272918734</v>
      </c>
      <c r="Q1418" s="229">
        <v>70</v>
      </c>
    </row>
    <row r="1419" spans="1:17" s="8" customFormat="1" ht="12.75" x14ac:dyDescent="0.25">
      <c r="A1419" s="179" t="s">
        <v>3042</v>
      </c>
      <c r="B1419" s="180">
        <v>12</v>
      </c>
      <c r="C1419" s="181" t="s">
        <v>3043</v>
      </c>
      <c r="D1419" s="175"/>
      <c r="E1419" s="176"/>
      <c r="F1419" s="182">
        <v>26242.524625267666</v>
      </c>
      <c r="G1419" s="183">
        <v>215</v>
      </c>
      <c r="H1419" s="184">
        <v>0.60589776446862564</v>
      </c>
      <c r="I1419" s="183">
        <v>196</v>
      </c>
      <c r="J1419" s="185">
        <v>75.860098685346259</v>
      </c>
      <c r="K1419" s="186">
        <v>667</v>
      </c>
      <c r="L1419" s="187">
        <v>65.248676549255052</v>
      </c>
      <c r="M1419" s="183">
        <v>602</v>
      </c>
      <c r="N1419" s="185">
        <v>8.3282016945171726</v>
      </c>
      <c r="O1419" s="186">
        <v>396</v>
      </c>
      <c r="P1419" s="188">
        <v>1216.0018080234922</v>
      </c>
      <c r="Q1419" s="183">
        <v>121</v>
      </c>
    </row>
    <row r="1420" spans="1:17" s="8" customFormat="1" ht="12.75" x14ac:dyDescent="0.25">
      <c r="A1420" s="179" t="s">
        <v>3046</v>
      </c>
      <c r="B1420" s="180">
        <v>1</v>
      </c>
      <c r="C1420" s="181" t="s">
        <v>3047</v>
      </c>
      <c r="D1420" s="175"/>
      <c r="E1420" s="176"/>
      <c r="F1420" s="182">
        <v>14347.565310492504</v>
      </c>
      <c r="G1420" s="183">
        <v>359</v>
      </c>
      <c r="H1420" s="184">
        <v>0.63296268497385266</v>
      </c>
      <c r="I1420" s="183">
        <v>140</v>
      </c>
      <c r="J1420" s="185">
        <v>79.694673382382561</v>
      </c>
      <c r="K1420" s="186">
        <v>222</v>
      </c>
      <c r="L1420" s="187">
        <v>55.609789917843131</v>
      </c>
      <c r="M1420" s="183">
        <v>999</v>
      </c>
      <c r="N1420" s="185">
        <v>10.43485646497054</v>
      </c>
      <c r="O1420" s="186">
        <v>89</v>
      </c>
      <c r="P1420" s="188">
        <v>1214.2298061072966</v>
      </c>
      <c r="Q1420" s="183">
        <v>123</v>
      </c>
    </row>
    <row r="1421" spans="1:17" s="8" customFormat="1" ht="12.75" x14ac:dyDescent="0.25">
      <c r="A1421" s="179" t="s">
        <v>3048</v>
      </c>
      <c r="B1421" s="180">
        <v>2</v>
      </c>
      <c r="C1421" s="181" t="s">
        <v>3049</v>
      </c>
      <c r="D1421" s="175"/>
      <c r="E1421" s="176"/>
      <c r="F1421" s="182">
        <v>775.39400428265503</v>
      </c>
      <c r="G1421" s="229">
        <v>1678</v>
      </c>
      <c r="H1421" s="184">
        <v>0.48891267130261828</v>
      </c>
      <c r="I1421" s="229">
        <v>522</v>
      </c>
      <c r="J1421" s="185">
        <v>82.506176333475892</v>
      </c>
      <c r="K1421" s="236">
        <v>43</v>
      </c>
      <c r="L1421" s="187">
        <v>71.684369191444233</v>
      </c>
      <c r="M1421" s="229">
        <v>326</v>
      </c>
      <c r="N1421" s="185">
        <v>4.7386896042944393</v>
      </c>
      <c r="O1421" s="236">
        <v>1519</v>
      </c>
      <c r="P1421" s="188">
        <v>815.37373094699024</v>
      </c>
      <c r="Q1421" s="229">
        <v>457</v>
      </c>
    </row>
    <row r="1422" spans="1:17" s="8" customFormat="1" ht="12.75" x14ac:dyDescent="0.25">
      <c r="A1422" s="179" t="s">
        <v>3050</v>
      </c>
      <c r="B1422" s="180">
        <v>3</v>
      </c>
      <c r="C1422" s="181" t="s">
        <v>3051</v>
      </c>
      <c r="D1422" s="175"/>
      <c r="E1422" s="176"/>
      <c r="F1422" s="182">
        <v>879.55888650963595</v>
      </c>
      <c r="G1422" s="183">
        <v>1649</v>
      </c>
      <c r="H1422" s="184">
        <v>0.41871166738959387</v>
      </c>
      <c r="I1422" s="183">
        <v>783</v>
      </c>
      <c r="J1422" s="185">
        <v>80.945925993088025</v>
      </c>
      <c r="K1422" s="186">
        <v>117</v>
      </c>
      <c r="L1422" s="187">
        <v>41.751648722615371</v>
      </c>
      <c r="M1422" s="183">
        <v>1485</v>
      </c>
      <c r="N1422" s="185">
        <v>8.3110961016405653</v>
      </c>
      <c r="O1422" s="186">
        <v>400</v>
      </c>
      <c r="P1422" s="188">
        <v>478.53224629852451</v>
      </c>
      <c r="Q1422" s="183">
        <v>986</v>
      </c>
    </row>
    <row r="1423" spans="1:17" s="8" customFormat="1" ht="12.75" x14ac:dyDescent="0.25">
      <c r="A1423" s="179" t="s">
        <v>3052</v>
      </c>
      <c r="B1423" s="180">
        <v>4</v>
      </c>
      <c r="C1423" s="181" t="s">
        <v>3053</v>
      </c>
      <c r="D1423" s="175"/>
      <c r="E1423" s="176"/>
      <c r="F1423" s="182">
        <v>1420.1584582441114</v>
      </c>
      <c r="G1423" s="183">
        <v>1459</v>
      </c>
      <c r="H1423" s="184">
        <v>0.19593373848967782</v>
      </c>
      <c r="I1423" s="183">
        <v>1804</v>
      </c>
      <c r="J1423" s="185">
        <v>77.265855181431448</v>
      </c>
      <c r="K1423" s="186">
        <v>487</v>
      </c>
      <c r="L1423" s="187">
        <v>61.021640440745543</v>
      </c>
      <c r="M1423" s="183">
        <v>764</v>
      </c>
      <c r="N1423" s="185">
        <v>5.2700547088049161</v>
      </c>
      <c r="O1423" s="186">
        <v>1312</v>
      </c>
      <c r="P1423" s="188">
        <v>90.120336518907095</v>
      </c>
      <c r="Q1423" s="183">
        <v>1853</v>
      </c>
    </row>
    <row r="1424" spans="1:17" s="8" customFormat="1" ht="12.75" x14ac:dyDescent="0.25">
      <c r="A1424" s="179" t="s">
        <v>3054</v>
      </c>
      <c r="B1424" s="180">
        <v>5</v>
      </c>
      <c r="C1424" s="181" t="s">
        <v>3055</v>
      </c>
      <c r="D1424" s="175"/>
      <c r="E1424" s="176"/>
      <c r="F1424" s="182">
        <v>1096.5460385438971</v>
      </c>
      <c r="G1424" s="229">
        <v>1573</v>
      </c>
      <c r="H1424" s="184">
        <v>0.37348680728654604</v>
      </c>
      <c r="I1424" s="229">
        <v>1002</v>
      </c>
      <c r="J1424" s="185">
        <v>83.703660445901605</v>
      </c>
      <c r="K1424" s="236">
        <v>24</v>
      </c>
      <c r="L1424" s="187">
        <v>39.409809451314828</v>
      </c>
      <c r="M1424" s="229">
        <v>1542</v>
      </c>
      <c r="N1424" s="185">
        <v>7.4657200116082292</v>
      </c>
      <c r="O1424" s="236">
        <v>592</v>
      </c>
      <c r="P1424" s="188">
        <v>366.01161966692234</v>
      </c>
      <c r="Q1424" s="229">
        <v>1263</v>
      </c>
    </row>
    <row r="1425" spans="1:17" s="8" customFormat="1" ht="12.75" x14ac:dyDescent="0.25">
      <c r="A1425" s="179" t="s">
        <v>3056</v>
      </c>
      <c r="B1425" s="180">
        <v>6</v>
      </c>
      <c r="C1425" s="181" t="s">
        <v>3057</v>
      </c>
      <c r="D1425" s="175"/>
      <c r="E1425" s="176"/>
      <c r="F1425" s="182">
        <v>3019.9036402569595</v>
      </c>
      <c r="G1425" s="183">
        <v>1092</v>
      </c>
      <c r="H1425" s="184">
        <v>0.53483454379880946</v>
      </c>
      <c r="I1425" s="183">
        <v>379</v>
      </c>
      <c r="J1425" s="185">
        <v>83.408054000424272</v>
      </c>
      <c r="K1425" s="186">
        <v>27</v>
      </c>
      <c r="L1425" s="187">
        <v>60.943781888349051</v>
      </c>
      <c r="M1425" s="183">
        <v>768</v>
      </c>
      <c r="N1425" s="185">
        <v>8.1914962213153153</v>
      </c>
      <c r="O1425" s="186">
        <v>428</v>
      </c>
      <c r="P1425" s="188">
        <v>774.65975508472343</v>
      </c>
      <c r="Q1425" s="183">
        <v>510</v>
      </c>
    </row>
    <row r="1426" spans="1:17" s="8" customFormat="1" ht="12.75" x14ac:dyDescent="0.25">
      <c r="A1426" s="179" t="s">
        <v>3060</v>
      </c>
      <c r="B1426" s="180">
        <v>1</v>
      </c>
      <c r="C1426" s="181" t="s">
        <v>2420</v>
      </c>
      <c r="D1426" s="175"/>
      <c r="E1426" s="176"/>
      <c r="F1426" s="182">
        <v>2309.2334047109207</v>
      </c>
      <c r="G1426" s="183">
        <v>1229</v>
      </c>
      <c r="H1426" s="184">
        <v>0.57864597564125309</v>
      </c>
      <c r="I1426" s="183">
        <v>261</v>
      </c>
      <c r="J1426" s="185">
        <v>71.279590842076317</v>
      </c>
      <c r="K1426" s="186">
        <v>1341</v>
      </c>
      <c r="L1426" s="187">
        <v>68.601779355081675</v>
      </c>
      <c r="M1426" s="183">
        <v>451</v>
      </c>
      <c r="N1426" s="185">
        <v>9.4985609179777253</v>
      </c>
      <c r="O1426" s="186">
        <v>196</v>
      </c>
      <c r="P1426" s="188">
        <v>1050.2878316085521</v>
      </c>
      <c r="Q1426" s="183">
        <v>225</v>
      </c>
    </row>
    <row r="1427" spans="1:17" s="8" customFormat="1" ht="12.75" x14ac:dyDescent="0.25">
      <c r="A1427" s="179" t="s">
        <v>3061</v>
      </c>
      <c r="B1427" s="180">
        <v>2</v>
      </c>
      <c r="C1427" s="181" t="s">
        <v>3062</v>
      </c>
      <c r="D1427" s="175"/>
      <c r="E1427" s="176"/>
      <c r="F1427" s="182">
        <v>783.20342612419722</v>
      </c>
      <c r="G1427" s="229">
        <v>1673</v>
      </c>
      <c r="H1427" s="184">
        <v>0.64689739132208091</v>
      </c>
      <c r="I1427" s="229">
        <v>111</v>
      </c>
      <c r="J1427" s="185">
        <v>74.731260576170584</v>
      </c>
      <c r="K1427" s="236">
        <v>824</v>
      </c>
      <c r="L1427" s="187">
        <v>69.474298011426129</v>
      </c>
      <c r="M1427" s="229">
        <v>413</v>
      </c>
      <c r="N1427" s="185">
        <v>10.839519391263208</v>
      </c>
      <c r="O1427" s="236">
        <v>56</v>
      </c>
      <c r="P1427" s="188">
        <v>1245.6101864079862</v>
      </c>
      <c r="Q1427" s="229">
        <v>105</v>
      </c>
    </row>
    <row r="1428" spans="1:17" s="8" customFormat="1" ht="12.75" x14ac:dyDescent="0.25">
      <c r="A1428" s="179" t="s">
        <v>3063</v>
      </c>
      <c r="B1428" s="180">
        <v>3</v>
      </c>
      <c r="C1428" s="181" t="s">
        <v>3064</v>
      </c>
      <c r="D1428" s="175"/>
      <c r="E1428" s="176"/>
      <c r="F1428" s="182">
        <v>1943.3468950749464</v>
      </c>
      <c r="G1428" s="183">
        <v>1312</v>
      </c>
      <c r="H1428" s="184">
        <v>0.54415155215540467</v>
      </c>
      <c r="I1428" s="183">
        <v>355</v>
      </c>
      <c r="J1428" s="185">
        <v>77.883755234534618</v>
      </c>
      <c r="K1428" s="186">
        <v>418</v>
      </c>
      <c r="L1428" s="187">
        <v>43.167399685322728</v>
      </c>
      <c r="M1428" s="183">
        <v>1444</v>
      </c>
      <c r="N1428" s="185">
        <v>9.4552994249306792</v>
      </c>
      <c r="O1428" s="186">
        <v>202</v>
      </c>
      <c r="P1428" s="188">
        <v>969.09412662339764</v>
      </c>
      <c r="Q1428" s="183">
        <v>288</v>
      </c>
    </row>
    <row r="1429" spans="1:17" s="8" customFormat="1" ht="12.75" x14ac:dyDescent="0.25">
      <c r="A1429" s="179" t="s">
        <v>3065</v>
      </c>
      <c r="B1429" s="180">
        <v>4</v>
      </c>
      <c r="C1429" s="181" t="s">
        <v>3066</v>
      </c>
      <c r="D1429" s="175"/>
      <c r="E1429" s="176"/>
      <c r="F1429" s="182">
        <v>584.74518201284798</v>
      </c>
      <c r="G1429" s="183">
        <v>1750</v>
      </c>
      <c r="H1429" s="184">
        <v>0.40112830038928338</v>
      </c>
      <c r="I1429" s="183">
        <v>870</v>
      </c>
      <c r="J1429" s="185">
        <v>81.052556208404312</v>
      </c>
      <c r="K1429" s="186">
        <v>110</v>
      </c>
      <c r="L1429" s="187">
        <v>53.236222440708183</v>
      </c>
      <c r="M1429" s="183">
        <v>1091</v>
      </c>
      <c r="N1429" s="185">
        <v>8.4766716069303012</v>
      </c>
      <c r="O1429" s="186">
        <v>370</v>
      </c>
      <c r="P1429" s="188">
        <v>375.39502966105272</v>
      </c>
      <c r="Q1429" s="183">
        <v>1234</v>
      </c>
    </row>
    <row r="1430" spans="1:17" s="8" customFormat="1" ht="12.75" x14ac:dyDescent="0.25">
      <c r="A1430" s="179" t="s">
        <v>3067</v>
      </c>
      <c r="B1430" s="180">
        <v>5</v>
      </c>
      <c r="C1430" s="181" t="s">
        <v>3068</v>
      </c>
      <c r="D1430" s="175"/>
      <c r="E1430" s="176"/>
      <c r="F1430" s="182">
        <v>433.80085653104931</v>
      </c>
      <c r="G1430" s="229">
        <v>1814</v>
      </c>
      <c r="H1430" s="184">
        <v>0.2697156175123066</v>
      </c>
      <c r="I1430" s="229">
        <v>1590</v>
      </c>
      <c r="J1430" s="185">
        <v>72.175928524160682</v>
      </c>
      <c r="K1430" s="236">
        <v>1209</v>
      </c>
      <c r="L1430" s="187">
        <v>50.639333541161442</v>
      </c>
      <c r="M1430" s="229">
        <v>1206</v>
      </c>
      <c r="N1430" s="185">
        <v>7.6550044174261416</v>
      </c>
      <c r="O1430" s="236">
        <v>544</v>
      </c>
      <c r="P1430" s="188">
        <v>169.61782468354306</v>
      </c>
      <c r="Q1430" s="229">
        <v>1738</v>
      </c>
    </row>
    <row r="1431" spans="1:17" s="8" customFormat="1" ht="12.75" x14ac:dyDescent="0.25">
      <c r="A1431" s="179" t="s">
        <v>3069</v>
      </c>
      <c r="B1431" s="180">
        <v>6</v>
      </c>
      <c r="C1431" s="181" t="s">
        <v>3070</v>
      </c>
      <c r="D1431" s="175"/>
      <c r="E1431" s="176"/>
      <c r="F1431" s="182">
        <v>245.76873661670231</v>
      </c>
      <c r="G1431" s="183">
        <v>1863</v>
      </c>
      <c r="H1431" s="184">
        <v>0.37730584259342004</v>
      </c>
      <c r="I1431" s="183">
        <v>981</v>
      </c>
      <c r="J1431" s="185">
        <v>79.523244603039302</v>
      </c>
      <c r="K1431" s="186">
        <v>236</v>
      </c>
      <c r="L1431" s="187">
        <v>54.637175662832092</v>
      </c>
      <c r="M1431" s="183">
        <v>1034</v>
      </c>
      <c r="N1431" s="185">
        <v>6.6673973262955597</v>
      </c>
      <c r="O1431" s="186">
        <v>821</v>
      </c>
      <c r="P1431" s="188">
        <v>371.68109006886385</v>
      </c>
      <c r="Q1431" s="183">
        <v>1247</v>
      </c>
    </row>
    <row r="1432" spans="1:17" s="8" customFormat="1" ht="12.75" x14ac:dyDescent="0.25">
      <c r="A1432" s="179" t="s">
        <v>3071</v>
      </c>
      <c r="B1432" s="180">
        <v>7</v>
      </c>
      <c r="C1432" s="181" t="s">
        <v>3072</v>
      </c>
      <c r="D1432" s="175"/>
      <c r="E1432" s="176"/>
      <c r="F1432" s="182">
        <v>268.98286937901503</v>
      </c>
      <c r="G1432" s="183">
        <v>1860</v>
      </c>
      <c r="H1432" s="184">
        <v>0.38152165355798667</v>
      </c>
      <c r="I1432" s="183">
        <v>953</v>
      </c>
      <c r="J1432" s="185">
        <v>83.494873512239479</v>
      </c>
      <c r="K1432" s="186">
        <v>26</v>
      </c>
      <c r="L1432" s="187">
        <v>32.955756749009822</v>
      </c>
      <c r="M1432" s="183">
        <v>1709</v>
      </c>
      <c r="N1432" s="185">
        <v>7.3743325634975143</v>
      </c>
      <c r="O1432" s="186">
        <v>616</v>
      </c>
      <c r="P1432" s="188">
        <v>425.38222343734043</v>
      </c>
      <c r="Q1432" s="183">
        <v>1106</v>
      </c>
    </row>
    <row r="1433" spans="1:17" s="8" customFormat="1" ht="12.75" x14ac:dyDescent="0.25">
      <c r="A1433" s="179" t="s">
        <v>3073</v>
      </c>
      <c r="B1433" s="180">
        <v>8</v>
      </c>
      <c r="C1433" s="181" t="s">
        <v>3074</v>
      </c>
      <c r="D1433" s="175"/>
      <c r="E1433" s="176"/>
      <c r="F1433" s="182">
        <v>900.68950749464648</v>
      </c>
      <c r="G1433" s="229">
        <v>1640</v>
      </c>
      <c r="H1433" s="184">
        <v>0.50588221800631739</v>
      </c>
      <c r="I1433" s="229">
        <v>476</v>
      </c>
      <c r="J1433" s="185">
        <v>80.510322243606751</v>
      </c>
      <c r="K1433" s="236">
        <v>150</v>
      </c>
      <c r="L1433" s="187">
        <v>43.095989594859006</v>
      </c>
      <c r="M1433" s="229">
        <v>1448</v>
      </c>
      <c r="N1433" s="185">
        <v>9.5661655231604499</v>
      </c>
      <c r="O1433" s="236">
        <v>186</v>
      </c>
      <c r="P1433" s="188">
        <v>745.50164809304374</v>
      </c>
      <c r="Q1433" s="229">
        <v>542</v>
      </c>
    </row>
    <row r="1434" spans="1:17" s="8" customFormat="1" ht="12.75" x14ac:dyDescent="0.25">
      <c r="A1434" s="179" t="s">
        <v>3075</v>
      </c>
      <c r="B1434" s="180">
        <v>9</v>
      </c>
      <c r="C1434" s="181" t="s">
        <v>3076</v>
      </c>
      <c r="D1434" s="175"/>
      <c r="E1434" s="176"/>
      <c r="F1434" s="182">
        <v>1099.8693790149891</v>
      </c>
      <c r="G1434" s="183">
        <v>1572</v>
      </c>
      <c r="H1434" s="184">
        <v>0.29684804540743309</v>
      </c>
      <c r="I1434" s="183">
        <v>1448</v>
      </c>
      <c r="J1434" s="185">
        <v>75.23018982676237</v>
      </c>
      <c r="K1434" s="186">
        <v>760</v>
      </c>
      <c r="L1434" s="187">
        <v>61.203548248161106</v>
      </c>
      <c r="M1434" s="183">
        <v>758</v>
      </c>
      <c r="N1434" s="185">
        <v>5.4465926646147551</v>
      </c>
      <c r="O1434" s="186">
        <v>1246</v>
      </c>
      <c r="P1434" s="188">
        <v>229.27556483547596</v>
      </c>
      <c r="Q1434" s="183">
        <v>1615</v>
      </c>
    </row>
    <row r="1435" spans="1:17" s="8" customFormat="1" ht="12.75" x14ac:dyDescent="0.25">
      <c r="A1435" s="179" t="s">
        <v>3077</v>
      </c>
      <c r="B1435" s="180">
        <v>10</v>
      </c>
      <c r="C1435" s="181" t="s">
        <v>442</v>
      </c>
      <c r="D1435" s="175"/>
      <c r="E1435" s="176"/>
      <c r="F1435" s="182">
        <v>382.59957173447538</v>
      </c>
      <c r="G1435" s="183">
        <v>1831</v>
      </c>
      <c r="H1435" s="184">
        <v>0.40552469114114709</v>
      </c>
      <c r="I1435" s="183">
        <v>849</v>
      </c>
      <c r="J1435" s="185">
        <v>80.369496881566647</v>
      </c>
      <c r="K1435" s="186">
        <v>166</v>
      </c>
      <c r="L1435" s="187">
        <v>74.150452685272114</v>
      </c>
      <c r="M1435" s="183">
        <v>237</v>
      </c>
      <c r="N1435" s="185">
        <v>8.9753500503110395</v>
      </c>
      <c r="O1435" s="186">
        <v>276</v>
      </c>
      <c r="P1435" s="188">
        <v>326.01490008626428</v>
      </c>
      <c r="Q1435" s="183">
        <v>1356</v>
      </c>
    </row>
    <row r="1436" spans="1:17" s="8" customFormat="1" ht="12.75" x14ac:dyDescent="0.25">
      <c r="A1436" s="179" t="s">
        <v>3078</v>
      </c>
      <c r="B1436" s="180">
        <v>11</v>
      </c>
      <c r="C1436" s="181" t="s">
        <v>3079</v>
      </c>
      <c r="D1436" s="175"/>
      <c r="E1436" s="176"/>
      <c r="F1436" s="182">
        <v>1158.8265524625267</v>
      </c>
      <c r="G1436" s="229">
        <v>1551</v>
      </c>
      <c r="H1436" s="184">
        <v>0.26803688972085105</v>
      </c>
      <c r="I1436" s="229">
        <v>1597</v>
      </c>
      <c r="J1436" s="185">
        <v>68.879692694648099</v>
      </c>
      <c r="K1436" s="236">
        <v>1565</v>
      </c>
      <c r="L1436" s="187">
        <v>51.947209790812103</v>
      </c>
      <c r="M1436" s="229">
        <v>1154</v>
      </c>
      <c r="N1436" s="185">
        <v>7.9901921035095285</v>
      </c>
      <c r="O1436" s="236">
        <v>457</v>
      </c>
      <c r="P1436" s="188">
        <v>171.39526750308994</v>
      </c>
      <c r="Q1436" s="229">
        <v>1733</v>
      </c>
    </row>
    <row r="1437" spans="1:17" s="8" customFormat="1" ht="12.75" x14ac:dyDescent="0.25">
      <c r="A1437" s="179" t="s">
        <v>3080</v>
      </c>
      <c r="B1437" s="180">
        <v>12</v>
      </c>
      <c r="C1437" s="181" t="s">
        <v>3081</v>
      </c>
      <c r="D1437" s="175"/>
      <c r="E1437" s="176"/>
      <c r="F1437" s="182">
        <v>338.07494646680942</v>
      </c>
      <c r="G1437" s="183">
        <v>1843</v>
      </c>
      <c r="H1437" s="184">
        <v>0.19766841664269896</v>
      </c>
      <c r="I1437" s="183">
        <v>1797</v>
      </c>
      <c r="J1437" s="185">
        <v>75.177549529285173</v>
      </c>
      <c r="K1437" s="186">
        <v>773</v>
      </c>
      <c r="L1437" s="187">
        <v>16.477878374504911</v>
      </c>
      <c r="M1437" s="183">
        <v>1866</v>
      </c>
      <c r="N1437" s="185">
        <v>5.9750954062132511</v>
      </c>
      <c r="O1437" s="186">
        <v>1048</v>
      </c>
      <c r="P1437" s="188">
        <v>138.42627892388586</v>
      </c>
      <c r="Q1437" s="183">
        <v>1795</v>
      </c>
    </row>
    <row r="1438" spans="1:17" s="8" customFormat="1" ht="12.75" x14ac:dyDescent="0.25">
      <c r="A1438" s="179" t="s">
        <v>3082</v>
      </c>
      <c r="B1438" s="180">
        <v>13</v>
      </c>
      <c r="C1438" s="181" t="s">
        <v>3083</v>
      </c>
      <c r="D1438" s="175"/>
      <c r="E1438" s="176"/>
      <c r="F1438" s="182">
        <v>95.102783725910058</v>
      </c>
      <c r="G1438" s="183">
        <v>1873</v>
      </c>
      <c r="H1438" s="184">
        <v>0.36283427879279345</v>
      </c>
      <c r="I1438" s="183">
        <v>1061</v>
      </c>
      <c r="J1438" s="185">
        <v>73.044616711186876</v>
      </c>
      <c r="K1438" s="186">
        <v>1090</v>
      </c>
      <c r="L1438" s="187">
        <v>24.71681756175737</v>
      </c>
      <c r="M1438" s="183">
        <v>1822</v>
      </c>
      <c r="N1438" s="185">
        <v>8.1682978424119401</v>
      </c>
      <c r="O1438" s="186">
        <v>430</v>
      </c>
      <c r="P1438" s="188">
        <v>476.65645747449958</v>
      </c>
      <c r="Q1438" s="183">
        <v>991</v>
      </c>
    </row>
    <row r="1439" spans="1:17" s="8" customFormat="1" ht="12.75" x14ac:dyDescent="0.25">
      <c r="A1439" s="179" t="s">
        <v>3084</v>
      </c>
      <c r="B1439" s="180">
        <v>14</v>
      </c>
      <c r="C1439" s="181" t="s">
        <v>3085</v>
      </c>
      <c r="D1439" s="175"/>
      <c r="E1439" s="176"/>
      <c r="F1439" s="182">
        <v>1165.5974304068523</v>
      </c>
      <c r="G1439" s="229">
        <v>1549</v>
      </c>
      <c r="H1439" s="184">
        <v>0.47277651139635607</v>
      </c>
      <c r="I1439" s="229">
        <v>576</v>
      </c>
      <c r="J1439" s="185">
        <v>84.222795957582065</v>
      </c>
      <c r="K1439" s="236">
        <v>13</v>
      </c>
      <c r="L1439" s="187">
        <v>81.420104909318383</v>
      </c>
      <c r="M1439" s="229">
        <v>47</v>
      </c>
      <c r="N1439" s="185">
        <v>10.290423734727995</v>
      </c>
      <c r="O1439" s="236">
        <v>107</v>
      </c>
      <c r="P1439" s="188">
        <v>413.2340324056222</v>
      </c>
      <c r="Q1439" s="229">
        <v>1137</v>
      </c>
    </row>
    <row r="1440" spans="1:17" s="8" customFormat="1" ht="12.75" x14ac:dyDescent="0.25">
      <c r="A1440" s="179" t="s">
        <v>3086</v>
      </c>
      <c r="B1440" s="180">
        <v>15</v>
      </c>
      <c r="C1440" s="181" t="s">
        <v>3087</v>
      </c>
      <c r="D1440" s="175"/>
      <c r="E1440" s="176"/>
      <c r="F1440" s="182">
        <v>547.49036402569584</v>
      </c>
      <c r="G1440" s="183">
        <v>1762</v>
      </c>
      <c r="H1440" s="184">
        <v>0.44334421675000241</v>
      </c>
      <c r="I1440" s="183">
        <v>691</v>
      </c>
      <c r="J1440" s="185">
        <v>73.328765840121491</v>
      </c>
      <c r="K1440" s="186">
        <v>1056</v>
      </c>
      <c r="L1440" s="187">
        <v>58.588011998239686</v>
      </c>
      <c r="M1440" s="183">
        <v>863</v>
      </c>
      <c r="N1440" s="185">
        <v>8.2265678666635331</v>
      </c>
      <c r="O1440" s="186">
        <v>420</v>
      </c>
      <c r="P1440" s="188">
        <v>552.8880073944789</v>
      </c>
      <c r="Q1440" s="183">
        <v>836</v>
      </c>
    </row>
    <row r="1441" spans="1:17" s="8" customFormat="1" ht="12.75" x14ac:dyDescent="0.25">
      <c r="A1441" s="179" t="s">
        <v>3088</v>
      </c>
      <c r="B1441" s="180">
        <v>16</v>
      </c>
      <c r="C1441" s="181" t="s">
        <v>3089</v>
      </c>
      <c r="D1441" s="175"/>
      <c r="E1441" s="176"/>
      <c r="F1441" s="182">
        <v>961.95289079229121</v>
      </c>
      <c r="G1441" s="183">
        <v>1612</v>
      </c>
      <c r="H1441" s="184">
        <v>0.50216149403810872</v>
      </c>
      <c r="I1441" s="183">
        <v>493</v>
      </c>
      <c r="J1441" s="185">
        <v>83.819704175096092</v>
      </c>
      <c r="K1441" s="186">
        <v>21</v>
      </c>
      <c r="L1441" s="187">
        <v>52.729210798415728</v>
      </c>
      <c r="M1441" s="183">
        <v>1114</v>
      </c>
      <c r="N1441" s="185">
        <v>8.2782561069420666</v>
      </c>
      <c r="O1441" s="186">
        <v>410</v>
      </c>
      <c r="P1441" s="188">
        <v>684.17986510728724</v>
      </c>
      <c r="Q1441" s="183">
        <v>630</v>
      </c>
    </row>
    <row r="1442" spans="1:17" s="8" customFormat="1" ht="12.75" x14ac:dyDescent="0.25">
      <c r="A1442" s="179" t="s">
        <v>3090</v>
      </c>
      <c r="B1442" s="180">
        <v>17</v>
      </c>
      <c r="C1442" s="181" t="s">
        <v>3091</v>
      </c>
      <c r="D1442" s="175"/>
      <c r="E1442" s="176"/>
      <c r="F1442" s="182">
        <v>458.51605995717341</v>
      </c>
      <c r="G1442" s="229">
        <v>1804</v>
      </c>
      <c r="H1442" s="184">
        <v>0.36917025436594803</v>
      </c>
      <c r="I1442" s="229">
        <v>1026</v>
      </c>
      <c r="J1442" s="185">
        <v>70.26105741837884</v>
      </c>
      <c r="K1442" s="236">
        <v>1438</v>
      </c>
      <c r="L1442" s="187">
        <v>35.951734635283451</v>
      </c>
      <c r="M1442" s="229">
        <v>1629</v>
      </c>
      <c r="N1442" s="185">
        <v>7.6552346028149536</v>
      </c>
      <c r="O1442" s="236">
        <v>543</v>
      </c>
      <c r="P1442" s="188">
        <v>462.00767143630958</v>
      </c>
      <c r="Q1442" s="229">
        <v>1015</v>
      </c>
    </row>
    <row r="1443" spans="1:17" s="8" customFormat="1" ht="12.75" x14ac:dyDescent="0.25">
      <c r="A1443" s="179" t="s">
        <v>3092</v>
      </c>
      <c r="B1443" s="180">
        <v>18</v>
      </c>
      <c r="C1443" s="181" t="s">
        <v>2979</v>
      </c>
      <c r="D1443" s="175"/>
      <c r="E1443" s="176"/>
      <c r="F1443" s="182">
        <v>539.14132762312636</v>
      </c>
      <c r="G1443" s="183">
        <v>1767</v>
      </c>
      <c r="H1443" s="184">
        <v>0.61580467057336752</v>
      </c>
      <c r="I1443" s="183">
        <v>181</v>
      </c>
      <c r="J1443" s="185">
        <v>76.627230272078322</v>
      </c>
      <c r="K1443" s="186">
        <v>560</v>
      </c>
      <c r="L1443" s="187">
        <v>56.024786473316702</v>
      </c>
      <c r="M1443" s="183">
        <v>979</v>
      </c>
      <c r="N1443" s="185">
        <v>10.208129715507738</v>
      </c>
      <c r="O1443" s="186">
        <v>111</v>
      </c>
      <c r="P1443" s="188">
        <v>1196.5091856683794</v>
      </c>
      <c r="Q1443" s="183">
        <v>133</v>
      </c>
    </row>
    <row r="1444" spans="1:17" s="8" customFormat="1" ht="12.75" x14ac:dyDescent="0.25">
      <c r="A1444" s="179" t="s">
        <v>3093</v>
      </c>
      <c r="B1444" s="180">
        <v>19</v>
      </c>
      <c r="C1444" s="181" t="s">
        <v>3094</v>
      </c>
      <c r="D1444" s="175"/>
      <c r="E1444" s="176"/>
      <c r="F1444" s="182">
        <v>798.90364025695931</v>
      </c>
      <c r="G1444" s="183">
        <v>1671</v>
      </c>
      <c r="H1444" s="184">
        <v>0.16297296757382085</v>
      </c>
      <c r="I1444" s="183">
        <v>1850</v>
      </c>
      <c r="J1444" s="185">
        <v>76.326966600234684</v>
      </c>
      <c r="K1444" s="186">
        <v>600</v>
      </c>
      <c r="L1444" s="187">
        <v>39.546908098811791</v>
      </c>
      <c r="M1444" s="183">
        <v>1537</v>
      </c>
      <c r="N1444" s="185">
        <v>5.4652306900938044</v>
      </c>
      <c r="O1444" s="186">
        <v>1236</v>
      </c>
      <c r="P1444" s="188">
        <v>74.039706528478746</v>
      </c>
      <c r="Q1444" s="183">
        <v>1863</v>
      </c>
    </row>
    <row r="1445" spans="1:17" s="8" customFormat="1" ht="12.75" x14ac:dyDescent="0.25">
      <c r="A1445" s="179" t="s">
        <v>3095</v>
      </c>
      <c r="B1445" s="180">
        <v>20</v>
      </c>
      <c r="C1445" s="181" t="s">
        <v>3096</v>
      </c>
      <c r="D1445" s="175"/>
      <c r="E1445" s="176"/>
      <c r="F1445" s="182">
        <v>674.79657387580301</v>
      </c>
      <c r="G1445" s="229">
        <v>1713</v>
      </c>
      <c r="H1445" s="184">
        <v>0.17840942814984459</v>
      </c>
      <c r="I1445" s="229">
        <v>1839</v>
      </c>
      <c r="J1445" s="185">
        <v>70.009787249604472</v>
      </c>
      <c r="K1445" s="236">
        <v>1463</v>
      </c>
      <c r="L1445" s="187">
        <v>59.32036214821769</v>
      </c>
      <c r="M1445" s="229">
        <v>829</v>
      </c>
      <c r="N1445" s="185">
        <v>6.1016307023805236</v>
      </c>
      <c r="O1445" s="236">
        <v>1000</v>
      </c>
      <c r="P1445" s="188">
        <v>79.01901610592779</v>
      </c>
      <c r="Q1445" s="229">
        <v>1860</v>
      </c>
    </row>
    <row r="1446" spans="1:17" s="8" customFormat="1" ht="12.75" x14ac:dyDescent="0.25">
      <c r="A1446" s="179" t="s">
        <v>3097</v>
      </c>
      <c r="B1446" s="180">
        <v>21</v>
      </c>
      <c r="C1446" s="181" t="s">
        <v>773</v>
      </c>
      <c r="D1446" s="175"/>
      <c r="E1446" s="176"/>
      <c r="F1446" s="182">
        <v>329.66809421841538</v>
      </c>
      <c r="G1446" s="183">
        <v>1846</v>
      </c>
      <c r="H1446" s="184">
        <v>0.41509888746822665</v>
      </c>
      <c r="I1446" s="183">
        <v>802</v>
      </c>
      <c r="J1446" s="185">
        <v>72.235628235317378</v>
      </c>
      <c r="K1446" s="186">
        <v>1193</v>
      </c>
      <c r="L1446" s="187">
        <v>12.358408780878685</v>
      </c>
      <c r="M1446" s="183">
        <v>1873</v>
      </c>
      <c r="N1446" s="185">
        <v>8.627133363830394</v>
      </c>
      <c r="O1446" s="186">
        <v>346</v>
      </c>
      <c r="P1446" s="188">
        <v>953.74901621963386</v>
      </c>
      <c r="Q1446" s="183">
        <v>308</v>
      </c>
    </row>
    <row r="1447" spans="1:17" s="8" customFormat="1" ht="12.75" x14ac:dyDescent="0.25">
      <c r="A1447" s="179" t="s">
        <v>3098</v>
      </c>
      <c r="B1447" s="180">
        <v>22</v>
      </c>
      <c r="C1447" s="181" t="s">
        <v>3099</v>
      </c>
      <c r="D1447" s="175"/>
      <c r="E1447" s="176"/>
      <c r="F1447" s="182">
        <v>530.56745182012844</v>
      </c>
      <c r="G1447" s="183">
        <v>1775</v>
      </c>
      <c r="H1447" s="184">
        <v>0.31620730065927488</v>
      </c>
      <c r="I1447" s="183">
        <v>1349</v>
      </c>
      <c r="J1447" s="185">
        <v>71.976335926644467</v>
      </c>
      <c r="K1447" s="186">
        <v>1235</v>
      </c>
      <c r="L1447" s="187">
        <v>55.365671338336519</v>
      </c>
      <c r="M1447" s="183">
        <v>1009</v>
      </c>
      <c r="N1447" s="185">
        <v>7.6917419942070051</v>
      </c>
      <c r="O1447" s="186">
        <v>535</v>
      </c>
      <c r="P1447" s="188">
        <v>242.68576936201626</v>
      </c>
      <c r="Q1447" s="183">
        <v>1579</v>
      </c>
    </row>
    <row r="1448" spans="1:17" s="8" customFormat="1" ht="12.75" x14ac:dyDescent="0.25">
      <c r="A1448" s="179" t="s">
        <v>3100</v>
      </c>
      <c r="B1448" s="180">
        <v>23</v>
      </c>
      <c r="C1448" s="181" t="s">
        <v>3101</v>
      </c>
      <c r="D1448" s="175"/>
      <c r="E1448" s="176"/>
      <c r="F1448" s="182">
        <v>493.49678800856532</v>
      </c>
      <c r="G1448" s="229">
        <v>1792</v>
      </c>
      <c r="H1448" s="184">
        <v>0.40503763423761491</v>
      </c>
      <c r="I1448" s="229">
        <v>852</v>
      </c>
      <c r="J1448" s="185">
        <v>73.383877991354083</v>
      </c>
      <c r="K1448" s="236">
        <v>1041</v>
      </c>
      <c r="L1448" s="187">
        <v>61.365891877466574</v>
      </c>
      <c r="M1448" s="229">
        <v>752</v>
      </c>
      <c r="N1448" s="185">
        <v>9.0097679344138815</v>
      </c>
      <c r="O1448" s="236">
        <v>269</v>
      </c>
      <c r="P1448" s="188">
        <v>398.89294587211259</v>
      </c>
      <c r="Q1448" s="229">
        <v>1172</v>
      </c>
    </row>
    <row r="1449" spans="1:17" s="8" customFormat="1" ht="12.75" x14ac:dyDescent="0.25">
      <c r="A1449" s="179" t="s">
        <v>3102</v>
      </c>
      <c r="B1449" s="180">
        <v>24</v>
      </c>
      <c r="C1449" s="181" t="s">
        <v>3103</v>
      </c>
      <c r="D1449" s="175"/>
      <c r="E1449" s="176"/>
      <c r="F1449" s="182">
        <v>738.29336188436821</v>
      </c>
      <c r="G1449" s="183">
        <v>1691</v>
      </c>
      <c r="H1449" s="184">
        <v>0.38739192413466761</v>
      </c>
      <c r="I1449" s="183">
        <v>930</v>
      </c>
      <c r="J1449" s="185">
        <v>74.450588034790002</v>
      </c>
      <c r="K1449" s="186">
        <v>865</v>
      </c>
      <c r="L1449" s="187">
        <v>42.985769672621515</v>
      </c>
      <c r="M1449" s="183">
        <v>1453</v>
      </c>
      <c r="N1449" s="185">
        <v>7.3158960142186693</v>
      </c>
      <c r="O1449" s="186">
        <v>633</v>
      </c>
      <c r="P1449" s="188">
        <v>460.52216370358781</v>
      </c>
      <c r="Q1449" s="183">
        <v>1018</v>
      </c>
    </row>
    <row r="1450" spans="1:17" s="8" customFormat="1" ht="12.75" x14ac:dyDescent="0.25">
      <c r="A1450" s="179" t="s">
        <v>3104</v>
      </c>
      <c r="B1450" s="180">
        <v>25</v>
      </c>
      <c r="C1450" s="181" t="s">
        <v>3105</v>
      </c>
      <c r="D1450" s="175"/>
      <c r="E1450" s="176"/>
      <c r="F1450" s="182">
        <v>432.26338329764445</v>
      </c>
      <c r="G1450" s="183">
        <v>1816</v>
      </c>
      <c r="H1450" s="184">
        <v>0.27014847336617248</v>
      </c>
      <c r="I1450" s="183">
        <v>1585</v>
      </c>
      <c r="J1450" s="185">
        <v>74.172324795777428</v>
      </c>
      <c r="K1450" s="186">
        <v>918</v>
      </c>
      <c r="L1450" s="187">
        <v>60.841397075095067</v>
      </c>
      <c r="M1450" s="183">
        <v>773</v>
      </c>
      <c r="N1450" s="185">
        <v>7.245600392219897</v>
      </c>
      <c r="O1450" s="186">
        <v>656</v>
      </c>
      <c r="P1450" s="188">
        <v>157.76559812553316</v>
      </c>
      <c r="Q1450" s="183">
        <v>1765</v>
      </c>
    </row>
    <row r="1451" spans="1:17" s="8" customFormat="1" ht="12.75" x14ac:dyDescent="0.25">
      <c r="A1451" s="179" t="s">
        <v>3106</v>
      </c>
      <c r="B1451" s="180">
        <v>26</v>
      </c>
      <c r="C1451" s="181" t="s">
        <v>3107</v>
      </c>
      <c r="D1451" s="175"/>
      <c r="E1451" s="176"/>
      <c r="F1451" s="182">
        <v>354.12205567451821</v>
      </c>
      <c r="G1451" s="229">
        <v>1839</v>
      </c>
      <c r="H1451" s="184">
        <v>0.44189093742928442</v>
      </c>
      <c r="I1451" s="229">
        <v>695</v>
      </c>
      <c r="J1451" s="185">
        <v>84.218112598011274</v>
      </c>
      <c r="K1451" s="236">
        <v>14</v>
      </c>
      <c r="L1451" s="187">
        <v>84.743374497453829</v>
      </c>
      <c r="M1451" s="229">
        <v>16</v>
      </c>
      <c r="N1451" s="185">
        <v>9.1208265465778613</v>
      </c>
      <c r="O1451" s="236">
        <v>247</v>
      </c>
      <c r="P1451" s="188">
        <v>361.03943656733014</v>
      </c>
      <c r="Q1451" s="229">
        <v>1271</v>
      </c>
    </row>
    <row r="1452" spans="1:17" s="8" customFormat="1" ht="12.75" x14ac:dyDescent="0.25">
      <c r="A1452" s="179" t="s">
        <v>3108</v>
      </c>
      <c r="B1452" s="180">
        <v>27</v>
      </c>
      <c r="C1452" s="181" t="s">
        <v>3109</v>
      </c>
      <c r="D1452" s="175"/>
      <c r="E1452" s="176"/>
      <c r="F1452" s="182">
        <v>305.29336188436832</v>
      </c>
      <c r="G1452" s="183">
        <v>1852</v>
      </c>
      <c r="H1452" s="184">
        <v>0.33120065421629818</v>
      </c>
      <c r="I1452" s="183">
        <v>1247</v>
      </c>
      <c r="J1452" s="185">
        <v>73.042183536844647</v>
      </c>
      <c r="K1452" s="186">
        <v>1093</v>
      </c>
      <c r="L1452" s="187">
        <v>65.911513498019644</v>
      </c>
      <c r="M1452" s="183">
        <v>567</v>
      </c>
      <c r="N1452" s="185">
        <v>6.897283984086946</v>
      </c>
      <c r="O1452" s="186">
        <v>753</v>
      </c>
      <c r="P1452" s="188">
        <v>264.93924916738365</v>
      </c>
      <c r="Q1452" s="183">
        <v>1513</v>
      </c>
    </row>
    <row r="1453" spans="1:17" s="8" customFormat="1" ht="12.75" x14ac:dyDescent="0.25">
      <c r="A1453" s="179" t="s">
        <v>3110</v>
      </c>
      <c r="B1453" s="180">
        <v>28</v>
      </c>
      <c r="C1453" s="181" t="s">
        <v>3111</v>
      </c>
      <c r="D1453" s="175"/>
      <c r="E1453" s="176"/>
      <c r="F1453" s="182">
        <v>499.11563169164879</v>
      </c>
      <c r="G1453" s="183">
        <v>1790</v>
      </c>
      <c r="H1453" s="184">
        <v>0.3923482612353234</v>
      </c>
      <c r="I1453" s="183">
        <v>906</v>
      </c>
      <c r="J1453" s="185">
        <v>84.037990449817428</v>
      </c>
      <c r="K1453" s="186">
        <v>17</v>
      </c>
      <c r="L1453" s="187">
        <v>49.43363512351474</v>
      </c>
      <c r="M1453" s="183">
        <v>1250</v>
      </c>
      <c r="N1453" s="185">
        <v>7.1679099903924559</v>
      </c>
      <c r="O1453" s="186">
        <v>668</v>
      </c>
      <c r="P1453" s="188">
        <v>385.01131990226656</v>
      </c>
      <c r="Q1453" s="183">
        <v>1212</v>
      </c>
    </row>
    <row r="1454" spans="1:17" s="8" customFormat="1" ht="12.75" x14ac:dyDescent="0.25">
      <c r="A1454" s="179" t="s">
        <v>3112</v>
      </c>
      <c r="B1454" s="180">
        <v>29</v>
      </c>
      <c r="C1454" s="181" t="s">
        <v>3113</v>
      </c>
      <c r="D1454" s="175"/>
      <c r="E1454" s="176"/>
      <c r="F1454" s="182">
        <v>369.73875802997861</v>
      </c>
      <c r="G1454" s="229">
        <v>1834</v>
      </c>
      <c r="H1454" s="184">
        <v>0.25571528207704036</v>
      </c>
      <c r="I1454" s="229">
        <v>1656</v>
      </c>
      <c r="J1454" s="185">
        <v>70.658219700095046</v>
      </c>
      <c r="K1454" s="236">
        <v>1410</v>
      </c>
      <c r="L1454" s="187">
        <v>60.841397075095067</v>
      </c>
      <c r="M1454" s="229">
        <v>774</v>
      </c>
      <c r="N1454" s="185">
        <v>6.0467799180097472</v>
      </c>
      <c r="O1454" s="236">
        <v>1022</v>
      </c>
      <c r="P1454" s="188">
        <v>161.97960026698826</v>
      </c>
      <c r="Q1454" s="229">
        <v>1755</v>
      </c>
    </row>
    <row r="1455" spans="1:17" s="8" customFormat="1" ht="12.75" x14ac:dyDescent="0.25">
      <c r="A1455" s="179" t="s">
        <v>3114</v>
      </c>
      <c r="B1455" s="180">
        <v>30</v>
      </c>
      <c r="C1455" s="181" t="s">
        <v>3115</v>
      </c>
      <c r="D1455" s="175"/>
      <c r="E1455" s="176"/>
      <c r="F1455" s="182">
        <v>881.67451820128474</v>
      </c>
      <c r="G1455" s="183">
        <v>1648</v>
      </c>
      <c r="H1455" s="184">
        <v>0.53231279775940799</v>
      </c>
      <c r="I1455" s="183">
        <v>390</v>
      </c>
      <c r="J1455" s="185">
        <v>71.367696547333807</v>
      </c>
      <c r="K1455" s="186">
        <v>1330</v>
      </c>
      <c r="L1455" s="187">
        <v>59.780209916808516</v>
      </c>
      <c r="M1455" s="183">
        <v>817</v>
      </c>
      <c r="N1455" s="185">
        <v>11.170356938636886</v>
      </c>
      <c r="O1455" s="186">
        <v>43</v>
      </c>
      <c r="P1455" s="188">
        <v>801.02115233188761</v>
      </c>
      <c r="Q1455" s="183">
        <v>472</v>
      </c>
    </row>
    <row r="1456" spans="1:17" s="8" customFormat="1" ht="12.75" x14ac:dyDescent="0.25">
      <c r="A1456" s="179" t="s">
        <v>3116</v>
      </c>
      <c r="B1456" s="180">
        <v>31</v>
      </c>
      <c r="C1456" s="181" t="s">
        <v>3117</v>
      </c>
      <c r="D1456" s="175"/>
      <c r="E1456" s="176"/>
      <c r="F1456" s="182">
        <v>601.23982869379006</v>
      </c>
      <c r="G1456" s="183">
        <v>1741</v>
      </c>
      <c r="H1456" s="184">
        <v>0.3281914991594404</v>
      </c>
      <c r="I1456" s="183">
        <v>1271</v>
      </c>
      <c r="J1456" s="185">
        <v>77.030113761674428</v>
      </c>
      <c r="K1456" s="186">
        <v>519</v>
      </c>
      <c r="L1456" s="187">
        <v>21.185843624363457</v>
      </c>
      <c r="M1456" s="183">
        <v>1846</v>
      </c>
      <c r="N1456" s="185">
        <v>6.4033484015386408</v>
      </c>
      <c r="O1456" s="186">
        <v>900</v>
      </c>
      <c r="P1456" s="188">
        <v>418.4244029824772</v>
      </c>
      <c r="Q1456" s="183">
        <v>1122</v>
      </c>
    </row>
    <row r="1457" spans="1:49" s="8" customFormat="1" ht="12.75" x14ac:dyDescent="0.25">
      <c r="A1457" s="179" t="s">
        <v>3118</v>
      </c>
      <c r="B1457" s="180">
        <v>32</v>
      </c>
      <c r="C1457" s="181" t="s">
        <v>3119</v>
      </c>
      <c r="D1457" s="175"/>
      <c r="E1457" s="176"/>
      <c r="F1457" s="182">
        <v>1780.9421841541757</v>
      </c>
      <c r="G1457" s="229">
        <v>1367</v>
      </c>
      <c r="H1457" s="184">
        <v>0.35346774948026655</v>
      </c>
      <c r="I1457" s="229">
        <v>1110</v>
      </c>
      <c r="J1457" s="185">
        <v>78.769818088365398</v>
      </c>
      <c r="K1457" s="236">
        <v>313</v>
      </c>
      <c r="L1457" s="187">
        <v>48.99616932596151</v>
      </c>
      <c r="M1457" s="229">
        <v>1265</v>
      </c>
      <c r="N1457" s="185">
        <v>5.0111574038283146</v>
      </c>
      <c r="O1457" s="236">
        <v>1406</v>
      </c>
      <c r="P1457" s="188">
        <v>399.93145841055536</v>
      </c>
      <c r="Q1457" s="229">
        <v>1168</v>
      </c>
    </row>
    <row r="1458" spans="1:49" s="8" customFormat="1" ht="12.75" x14ac:dyDescent="0.25">
      <c r="A1458" s="179" t="s">
        <v>3120</v>
      </c>
      <c r="B1458" s="180">
        <v>33</v>
      </c>
      <c r="C1458" s="181" t="s">
        <v>3121</v>
      </c>
      <c r="D1458" s="175"/>
      <c r="E1458" s="176"/>
      <c r="F1458" s="182">
        <v>544.67451820128485</v>
      </c>
      <c r="G1458" s="183">
        <v>1765</v>
      </c>
      <c r="H1458" s="184">
        <v>0.51507096265272267</v>
      </c>
      <c r="I1458" s="183">
        <v>441</v>
      </c>
      <c r="J1458" s="185">
        <v>83.788655272266837</v>
      </c>
      <c r="K1458" s="186">
        <v>22</v>
      </c>
      <c r="L1458" s="187">
        <v>58.15721779237029</v>
      </c>
      <c r="M1458" s="183">
        <v>895</v>
      </c>
      <c r="N1458" s="185">
        <v>9.0544354853194839</v>
      </c>
      <c r="O1458" s="186">
        <v>261</v>
      </c>
      <c r="P1458" s="188">
        <v>665.69065871756004</v>
      </c>
      <c r="Q1458" s="183">
        <v>659</v>
      </c>
    </row>
    <row r="1459" spans="1:49" s="8" customFormat="1" ht="12.75" x14ac:dyDescent="0.25">
      <c r="A1459" s="179" t="s">
        <v>3126</v>
      </c>
      <c r="B1459" s="180">
        <v>1</v>
      </c>
      <c r="C1459" s="181" t="s">
        <v>3127</v>
      </c>
      <c r="D1459" s="175"/>
      <c r="E1459" s="176"/>
      <c r="F1459" s="182">
        <v>145540.50535331905</v>
      </c>
      <c r="G1459" s="183">
        <v>40</v>
      </c>
      <c r="H1459" s="184">
        <v>0.65982044004884577</v>
      </c>
      <c r="I1459" s="183">
        <v>91</v>
      </c>
      <c r="J1459" s="185">
        <v>74.393250930627019</v>
      </c>
      <c r="K1459" s="186">
        <v>872</v>
      </c>
      <c r="L1459" s="187">
        <v>69.69813044898703</v>
      </c>
      <c r="M1459" s="183">
        <v>402</v>
      </c>
      <c r="N1459" s="185">
        <v>12.74033149882924</v>
      </c>
      <c r="O1459" s="186">
        <v>17</v>
      </c>
      <c r="P1459" s="188">
        <v>1208.8057293272177</v>
      </c>
      <c r="Q1459" s="183">
        <v>127</v>
      </c>
    </row>
    <row r="1460" spans="1:49" s="8" customFormat="1" ht="12.75" x14ac:dyDescent="0.25">
      <c r="A1460" s="179" t="s">
        <v>3128</v>
      </c>
      <c r="B1460" s="180">
        <v>2</v>
      </c>
      <c r="C1460" s="181" t="s">
        <v>3129</v>
      </c>
      <c r="D1460" s="175"/>
      <c r="E1460" s="176"/>
      <c r="F1460" s="182">
        <v>3013.6295503211991</v>
      </c>
      <c r="G1460" s="229">
        <v>1095</v>
      </c>
      <c r="H1460" s="184">
        <v>0.289752872640128</v>
      </c>
      <c r="I1460" s="229">
        <v>1484</v>
      </c>
      <c r="J1460" s="185">
        <v>76.809403693592571</v>
      </c>
      <c r="K1460" s="236">
        <v>541</v>
      </c>
      <c r="L1460" s="187">
        <v>28.202073360261966</v>
      </c>
      <c r="M1460" s="229">
        <v>1788</v>
      </c>
      <c r="N1460" s="185">
        <v>4.2456024868908733</v>
      </c>
      <c r="O1460" s="236">
        <v>1676</v>
      </c>
      <c r="P1460" s="188">
        <v>350.10373476508209</v>
      </c>
      <c r="Q1460" s="229">
        <v>1292</v>
      </c>
    </row>
    <row r="1461" spans="1:49" s="8" customFormat="1" ht="12.75" x14ac:dyDescent="0.25">
      <c r="A1461" s="179" t="s">
        <v>3130</v>
      </c>
      <c r="B1461" s="180">
        <v>3</v>
      </c>
      <c r="C1461" s="181" t="s">
        <v>3131</v>
      </c>
      <c r="D1461" s="175"/>
      <c r="E1461" s="176"/>
      <c r="F1461" s="182">
        <v>17266.605995717346</v>
      </c>
      <c r="G1461" s="183">
        <v>312</v>
      </c>
      <c r="H1461" s="184">
        <v>0.32268826797237904</v>
      </c>
      <c r="I1461" s="183">
        <v>1306</v>
      </c>
      <c r="J1461" s="185">
        <v>74.867814622630348</v>
      </c>
      <c r="K1461" s="186">
        <v>806</v>
      </c>
      <c r="L1461" s="187">
        <v>34.060418470411939</v>
      </c>
      <c r="M1461" s="183">
        <v>1679</v>
      </c>
      <c r="N1461" s="185">
        <v>5.9752645209561885</v>
      </c>
      <c r="O1461" s="186">
        <v>1047</v>
      </c>
      <c r="P1461" s="188">
        <v>349.9013702897264</v>
      </c>
      <c r="Q1461" s="183">
        <v>1293</v>
      </c>
    </row>
    <row r="1462" spans="1:49" s="8" customFormat="1" ht="12.75" x14ac:dyDescent="0.25">
      <c r="A1462" s="179" t="s">
        <v>3132</v>
      </c>
      <c r="B1462" s="180">
        <v>4</v>
      </c>
      <c r="C1462" s="181" t="s">
        <v>3133</v>
      </c>
      <c r="D1462" s="175"/>
      <c r="E1462" s="176"/>
      <c r="F1462" s="182">
        <v>8919.4882226980735</v>
      </c>
      <c r="G1462" s="183">
        <v>542</v>
      </c>
      <c r="H1462" s="184">
        <v>0.33870855749131767</v>
      </c>
      <c r="I1462" s="183">
        <v>1205</v>
      </c>
      <c r="J1462" s="185">
        <v>76.248660795690114</v>
      </c>
      <c r="K1462" s="186">
        <v>613</v>
      </c>
      <c r="L1462" s="187">
        <v>32.261813531990974</v>
      </c>
      <c r="M1462" s="183">
        <v>1723</v>
      </c>
      <c r="N1462" s="185">
        <v>5.8561244692578098</v>
      </c>
      <c r="O1462" s="186">
        <v>1086</v>
      </c>
      <c r="P1462" s="188">
        <v>404.40971078768189</v>
      </c>
      <c r="Q1462" s="183">
        <v>1157</v>
      </c>
    </row>
    <row r="1463" spans="1:49" s="79" customFormat="1" ht="12.75" x14ac:dyDescent="0.25">
      <c r="A1463" s="179" t="s">
        <v>3134</v>
      </c>
      <c r="B1463" s="180">
        <v>5</v>
      </c>
      <c r="C1463" s="181" t="s">
        <v>3135</v>
      </c>
      <c r="D1463" s="175"/>
      <c r="E1463" s="176"/>
      <c r="F1463" s="182">
        <v>7684.4860813704508</v>
      </c>
      <c r="G1463" s="229">
        <v>618</v>
      </c>
      <c r="H1463" s="184">
        <v>0.2265517429574648</v>
      </c>
      <c r="I1463" s="229">
        <v>1742</v>
      </c>
      <c r="J1463" s="185">
        <v>74.975163359720497</v>
      </c>
      <c r="K1463" s="236">
        <v>795</v>
      </c>
      <c r="L1463" s="187">
        <v>22.644637052481709</v>
      </c>
      <c r="M1463" s="229">
        <v>1839</v>
      </c>
      <c r="N1463" s="185">
        <v>2.7589518909694739</v>
      </c>
      <c r="O1463" s="236">
        <v>1863</v>
      </c>
      <c r="P1463" s="188">
        <v>313.27824447023181</v>
      </c>
      <c r="Q1463" s="229">
        <v>1389</v>
      </c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</row>
    <row r="1464" spans="1:49" s="8" customFormat="1" ht="12.75" x14ac:dyDescent="0.25">
      <c r="A1464" s="179" t="s">
        <v>3136</v>
      </c>
      <c r="B1464" s="180">
        <v>6</v>
      </c>
      <c r="C1464" s="181" t="s">
        <v>3137</v>
      </c>
      <c r="D1464" s="175"/>
      <c r="E1464" s="176"/>
      <c r="F1464" s="182">
        <v>12392.256959314775</v>
      </c>
      <c r="G1464" s="183">
        <v>419</v>
      </c>
      <c r="H1464" s="184">
        <v>0.29112826806939018</v>
      </c>
      <c r="I1464" s="183">
        <v>1475</v>
      </c>
      <c r="J1464" s="185">
        <v>73.946654943452415</v>
      </c>
      <c r="K1464" s="186">
        <v>953</v>
      </c>
      <c r="L1464" s="187">
        <v>30.624913398910255</v>
      </c>
      <c r="M1464" s="183">
        <v>1749</v>
      </c>
      <c r="N1464" s="185">
        <v>4.9651558285559769</v>
      </c>
      <c r="O1464" s="186">
        <v>1424</v>
      </c>
      <c r="P1464" s="188">
        <v>320.36944892594045</v>
      </c>
      <c r="Q1464" s="183">
        <v>1377</v>
      </c>
    </row>
    <row r="1465" spans="1:49" s="8" customFormat="1" ht="12.75" x14ac:dyDescent="0.25">
      <c r="A1465" s="179" t="s">
        <v>3138</v>
      </c>
      <c r="B1465" s="180">
        <v>7</v>
      </c>
      <c r="C1465" s="181" t="s">
        <v>3139</v>
      </c>
      <c r="D1465" s="175"/>
      <c r="E1465" s="176"/>
      <c r="F1465" s="182">
        <v>16014.706638115633</v>
      </c>
      <c r="G1465" s="183">
        <v>327</v>
      </c>
      <c r="H1465" s="184">
        <v>0.29456801702758956</v>
      </c>
      <c r="I1465" s="183">
        <v>1462</v>
      </c>
      <c r="J1465" s="185">
        <v>74.045829704400163</v>
      </c>
      <c r="K1465" s="186">
        <v>936</v>
      </c>
      <c r="L1465" s="187">
        <v>23.381946075685654</v>
      </c>
      <c r="M1465" s="183">
        <v>1829</v>
      </c>
      <c r="N1465" s="185">
        <v>5.0840939073590867</v>
      </c>
      <c r="O1465" s="186">
        <v>1378</v>
      </c>
      <c r="P1465" s="188">
        <v>366.45068660896345</v>
      </c>
      <c r="Q1465" s="183">
        <v>1260</v>
      </c>
    </row>
    <row r="1466" spans="1:49" s="8" customFormat="1" ht="12.75" x14ac:dyDescent="0.25">
      <c r="A1466" s="179" t="s">
        <v>3140</v>
      </c>
      <c r="B1466" s="180">
        <v>8</v>
      </c>
      <c r="C1466" s="181" t="s">
        <v>3141</v>
      </c>
      <c r="D1466" s="175"/>
      <c r="E1466" s="176"/>
      <c r="F1466" s="182">
        <v>86909.888650963607</v>
      </c>
      <c r="G1466" s="229">
        <v>71</v>
      </c>
      <c r="H1466" s="184">
        <v>0.57066681259184149</v>
      </c>
      <c r="I1466" s="229">
        <v>286</v>
      </c>
      <c r="J1466" s="185">
        <v>75.099645166357419</v>
      </c>
      <c r="K1466" s="236">
        <v>782</v>
      </c>
      <c r="L1466" s="187">
        <v>53.965676146914049</v>
      </c>
      <c r="M1466" s="229">
        <v>1057</v>
      </c>
      <c r="N1466" s="185">
        <v>10.363459721608116</v>
      </c>
      <c r="O1466" s="236">
        <v>102</v>
      </c>
      <c r="P1466" s="188">
        <v>996.70551193551569</v>
      </c>
      <c r="Q1466" s="229">
        <v>263</v>
      </c>
    </row>
    <row r="1467" spans="1:49" s="8" customFormat="1" ht="12.75" x14ac:dyDescent="0.25">
      <c r="A1467" s="179" t="s">
        <v>3142</v>
      </c>
      <c r="B1467" s="180">
        <v>10</v>
      </c>
      <c r="C1467" s="181" t="s">
        <v>3143</v>
      </c>
      <c r="D1467" s="175"/>
      <c r="E1467" s="176"/>
      <c r="F1467" s="182">
        <v>4042.6916488222696</v>
      </c>
      <c r="G1467" s="183">
        <v>932</v>
      </c>
      <c r="H1467" s="184">
        <v>0.20569064928669767</v>
      </c>
      <c r="I1467" s="183">
        <v>1783</v>
      </c>
      <c r="J1467" s="185">
        <v>73.896035649527448</v>
      </c>
      <c r="K1467" s="186">
        <v>959</v>
      </c>
      <c r="L1467" s="187">
        <v>13.895067946151075</v>
      </c>
      <c r="M1467" s="183">
        <v>1869</v>
      </c>
      <c r="N1467" s="185">
        <v>3.3349906802322451</v>
      </c>
      <c r="O1467" s="186">
        <v>1831</v>
      </c>
      <c r="P1467" s="188">
        <v>249.78261979346584</v>
      </c>
      <c r="Q1467" s="183">
        <v>1553</v>
      </c>
    </row>
    <row r="1468" spans="1:49" s="8" customFormat="1" ht="12.75" x14ac:dyDescent="0.25">
      <c r="A1468" s="179" t="s">
        <v>3144</v>
      </c>
      <c r="B1468" s="180">
        <v>11</v>
      </c>
      <c r="C1468" s="181" t="s">
        <v>1177</v>
      </c>
      <c r="D1468" s="175"/>
      <c r="E1468" s="176"/>
      <c r="F1468" s="182">
        <v>73191.910064239841</v>
      </c>
      <c r="G1468" s="183">
        <v>90</v>
      </c>
      <c r="H1468" s="184">
        <v>0.52979535354432505</v>
      </c>
      <c r="I1468" s="183">
        <v>399</v>
      </c>
      <c r="J1468" s="185">
        <v>72.414455626532231</v>
      </c>
      <c r="K1468" s="186">
        <v>1177</v>
      </c>
      <c r="L1468" s="187">
        <v>53.443917797483067</v>
      </c>
      <c r="M1468" s="183">
        <v>1077</v>
      </c>
      <c r="N1468" s="185">
        <v>8.2892819109277944</v>
      </c>
      <c r="O1468" s="186">
        <v>406</v>
      </c>
      <c r="P1468" s="188">
        <v>973.59567434267069</v>
      </c>
      <c r="Q1468" s="183">
        <v>284</v>
      </c>
    </row>
    <row r="1469" spans="1:49" s="8" customFormat="1" ht="12.75" x14ac:dyDescent="0.25">
      <c r="A1469" s="179" t="s">
        <v>3145</v>
      </c>
      <c r="B1469" s="180">
        <v>12</v>
      </c>
      <c r="C1469" s="181" t="s">
        <v>1006</v>
      </c>
      <c r="D1469" s="175"/>
      <c r="E1469" s="176"/>
      <c r="F1469" s="182">
        <v>149460.57173447538</v>
      </c>
      <c r="G1469" s="229">
        <v>38</v>
      </c>
      <c r="H1469" s="184">
        <v>0.57813435096231602</v>
      </c>
      <c r="I1469" s="229">
        <v>264</v>
      </c>
      <c r="J1469" s="185">
        <v>72.903079983352384</v>
      </c>
      <c r="K1469" s="236">
        <v>1115</v>
      </c>
      <c r="L1469" s="187">
        <v>55.49705098903474</v>
      </c>
      <c r="M1469" s="229">
        <v>1005</v>
      </c>
      <c r="N1469" s="185">
        <v>10.509480811415798</v>
      </c>
      <c r="O1469" s="236">
        <v>80</v>
      </c>
      <c r="P1469" s="188">
        <v>1057.5961322425169</v>
      </c>
      <c r="Q1469" s="229">
        <v>217</v>
      </c>
    </row>
    <row r="1470" spans="1:49" s="8" customFormat="1" ht="12.75" x14ac:dyDescent="0.25">
      <c r="A1470" s="179" t="s">
        <v>3148</v>
      </c>
      <c r="B1470" s="180">
        <v>1</v>
      </c>
      <c r="C1470" s="181" t="s">
        <v>3149</v>
      </c>
      <c r="D1470" s="175"/>
      <c r="E1470" s="176"/>
      <c r="F1470" s="182">
        <v>80463.922912205569</v>
      </c>
      <c r="G1470" s="183">
        <v>73</v>
      </c>
      <c r="H1470" s="184">
        <v>0.50331815314755268</v>
      </c>
      <c r="I1470" s="183">
        <v>490</v>
      </c>
      <c r="J1470" s="185">
        <v>73.448016918596764</v>
      </c>
      <c r="K1470" s="186">
        <v>1029</v>
      </c>
      <c r="L1470" s="187">
        <v>43.557111470922457</v>
      </c>
      <c r="M1470" s="183">
        <v>1433</v>
      </c>
      <c r="N1470" s="185">
        <v>9.512179976986868</v>
      </c>
      <c r="O1470" s="186">
        <v>193</v>
      </c>
      <c r="P1470" s="188">
        <v>835.28745735537973</v>
      </c>
      <c r="Q1470" s="183">
        <v>436</v>
      </c>
    </row>
    <row r="1471" spans="1:49" s="8" customFormat="1" ht="12.75" x14ac:dyDescent="0.25">
      <c r="A1471" s="179" t="s">
        <v>3150</v>
      </c>
      <c r="B1471" s="180">
        <v>2</v>
      </c>
      <c r="C1471" s="181" t="s">
        <v>3151</v>
      </c>
      <c r="D1471" s="175"/>
      <c r="E1471" s="176"/>
      <c r="F1471" s="182">
        <v>16374.237687366167</v>
      </c>
      <c r="G1471" s="183">
        <v>323</v>
      </c>
      <c r="H1471" s="184">
        <v>0.19974511475622991</v>
      </c>
      <c r="I1471" s="183">
        <v>1792</v>
      </c>
      <c r="J1471" s="185">
        <v>72.831805660893565</v>
      </c>
      <c r="K1471" s="186">
        <v>1124</v>
      </c>
      <c r="L1471" s="187">
        <v>11.974432792661998</v>
      </c>
      <c r="M1471" s="183">
        <v>1874</v>
      </c>
      <c r="N1471" s="185">
        <v>2.9953497715817301</v>
      </c>
      <c r="O1471" s="186">
        <v>1854</v>
      </c>
      <c r="P1471" s="188">
        <v>280.44211952976571</v>
      </c>
      <c r="Q1471" s="183">
        <v>1480</v>
      </c>
    </row>
    <row r="1472" spans="1:49" s="8" customFormat="1" ht="12.75" x14ac:dyDescent="0.25">
      <c r="A1472" s="179" t="s">
        <v>3152</v>
      </c>
      <c r="B1472" s="180">
        <v>3</v>
      </c>
      <c r="C1472" s="181" t="s">
        <v>3153</v>
      </c>
      <c r="D1472" s="175"/>
      <c r="E1472" s="176"/>
      <c r="F1472" s="182">
        <v>4935.8972162740902</v>
      </c>
      <c r="G1472" s="229">
        <v>825</v>
      </c>
      <c r="H1472" s="184">
        <v>0.26803392737715181</v>
      </c>
      <c r="I1472" s="229">
        <v>1598</v>
      </c>
      <c r="J1472" s="185">
        <v>73.438154089966631</v>
      </c>
      <c r="K1472" s="236">
        <v>1032</v>
      </c>
      <c r="L1472" s="187">
        <v>17.078070898465061</v>
      </c>
      <c r="M1472" s="229">
        <v>1865</v>
      </c>
      <c r="N1472" s="185">
        <v>3.8464061216075112</v>
      </c>
      <c r="O1472" s="236">
        <v>1754</v>
      </c>
      <c r="P1472" s="188">
        <v>409.7820240315375</v>
      </c>
      <c r="Q1472" s="229">
        <v>1141</v>
      </c>
    </row>
    <row r="1473" spans="1:17" s="8" customFormat="1" ht="12.75" x14ac:dyDescent="0.25">
      <c r="A1473" s="179" t="s">
        <v>3154</v>
      </c>
      <c r="B1473" s="180">
        <v>4</v>
      </c>
      <c r="C1473" s="181" t="s">
        <v>3155</v>
      </c>
      <c r="D1473" s="175"/>
      <c r="E1473" s="176"/>
      <c r="F1473" s="182">
        <v>13212.263383297646</v>
      </c>
      <c r="G1473" s="183">
        <v>396</v>
      </c>
      <c r="H1473" s="184">
        <v>0.33108922401697444</v>
      </c>
      <c r="I1473" s="183">
        <v>1248</v>
      </c>
      <c r="J1473" s="185">
        <v>74.47341698706893</v>
      </c>
      <c r="K1473" s="186">
        <v>861</v>
      </c>
      <c r="L1473" s="187">
        <v>28.846293951672866</v>
      </c>
      <c r="M1473" s="183">
        <v>1772</v>
      </c>
      <c r="N1473" s="185">
        <v>5.9418594641646614</v>
      </c>
      <c r="O1473" s="186">
        <v>1062</v>
      </c>
      <c r="P1473" s="188">
        <v>409.05277875707111</v>
      </c>
      <c r="Q1473" s="183">
        <v>1142</v>
      </c>
    </row>
    <row r="1474" spans="1:17" s="8" customFormat="1" ht="12.75" x14ac:dyDescent="0.25">
      <c r="A1474" s="179" t="s">
        <v>3156</v>
      </c>
      <c r="B1474" s="180">
        <v>5</v>
      </c>
      <c r="C1474" s="181" t="s">
        <v>408</v>
      </c>
      <c r="D1474" s="175"/>
      <c r="E1474" s="176"/>
      <c r="F1474" s="182">
        <v>4045.8672376873665</v>
      </c>
      <c r="G1474" s="183">
        <v>930</v>
      </c>
      <c r="H1474" s="184">
        <v>0.25083786350369192</v>
      </c>
      <c r="I1474" s="183">
        <v>1673</v>
      </c>
      <c r="J1474" s="185">
        <v>74.402736297855654</v>
      </c>
      <c r="K1474" s="186">
        <v>869</v>
      </c>
      <c r="L1474" s="187">
        <v>14.318995765104548</v>
      </c>
      <c r="M1474" s="183">
        <v>1867</v>
      </c>
      <c r="N1474" s="185">
        <v>4.4091036348456267</v>
      </c>
      <c r="O1474" s="186">
        <v>1635</v>
      </c>
      <c r="P1474" s="188">
        <v>326.29878685884603</v>
      </c>
      <c r="Q1474" s="183">
        <v>1355</v>
      </c>
    </row>
    <row r="1475" spans="1:17" s="8" customFormat="1" ht="12.75" x14ac:dyDescent="0.25">
      <c r="A1475" s="179" t="s">
        <v>3157</v>
      </c>
      <c r="B1475" s="180">
        <v>6</v>
      </c>
      <c r="C1475" s="181" t="s">
        <v>3158</v>
      </c>
      <c r="D1475" s="175"/>
      <c r="E1475" s="176"/>
      <c r="F1475" s="182">
        <v>6230.6402569593156</v>
      </c>
      <c r="G1475" s="229">
        <v>719</v>
      </c>
      <c r="H1475" s="184">
        <v>0.25709749730346043</v>
      </c>
      <c r="I1475" s="229">
        <v>1647</v>
      </c>
      <c r="J1475" s="185">
        <v>73.263166884433275</v>
      </c>
      <c r="K1475" s="236">
        <v>1062</v>
      </c>
      <c r="L1475" s="187">
        <v>20.056236492537007</v>
      </c>
      <c r="M1475" s="229">
        <v>1854</v>
      </c>
      <c r="N1475" s="185">
        <v>3.3356002286859638</v>
      </c>
      <c r="O1475" s="236">
        <v>1830</v>
      </c>
      <c r="P1475" s="188">
        <v>388.61141222824006</v>
      </c>
      <c r="Q1475" s="229">
        <v>1198</v>
      </c>
    </row>
    <row r="1476" spans="1:17" s="8" customFormat="1" ht="12.75" x14ac:dyDescent="0.25">
      <c r="A1476" s="179" t="s">
        <v>3161</v>
      </c>
      <c r="B1476" s="180">
        <v>1</v>
      </c>
      <c r="C1476" s="181" t="s">
        <v>3162</v>
      </c>
      <c r="D1476" s="175"/>
      <c r="E1476" s="176"/>
      <c r="F1476" s="182">
        <v>28373.625267665953</v>
      </c>
      <c r="G1476" s="183">
        <v>195</v>
      </c>
      <c r="H1476" s="184">
        <v>0.41928530367275252</v>
      </c>
      <c r="I1476" s="183">
        <v>777</v>
      </c>
      <c r="J1476" s="185">
        <v>71.770120886729941</v>
      </c>
      <c r="K1476" s="186">
        <v>1272</v>
      </c>
      <c r="L1476" s="187">
        <v>48.188038543269435</v>
      </c>
      <c r="M1476" s="183">
        <v>1290</v>
      </c>
      <c r="N1476" s="185">
        <v>6.8433669974306914</v>
      </c>
      <c r="O1476" s="186">
        <v>768</v>
      </c>
      <c r="P1476" s="188">
        <v>598.43375778248605</v>
      </c>
      <c r="Q1476" s="183">
        <v>763</v>
      </c>
    </row>
    <row r="1477" spans="1:17" s="8" customFormat="1" ht="12.75" x14ac:dyDescent="0.25">
      <c r="A1477" s="179" t="s">
        <v>3163</v>
      </c>
      <c r="B1477" s="180">
        <v>2</v>
      </c>
      <c r="C1477" s="181" t="s">
        <v>3164</v>
      </c>
      <c r="D1477" s="175"/>
      <c r="E1477" s="176"/>
      <c r="F1477" s="182">
        <v>6373.5674518201295</v>
      </c>
      <c r="G1477" s="183">
        <v>706</v>
      </c>
      <c r="H1477" s="184">
        <v>0.31542665416999849</v>
      </c>
      <c r="I1477" s="183">
        <v>1354</v>
      </c>
      <c r="J1477" s="185">
        <v>72.529792594155509</v>
      </c>
      <c r="K1477" s="186">
        <v>1166</v>
      </c>
      <c r="L1477" s="187">
        <v>29.682737448185836</v>
      </c>
      <c r="M1477" s="183">
        <v>1763</v>
      </c>
      <c r="N1477" s="185">
        <v>5.7650082229530248</v>
      </c>
      <c r="O1477" s="186">
        <v>1122</v>
      </c>
      <c r="P1477" s="188">
        <v>374.20916151668428</v>
      </c>
      <c r="Q1477" s="183">
        <v>1239</v>
      </c>
    </row>
    <row r="1478" spans="1:17" s="8" customFormat="1" ht="12.75" x14ac:dyDescent="0.25">
      <c r="A1478" s="179" t="s">
        <v>3165</v>
      </c>
      <c r="B1478" s="180">
        <v>3</v>
      </c>
      <c r="C1478" s="181" t="s">
        <v>3166</v>
      </c>
      <c r="D1478" s="175"/>
      <c r="E1478" s="176"/>
      <c r="F1478" s="182">
        <v>8080.0406852248389</v>
      </c>
      <c r="G1478" s="229">
        <v>587</v>
      </c>
      <c r="H1478" s="184">
        <v>0.31894720539605648</v>
      </c>
      <c r="I1478" s="229">
        <v>1333</v>
      </c>
      <c r="J1478" s="185">
        <v>71.765105326361919</v>
      </c>
      <c r="K1478" s="236">
        <v>1274</v>
      </c>
      <c r="L1478" s="187">
        <v>28.550380563766968</v>
      </c>
      <c r="M1478" s="229">
        <v>1778</v>
      </c>
      <c r="N1478" s="185">
        <v>5.6989045861594798</v>
      </c>
      <c r="O1478" s="236">
        <v>1153</v>
      </c>
      <c r="P1478" s="188">
        <v>401.49628658146139</v>
      </c>
      <c r="Q1478" s="229">
        <v>1162</v>
      </c>
    </row>
    <row r="1479" spans="1:17" s="8" customFormat="1" ht="12.75" x14ac:dyDescent="0.25">
      <c r="A1479" s="179" t="s">
        <v>3167</v>
      </c>
      <c r="B1479" s="180">
        <v>4</v>
      </c>
      <c r="C1479" s="181" t="s">
        <v>3168</v>
      </c>
      <c r="D1479" s="175"/>
      <c r="E1479" s="176"/>
      <c r="F1479" s="182">
        <v>10659.13704496788</v>
      </c>
      <c r="G1479" s="183">
        <v>466</v>
      </c>
      <c r="H1479" s="184">
        <v>0.3900867102106676</v>
      </c>
      <c r="I1479" s="183">
        <v>917</v>
      </c>
      <c r="J1479" s="185">
        <v>71.200240718003926</v>
      </c>
      <c r="K1479" s="186">
        <v>1351</v>
      </c>
      <c r="L1479" s="187">
        <v>24.706163303127958</v>
      </c>
      <c r="M1479" s="183">
        <v>1823</v>
      </c>
      <c r="N1479" s="185">
        <v>6.2279541471699922</v>
      </c>
      <c r="O1479" s="186">
        <v>955</v>
      </c>
      <c r="P1479" s="188">
        <v>719.61649776953254</v>
      </c>
      <c r="Q1479" s="183">
        <v>576</v>
      </c>
    </row>
    <row r="1480" spans="1:17" s="8" customFormat="1" ht="12.75" x14ac:dyDescent="0.25">
      <c r="A1480" s="179" t="s">
        <v>3169</v>
      </c>
      <c r="B1480" s="180">
        <v>5</v>
      </c>
      <c r="C1480" s="181" t="s">
        <v>3170</v>
      </c>
      <c r="D1480" s="175"/>
      <c r="E1480" s="176"/>
      <c r="F1480" s="182">
        <v>13905.323340471094</v>
      </c>
      <c r="G1480" s="183">
        <v>368</v>
      </c>
      <c r="H1480" s="184">
        <v>0.22424878486545954</v>
      </c>
      <c r="I1480" s="183">
        <v>1751</v>
      </c>
      <c r="J1480" s="185">
        <v>73.042763576970813</v>
      </c>
      <c r="K1480" s="186">
        <v>1092</v>
      </c>
      <c r="L1480" s="187">
        <v>18.030605774977403</v>
      </c>
      <c r="M1480" s="183">
        <v>1861</v>
      </c>
      <c r="N1480" s="185">
        <v>4.0592710696478633</v>
      </c>
      <c r="O1480" s="186">
        <v>1716</v>
      </c>
      <c r="P1480" s="188">
        <v>239.967654024344</v>
      </c>
      <c r="Q1480" s="183">
        <v>1583</v>
      </c>
    </row>
    <row r="1481" spans="1:17" s="8" customFormat="1" ht="12.75" x14ac:dyDescent="0.25">
      <c r="A1481" s="179" t="s">
        <v>3173</v>
      </c>
      <c r="B1481" s="180">
        <v>1</v>
      </c>
      <c r="C1481" s="181" t="s">
        <v>3174</v>
      </c>
      <c r="D1481" s="175"/>
      <c r="E1481" s="176"/>
      <c r="F1481" s="182">
        <v>23742.991434689509</v>
      </c>
      <c r="G1481" s="229">
        <v>243</v>
      </c>
      <c r="H1481" s="184">
        <v>0.38162900862121479</v>
      </c>
      <c r="I1481" s="229">
        <v>952</v>
      </c>
      <c r="J1481" s="185">
        <v>68.877280657772204</v>
      </c>
      <c r="K1481" s="236">
        <v>1567</v>
      </c>
      <c r="L1481" s="187">
        <v>34.129020535732174</v>
      </c>
      <c r="M1481" s="229">
        <v>1676</v>
      </c>
      <c r="N1481" s="185">
        <v>6.837697995541288</v>
      </c>
      <c r="O1481" s="236">
        <v>771</v>
      </c>
      <c r="P1481" s="188">
        <v>573.41704875402752</v>
      </c>
      <c r="Q1481" s="229">
        <v>795</v>
      </c>
    </row>
    <row r="1482" spans="1:17" s="8" customFormat="1" ht="12.75" x14ac:dyDescent="0.25">
      <c r="A1482" s="179" t="s">
        <v>3175</v>
      </c>
      <c r="B1482" s="180">
        <v>2</v>
      </c>
      <c r="C1482" s="181" t="s">
        <v>3176</v>
      </c>
      <c r="D1482" s="175"/>
      <c r="E1482" s="176"/>
      <c r="F1482" s="182">
        <v>14962.858672376873</v>
      </c>
      <c r="G1482" s="183">
        <v>346</v>
      </c>
      <c r="H1482" s="184">
        <v>0.32622783903276514</v>
      </c>
      <c r="I1482" s="183">
        <v>1287</v>
      </c>
      <c r="J1482" s="185">
        <v>69.528989328897296</v>
      </c>
      <c r="K1482" s="186">
        <v>1508</v>
      </c>
      <c r="L1482" s="187">
        <v>36.005618522223017</v>
      </c>
      <c r="M1482" s="183">
        <v>1625</v>
      </c>
      <c r="N1482" s="185">
        <v>5.8024890151474668</v>
      </c>
      <c r="O1482" s="186">
        <v>1106</v>
      </c>
      <c r="P1482" s="188">
        <v>396.97814804963906</v>
      </c>
      <c r="Q1482" s="183">
        <v>1180</v>
      </c>
    </row>
    <row r="1483" spans="1:17" s="8" customFormat="1" ht="12.75" x14ac:dyDescent="0.25">
      <c r="A1483" s="179" t="s">
        <v>3177</v>
      </c>
      <c r="B1483" s="180">
        <v>3</v>
      </c>
      <c r="C1483" s="181" t="s">
        <v>3178</v>
      </c>
      <c r="D1483" s="175"/>
      <c r="E1483" s="176"/>
      <c r="F1483" s="182">
        <v>13433.366167023554</v>
      </c>
      <c r="G1483" s="183">
        <v>388</v>
      </c>
      <c r="H1483" s="184">
        <v>0.33038132268261317</v>
      </c>
      <c r="I1483" s="183">
        <v>1253</v>
      </c>
      <c r="J1483" s="185">
        <v>69.515402409748589</v>
      </c>
      <c r="K1483" s="186">
        <v>1509</v>
      </c>
      <c r="L1483" s="187">
        <v>22.741245804709209</v>
      </c>
      <c r="M1483" s="183">
        <v>1837</v>
      </c>
      <c r="N1483" s="185">
        <v>5.8925631364265971</v>
      </c>
      <c r="O1483" s="186">
        <v>1078</v>
      </c>
      <c r="P1483" s="188">
        <v>502.9976635961969</v>
      </c>
      <c r="Q1483" s="183">
        <v>930</v>
      </c>
    </row>
    <row r="1484" spans="1:17" s="8" customFormat="1" ht="12.75" x14ac:dyDescent="0.25">
      <c r="A1484" s="179" t="s">
        <v>3179</v>
      </c>
      <c r="B1484" s="180">
        <v>4</v>
      </c>
      <c r="C1484" s="181" t="s">
        <v>1485</v>
      </c>
      <c r="D1484" s="175"/>
      <c r="E1484" s="176"/>
      <c r="F1484" s="182">
        <v>15348.698072805139</v>
      </c>
      <c r="G1484" s="229">
        <v>339</v>
      </c>
      <c r="H1484" s="184">
        <v>0.33522197955691463</v>
      </c>
      <c r="I1484" s="229">
        <v>1224</v>
      </c>
      <c r="J1484" s="185">
        <v>69.684874404219784</v>
      </c>
      <c r="K1484" s="236">
        <v>1492</v>
      </c>
      <c r="L1484" s="187">
        <v>25.894235630172304</v>
      </c>
      <c r="M1484" s="229">
        <v>1813</v>
      </c>
      <c r="N1484" s="185">
        <v>5.2878577993988323</v>
      </c>
      <c r="O1484" s="236">
        <v>1308</v>
      </c>
      <c r="P1484" s="188">
        <v>529.3884665298973</v>
      </c>
      <c r="Q1484" s="229">
        <v>884</v>
      </c>
    </row>
    <row r="1485" spans="1:17" s="8" customFormat="1" ht="12.75" x14ac:dyDescent="0.25">
      <c r="A1485" s="179" t="s">
        <v>3182</v>
      </c>
      <c r="B1485" s="180">
        <v>1</v>
      </c>
      <c r="C1485" s="181" t="s">
        <v>3183</v>
      </c>
      <c r="D1485" s="175"/>
      <c r="E1485" s="176"/>
      <c r="F1485" s="182">
        <v>30039.839400428267</v>
      </c>
      <c r="G1485" s="183">
        <v>186</v>
      </c>
      <c r="H1485" s="184">
        <v>0.4500798992153684</v>
      </c>
      <c r="I1485" s="183">
        <v>664</v>
      </c>
      <c r="J1485" s="185">
        <v>73.551778165670029</v>
      </c>
      <c r="K1485" s="186">
        <v>1014</v>
      </c>
      <c r="L1485" s="187">
        <v>43.963488888854727</v>
      </c>
      <c r="M1485" s="183">
        <v>1421</v>
      </c>
      <c r="N1485" s="185">
        <v>8.5333120770416375</v>
      </c>
      <c r="O1485" s="186">
        <v>359</v>
      </c>
      <c r="P1485" s="188">
        <v>643.29691196672889</v>
      </c>
      <c r="Q1485" s="183">
        <v>692</v>
      </c>
    </row>
    <row r="1486" spans="1:17" s="8" customFormat="1" ht="12.75" x14ac:dyDescent="0.25">
      <c r="A1486" s="179" t="s">
        <v>3184</v>
      </c>
      <c r="B1486" s="180">
        <v>2</v>
      </c>
      <c r="C1486" s="181" t="s">
        <v>3185</v>
      </c>
      <c r="D1486" s="175"/>
      <c r="E1486" s="176"/>
      <c r="F1486" s="182">
        <v>1911.9357601713061</v>
      </c>
      <c r="G1486" s="183">
        <v>1324</v>
      </c>
      <c r="H1486" s="184">
        <v>0.33139532659824378</v>
      </c>
      <c r="I1486" s="183">
        <v>1246</v>
      </c>
      <c r="J1486" s="185">
        <v>72.882930818312772</v>
      </c>
      <c r="K1486" s="186">
        <v>1118</v>
      </c>
      <c r="L1486" s="187">
        <v>31.611508915971779</v>
      </c>
      <c r="M1486" s="183">
        <v>1737</v>
      </c>
      <c r="N1486" s="185">
        <v>5.4127708626567026</v>
      </c>
      <c r="O1486" s="186">
        <v>1252</v>
      </c>
      <c r="P1486" s="188">
        <v>431.39479035655449</v>
      </c>
      <c r="Q1486" s="183">
        <v>1088</v>
      </c>
    </row>
    <row r="1487" spans="1:17" s="8" customFormat="1" ht="12.75" x14ac:dyDescent="0.25">
      <c r="A1487" s="179" t="s">
        <v>3186</v>
      </c>
      <c r="B1487" s="180">
        <v>3</v>
      </c>
      <c r="C1487" s="181" t="s">
        <v>3187</v>
      </c>
      <c r="D1487" s="175"/>
      <c r="E1487" s="176"/>
      <c r="F1487" s="182">
        <v>3597.4796573875801</v>
      </c>
      <c r="G1487" s="229">
        <v>995</v>
      </c>
      <c r="H1487" s="184">
        <v>0.34636006698757033</v>
      </c>
      <c r="I1487" s="229">
        <v>1153</v>
      </c>
      <c r="J1487" s="185">
        <v>73.24577140373863</v>
      </c>
      <c r="K1487" s="236">
        <v>1065</v>
      </c>
      <c r="L1487" s="187">
        <v>36.570176981222254</v>
      </c>
      <c r="M1487" s="229">
        <v>1606</v>
      </c>
      <c r="N1487" s="185">
        <v>6.3608881184386572</v>
      </c>
      <c r="O1487" s="236">
        <v>920</v>
      </c>
      <c r="P1487" s="188">
        <v>406.66211660587192</v>
      </c>
      <c r="Q1487" s="229">
        <v>1149</v>
      </c>
    </row>
    <row r="1488" spans="1:17" s="8" customFormat="1" ht="12.75" x14ac:dyDescent="0.25">
      <c r="A1488" s="179" t="s">
        <v>3188</v>
      </c>
      <c r="B1488" s="180">
        <v>4</v>
      </c>
      <c r="C1488" s="181" t="s">
        <v>3189</v>
      </c>
      <c r="D1488" s="175"/>
      <c r="E1488" s="176"/>
      <c r="F1488" s="182">
        <v>6974.672376873662</v>
      </c>
      <c r="G1488" s="183">
        <v>665</v>
      </c>
      <c r="H1488" s="184">
        <v>0.2898662038197457</v>
      </c>
      <c r="I1488" s="183">
        <v>1482</v>
      </c>
      <c r="J1488" s="185">
        <v>78.134107477288154</v>
      </c>
      <c r="K1488" s="186">
        <v>393</v>
      </c>
      <c r="L1488" s="187">
        <v>31.70937736462804</v>
      </c>
      <c r="M1488" s="183">
        <v>1734</v>
      </c>
      <c r="N1488" s="185">
        <v>5.2184831033981318</v>
      </c>
      <c r="O1488" s="186">
        <v>1335</v>
      </c>
      <c r="P1488" s="188">
        <v>280.3698113093327</v>
      </c>
      <c r="Q1488" s="183">
        <v>1481</v>
      </c>
    </row>
    <row r="1489" spans="1:17" s="8" customFormat="1" ht="12.75" x14ac:dyDescent="0.25">
      <c r="A1489" s="179" t="s">
        <v>3190</v>
      </c>
      <c r="B1489" s="180">
        <v>5</v>
      </c>
      <c r="C1489" s="181" t="s">
        <v>3191</v>
      </c>
      <c r="D1489" s="175"/>
      <c r="E1489" s="176"/>
      <c r="F1489" s="182">
        <v>8025.0042826552453</v>
      </c>
      <c r="G1489" s="183">
        <v>589</v>
      </c>
      <c r="H1489" s="184">
        <v>0.32686347727130288</v>
      </c>
      <c r="I1489" s="183">
        <v>1282</v>
      </c>
      <c r="J1489" s="185">
        <v>76.814222845076571</v>
      </c>
      <c r="K1489" s="186">
        <v>540</v>
      </c>
      <c r="L1489" s="187">
        <v>21.237634932524532</v>
      </c>
      <c r="M1489" s="183">
        <v>1844</v>
      </c>
      <c r="N1489" s="185">
        <v>5.5668417002496389</v>
      </c>
      <c r="O1489" s="186">
        <v>1202</v>
      </c>
      <c r="P1489" s="188">
        <v>454.9724355422361</v>
      </c>
      <c r="Q1489" s="183">
        <v>1031</v>
      </c>
    </row>
    <row r="1490" spans="1:17" s="8" customFormat="1" ht="12.75" x14ac:dyDescent="0.25">
      <c r="A1490" s="179" t="s">
        <v>3192</v>
      </c>
      <c r="B1490" s="180">
        <v>6</v>
      </c>
      <c r="C1490" s="181" t="s">
        <v>3193</v>
      </c>
      <c r="D1490" s="175"/>
      <c r="E1490" s="176"/>
      <c r="F1490" s="182">
        <v>5416.9614561027829</v>
      </c>
      <c r="G1490" s="229">
        <v>785</v>
      </c>
      <c r="H1490" s="184">
        <v>0.30055349114686908</v>
      </c>
      <c r="I1490" s="229">
        <v>1422</v>
      </c>
      <c r="J1490" s="185">
        <v>76.327944969020578</v>
      </c>
      <c r="K1490" s="236">
        <v>599</v>
      </c>
      <c r="L1490" s="187">
        <v>36.289620761740984</v>
      </c>
      <c r="M1490" s="229">
        <v>1614</v>
      </c>
      <c r="N1490" s="185">
        <v>5.7720695903133779</v>
      </c>
      <c r="O1490" s="236">
        <v>1119</v>
      </c>
      <c r="P1490" s="188">
        <v>280.54107974710359</v>
      </c>
      <c r="Q1490" s="229">
        <v>1479</v>
      </c>
    </row>
    <row r="1491" spans="1:17" s="8" customFormat="1" ht="12.75" x14ac:dyDescent="0.25">
      <c r="A1491" s="179" t="s">
        <v>3194</v>
      </c>
      <c r="B1491" s="180">
        <v>7</v>
      </c>
      <c r="C1491" s="181" t="s">
        <v>3195</v>
      </c>
      <c r="D1491" s="175"/>
      <c r="E1491" s="176"/>
      <c r="F1491" s="182">
        <v>4484.7194860813706</v>
      </c>
      <c r="G1491" s="183">
        <v>883</v>
      </c>
      <c r="H1491" s="184">
        <v>0.31656552262195953</v>
      </c>
      <c r="I1491" s="183">
        <v>1345</v>
      </c>
      <c r="J1491" s="185">
        <v>76.297482763872949</v>
      </c>
      <c r="K1491" s="186">
        <v>605</v>
      </c>
      <c r="L1491" s="187">
        <v>31.636981525896012</v>
      </c>
      <c r="M1491" s="183">
        <v>1736</v>
      </c>
      <c r="N1491" s="185">
        <v>4.8083330518451284</v>
      </c>
      <c r="O1491" s="186">
        <v>1488</v>
      </c>
      <c r="P1491" s="188">
        <v>388.30245499997972</v>
      </c>
      <c r="Q1491" s="183">
        <v>1201</v>
      </c>
    </row>
    <row r="1492" spans="1:17" s="8" customFormat="1" ht="12.75" x14ac:dyDescent="0.25">
      <c r="A1492" s="179" t="s">
        <v>3196</v>
      </c>
      <c r="B1492" s="180">
        <v>8</v>
      </c>
      <c r="C1492" s="181" t="s">
        <v>3197</v>
      </c>
      <c r="D1492" s="175"/>
      <c r="E1492" s="176"/>
      <c r="F1492" s="182">
        <v>681.6509635974304</v>
      </c>
      <c r="G1492" s="183">
        <v>1710</v>
      </c>
      <c r="H1492" s="184">
        <v>0.30908795386809423</v>
      </c>
      <c r="I1492" s="183">
        <v>1384</v>
      </c>
      <c r="J1492" s="185">
        <v>76.28295425756059</v>
      </c>
      <c r="K1492" s="186">
        <v>607</v>
      </c>
      <c r="L1492" s="187">
        <v>25.103257080330533</v>
      </c>
      <c r="M1492" s="183">
        <v>1818</v>
      </c>
      <c r="N1492" s="185">
        <v>5.8530628429963754</v>
      </c>
      <c r="O1492" s="186">
        <v>1087</v>
      </c>
      <c r="P1492" s="188">
        <v>353.147740816696</v>
      </c>
      <c r="Q1492" s="183">
        <v>1287</v>
      </c>
    </row>
    <row r="1493" spans="1:17" s="8" customFormat="1" ht="12.75" x14ac:dyDescent="0.25">
      <c r="A1493" s="179" t="s">
        <v>3198</v>
      </c>
      <c r="B1493" s="180">
        <v>9</v>
      </c>
      <c r="C1493" s="181" t="s">
        <v>3199</v>
      </c>
      <c r="D1493" s="175"/>
      <c r="E1493" s="176"/>
      <c r="F1493" s="182">
        <v>1094.4261241970021</v>
      </c>
      <c r="G1493" s="229">
        <v>1575</v>
      </c>
      <c r="H1493" s="184">
        <v>0.35025238610098197</v>
      </c>
      <c r="I1493" s="229">
        <v>1124</v>
      </c>
      <c r="J1493" s="185">
        <v>72.884021397466753</v>
      </c>
      <c r="K1493" s="236">
        <v>1117</v>
      </c>
      <c r="L1493" s="187">
        <v>29.974038304872273</v>
      </c>
      <c r="M1493" s="229">
        <v>1754</v>
      </c>
      <c r="N1493" s="185">
        <v>5.3985278443250326</v>
      </c>
      <c r="O1493" s="236">
        <v>1260</v>
      </c>
      <c r="P1493" s="188">
        <v>516.53734630579925</v>
      </c>
      <c r="Q1493" s="229">
        <v>904</v>
      </c>
    </row>
    <row r="1494" spans="1:17" s="8" customFormat="1" ht="12.75" x14ac:dyDescent="0.25">
      <c r="A1494" s="179" t="s">
        <v>3200</v>
      </c>
      <c r="B1494" s="180">
        <v>10</v>
      </c>
      <c r="C1494" s="181" t="s">
        <v>3201</v>
      </c>
      <c r="D1494" s="175"/>
      <c r="E1494" s="176"/>
      <c r="F1494" s="182">
        <v>4870.0513918629549</v>
      </c>
      <c r="G1494" s="183">
        <v>840</v>
      </c>
      <c r="H1494" s="184">
        <v>0.29031990623570181</v>
      </c>
      <c r="I1494" s="183">
        <v>1480</v>
      </c>
      <c r="J1494" s="185">
        <v>75.531127569495027</v>
      </c>
      <c r="K1494" s="186">
        <v>714</v>
      </c>
      <c r="L1494" s="187">
        <v>26.408319375026611</v>
      </c>
      <c r="M1494" s="183">
        <v>1806</v>
      </c>
      <c r="N1494" s="185">
        <v>6.1594889089304017</v>
      </c>
      <c r="O1494" s="186">
        <v>983</v>
      </c>
      <c r="P1494" s="188">
        <v>286.53338264116945</v>
      </c>
      <c r="Q1494" s="183">
        <v>1465</v>
      </c>
    </row>
    <row r="1495" spans="1:17" s="8" customFormat="1" ht="12.75" x14ac:dyDescent="0.25">
      <c r="A1495" s="179" t="s">
        <v>3202</v>
      </c>
      <c r="B1495" s="180">
        <v>11</v>
      </c>
      <c r="C1495" s="181" t="s">
        <v>3203</v>
      </c>
      <c r="D1495" s="175"/>
      <c r="E1495" s="176"/>
      <c r="F1495" s="182">
        <v>2525.6937901498927</v>
      </c>
      <c r="G1495" s="183">
        <v>1178</v>
      </c>
      <c r="H1495" s="184">
        <v>0.30523127816793483</v>
      </c>
      <c r="I1495" s="183">
        <v>1404</v>
      </c>
      <c r="J1495" s="185">
        <v>72.203772535421166</v>
      </c>
      <c r="K1495" s="186">
        <v>1199</v>
      </c>
      <c r="L1495" s="187">
        <v>46.643471220227056</v>
      </c>
      <c r="M1495" s="183">
        <v>1333</v>
      </c>
      <c r="N1495" s="185">
        <v>6.557307428428798</v>
      </c>
      <c r="O1495" s="186">
        <v>855</v>
      </c>
      <c r="P1495" s="188">
        <v>260.39625860163358</v>
      </c>
      <c r="Q1495" s="183">
        <v>1527</v>
      </c>
    </row>
    <row r="1496" spans="1:17" s="8" customFormat="1" ht="12.75" x14ac:dyDescent="0.25">
      <c r="A1496" s="179" t="s">
        <v>3206</v>
      </c>
      <c r="B1496" s="180">
        <v>1</v>
      </c>
      <c r="C1496" s="181" t="s">
        <v>3207</v>
      </c>
      <c r="D1496" s="175"/>
      <c r="E1496" s="176"/>
      <c r="F1496" s="182">
        <v>27276.668094218414</v>
      </c>
      <c r="G1496" s="229">
        <v>205</v>
      </c>
      <c r="H1496" s="184">
        <v>0.45341838309435428</v>
      </c>
      <c r="I1496" s="229">
        <v>650</v>
      </c>
      <c r="J1496" s="185">
        <v>68.375744669603293</v>
      </c>
      <c r="K1496" s="236">
        <v>1610</v>
      </c>
      <c r="L1496" s="187">
        <v>49.00458797744146</v>
      </c>
      <c r="M1496" s="229">
        <v>1264</v>
      </c>
      <c r="N1496" s="185">
        <v>8.0450930880603675</v>
      </c>
      <c r="O1496" s="236">
        <v>451</v>
      </c>
      <c r="P1496" s="188">
        <v>719.65998293645566</v>
      </c>
      <c r="Q1496" s="229">
        <v>575</v>
      </c>
    </row>
    <row r="1497" spans="1:17" s="8" customFormat="1" ht="12.75" x14ac:dyDescent="0.25">
      <c r="A1497" s="179" t="s">
        <v>3208</v>
      </c>
      <c r="B1497" s="180">
        <v>2</v>
      </c>
      <c r="C1497" s="181" t="s">
        <v>3209</v>
      </c>
      <c r="D1497" s="175"/>
      <c r="E1497" s="176"/>
      <c r="F1497" s="182">
        <v>2240.9743040685225</v>
      </c>
      <c r="G1497" s="183">
        <v>1245</v>
      </c>
      <c r="H1497" s="184">
        <v>0.39289134330854125</v>
      </c>
      <c r="I1497" s="183">
        <v>905</v>
      </c>
      <c r="J1497" s="185">
        <v>66.388564175033395</v>
      </c>
      <c r="K1497" s="186">
        <v>1714</v>
      </c>
      <c r="L1497" s="187">
        <v>42.680605550234787</v>
      </c>
      <c r="M1497" s="183">
        <v>1459</v>
      </c>
      <c r="N1497" s="185">
        <v>6.4957080463495274</v>
      </c>
      <c r="O1497" s="186">
        <v>873</v>
      </c>
      <c r="P1497" s="188">
        <v>611.87741429871949</v>
      </c>
      <c r="Q1497" s="183">
        <v>740</v>
      </c>
    </row>
    <row r="1498" spans="1:17" s="8" customFormat="1" ht="12.75" x14ac:dyDescent="0.25">
      <c r="A1498" s="179" t="s">
        <v>3210</v>
      </c>
      <c r="B1498" s="180">
        <v>3</v>
      </c>
      <c r="C1498" s="181" t="s">
        <v>3211</v>
      </c>
      <c r="D1498" s="175"/>
      <c r="E1498" s="176"/>
      <c r="F1498" s="182">
        <v>4879.8522483940051</v>
      </c>
      <c r="G1498" s="183">
        <v>836</v>
      </c>
      <c r="H1498" s="184">
        <v>0.37005982601972526</v>
      </c>
      <c r="I1498" s="183">
        <v>1023</v>
      </c>
      <c r="J1498" s="185">
        <v>72.712689527384541</v>
      </c>
      <c r="K1498" s="186">
        <v>1139</v>
      </c>
      <c r="L1498" s="187">
        <v>35.989605303053047</v>
      </c>
      <c r="M1498" s="183">
        <v>1626</v>
      </c>
      <c r="N1498" s="185">
        <v>6.5629960954071329</v>
      </c>
      <c r="O1498" s="186">
        <v>851</v>
      </c>
      <c r="P1498" s="188">
        <v>487.13238387722623</v>
      </c>
      <c r="Q1498" s="183">
        <v>966</v>
      </c>
    </row>
    <row r="1499" spans="1:17" s="8" customFormat="1" ht="12.75" x14ac:dyDescent="0.25">
      <c r="A1499" s="179" t="s">
        <v>3212</v>
      </c>
      <c r="B1499" s="180">
        <v>4</v>
      </c>
      <c r="C1499" s="181" t="s">
        <v>2442</v>
      </c>
      <c r="D1499" s="175"/>
      <c r="E1499" s="176"/>
      <c r="F1499" s="182">
        <v>9440.1820128479667</v>
      </c>
      <c r="G1499" s="229">
        <v>515</v>
      </c>
      <c r="H1499" s="184">
        <v>0.34559023179647963</v>
      </c>
      <c r="I1499" s="229">
        <v>1160</v>
      </c>
      <c r="J1499" s="185">
        <v>71.884250738559629</v>
      </c>
      <c r="K1499" s="236">
        <v>1253</v>
      </c>
      <c r="L1499" s="187">
        <v>28.338030535652116</v>
      </c>
      <c r="M1499" s="229">
        <v>1785</v>
      </c>
      <c r="N1499" s="185">
        <v>5.6804892578566673</v>
      </c>
      <c r="O1499" s="236">
        <v>1161</v>
      </c>
      <c r="P1499" s="188">
        <v>502.88774166944648</v>
      </c>
      <c r="Q1499" s="229">
        <v>931</v>
      </c>
    </row>
    <row r="1500" spans="1:17" s="8" customFormat="1" ht="12.75" x14ac:dyDescent="0.25">
      <c r="A1500" s="179" t="s">
        <v>3213</v>
      </c>
      <c r="B1500" s="180">
        <v>5</v>
      </c>
      <c r="C1500" s="181" t="s">
        <v>3214</v>
      </c>
      <c r="D1500" s="175"/>
      <c r="E1500" s="176"/>
      <c r="F1500" s="182">
        <v>15257.974304068524</v>
      </c>
      <c r="G1500" s="183">
        <v>340</v>
      </c>
      <c r="H1500" s="184">
        <v>0.31612761722465199</v>
      </c>
      <c r="I1500" s="183">
        <v>1350</v>
      </c>
      <c r="J1500" s="185">
        <v>70.754025633173313</v>
      </c>
      <c r="K1500" s="186">
        <v>1405</v>
      </c>
      <c r="L1500" s="187">
        <v>32.603949425261597</v>
      </c>
      <c r="M1500" s="183">
        <v>1716</v>
      </c>
      <c r="N1500" s="185">
        <v>6.1701236155570873</v>
      </c>
      <c r="O1500" s="186">
        <v>977</v>
      </c>
      <c r="P1500" s="188">
        <v>357.39506285670222</v>
      </c>
      <c r="Q1500" s="183">
        <v>1278</v>
      </c>
    </row>
    <row r="1501" spans="1:17" s="8" customFormat="1" ht="12.75" x14ac:dyDescent="0.25">
      <c r="A1501" s="179" t="s">
        <v>3215</v>
      </c>
      <c r="B1501" s="180">
        <v>6</v>
      </c>
      <c r="C1501" s="181" t="s">
        <v>3216</v>
      </c>
      <c r="D1501" s="175"/>
      <c r="E1501" s="176"/>
      <c r="F1501" s="182">
        <v>7384.6531049250543</v>
      </c>
      <c r="G1501" s="183">
        <v>630</v>
      </c>
      <c r="H1501" s="184">
        <v>0.39739155903603474</v>
      </c>
      <c r="I1501" s="183">
        <v>890</v>
      </c>
      <c r="J1501" s="185">
        <v>70.544161405054552</v>
      </c>
      <c r="K1501" s="186">
        <v>1419</v>
      </c>
      <c r="L1501" s="187">
        <v>43.361281768244822</v>
      </c>
      <c r="M1501" s="183">
        <v>1440</v>
      </c>
      <c r="N1501" s="185">
        <v>6.5519718004286638</v>
      </c>
      <c r="O1501" s="186">
        <v>856</v>
      </c>
      <c r="P1501" s="188">
        <v>569.99234423284565</v>
      </c>
      <c r="Q1501" s="183">
        <v>802</v>
      </c>
    </row>
    <row r="1502" spans="1:17" s="8" customFormat="1" ht="12.75" x14ac:dyDescent="0.25">
      <c r="A1502" s="204" t="s">
        <v>3219</v>
      </c>
      <c r="B1502" s="180">
        <v>1</v>
      </c>
      <c r="C1502" s="181" t="s">
        <v>2863</v>
      </c>
      <c r="D1502" s="175"/>
      <c r="E1502" s="176"/>
      <c r="F1502" s="182">
        <v>13672.256959314775</v>
      </c>
      <c r="G1502" s="229">
        <v>380</v>
      </c>
      <c r="H1502" s="184">
        <v>0.41870675624514408</v>
      </c>
      <c r="I1502" s="229">
        <v>784</v>
      </c>
      <c r="J1502" s="185">
        <v>72.839091240864136</v>
      </c>
      <c r="K1502" s="236">
        <v>1123</v>
      </c>
      <c r="L1502" s="187">
        <v>32.310291337990485</v>
      </c>
      <c r="M1502" s="229">
        <v>1719</v>
      </c>
      <c r="N1502" s="185">
        <v>7.067375292320901</v>
      </c>
      <c r="O1502" s="236">
        <v>703</v>
      </c>
      <c r="P1502" s="188">
        <v>690.52877936189407</v>
      </c>
      <c r="Q1502" s="229">
        <v>625</v>
      </c>
    </row>
    <row r="1503" spans="1:17" s="8" customFormat="1" ht="12.75" x14ac:dyDescent="0.25">
      <c r="A1503" s="204" t="s">
        <v>3220</v>
      </c>
      <c r="B1503" s="180">
        <v>2</v>
      </c>
      <c r="C1503" s="181" t="s">
        <v>3221</v>
      </c>
      <c r="D1503" s="175"/>
      <c r="E1503" s="176"/>
      <c r="F1503" s="182">
        <v>6766.8372591006428</v>
      </c>
      <c r="G1503" s="183">
        <v>674</v>
      </c>
      <c r="H1503" s="184">
        <v>0.19417336828034676</v>
      </c>
      <c r="I1503" s="183">
        <v>1807</v>
      </c>
      <c r="J1503" s="185">
        <v>69.066268211620141</v>
      </c>
      <c r="K1503" s="186">
        <v>1550</v>
      </c>
      <c r="L1503" s="187">
        <v>12.384124097088895</v>
      </c>
      <c r="M1503" s="183">
        <v>1872</v>
      </c>
      <c r="N1503" s="185">
        <v>4.7715122416242322</v>
      </c>
      <c r="O1503" s="186">
        <v>1503</v>
      </c>
      <c r="P1503" s="188">
        <v>187.63483306872496</v>
      </c>
      <c r="Q1503" s="183">
        <v>1707</v>
      </c>
    </row>
    <row r="1504" spans="1:17" s="8" customFormat="1" ht="12.75" x14ac:dyDescent="0.25">
      <c r="A1504" s="204" t="s">
        <v>3222</v>
      </c>
      <c r="B1504" s="180">
        <v>3</v>
      </c>
      <c r="C1504" s="181" t="s">
        <v>3223</v>
      </c>
      <c r="D1504" s="175"/>
      <c r="E1504" s="176"/>
      <c r="F1504" s="182">
        <v>9787.4411134903639</v>
      </c>
      <c r="G1504" s="183">
        <v>499</v>
      </c>
      <c r="H1504" s="184">
        <v>0.33925140298169204</v>
      </c>
      <c r="I1504" s="183">
        <v>1204</v>
      </c>
      <c r="J1504" s="185">
        <v>72.333054341051451</v>
      </c>
      <c r="K1504" s="186">
        <v>1184</v>
      </c>
      <c r="L1504" s="187">
        <v>26.230025666200415</v>
      </c>
      <c r="M1504" s="183">
        <v>1808</v>
      </c>
      <c r="N1504" s="185">
        <v>5.8281273922200025</v>
      </c>
      <c r="O1504" s="186">
        <v>1093</v>
      </c>
      <c r="P1504" s="188">
        <v>482.26181023116493</v>
      </c>
      <c r="Q1504" s="183">
        <v>977</v>
      </c>
    </row>
    <row r="1505" spans="1:49" s="8" customFormat="1" ht="12.75" x14ac:dyDescent="0.25">
      <c r="A1505" s="204" t="s">
        <v>3224</v>
      </c>
      <c r="B1505" s="180">
        <v>4</v>
      </c>
      <c r="C1505" s="181" t="s">
        <v>3225</v>
      </c>
      <c r="D1505" s="175"/>
      <c r="E1505" s="176"/>
      <c r="F1505" s="182">
        <v>11070.824411134903</v>
      </c>
      <c r="G1505" s="229">
        <v>453</v>
      </c>
      <c r="H1505" s="184">
        <v>0.27638236686301321</v>
      </c>
      <c r="I1505" s="229">
        <v>1553</v>
      </c>
      <c r="J1505" s="185">
        <v>76.942308271619325</v>
      </c>
      <c r="K1505" s="236">
        <v>530</v>
      </c>
      <c r="L1505" s="187">
        <v>22.662213610848216</v>
      </c>
      <c r="M1505" s="229">
        <v>1838</v>
      </c>
      <c r="N1505" s="185">
        <v>5.6499395562736234</v>
      </c>
      <c r="O1505" s="236">
        <v>1169</v>
      </c>
      <c r="P1505" s="188">
        <v>277.51799878491647</v>
      </c>
      <c r="Q1505" s="229">
        <v>1486</v>
      </c>
    </row>
    <row r="1506" spans="1:49" s="8" customFormat="1" ht="12.75" x14ac:dyDescent="0.25">
      <c r="A1506" s="204" t="s">
        <v>3226</v>
      </c>
      <c r="B1506" s="180">
        <v>5</v>
      </c>
      <c r="C1506" s="181" t="s">
        <v>3227</v>
      </c>
      <c r="D1506" s="175"/>
      <c r="E1506" s="176"/>
      <c r="F1506" s="182">
        <v>1904.7194860813706</v>
      </c>
      <c r="G1506" s="183">
        <v>1331</v>
      </c>
      <c r="H1506" s="184">
        <v>0.25685463581790474</v>
      </c>
      <c r="I1506" s="183">
        <v>1648</v>
      </c>
      <c r="J1506" s="185">
        <v>71.628509962588367</v>
      </c>
      <c r="K1506" s="186">
        <v>1295</v>
      </c>
      <c r="L1506" s="187">
        <v>17.937644979252351</v>
      </c>
      <c r="M1506" s="183">
        <v>1862</v>
      </c>
      <c r="N1506" s="185">
        <v>4.5980152407468315</v>
      </c>
      <c r="O1506" s="186">
        <v>1568</v>
      </c>
      <c r="P1506" s="188">
        <v>320.90074298464896</v>
      </c>
      <c r="Q1506" s="183">
        <v>1374</v>
      </c>
    </row>
    <row r="1507" spans="1:49" s="8" customFormat="1" ht="12.75" x14ac:dyDescent="0.25">
      <c r="A1507" s="204" t="s">
        <v>3228</v>
      </c>
      <c r="B1507" s="180">
        <v>6</v>
      </c>
      <c r="C1507" s="181" t="s">
        <v>3229</v>
      </c>
      <c r="D1507" s="175"/>
      <c r="E1507" s="176"/>
      <c r="F1507" s="182">
        <v>12897.255208333334</v>
      </c>
      <c r="G1507" s="183">
        <v>404</v>
      </c>
      <c r="H1507" s="184">
        <v>0.258950251854981</v>
      </c>
      <c r="I1507" s="183">
        <v>1635</v>
      </c>
      <c r="J1507" s="185">
        <v>75.785560258896439</v>
      </c>
      <c r="K1507" s="186">
        <v>677</v>
      </c>
      <c r="L1507" s="187">
        <v>18.290978871985118</v>
      </c>
      <c r="M1507" s="183">
        <v>1859</v>
      </c>
      <c r="N1507" s="185">
        <v>4.0222193926015901</v>
      </c>
      <c r="O1507" s="186">
        <v>1722</v>
      </c>
      <c r="P1507" s="188">
        <v>333.88847618533407</v>
      </c>
      <c r="Q1507" s="183">
        <v>1341</v>
      </c>
      <c r="R1507" s="79"/>
      <c r="S1507" s="79"/>
      <c r="T1507" s="79"/>
      <c r="U1507" s="79"/>
      <c r="V1507" s="79"/>
      <c r="W1507" s="79"/>
      <c r="X1507" s="79"/>
      <c r="Y1507" s="79"/>
      <c r="Z1507" s="79"/>
      <c r="AA1507" s="79"/>
      <c r="AB1507" s="79"/>
      <c r="AC1507" s="79"/>
      <c r="AD1507" s="79"/>
      <c r="AE1507" s="79"/>
      <c r="AF1507" s="79"/>
      <c r="AG1507" s="79"/>
      <c r="AH1507" s="79"/>
      <c r="AI1507" s="79"/>
      <c r="AJ1507" s="79"/>
      <c r="AK1507" s="79"/>
      <c r="AL1507" s="79"/>
      <c r="AM1507" s="79"/>
      <c r="AN1507" s="79"/>
      <c r="AO1507" s="79"/>
      <c r="AP1507" s="79"/>
      <c r="AQ1507" s="79"/>
      <c r="AR1507" s="79"/>
      <c r="AS1507" s="79"/>
      <c r="AT1507" s="79"/>
      <c r="AU1507" s="79"/>
      <c r="AV1507" s="79"/>
      <c r="AW1507" s="79"/>
    </row>
    <row r="1508" spans="1:49" s="8" customFormat="1" ht="12.75" x14ac:dyDescent="0.25">
      <c r="A1508" s="206" t="s">
        <v>3232</v>
      </c>
      <c r="B1508" s="180">
        <v>1</v>
      </c>
      <c r="C1508" s="192" t="s">
        <v>3231</v>
      </c>
      <c r="D1508" s="175"/>
      <c r="E1508" s="176"/>
      <c r="F1508" s="193">
        <v>2610.700214132763</v>
      </c>
      <c r="G1508" s="229">
        <v>1163</v>
      </c>
      <c r="H1508" s="184">
        <v>0.4557874164034561</v>
      </c>
      <c r="I1508" s="229">
        <v>645</v>
      </c>
      <c r="J1508" s="194">
        <v>75.81917201781495</v>
      </c>
      <c r="K1508" s="236">
        <v>670</v>
      </c>
      <c r="L1508" s="195">
        <v>34.903407020666741</v>
      </c>
      <c r="M1508" s="229">
        <v>1656</v>
      </c>
      <c r="N1508" s="194">
        <v>6.7327788121294549</v>
      </c>
      <c r="O1508" s="236">
        <v>800</v>
      </c>
      <c r="P1508" s="196">
        <v>826.39266700727876</v>
      </c>
      <c r="Q1508" s="229">
        <v>449</v>
      </c>
    </row>
    <row r="1509" spans="1:49" s="8" customFormat="1" ht="12.75" x14ac:dyDescent="0.25">
      <c r="A1509" s="190" t="s">
        <v>3233</v>
      </c>
      <c r="B1509" s="191">
        <v>2</v>
      </c>
      <c r="C1509" s="192" t="s">
        <v>3234</v>
      </c>
      <c r="D1509" s="175"/>
      <c r="E1509" s="176"/>
      <c r="F1509" s="193">
        <v>444.46069205453585</v>
      </c>
      <c r="G1509" s="183">
        <v>1813</v>
      </c>
      <c r="H1509" s="184">
        <v>0.36498730676424429</v>
      </c>
      <c r="I1509" s="183">
        <v>1048</v>
      </c>
      <c r="J1509" s="194">
        <v>78.316934611440814</v>
      </c>
      <c r="K1509" s="186">
        <v>368</v>
      </c>
      <c r="L1509" s="195">
        <v>12.839036581747369</v>
      </c>
      <c r="M1509" s="183">
        <v>1871</v>
      </c>
      <c r="N1509" s="194">
        <v>6.0186031287171753</v>
      </c>
      <c r="O1509" s="186">
        <v>1034</v>
      </c>
      <c r="P1509" s="196">
        <v>725.60529542160225</v>
      </c>
      <c r="Q1509" s="183">
        <v>568</v>
      </c>
    </row>
    <row r="1510" spans="1:49" s="8" customFormat="1" ht="12.75" x14ac:dyDescent="0.25">
      <c r="A1510" s="190" t="s">
        <v>3235</v>
      </c>
      <c r="B1510" s="191">
        <v>3</v>
      </c>
      <c r="C1510" s="192" t="s">
        <v>3236</v>
      </c>
      <c r="D1510" s="175"/>
      <c r="E1510" s="176"/>
      <c r="F1510" s="193">
        <v>3858.90625</v>
      </c>
      <c r="G1510" s="183">
        <v>962</v>
      </c>
      <c r="H1510" s="184">
        <v>0.30233569617963091</v>
      </c>
      <c r="I1510" s="183">
        <v>1411</v>
      </c>
      <c r="J1510" s="194">
        <v>76.59623971947326</v>
      </c>
      <c r="K1510" s="186">
        <v>567</v>
      </c>
      <c r="L1510" s="195">
        <v>17.24415430548483</v>
      </c>
      <c r="M1510" s="183">
        <v>1864</v>
      </c>
      <c r="N1510" s="194">
        <v>5.068900999184808</v>
      </c>
      <c r="O1510" s="186">
        <v>1389</v>
      </c>
      <c r="P1510" s="196">
        <v>432.59484020729093</v>
      </c>
      <c r="Q1510" s="183">
        <v>1086</v>
      </c>
    </row>
    <row r="1511" spans="1:49" s="8" customFormat="1" ht="12.75" x14ac:dyDescent="0.25">
      <c r="A1511" s="190" t="s">
        <v>3237</v>
      </c>
      <c r="B1511" s="191">
        <v>4</v>
      </c>
      <c r="C1511" s="192" t="s">
        <v>3238</v>
      </c>
      <c r="D1511" s="175"/>
      <c r="E1511" s="176"/>
      <c r="F1511" s="193">
        <v>1091.4928918339274</v>
      </c>
      <c r="G1511" s="229">
        <v>1576</v>
      </c>
      <c r="H1511" s="184">
        <v>0.47230616013794186</v>
      </c>
      <c r="I1511" s="229">
        <v>579</v>
      </c>
      <c r="J1511" s="194">
        <v>76.628272205554339</v>
      </c>
      <c r="K1511" s="236">
        <v>559</v>
      </c>
      <c r="L1511" s="195">
        <v>27.25114431224937</v>
      </c>
      <c r="M1511" s="229">
        <v>1796</v>
      </c>
      <c r="N1511" s="194">
        <v>5.4088722009516887</v>
      </c>
      <c r="O1511" s="236">
        <v>1256</v>
      </c>
      <c r="P1511" s="196">
        <v>1181.8786331064473</v>
      </c>
      <c r="Q1511" s="229">
        <v>141</v>
      </c>
    </row>
    <row r="1512" spans="1:49" s="8" customFormat="1" ht="12.75" x14ac:dyDescent="0.25">
      <c r="A1512" s="179" t="s">
        <v>3243</v>
      </c>
      <c r="B1512" s="180">
        <v>1</v>
      </c>
      <c r="C1512" s="181" t="s">
        <v>3244</v>
      </c>
      <c r="D1512" s="175"/>
      <c r="E1512" s="176"/>
      <c r="F1512" s="182">
        <v>88506.680942184146</v>
      </c>
      <c r="G1512" s="183">
        <v>68</v>
      </c>
      <c r="H1512" s="184">
        <v>0.6331639735785386</v>
      </c>
      <c r="I1512" s="183">
        <v>139</v>
      </c>
      <c r="J1512" s="185">
        <v>72.206411295240628</v>
      </c>
      <c r="K1512" s="186">
        <v>1198</v>
      </c>
      <c r="L1512" s="187">
        <v>67.617540420218901</v>
      </c>
      <c r="M1512" s="183">
        <v>500</v>
      </c>
      <c r="N1512" s="185">
        <v>10.029362591344883</v>
      </c>
      <c r="O1512" s="186">
        <v>133</v>
      </c>
      <c r="P1512" s="188">
        <v>1305.4195385890621</v>
      </c>
      <c r="Q1512" s="183">
        <v>84</v>
      </c>
    </row>
    <row r="1513" spans="1:49" s="8" customFormat="1" ht="12.75" x14ac:dyDescent="0.25">
      <c r="A1513" s="179" t="s">
        <v>3245</v>
      </c>
      <c r="B1513" s="180">
        <v>2</v>
      </c>
      <c r="C1513" s="181" t="s">
        <v>3246</v>
      </c>
      <c r="D1513" s="175"/>
      <c r="E1513" s="176"/>
      <c r="F1513" s="182">
        <v>11048.877944325483</v>
      </c>
      <c r="G1513" s="183">
        <v>454</v>
      </c>
      <c r="H1513" s="184">
        <v>0.5847607793961872</v>
      </c>
      <c r="I1513" s="183">
        <v>244</v>
      </c>
      <c r="J1513" s="185">
        <v>74.226986364767598</v>
      </c>
      <c r="K1513" s="186">
        <v>905</v>
      </c>
      <c r="L1513" s="187">
        <v>56.547835104827392</v>
      </c>
      <c r="M1513" s="183">
        <v>959</v>
      </c>
      <c r="N1513" s="185">
        <v>8.3210174141256079</v>
      </c>
      <c r="O1513" s="186">
        <v>397</v>
      </c>
      <c r="P1513" s="188">
        <v>1213.9031663194648</v>
      </c>
      <c r="Q1513" s="183">
        <v>124</v>
      </c>
    </row>
    <row r="1514" spans="1:49" s="8" customFormat="1" ht="12.75" x14ac:dyDescent="0.25">
      <c r="A1514" s="179" t="s">
        <v>3247</v>
      </c>
      <c r="B1514" s="180">
        <v>3</v>
      </c>
      <c r="C1514" s="181" t="s">
        <v>3248</v>
      </c>
      <c r="D1514" s="175"/>
      <c r="E1514" s="176"/>
      <c r="F1514" s="182">
        <v>9162.7066381156328</v>
      </c>
      <c r="G1514" s="229">
        <v>529</v>
      </c>
      <c r="H1514" s="184">
        <v>0.52574821579205699</v>
      </c>
      <c r="I1514" s="229">
        <v>412</v>
      </c>
      <c r="J1514" s="185">
        <v>74.038237325808964</v>
      </c>
      <c r="K1514" s="236">
        <v>938</v>
      </c>
      <c r="L1514" s="187">
        <v>58.200487210399217</v>
      </c>
      <c r="M1514" s="229">
        <v>894</v>
      </c>
      <c r="N1514" s="185">
        <v>8.141897025119901</v>
      </c>
      <c r="O1514" s="236">
        <v>434</v>
      </c>
      <c r="P1514" s="188">
        <v>894.6823580853445</v>
      </c>
      <c r="Q1514" s="229">
        <v>366</v>
      </c>
    </row>
    <row r="1515" spans="1:49" s="8" customFormat="1" ht="12.75" x14ac:dyDescent="0.25">
      <c r="A1515" s="179" t="s">
        <v>3249</v>
      </c>
      <c r="B1515" s="180">
        <v>4</v>
      </c>
      <c r="C1515" s="181" t="s">
        <v>3250</v>
      </c>
      <c r="D1515" s="175"/>
      <c r="E1515" s="176"/>
      <c r="F1515" s="182">
        <v>4575.1092077087796</v>
      </c>
      <c r="G1515" s="183">
        <v>872</v>
      </c>
      <c r="H1515" s="184">
        <v>0.53068792289682853</v>
      </c>
      <c r="I1515" s="183">
        <v>395</v>
      </c>
      <c r="J1515" s="185">
        <v>75.214556410836963</v>
      </c>
      <c r="K1515" s="186">
        <v>763</v>
      </c>
      <c r="L1515" s="187">
        <v>61.353504781588803</v>
      </c>
      <c r="M1515" s="183">
        <v>753</v>
      </c>
      <c r="N1515" s="185">
        <v>7.4180860774097068</v>
      </c>
      <c r="O1515" s="186">
        <v>605</v>
      </c>
      <c r="P1515" s="188">
        <v>928.48331283151992</v>
      </c>
      <c r="Q1515" s="183">
        <v>337</v>
      </c>
    </row>
    <row r="1516" spans="1:49" s="8" customFormat="1" ht="12.75" x14ac:dyDescent="0.25">
      <c r="A1516" s="179" t="s">
        <v>3253</v>
      </c>
      <c r="B1516" s="180">
        <v>1</v>
      </c>
      <c r="C1516" s="181" t="s">
        <v>3254</v>
      </c>
      <c r="D1516" s="175"/>
      <c r="E1516" s="176"/>
      <c r="F1516" s="182">
        <v>1430.3435050063349</v>
      </c>
      <c r="G1516" s="183">
        <v>1455</v>
      </c>
      <c r="H1516" s="184">
        <v>0.54630736471920982</v>
      </c>
      <c r="I1516" s="183">
        <v>352</v>
      </c>
      <c r="J1516" s="185">
        <v>74.794488303720669</v>
      </c>
      <c r="K1516" s="186">
        <v>815</v>
      </c>
      <c r="L1516" s="187">
        <v>57.213381189480437</v>
      </c>
      <c r="M1516" s="183">
        <v>934</v>
      </c>
      <c r="N1516" s="185">
        <v>8.1374618548394952</v>
      </c>
      <c r="O1516" s="186">
        <v>435</v>
      </c>
      <c r="P1516" s="188">
        <v>993.37560777891031</v>
      </c>
      <c r="Q1516" s="183">
        <v>266</v>
      </c>
    </row>
    <row r="1517" spans="1:49" s="8" customFormat="1" ht="12.75" x14ac:dyDescent="0.25">
      <c r="A1517" s="179" t="s">
        <v>3255</v>
      </c>
      <c r="B1517" s="180">
        <v>2</v>
      </c>
      <c r="C1517" s="181" t="s">
        <v>3256</v>
      </c>
      <c r="D1517" s="175"/>
      <c r="E1517" s="176"/>
      <c r="F1517" s="182">
        <v>1582.982869379015</v>
      </c>
      <c r="G1517" s="229">
        <v>1410</v>
      </c>
      <c r="H1517" s="184">
        <v>0.40366293094844086</v>
      </c>
      <c r="I1517" s="229">
        <v>858</v>
      </c>
      <c r="J1517" s="185">
        <v>75.549638820841011</v>
      </c>
      <c r="K1517" s="236">
        <v>709</v>
      </c>
      <c r="L1517" s="187">
        <v>34.021528457316045</v>
      </c>
      <c r="M1517" s="229">
        <v>1680</v>
      </c>
      <c r="N1517" s="185">
        <v>6.0403908868290568</v>
      </c>
      <c r="O1517" s="236">
        <v>1024</v>
      </c>
      <c r="P1517" s="188">
        <v>638.76931913023486</v>
      </c>
      <c r="Q1517" s="229">
        <v>703</v>
      </c>
    </row>
    <row r="1518" spans="1:49" s="8" customFormat="1" ht="12.75" x14ac:dyDescent="0.25">
      <c r="A1518" s="179" t="s">
        <v>3257</v>
      </c>
      <c r="B1518" s="180">
        <v>3</v>
      </c>
      <c r="C1518" s="181" t="s">
        <v>3258</v>
      </c>
      <c r="D1518" s="175"/>
      <c r="E1518" s="176"/>
      <c r="F1518" s="182">
        <v>9439.4282655246261</v>
      </c>
      <c r="G1518" s="183">
        <v>516</v>
      </c>
      <c r="H1518" s="184">
        <v>0.58962343411742968</v>
      </c>
      <c r="I1518" s="183">
        <v>233</v>
      </c>
      <c r="J1518" s="185">
        <v>75.016650357384222</v>
      </c>
      <c r="K1518" s="186">
        <v>791</v>
      </c>
      <c r="L1518" s="187">
        <v>61.501035049113625</v>
      </c>
      <c r="M1518" s="183">
        <v>747</v>
      </c>
      <c r="N1518" s="185">
        <v>8.2209127143747516</v>
      </c>
      <c r="O1518" s="186">
        <v>423</v>
      </c>
      <c r="P1518" s="188">
        <v>1184.4295418191855</v>
      </c>
      <c r="Q1518" s="183">
        <v>139</v>
      </c>
    </row>
    <row r="1519" spans="1:49" s="8" customFormat="1" ht="12.75" x14ac:dyDescent="0.25">
      <c r="A1519" s="179" t="s">
        <v>3259</v>
      </c>
      <c r="B1519" s="180">
        <v>4</v>
      </c>
      <c r="C1519" s="181" t="s">
        <v>3260</v>
      </c>
      <c r="D1519" s="175"/>
      <c r="E1519" s="176"/>
      <c r="F1519" s="182">
        <v>7358.4496788008564</v>
      </c>
      <c r="G1519" s="183">
        <v>633</v>
      </c>
      <c r="H1519" s="184">
        <v>0.64924294810779448</v>
      </c>
      <c r="I1519" s="183">
        <v>107</v>
      </c>
      <c r="J1519" s="185">
        <v>74.63460475741941</v>
      </c>
      <c r="K1519" s="186">
        <v>841</v>
      </c>
      <c r="L1519" s="187">
        <v>66.58875934319245</v>
      </c>
      <c r="M1519" s="183">
        <v>537</v>
      </c>
      <c r="N1519" s="185">
        <v>8.3050581631910561</v>
      </c>
      <c r="O1519" s="186">
        <v>403</v>
      </c>
      <c r="P1519" s="188">
        <v>1511.4659914971085</v>
      </c>
      <c r="Q1519" s="183">
        <v>42</v>
      </c>
    </row>
    <row r="1520" spans="1:49" s="8" customFormat="1" ht="12.75" x14ac:dyDescent="0.25">
      <c r="A1520" s="179" t="s">
        <v>3263</v>
      </c>
      <c r="B1520" s="180">
        <v>1</v>
      </c>
      <c r="C1520" s="181" t="s">
        <v>3264</v>
      </c>
      <c r="D1520" s="175"/>
      <c r="E1520" s="176"/>
      <c r="F1520" s="182">
        <v>2054.4218415417563</v>
      </c>
      <c r="G1520" s="229">
        <v>1290</v>
      </c>
      <c r="H1520" s="184">
        <v>0.67957698584828041</v>
      </c>
      <c r="I1520" s="229">
        <v>72</v>
      </c>
      <c r="J1520" s="185">
        <v>82.065980210677864</v>
      </c>
      <c r="K1520" s="236">
        <v>61</v>
      </c>
      <c r="L1520" s="187">
        <v>47.363062358950152</v>
      </c>
      <c r="M1520" s="229">
        <v>1310</v>
      </c>
      <c r="N1520" s="185">
        <v>8.6003220983421667</v>
      </c>
      <c r="O1520" s="236">
        <v>349</v>
      </c>
      <c r="P1520" s="188">
        <v>1742.9156738878833</v>
      </c>
      <c r="Q1520" s="229">
        <v>18</v>
      </c>
    </row>
    <row r="1521" spans="1:17" s="8" customFormat="1" ht="12.75" x14ac:dyDescent="0.25">
      <c r="A1521" s="179" t="s">
        <v>3265</v>
      </c>
      <c r="B1521" s="180">
        <v>2</v>
      </c>
      <c r="C1521" s="181" t="s">
        <v>3266</v>
      </c>
      <c r="D1521" s="175"/>
      <c r="E1521" s="176"/>
      <c r="F1521" s="182">
        <v>8313.0278372591019</v>
      </c>
      <c r="G1521" s="183">
        <v>568</v>
      </c>
      <c r="H1521" s="184">
        <v>0.65817069718978938</v>
      </c>
      <c r="I1521" s="183">
        <v>95</v>
      </c>
      <c r="J1521" s="185">
        <v>82.297404478018422</v>
      </c>
      <c r="K1521" s="186">
        <v>49</v>
      </c>
      <c r="L1521" s="187">
        <v>57.448458386866761</v>
      </c>
      <c r="M1521" s="183">
        <v>922</v>
      </c>
      <c r="N1521" s="185">
        <v>9.1737000502579171</v>
      </c>
      <c r="O1521" s="186">
        <v>236</v>
      </c>
      <c r="P1521" s="188">
        <v>1382.445171641911</v>
      </c>
      <c r="Q1521" s="183">
        <v>69</v>
      </c>
    </row>
    <row r="1522" spans="1:17" s="8" customFormat="1" ht="12.75" x14ac:dyDescent="0.25">
      <c r="A1522" s="179" t="s">
        <v>3267</v>
      </c>
      <c r="B1522" s="180">
        <v>3</v>
      </c>
      <c r="C1522" s="181" t="s">
        <v>3268</v>
      </c>
      <c r="D1522" s="175"/>
      <c r="E1522" s="176"/>
      <c r="F1522" s="182">
        <v>3379.3597430406853</v>
      </c>
      <c r="G1522" s="183">
        <v>1029</v>
      </c>
      <c r="H1522" s="184">
        <v>0.59761760497279603</v>
      </c>
      <c r="I1522" s="183">
        <v>218</v>
      </c>
      <c r="J1522" s="185">
        <v>82.267217824052381</v>
      </c>
      <c r="K1522" s="186">
        <v>51</v>
      </c>
      <c r="L1522" s="187">
        <v>48.480976643915739</v>
      </c>
      <c r="M1522" s="183">
        <v>1278</v>
      </c>
      <c r="N1522" s="185">
        <v>7.8095383473840698</v>
      </c>
      <c r="O1522" s="186">
        <v>501</v>
      </c>
      <c r="P1522" s="188">
        <v>1251.9428244578776</v>
      </c>
      <c r="Q1522" s="183">
        <v>102</v>
      </c>
    </row>
    <row r="1523" spans="1:17" s="8" customFormat="1" ht="12.75" x14ac:dyDescent="0.25">
      <c r="A1523" s="179" t="s">
        <v>3273</v>
      </c>
      <c r="B1523" s="180">
        <v>1</v>
      </c>
      <c r="C1523" s="181" t="s">
        <v>3274</v>
      </c>
      <c r="D1523" s="175"/>
      <c r="E1523" s="176"/>
      <c r="F1523" s="182">
        <v>64680.357601713062</v>
      </c>
      <c r="G1523" s="229">
        <v>101</v>
      </c>
      <c r="H1523" s="184">
        <v>0.70193937963989461</v>
      </c>
      <c r="I1523" s="229">
        <v>49</v>
      </c>
      <c r="J1523" s="185">
        <v>77.751737969036839</v>
      </c>
      <c r="K1523" s="236">
        <v>431</v>
      </c>
      <c r="L1523" s="187">
        <v>74.139092069218592</v>
      </c>
      <c r="M1523" s="229">
        <v>238</v>
      </c>
      <c r="N1523" s="185">
        <v>10.843210004831542</v>
      </c>
      <c r="O1523" s="236">
        <v>55</v>
      </c>
      <c r="P1523" s="188">
        <v>1446.2028877191838</v>
      </c>
      <c r="Q1523" s="229">
        <v>53</v>
      </c>
    </row>
    <row r="1524" spans="1:17" s="8" customFormat="1" ht="12.75" x14ac:dyDescent="0.25">
      <c r="A1524" s="179" t="s">
        <v>3275</v>
      </c>
      <c r="B1524" s="180">
        <v>2</v>
      </c>
      <c r="C1524" s="181" t="s">
        <v>3276</v>
      </c>
      <c r="D1524" s="175"/>
      <c r="E1524" s="176"/>
      <c r="F1524" s="182">
        <v>4186.7922912205577</v>
      </c>
      <c r="G1524" s="183">
        <v>912</v>
      </c>
      <c r="H1524" s="184">
        <v>0.54198762494730668</v>
      </c>
      <c r="I1524" s="183">
        <v>361</v>
      </c>
      <c r="J1524" s="185">
        <v>75.019288183739363</v>
      </c>
      <c r="K1524" s="186">
        <v>790</v>
      </c>
      <c r="L1524" s="187">
        <v>69.537005101823667</v>
      </c>
      <c r="M1524" s="183">
        <v>408</v>
      </c>
      <c r="N1524" s="185">
        <v>7.3239223441610459</v>
      </c>
      <c r="O1524" s="186">
        <v>631</v>
      </c>
      <c r="P1524" s="188">
        <v>940.1304539353639</v>
      </c>
      <c r="Q1524" s="183">
        <v>324</v>
      </c>
    </row>
    <row r="1525" spans="1:17" s="8" customFormat="1" ht="12.75" x14ac:dyDescent="0.25">
      <c r="A1525" s="179" t="s">
        <v>3277</v>
      </c>
      <c r="B1525" s="180">
        <v>3</v>
      </c>
      <c r="C1525" s="181" t="s">
        <v>3278</v>
      </c>
      <c r="D1525" s="175"/>
      <c r="E1525" s="176"/>
      <c r="F1525" s="182">
        <v>1436.6423982869378</v>
      </c>
      <c r="G1525" s="183">
        <v>1452</v>
      </c>
      <c r="H1525" s="184">
        <v>0.54749586139686202</v>
      </c>
      <c r="I1525" s="183">
        <v>350</v>
      </c>
      <c r="J1525" s="185">
        <v>75.267522839127423</v>
      </c>
      <c r="K1525" s="186">
        <v>754</v>
      </c>
      <c r="L1525" s="187">
        <v>75.395434103076212</v>
      </c>
      <c r="M1525" s="183">
        <v>195</v>
      </c>
      <c r="N1525" s="185">
        <v>6.5995241585616915</v>
      </c>
      <c r="O1525" s="186">
        <v>843</v>
      </c>
      <c r="P1525" s="188">
        <v>991.52377703639411</v>
      </c>
      <c r="Q1525" s="183">
        <v>268</v>
      </c>
    </row>
    <row r="1526" spans="1:17" s="8" customFormat="1" ht="12.75" x14ac:dyDescent="0.25">
      <c r="A1526" s="179" t="s">
        <v>3279</v>
      </c>
      <c r="B1526" s="180">
        <v>4</v>
      </c>
      <c r="C1526" s="181" t="s">
        <v>3280</v>
      </c>
      <c r="D1526" s="175"/>
      <c r="E1526" s="176"/>
      <c r="F1526" s="182">
        <v>7070.6809421841544</v>
      </c>
      <c r="G1526" s="229">
        <v>652</v>
      </c>
      <c r="H1526" s="184">
        <v>0.72669113184179801</v>
      </c>
      <c r="I1526" s="229">
        <v>40</v>
      </c>
      <c r="J1526" s="185">
        <v>78.010729140171136</v>
      </c>
      <c r="K1526" s="236">
        <v>407</v>
      </c>
      <c r="L1526" s="187">
        <v>78.657736540228555</v>
      </c>
      <c r="M1526" s="229">
        <v>101</v>
      </c>
      <c r="N1526" s="185">
        <v>10.653169956098129</v>
      </c>
      <c r="O1526" s="236">
        <v>64</v>
      </c>
      <c r="P1526" s="188">
        <v>1563.8962875093284</v>
      </c>
      <c r="Q1526" s="229">
        <v>33</v>
      </c>
    </row>
    <row r="1527" spans="1:17" s="8" customFormat="1" ht="12.75" x14ac:dyDescent="0.25">
      <c r="A1527" s="179" t="s">
        <v>3281</v>
      </c>
      <c r="B1527" s="180">
        <v>5</v>
      </c>
      <c r="C1527" s="181" t="s">
        <v>1122</v>
      </c>
      <c r="D1527" s="175"/>
      <c r="E1527" s="176"/>
      <c r="F1527" s="182">
        <v>3093.5802997858673</v>
      </c>
      <c r="G1527" s="183">
        <v>1074</v>
      </c>
      <c r="H1527" s="184">
        <v>0.49391776904294971</v>
      </c>
      <c r="I1527" s="183">
        <v>508</v>
      </c>
      <c r="J1527" s="185">
        <v>75.261533467438738</v>
      </c>
      <c r="K1527" s="186">
        <v>755</v>
      </c>
      <c r="L1527" s="187">
        <v>66.486403315505683</v>
      </c>
      <c r="M1527" s="183">
        <v>542</v>
      </c>
      <c r="N1527" s="185">
        <v>6.7451390056111071</v>
      </c>
      <c r="O1527" s="186">
        <v>794</v>
      </c>
      <c r="P1527" s="188">
        <v>771.8598462875882</v>
      </c>
      <c r="Q1527" s="183">
        <v>514</v>
      </c>
    </row>
    <row r="1528" spans="1:17" s="8" customFormat="1" ht="12.75" x14ac:dyDescent="0.25">
      <c r="A1528" s="179" t="s">
        <v>3282</v>
      </c>
      <c r="B1528" s="180">
        <v>6</v>
      </c>
      <c r="C1528" s="181" t="s">
        <v>3283</v>
      </c>
      <c r="D1528" s="175"/>
      <c r="E1528" s="176"/>
      <c r="F1528" s="182">
        <v>5470.3190578158465</v>
      </c>
      <c r="G1528" s="183">
        <v>776</v>
      </c>
      <c r="H1528" s="184">
        <v>0.74377831959883822</v>
      </c>
      <c r="I1528" s="183">
        <v>26</v>
      </c>
      <c r="J1528" s="185">
        <v>76.502682409363899</v>
      </c>
      <c r="K1528" s="186">
        <v>577</v>
      </c>
      <c r="L1528" s="187">
        <v>70.738440736846158</v>
      </c>
      <c r="M1528" s="183">
        <v>363</v>
      </c>
      <c r="N1528" s="185">
        <v>10.36528940158256</v>
      </c>
      <c r="O1528" s="186">
        <v>101</v>
      </c>
      <c r="P1528" s="188">
        <v>1843.8988394385451</v>
      </c>
      <c r="Q1528" s="183">
        <v>15</v>
      </c>
    </row>
    <row r="1529" spans="1:17" s="8" customFormat="1" ht="12.75" x14ac:dyDescent="0.25">
      <c r="A1529" s="179" t="s">
        <v>3286</v>
      </c>
      <c r="B1529" s="180">
        <v>1</v>
      </c>
      <c r="C1529" s="181" t="s">
        <v>3287</v>
      </c>
      <c r="D1529" s="175"/>
      <c r="E1529" s="176"/>
      <c r="F1529" s="182">
        <v>4155.4432548179866</v>
      </c>
      <c r="G1529" s="229">
        <v>917</v>
      </c>
      <c r="H1529" s="184">
        <v>0.61707037892229455</v>
      </c>
      <c r="I1529" s="229">
        <v>177</v>
      </c>
      <c r="J1529" s="185">
        <v>78.420960111260797</v>
      </c>
      <c r="K1529" s="236">
        <v>359</v>
      </c>
      <c r="L1529" s="187">
        <v>77.491003846525942</v>
      </c>
      <c r="M1529" s="229">
        <v>136</v>
      </c>
      <c r="N1529" s="185">
        <v>10.440257299171991</v>
      </c>
      <c r="O1529" s="236">
        <v>88</v>
      </c>
      <c r="P1529" s="188">
        <v>982.36159416701014</v>
      </c>
      <c r="Q1529" s="229">
        <v>275</v>
      </c>
    </row>
    <row r="1530" spans="1:17" s="8" customFormat="1" ht="12.75" x14ac:dyDescent="0.25">
      <c r="A1530" s="179" t="s">
        <v>3288</v>
      </c>
      <c r="B1530" s="180">
        <v>2</v>
      </c>
      <c r="C1530" s="181" t="s">
        <v>3289</v>
      </c>
      <c r="D1530" s="175"/>
      <c r="E1530" s="176"/>
      <c r="F1530" s="182">
        <v>1763.7237687366164</v>
      </c>
      <c r="G1530" s="183">
        <v>1372</v>
      </c>
      <c r="H1530" s="184">
        <v>0.41489889100472299</v>
      </c>
      <c r="I1530" s="183">
        <v>803</v>
      </c>
      <c r="J1530" s="185">
        <v>83.569473496350398</v>
      </c>
      <c r="K1530" s="186">
        <v>25</v>
      </c>
      <c r="L1530" s="187">
        <v>73.84950930486589</v>
      </c>
      <c r="M1530" s="183">
        <v>249</v>
      </c>
      <c r="N1530" s="185">
        <v>6.3044040961897405</v>
      </c>
      <c r="O1530" s="186">
        <v>933</v>
      </c>
      <c r="P1530" s="188">
        <v>407.62789985104786</v>
      </c>
      <c r="Q1530" s="183">
        <v>1147</v>
      </c>
    </row>
    <row r="1531" spans="1:17" s="8" customFormat="1" ht="12.75" x14ac:dyDescent="0.25">
      <c r="A1531" s="179" t="s">
        <v>3290</v>
      </c>
      <c r="B1531" s="180">
        <v>3</v>
      </c>
      <c r="C1531" s="181" t="s">
        <v>3291</v>
      </c>
      <c r="D1531" s="175"/>
      <c r="E1531" s="176"/>
      <c r="F1531" s="182">
        <v>826.1456102783726</v>
      </c>
      <c r="G1531" s="183">
        <v>1666</v>
      </c>
      <c r="H1531" s="184">
        <v>0.45065720350745875</v>
      </c>
      <c r="I1531" s="183">
        <v>660</v>
      </c>
      <c r="J1531" s="185">
        <v>79.529108250377547</v>
      </c>
      <c r="K1531" s="186">
        <v>235</v>
      </c>
      <c r="L1531" s="187">
        <v>64.780271320057807</v>
      </c>
      <c r="M1531" s="183">
        <v>621</v>
      </c>
      <c r="N1531" s="185">
        <v>7.2311207953512611</v>
      </c>
      <c r="O1531" s="186">
        <v>658</v>
      </c>
      <c r="P1531" s="188">
        <v>533.72000648122287</v>
      </c>
      <c r="Q1531" s="183">
        <v>873</v>
      </c>
    </row>
    <row r="1532" spans="1:17" s="8" customFormat="1" ht="12.75" x14ac:dyDescent="0.25">
      <c r="A1532" s="179" t="s">
        <v>3292</v>
      </c>
      <c r="B1532" s="180">
        <v>4</v>
      </c>
      <c r="C1532" s="181" t="s">
        <v>3293</v>
      </c>
      <c r="D1532" s="175"/>
      <c r="E1532" s="176"/>
      <c r="F1532" s="182">
        <v>4189.8800856531043</v>
      </c>
      <c r="G1532" s="229">
        <v>911</v>
      </c>
      <c r="H1532" s="184">
        <v>0.48733133484830327</v>
      </c>
      <c r="I1532" s="229">
        <v>527</v>
      </c>
      <c r="J1532" s="185">
        <v>78.366905710299164</v>
      </c>
      <c r="K1532" s="236">
        <v>365</v>
      </c>
      <c r="L1532" s="187">
        <v>72.342376461909438</v>
      </c>
      <c r="M1532" s="229">
        <v>297</v>
      </c>
      <c r="N1532" s="185">
        <v>7.9006404228212537</v>
      </c>
      <c r="O1532" s="236">
        <v>474</v>
      </c>
      <c r="P1532" s="188">
        <v>610.34618105185041</v>
      </c>
      <c r="Q1532" s="229">
        <v>743</v>
      </c>
    </row>
    <row r="1533" spans="1:17" s="8" customFormat="1" ht="12.75" x14ac:dyDescent="0.25">
      <c r="A1533" s="179" t="s">
        <v>3294</v>
      </c>
      <c r="B1533" s="180">
        <v>5</v>
      </c>
      <c r="C1533" s="181" t="s">
        <v>3295</v>
      </c>
      <c r="D1533" s="175"/>
      <c r="E1533" s="176"/>
      <c r="F1533" s="182">
        <v>1606.4625267665954</v>
      </c>
      <c r="G1533" s="183">
        <v>1405</v>
      </c>
      <c r="H1533" s="184">
        <v>0.63518085332483554</v>
      </c>
      <c r="I1533" s="183">
        <v>130</v>
      </c>
      <c r="J1533" s="185">
        <v>76.75410195698926</v>
      </c>
      <c r="K1533" s="186">
        <v>546</v>
      </c>
      <c r="L1533" s="187">
        <v>72.208409098091082</v>
      </c>
      <c r="M1533" s="183">
        <v>309</v>
      </c>
      <c r="N1533" s="185">
        <v>9.2088859463253421</v>
      </c>
      <c r="O1533" s="186">
        <v>231</v>
      </c>
      <c r="P1533" s="188">
        <v>1228.1345484758567</v>
      </c>
      <c r="Q1533" s="183">
        <v>115</v>
      </c>
    </row>
    <row r="1534" spans="1:17" s="8" customFormat="1" ht="12.75" x14ac:dyDescent="0.25">
      <c r="A1534" s="179" t="s">
        <v>3296</v>
      </c>
      <c r="B1534" s="180">
        <v>6</v>
      </c>
      <c r="C1534" s="181" t="s">
        <v>3297</v>
      </c>
      <c r="D1534" s="175"/>
      <c r="E1534" s="176"/>
      <c r="F1534" s="182">
        <v>1545.0920770877947</v>
      </c>
      <c r="G1534" s="183">
        <v>1422</v>
      </c>
      <c r="H1534" s="184">
        <v>0.48790519290724421</v>
      </c>
      <c r="I1534" s="183">
        <v>525</v>
      </c>
      <c r="J1534" s="185">
        <v>82.791694262295124</v>
      </c>
      <c r="K1534" s="186">
        <v>34</v>
      </c>
      <c r="L1534" s="187">
        <v>53.708734039902453</v>
      </c>
      <c r="M1534" s="183">
        <v>1069</v>
      </c>
      <c r="N1534" s="185">
        <v>8.1004919627389018</v>
      </c>
      <c r="O1534" s="186">
        <v>438</v>
      </c>
      <c r="P1534" s="188">
        <v>643.89660411509919</v>
      </c>
      <c r="Q1534" s="183">
        <v>690</v>
      </c>
    </row>
    <row r="1535" spans="1:17" s="8" customFormat="1" ht="12.75" x14ac:dyDescent="0.25">
      <c r="A1535" s="179" t="s">
        <v>3298</v>
      </c>
      <c r="B1535" s="180">
        <v>7</v>
      </c>
      <c r="C1535" s="181" t="s">
        <v>3299</v>
      </c>
      <c r="D1535" s="175"/>
      <c r="E1535" s="176"/>
      <c r="F1535" s="182">
        <v>920.67451820128474</v>
      </c>
      <c r="G1535" s="229">
        <v>1632</v>
      </c>
      <c r="H1535" s="184">
        <v>0.48762970787996757</v>
      </c>
      <c r="I1535" s="229">
        <v>526</v>
      </c>
      <c r="J1535" s="185">
        <v>79.004719450020033</v>
      </c>
      <c r="K1535" s="236">
        <v>284</v>
      </c>
      <c r="L1535" s="187">
        <v>52.129065391670039</v>
      </c>
      <c r="M1535" s="229">
        <v>1143</v>
      </c>
      <c r="N1535" s="185">
        <v>7.9124845538147301</v>
      </c>
      <c r="O1535" s="236">
        <v>473</v>
      </c>
      <c r="P1535" s="188">
        <v>705.35097301956807</v>
      </c>
      <c r="Q1535" s="229">
        <v>601</v>
      </c>
    </row>
    <row r="1536" spans="1:17" s="8" customFormat="1" ht="12.75" x14ac:dyDescent="0.25">
      <c r="A1536" s="179" t="s">
        <v>3300</v>
      </c>
      <c r="B1536" s="180">
        <v>8</v>
      </c>
      <c r="C1536" s="181" t="s">
        <v>3301</v>
      </c>
      <c r="D1536" s="175"/>
      <c r="E1536" s="176"/>
      <c r="F1536" s="182">
        <v>2123.0214132762312</v>
      </c>
      <c r="G1536" s="183">
        <v>1275</v>
      </c>
      <c r="H1536" s="184">
        <v>0.51831009019161123</v>
      </c>
      <c r="I1536" s="183">
        <v>432</v>
      </c>
      <c r="J1536" s="185">
        <v>77.375830534238574</v>
      </c>
      <c r="K1536" s="186">
        <v>473</v>
      </c>
      <c r="L1536" s="187">
        <v>70.554386842444046</v>
      </c>
      <c r="M1536" s="183">
        <v>372</v>
      </c>
      <c r="N1536" s="185">
        <v>7.4723705916636396</v>
      </c>
      <c r="O1536" s="186">
        <v>590</v>
      </c>
      <c r="P1536" s="188">
        <v>775.63819449673451</v>
      </c>
      <c r="Q1536" s="183">
        <v>509</v>
      </c>
    </row>
    <row r="1537" spans="1:49" s="8" customFormat="1" ht="12.75" x14ac:dyDescent="0.25">
      <c r="A1537" s="179" t="s">
        <v>3302</v>
      </c>
      <c r="B1537" s="180">
        <v>9</v>
      </c>
      <c r="C1537" s="181" t="s">
        <v>3303</v>
      </c>
      <c r="D1537" s="175"/>
      <c r="E1537" s="176"/>
      <c r="F1537" s="182">
        <v>1152.4154175588865</v>
      </c>
      <c r="G1537" s="183">
        <v>1554</v>
      </c>
      <c r="H1537" s="184">
        <v>0.60081001800297618</v>
      </c>
      <c r="I1537" s="183">
        <v>208</v>
      </c>
      <c r="J1537" s="185">
        <v>80.157764160673025</v>
      </c>
      <c r="K1537" s="186">
        <v>186</v>
      </c>
      <c r="L1537" s="187">
        <v>55.654702664536607</v>
      </c>
      <c r="M1537" s="183">
        <v>992</v>
      </c>
      <c r="N1537" s="185">
        <v>9.3589883468605493</v>
      </c>
      <c r="O1537" s="186">
        <v>211</v>
      </c>
      <c r="P1537" s="188">
        <v>1103.4013249220427</v>
      </c>
      <c r="Q1537" s="183">
        <v>184</v>
      </c>
    </row>
    <row r="1538" spans="1:49" s="8" customFormat="1" ht="12.75" x14ac:dyDescent="0.25">
      <c r="A1538" s="179" t="s">
        <v>3304</v>
      </c>
      <c r="B1538" s="180">
        <v>10</v>
      </c>
      <c r="C1538" s="181" t="s">
        <v>3305</v>
      </c>
      <c r="D1538" s="175"/>
      <c r="E1538" s="176"/>
      <c r="F1538" s="182">
        <v>2451.0856531049253</v>
      </c>
      <c r="G1538" s="229">
        <v>1199</v>
      </c>
      <c r="H1538" s="184">
        <v>0.47097897937509636</v>
      </c>
      <c r="I1538" s="229">
        <v>581</v>
      </c>
      <c r="J1538" s="185">
        <v>79.593742141198433</v>
      </c>
      <c r="K1538" s="236">
        <v>230</v>
      </c>
      <c r="L1538" s="187">
        <v>60.594469173223288</v>
      </c>
      <c r="M1538" s="229">
        <v>786</v>
      </c>
      <c r="N1538" s="185">
        <v>6.90391457987743</v>
      </c>
      <c r="O1538" s="236">
        <v>748</v>
      </c>
      <c r="P1538" s="188">
        <v>641.46516937151978</v>
      </c>
      <c r="Q1538" s="229">
        <v>696</v>
      </c>
    </row>
    <row r="1539" spans="1:49" s="8" customFormat="1" ht="12.75" x14ac:dyDescent="0.25">
      <c r="A1539" s="179" t="s">
        <v>3306</v>
      </c>
      <c r="B1539" s="180">
        <v>11</v>
      </c>
      <c r="C1539" s="181" t="s">
        <v>3307</v>
      </c>
      <c r="D1539" s="175"/>
      <c r="E1539" s="176"/>
      <c r="F1539" s="182">
        <v>2014.3468950749466</v>
      </c>
      <c r="G1539" s="183">
        <v>1298</v>
      </c>
      <c r="H1539" s="184">
        <v>0.50314758965661222</v>
      </c>
      <c r="I1539" s="183">
        <v>491</v>
      </c>
      <c r="J1539" s="185">
        <v>77.986593153725366</v>
      </c>
      <c r="K1539" s="186">
        <v>410</v>
      </c>
      <c r="L1539" s="187">
        <v>77.060357535512225</v>
      </c>
      <c r="M1539" s="183">
        <v>148</v>
      </c>
      <c r="N1539" s="185">
        <v>8.018429071917577</v>
      </c>
      <c r="O1539" s="186">
        <v>452</v>
      </c>
      <c r="P1539" s="188">
        <v>647.03560318945699</v>
      </c>
      <c r="Q1539" s="183">
        <v>683</v>
      </c>
    </row>
    <row r="1540" spans="1:49" s="8" customFormat="1" ht="12.75" x14ac:dyDescent="0.25">
      <c r="A1540" s="179" t="s">
        <v>3310</v>
      </c>
      <c r="B1540" s="180">
        <v>1</v>
      </c>
      <c r="C1540" s="181" t="s">
        <v>3311</v>
      </c>
      <c r="D1540" s="175"/>
      <c r="E1540" s="176"/>
      <c r="F1540" s="182">
        <v>68663.728051391867</v>
      </c>
      <c r="G1540" s="183">
        <v>93</v>
      </c>
      <c r="H1540" s="184">
        <v>0.68315696541891879</v>
      </c>
      <c r="I1540" s="183">
        <v>68</v>
      </c>
      <c r="J1540" s="185">
        <v>78.202980938817518</v>
      </c>
      <c r="K1540" s="186">
        <v>384</v>
      </c>
      <c r="L1540" s="187">
        <v>73.069676580165719</v>
      </c>
      <c r="M1540" s="183">
        <v>273</v>
      </c>
      <c r="N1540" s="185">
        <v>10.671817350138193</v>
      </c>
      <c r="O1540" s="186">
        <v>63</v>
      </c>
      <c r="P1540" s="188">
        <v>1346.7860056613883</v>
      </c>
      <c r="Q1540" s="183">
        <v>78</v>
      </c>
    </row>
    <row r="1541" spans="1:49" s="8" customFormat="1" ht="12.75" x14ac:dyDescent="0.25">
      <c r="A1541" s="179" t="s">
        <v>3312</v>
      </c>
      <c r="B1541" s="180">
        <v>2</v>
      </c>
      <c r="C1541" s="181" t="s">
        <v>3313</v>
      </c>
      <c r="D1541" s="175"/>
      <c r="E1541" s="176"/>
      <c r="F1541" s="182">
        <v>2152.5717344753748</v>
      </c>
      <c r="G1541" s="229">
        <v>1266</v>
      </c>
      <c r="H1541" s="184">
        <v>0.65177461108141521</v>
      </c>
      <c r="I1541" s="229">
        <v>104</v>
      </c>
      <c r="J1541" s="185">
        <v>77.176173777663948</v>
      </c>
      <c r="K1541" s="236">
        <v>498</v>
      </c>
      <c r="L1541" s="187">
        <v>64.231960225052774</v>
      </c>
      <c r="M1541" s="229">
        <v>649</v>
      </c>
      <c r="N1541" s="185">
        <v>9.9767639944413169</v>
      </c>
      <c r="O1541" s="236">
        <v>142</v>
      </c>
      <c r="P1541" s="188">
        <v>1325.5240912957281</v>
      </c>
      <c r="Q1541" s="229">
        <v>81</v>
      </c>
    </row>
    <row r="1542" spans="1:49" s="8" customFormat="1" ht="12.75" x14ac:dyDescent="0.25">
      <c r="A1542" s="179" t="s">
        <v>3314</v>
      </c>
      <c r="B1542" s="180">
        <v>3</v>
      </c>
      <c r="C1542" s="181" t="s">
        <v>3315</v>
      </c>
      <c r="D1542" s="175"/>
      <c r="E1542" s="176"/>
      <c r="F1542" s="182">
        <v>3079.0663811563172</v>
      </c>
      <c r="G1542" s="183">
        <v>1078</v>
      </c>
      <c r="H1542" s="184">
        <v>0.7679607503195659</v>
      </c>
      <c r="I1542" s="183">
        <v>15</v>
      </c>
      <c r="J1542" s="185">
        <v>78.542826598200222</v>
      </c>
      <c r="K1542" s="186">
        <v>342</v>
      </c>
      <c r="L1542" s="187">
        <v>70.569513633924629</v>
      </c>
      <c r="M1542" s="183">
        <v>371</v>
      </c>
      <c r="N1542" s="185">
        <v>12.908522413383151</v>
      </c>
      <c r="O1542" s="186">
        <v>14</v>
      </c>
      <c r="P1542" s="188">
        <v>1718.8035257172005</v>
      </c>
      <c r="Q1542" s="183">
        <v>19</v>
      </c>
    </row>
    <row r="1543" spans="1:49" s="8" customFormat="1" ht="12.75" x14ac:dyDescent="0.25">
      <c r="A1543" s="179" t="s">
        <v>3320</v>
      </c>
      <c r="B1543" s="180">
        <v>1</v>
      </c>
      <c r="C1543" s="181" t="s">
        <v>3321</v>
      </c>
      <c r="D1543" s="175"/>
      <c r="E1543" s="176"/>
      <c r="F1543" s="182">
        <v>24464.708779443252</v>
      </c>
      <c r="G1543" s="183">
        <v>236</v>
      </c>
      <c r="H1543" s="184">
        <v>0.58052535988934062</v>
      </c>
      <c r="I1543" s="183">
        <v>254</v>
      </c>
      <c r="J1543" s="185">
        <v>74.664986699295554</v>
      </c>
      <c r="K1543" s="186">
        <v>834</v>
      </c>
      <c r="L1543" s="187">
        <v>82.077815024122046</v>
      </c>
      <c r="M1543" s="183">
        <v>40</v>
      </c>
      <c r="N1543" s="185">
        <v>10.686501342577067</v>
      </c>
      <c r="O1543" s="186">
        <v>62</v>
      </c>
      <c r="P1543" s="188">
        <v>847.91907264979477</v>
      </c>
      <c r="Q1543" s="183">
        <v>417</v>
      </c>
      <c r="R1543" s="79"/>
      <c r="S1543" s="79"/>
      <c r="T1543" s="79"/>
      <c r="U1543" s="79"/>
      <c r="V1543" s="79"/>
      <c r="W1543" s="79"/>
      <c r="X1543" s="79"/>
      <c r="Y1543" s="79"/>
      <c r="Z1543" s="79"/>
      <c r="AA1543" s="79"/>
      <c r="AB1543" s="79"/>
      <c r="AC1543" s="79"/>
      <c r="AD1543" s="79"/>
      <c r="AE1543" s="79"/>
      <c r="AF1543" s="79"/>
      <c r="AG1543" s="79"/>
      <c r="AH1543" s="79"/>
      <c r="AI1543" s="79"/>
      <c r="AJ1543" s="79"/>
      <c r="AK1543" s="79"/>
      <c r="AL1543" s="79"/>
      <c r="AM1543" s="79"/>
      <c r="AN1543" s="79"/>
      <c r="AO1543" s="79"/>
      <c r="AP1543" s="79"/>
      <c r="AQ1543" s="79"/>
      <c r="AR1543" s="79"/>
      <c r="AS1543" s="79"/>
      <c r="AT1543" s="79"/>
      <c r="AU1543" s="79"/>
      <c r="AV1543" s="79"/>
      <c r="AW1543" s="79"/>
    </row>
    <row r="1544" spans="1:49" s="8" customFormat="1" ht="12.75" x14ac:dyDescent="0.25">
      <c r="A1544" s="179" t="s">
        <v>3322</v>
      </c>
      <c r="B1544" s="180">
        <v>2</v>
      </c>
      <c r="C1544" s="181" t="s">
        <v>3323</v>
      </c>
      <c r="D1544" s="175"/>
      <c r="E1544" s="176"/>
      <c r="F1544" s="182">
        <v>4588.2698072805133</v>
      </c>
      <c r="G1544" s="229">
        <v>871</v>
      </c>
      <c r="H1544" s="184">
        <v>0.34140552624161724</v>
      </c>
      <c r="I1544" s="229">
        <v>1185</v>
      </c>
      <c r="J1544" s="185">
        <v>73.815334702402367</v>
      </c>
      <c r="K1544" s="236">
        <v>974</v>
      </c>
      <c r="L1544" s="187">
        <v>64.928610874782692</v>
      </c>
      <c r="M1544" s="229">
        <v>615</v>
      </c>
      <c r="N1544" s="185">
        <v>6.4964632634292396</v>
      </c>
      <c r="O1544" s="236">
        <v>872</v>
      </c>
      <c r="P1544" s="188">
        <v>295.17417988036493</v>
      </c>
      <c r="Q1544" s="229">
        <v>1442</v>
      </c>
    </row>
    <row r="1545" spans="1:49" s="8" customFormat="1" ht="12.75" x14ac:dyDescent="0.25">
      <c r="A1545" s="179" t="s">
        <v>3324</v>
      </c>
      <c r="B1545" s="180">
        <v>3</v>
      </c>
      <c r="C1545" s="181" t="s">
        <v>3325</v>
      </c>
      <c r="D1545" s="175"/>
      <c r="E1545" s="176"/>
      <c r="F1545" s="182">
        <v>7859.0770877944324</v>
      </c>
      <c r="G1545" s="183">
        <v>597</v>
      </c>
      <c r="H1545" s="184">
        <v>0.49812854444561738</v>
      </c>
      <c r="I1545" s="183">
        <v>499</v>
      </c>
      <c r="J1545" s="185">
        <v>73.765485573174644</v>
      </c>
      <c r="K1545" s="186">
        <v>983</v>
      </c>
      <c r="L1545" s="187">
        <v>76.976898319497266</v>
      </c>
      <c r="M1545" s="183">
        <v>151</v>
      </c>
      <c r="N1545" s="185">
        <v>8.8678913964785977</v>
      </c>
      <c r="O1545" s="186">
        <v>299</v>
      </c>
      <c r="P1545" s="188">
        <v>640.6182339868061</v>
      </c>
      <c r="Q1545" s="183">
        <v>699</v>
      </c>
    </row>
    <row r="1546" spans="1:49" s="8" customFormat="1" ht="12.75" x14ac:dyDescent="0.25">
      <c r="A1546" s="179" t="s">
        <v>3326</v>
      </c>
      <c r="B1546" s="180">
        <v>4</v>
      </c>
      <c r="C1546" s="181" t="s">
        <v>3327</v>
      </c>
      <c r="D1546" s="175"/>
      <c r="E1546" s="176"/>
      <c r="F1546" s="182">
        <v>11513.492505353317</v>
      </c>
      <c r="G1546" s="183">
        <v>439</v>
      </c>
      <c r="H1546" s="184">
        <v>0.63223085832954096</v>
      </c>
      <c r="I1546" s="183">
        <v>144</v>
      </c>
      <c r="J1546" s="185">
        <v>71.216659084275648</v>
      </c>
      <c r="K1546" s="186">
        <v>1350</v>
      </c>
      <c r="L1546" s="187">
        <v>83.116457903677187</v>
      </c>
      <c r="M1546" s="183">
        <v>23</v>
      </c>
      <c r="N1546" s="185">
        <v>10.400797572253083</v>
      </c>
      <c r="O1546" s="186">
        <v>96</v>
      </c>
      <c r="P1546" s="188">
        <v>1174.7982599647726</v>
      </c>
      <c r="Q1546" s="183">
        <v>144</v>
      </c>
    </row>
    <row r="1547" spans="1:49" s="8" customFormat="1" ht="12.75" x14ac:dyDescent="0.25">
      <c r="A1547" s="179" t="s">
        <v>3328</v>
      </c>
      <c r="B1547" s="180">
        <v>5</v>
      </c>
      <c r="C1547" s="181" t="s">
        <v>3329</v>
      </c>
      <c r="D1547" s="175"/>
      <c r="E1547" s="176"/>
      <c r="F1547" s="182">
        <v>3505.5546038543894</v>
      </c>
      <c r="G1547" s="229">
        <v>1005</v>
      </c>
      <c r="H1547" s="184">
        <v>0.38098050244759368</v>
      </c>
      <c r="I1547" s="229">
        <v>956</v>
      </c>
      <c r="J1547" s="185">
        <v>74.265028907000101</v>
      </c>
      <c r="K1547" s="236">
        <v>898</v>
      </c>
      <c r="L1547" s="187">
        <v>82.897834987144307</v>
      </c>
      <c r="M1547" s="229">
        <v>27</v>
      </c>
      <c r="N1547" s="185">
        <v>7.4520775777458681</v>
      </c>
      <c r="O1547" s="236">
        <v>597</v>
      </c>
      <c r="P1547" s="188">
        <v>324.00556378663055</v>
      </c>
      <c r="Q1547" s="229">
        <v>1363</v>
      </c>
    </row>
    <row r="1548" spans="1:49" s="8" customFormat="1" ht="12.75" x14ac:dyDescent="0.25">
      <c r="A1548" s="179" t="s">
        <v>3330</v>
      </c>
      <c r="B1548" s="180">
        <v>6</v>
      </c>
      <c r="C1548" s="181" t="s">
        <v>3331</v>
      </c>
      <c r="D1548" s="175"/>
      <c r="E1548" s="176"/>
      <c r="F1548" s="182">
        <v>3813.6852248394002</v>
      </c>
      <c r="G1548" s="183">
        <v>967</v>
      </c>
      <c r="H1548" s="184">
        <v>0.3539420605892788</v>
      </c>
      <c r="I1548" s="183">
        <v>1107</v>
      </c>
      <c r="J1548" s="185">
        <v>73.28585779080646</v>
      </c>
      <c r="K1548" s="186">
        <v>1061</v>
      </c>
      <c r="L1548" s="187">
        <v>61.532413598705055</v>
      </c>
      <c r="M1548" s="183">
        <v>745</v>
      </c>
      <c r="N1548" s="185">
        <v>7.681029555098422</v>
      </c>
      <c r="O1548" s="186">
        <v>539</v>
      </c>
      <c r="P1548" s="188">
        <v>304.03591729078721</v>
      </c>
      <c r="Q1548" s="183">
        <v>1414</v>
      </c>
    </row>
    <row r="1549" spans="1:49" s="8" customFormat="1" ht="12.75" x14ac:dyDescent="0.25">
      <c r="A1549" s="179" t="s">
        <v>3332</v>
      </c>
      <c r="B1549" s="180">
        <v>7</v>
      </c>
      <c r="C1549" s="181" t="s">
        <v>1720</v>
      </c>
      <c r="D1549" s="175"/>
      <c r="E1549" s="176"/>
      <c r="F1549" s="182">
        <v>19522.644539614561</v>
      </c>
      <c r="G1549" s="183">
        <v>286</v>
      </c>
      <c r="H1549" s="184">
        <v>0.38973044157651132</v>
      </c>
      <c r="I1549" s="183">
        <v>919</v>
      </c>
      <c r="J1549" s="185">
        <v>74.032640846767407</v>
      </c>
      <c r="K1549" s="186">
        <v>939</v>
      </c>
      <c r="L1549" s="187">
        <v>71.139485836817045</v>
      </c>
      <c r="M1549" s="183">
        <v>346</v>
      </c>
      <c r="N1549" s="185">
        <v>6.8920640166875016</v>
      </c>
      <c r="O1549" s="186">
        <v>756</v>
      </c>
      <c r="P1549" s="188">
        <v>388.52307155807824</v>
      </c>
      <c r="Q1549" s="183">
        <v>1200</v>
      </c>
    </row>
    <row r="1550" spans="1:49" s="8" customFormat="1" ht="12.75" x14ac:dyDescent="0.25">
      <c r="A1550" s="179" t="s">
        <v>3333</v>
      </c>
      <c r="B1550" s="180">
        <v>8</v>
      </c>
      <c r="C1550" s="181" t="s">
        <v>3334</v>
      </c>
      <c r="D1550" s="175"/>
      <c r="E1550" s="176"/>
      <c r="F1550" s="182">
        <v>4286.2740899357595</v>
      </c>
      <c r="G1550" s="229">
        <v>897</v>
      </c>
      <c r="H1550" s="184">
        <v>0.57200596335803411</v>
      </c>
      <c r="I1550" s="229">
        <v>283</v>
      </c>
      <c r="J1550" s="185">
        <v>73.680940571759621</v>
      </c>
      <c r="K1550" s="236">
        <v>993</v>
      </c>
      <c r="L1550" s="187">
        <v>83.109191843890159</v>
      </c>
      <c r="M1550" s="229">
        <v>24</v>
      </c>
      <c r="N1550" s="185">
        <v>9.0775759032340879</v>
      </c>
      <c r="O1550" s="236">
        <v>254</v>
      </c>
      <c r="P1550" s="188">
        <v>906.23869023796055</v>
      </c>
      <c r="Q1550" s="229">
        <v>354</v>
      </c>
    </row>
    <row r="1551" spans="1:49" s="8" customFormat="1" ht="12.75" x14ac:dyDescent="0.25">
      <c r="A1551" s="179" t="s">
        <v>3335</v>
      </c>
      <c r="B1551" s="180">
        <v>9</v>
      </c>
      <c r="C1551" s="181" t="s">
        <v>3336</v>
      </c>
      <c r="D1551" s="175"/>
      <c r="E1551" s="176"/>
      <c r="F1551" s="182">
        <v>10798.477516059957</v>
      </c>
      <c r="G1551" s="183">
        <v>463</v>
      </c>
      <c r="H1551" s="184">
        <v>0.60720437257403459</v>
      </c>
      <c r="I1551" s="183">
        <v>192</v>
      </c>
      <c r="J1551" s="185">
        <v>75.638126272846989</v>
      </c>
      <c r="K1551" s="186">
        <v>694</v>
      </c>
      <c r="L1551" s="187">
        <v>80.791144734471857</v>
      </c>
      <c r="M1551" s="183">
        <v>55</v>
      </c>
      <c r="N1551" s="185">
        <v>10.386441800359471</v>
      </c>
      <c r="O1551" s="186">
        <v>99</v>
      </c>
      <c r="P1551" s="188">
        <v>970.51529778979625</v>
      </c>
      <c r="Q1551" s="183">
        <v>286</v>
      </c>
    </row>
    <row r="1552" spans="1:49" s="8" customFormat="1" ht="12.75" x14ac:dyDescent="0.25">
      <c r="A1552" s="179" t="s">
        <v>3337</v>
      </c>
      <c r="B1552" s="180">
        <v>10</v>
      </c>
      <c r="C1552" s="181" t="s">
        <v>3338</v>
      </c>
      <c r="D1552" s="175"/>
      <c r="E1552" s="176"/>
      <c r="F1552" s="182">
        <v>10728.301927194861</v>
      </c>
      <c r="G1552" s="183">
        <v>465</v>
      </c>
      <c r="H1552" s="184">
        <v>0.36391224708559167</v>
      </c>
      <c r="I1552" s="183">
        <v>1058</v>
      </c>
      <c r="J1552" s="185">
        <v>72.711891081850254</v>
      </c>
      <c r="K1552" s="186">
        <v>1140</v>
      </c>
      <c r="L1552" s="187">
        <v>67.549420832526778</v>
      </c>
      <c r="M1552" s="183">
        <v>508</v>
      </c>
      <c r="N1552" s="185">
        <v>6.6697992293238055</v>
      </c>
      <c r="O1552" s="186">
        <v>820</v>
      </c>
      <c r="P1552" s="188">
        <v>345.39119098874772</v>
      </c>
      <c r="Q1552" s="183">
        <v>1309</v>
      </c>
    </row>
    <row r="1553" spans="1:17" s="8" customFormat="1" ht="12.75" x14ac:dyDescent="0.25">
      <c r="A1553" s="179" t="s">
        <v>3339</v>
      </c>
      <c r="B1553" s="180">
        <v>11</v>
      </c>
      <c r="C1553" s="181" t="s">
        <v>3340</v>
      </c>
      <c r="D1553" s="175"/>
      <c r="E1553" s="176"/>
      <c r="F1553" s="182">
        <v>7086.7087794432546</v>
      </c>
      <c r="G1553" s="229">
        <v>649</v>
      </c>
      <c r="H1553" s="184">
        <v>0.63084113926533369</v>
      </c>
      <c r="I1553" s="229">
        <v>148</v>
      </c>
      <c r="J1553" s="185">
        <v>76.687084145664031</v>
      </c>
      <c r="K1553" s="236">
        <v>552</v>
      </c>
      <c r="L1553" s="187">
        <v>85.560152278416794</v>
      </c>
      <c r="M1553" s="229">
        <v>13</v>
      </c>
      <c r="N1553" s="185">
        <v>10.615011147502193</v>
      </c>
      <c r="O1553" s="236">
        <v>69</v>
      </c>
      <c r="P1553" s="188">
        <v>1020.6963042751991</v>
      </c>
      <c r="Q1553" s="229">
        <v>243</v>
      </c>
    </row>
    <row r="1554" spans="1:17" s="8" customFormat="1" ht="12.75" x14ac:dyDescent="0.25">
      <c r="A1554" s="179" t="s">
        <v>3341</v>
      </c>
      <c r="B1554" s="180">
        <v>12</v>
      </c>
      <c r="C1554" s="181" t="s">
        <v>3342</v>
      </c>
      <c r="D1554" s="175"/>
      <c r="E1554" s="176"/>
      <c r="F1554" s="182">
        <v>2500.6531049250539</v>
      </c>
      <c r="G1554" s="183">
        <v>1187</v>
      </c>
      <c r="H1554" s="184">
        <v>0.55041190358841918</v>
      </c>
      <c r="I1554" s="183">
        <v>338</v>
      </c>
      <c r="J1554" s="185">
        <v>75.432309053656269</v>
      </c>
      <c r="K1554" s="186">
        <v>729</v>
      </c>
      <c r="L1554" s="187">
        <v>74.365178160709917</v>
      </c>
      <c r="M1554" s="183">
        <v>230</v>
      </c>
      <c r="N1554" s="185">
        <v>8.725728339328322</v>
      </c>
      <c r="O1554" s="186">
        <v>325</v>
      </c>
      <c r="P1554" s="188">
        <v>846.98762182794962</v>
      </c>
      <c r="Q1554" s="183">
        <v>420</v>
      </c>
    </row>
    <row r="1555" spans="1:17" s="8" customFormat="1" ht="12.75" x14ac:dyDescent="0.25">
      <c r="A1555" s="179" t="s">
        <v>3343</v>
      </c>
      <c r="B1555" s="180">
        <v>13</v>
      </c>
      <c r="C1555" s="181" t="s">
        <v>2507</v>
      </c>
      <c r="D1555" s="175"/>
      <c r="E1555" s="176"/>
      <c r="F1555" s="182">
        <v>31875.248394004284</v>
      </c>
      <c r="G1555" s="183">
        <v>175</v>
      </c>
      <c r="H1555" s="184">
        <v>0.61934216044582346</v>
      </c>
      <c r="I1555" s="183">
        <v>167</v>
      </c>
      <c r="J1555" s="185">
        <v>76.390179501959352</v>
      </c>
      <c r="K1555" s="186">
        <v>592</v>
      </c>
      <c r="L1555" s="187">
        <v>80.494326511923774</v>
      </c>
      <c r="M1555" s="183">
        <v>63</v>
      </c>
      <c r="N1555" s="185">
        <v>11.494439166895754</v>
      </c>
      <c r="O1555" s="186">
        <v>33</v>
      </c>
      <c r="P1555" s="188">
        <v>957.31689752574971</v>
      </c>
      <c r="Q1555" s="183">
        <v>302</v>
      </c>
    </row>
    <row r="1556" spans="1:17" s="8" customFormat="1" ht="12.75" x14ac:dyDescent="0.25">
      <c r="A1556" s="179" t="s">
        <v>3346</v>
      </c>
      <c r="B1556" s="180">
        <v>1</v>
      </c>
      <c r="C1556" s="181" t="s">
        <v>3347</v>
      </c>
      <c r="D1556" s="175"/>
      <c r="E1556" s="176"/>
      <c r="F1556" s="182">
        <v>11028.584582441112</v>
      </c>
      <c r="G1556" s="229">
        <v>455</v>
      </c>
      <c r="H1556" s="184">
        <v>0.43073554227008432</v>
      </c>
      <c r="I1556" s="229">
        <v>733</v>
      </c>
      <c r="J1556" s="185">
        <v>70.607247219744849</v>
      </c>
      <c r="K1556" s="236">
        <v>1414</v>
      </c>
      <c r="L1556" s="187">
        <v>73.596771151465944</v>
      </c>
      <c r="M1556" s="229">
        <v>253</v>
      </c>
      <c r="N1556" s="185">
        <v>8.4800299359965319</v>
      </c>
      <c r="O1556" s="236">
        <v>367</v>
      </c>
      <c r="P1556" s="188">
        <v>475.44534969186014</v>
      </c>
      <c r="Q1556" s="229">
        <v>994</v>
      </c>
    </row>
    <row r="1557" spans="1:17" s="8" customFormat="1" ht="12.75" x14ac:dyDescent="0.25">
      <c r="A1557" s="179" t="s">
        <v>3348</v>
      </c>
      <c r="B1557" s="180">
        <v>2</v>
      </c>
      <c r="C1557" s="181" t="s">
        <v>3349</v>
      </c>
      <c r="D1557" s="175"/>
      <c r="E1557" s="176"/>
      <c r="F1557" s="182">
        <v>3250.6552462526761</v>
      </c>
      <c r="G1557" s="183">
        <v>1043</v>
      </c>
      <c r="H1557" s="184">
        <v>0.39230128999704555</v>
      </c>
      <c r="I1557" s="183">
        <v>907</v>
      </c>
      <c r="J1557" s="185">
        <v>78.915528233490264</v>
      </c>
      <c r="K1557" s="186">
        <v>293</v>
      </c>
      <c r="L1557" s="187">
        <v>68.382628822065513</v>
      </c>
      <c r="M1557" s="183">
        <v>457</v>
      </c>
      <c r="N1557" s="185">
        <v>6.7279662391423374</v>
      </c>
      <c r="O1557" s="186">
        <v>801</v>
      </c>
      <c r="P1557" s="188">
        <v>374.97809197382492</v>
      </c>
      <c r="Q1557" s="183">
        <v>1236</v>
      </c>
    </row>
    <row r="1558" spans="1:17" s="8" customFormat="1" ht="12.75" x14ac:dyDescent="0.25">
      <c r="A1558" s="179" t="s">
        <v>3350</v>
      </c>
      <c r="B1558" s="180">
        <v>3</v>
      </c>
      <c r="C1558" s="181" t="s">
        <v>3351</v>
      </c>
      <c r="D1558" s="175"/>
      <c r="E1558" s="176"/>
      <c r="F1558" s="182">
        <v>3346.9164882226978</v>
      </c>
      <c r="G1558" s="183">
        <v>1030</v>
      </c>
      <c r="H1558" s="184">
        <v>0.43805934864303236</v>
      </c>
      <c r="I1558" s="183">
        <v>711</v>
      </c>
      <c r="J1558" s="185">
        <v>74.322639166059872</v>
      </c>
      <c r="K1558" s="186">
        <v>886</v>
      </c>
      <c r="L1558" s="187">
        <v>80.101996589157437</v>
      </c>
      <c r="M1558" s="183">
        <v>67</v>
      </c>
      <c r="N1558" s="185">
        <v>9.5830903016075695</v>
      </c>
      <c r="O1558" s="186">
        <v>184</v>
      </c>
      <c r="P1558" s="188">
        <v>415.42337418347176</v>
      </c>
      <c r="Q1558" s="183">
        <v>1131</v>
      </c>
    </row>
    <row r="1559" spans="1:17" s="8" customFormat="1" ht="12.75" x14ac:dyDescent="0.25">
      <c r="A1559" s="179" t="s">
        <v>3352</v>
      </c>
      <c r="B1559" s="180">
        <v>4</v>
      </c>
      <c r="C1559" s="181" t="s">
        <v>3353</v>
      </c>
      <c r="D1559" s="175"/>
      <c r="E1559" s="176"/>
      <c r="F1559" s="182">
        <v>1332.3169164882227</v>
      </c>
      <c r="G1559" s="229">
        <v>1485</v>
      </c>
      <c r="H1559" s="184">
        <v>0.38966861218744964</v>
      </c>
      <c r="I1559" s="229">
        <v>920</v>
      </c>
      <c r="J1559" s="185">
        <v>75.546375386580465</v>
      </c>
      <c r="K1559" s="236">
        <v>712</v>
      </c>
      <c r="L1559" s="187">
        <v>70.147437503441751</v>
      </c>
      <c r="M1559" s="229">
        <v>384</v>
      </c>
      <c r="N1559" s="185">
        <v>5.9547809333612811</v>
      </c>
      <c r="O1559" s="236">
        <v>1056</v>
      </c>
      <c r="P1559" s="188">
        <v>417.14539608909206</v>
      </c>
      <c r="Q1559" s="229">
        <v>1127</v>
      </c>
    </row>
    <row r="1560" spans="1:17" s="8" customFormat="1" ht="12.75" x14ac:dyDescent="0.25">
      <c r="A1560" s="179" t="s">
        <v>3354</v>
      </c>
      <c r="B1560" s="180">
        <v>5</v>
      </c>
      <c r="C1560" s="181" t="s">
        <v>3355</v>
      </c>
      <c r="D1560" s="175"/>
      <c r="E1560" s="176"/>
      <c r="F1560" s="182">
        <v>1671.5653104925052</v>
      </c>
      <c r="G1560" s="183">
        <v>1394</v>
      </c>
      <c r="H1560" s="184">
        <v>0.34106415986422539</v>
      </c>
      <c r="I1560" s="183">
        <v>1190</v>
      </c>
      <c r="J1560" s="185">
        <v>73.511300154268753</v>
      </c>
      <c r="K1560" s="186">
        <v>1017</v>
      </c>
      <c r="L1560" s="187">
        <v>69.32102520632327</v>
      </c>
      <c r="M1560" s="183">
        <v>423</v>
      </c>
      <c r="N1560" s="185">
        <v>7.5596898807965349</v>
      </c>
      <c r="O1560" s="186">
        <v>571</v>
      </c>
      <c r="P1560" s="188">
        <v>263.11069482345619</v>
      </c>
      <c r="Q1560" s="183">
        <v>1518</v>
      </c>
    </row>
    <row r="1561" spans="1:17" s="8" customFormat="1" ht="12.75" x14ac:dyDescent="0.25">
      <c r="A1561" s="179" t="s">
        <v>3356</v>
      </c>
      <c r="B1561" s="180">
        <v>6</v>
      </c>
      <c r="C1561" s="181" t="s">
        <v>3357</v>
      </c>
      <c r="D1561" s="175"/>
      <c r="E1561" s="176"/>
      <c r="F1561" s="182">
        <v>25083.122055674517</v>
      </c>
      <c r="G1561" s="183">
        <v>225</v>
      </c>
      <c r="H1561" s="184">
        <v>0.29473445666303349</v>
      </c>
      <c r="I1561" s="183">
        <v>1461</v>
      </c>
      <c r="J1561" s="185">
        <v>69.218439161626478</v>
      </c>
      <c r="K1561" s="186">
        <v>1536</v>
      </c>
      <c r="L1561" s="187">
        <v>86.330542436053932</v>
      </c>
      <c r="M1561" s="183">
        <v>8</v>
      </c>
      <c r="N1561" s="185">
        <v>7.9697965669416559</v>
      </c>
      <c r="O1561" s="186">
        <v>464</v>
      </c>
      <c r="P1561" s="188">
        <v>174.82473783474131</v>
      </c>
      <c r="Q1561" s="183">
        <v>1725</v>
      </c>
    </row>
    <row r="1562" spans="1:17" s="8" customFormat="1" ht="12.75" x14ac:dyDescent="0.25">
      <c r="A1562" s="179" t="s">
        <v>3358</v>
      </c>
      <c r="B1562" s="180">
        <v>7</v>
      </c>
      <c r="C1562" s="181" t="s">
        <v>3359</v>
      </c>
      <c r="D1562" s="175"/>
      <c r="E1562" s="176"/>
      <c r="F1562" s="182">
        <v>3754.0214132762312</v>
      </c>
      <c r="G1562" s="229">
        <v>970</v>
      </c>
      <c r="H1562" s="184">
        <v>0.41279743509881789</v>
      </c>
      <c r="I1562" s="229">
        <v>816</v>
      </c>
      <c r="J1562" s="185">
        <v>76.526330324888264</v>
      </c>
      <c r="K1562" s="236">
        <v>576</v>
      </c>
      <c r="L1562" s="187">
        <v>73.741769011882567</v>
      </c>
      <c r="M1562" s="229">
        <v>252</v>
      </c>
      <c r="N1562" s="185">
        <v>7.0085683329194053</v>
      </c>
      <c r="O1562" s="236">
        <v>724</v>
      </c>
      <c r="P1562" s="188">
        <v>423.22021367837272</v>
      </c>
      <c r="Q1562" s="229">
        <v>1108</v>
      </c>
    </row>
    <row r="1563" spans="1:17" s="8" customFormat="1" ht="12.75" x14ac:dyDescent="0.25">
      <c r="A1563" s="179" t="s">
        <v>3360</v>
      </c>
      <c r="B1563" s="180">
        <v>8</v>
      </c>
      <c r="C1563" s="181" t="s">
        <v>745</v>
      </c>
      <c r="D1563" s="175"/>
      <c r="E1563" s="176"/>
      <c r="F1563" s="182">
        <v>1463.3747323340472</v>
      </c>
      <c r="G1563" s="183">
        <v>1445</v>
      </c>
      <c r="H1563" s="184">
        <v>0.40986566143562125</v>
      </c>
      <c r="I1563" s="183">
        <v>825</v>
      </c>
      <c r="J1563" s="185">
        <v>74.181802727140109</v>
      </c>
      <c r="K1563" s="186">
        <v>915</v>
      </c>
      <c r="L1563" s="187">
        <v>87.030650302565562</v>
      </c>
      <c r="M1563" s="183">
        <v>7</v>
      </c>
      <c r="N1563" s="185">
        <v>7.8682484649851396</v>
      </c>
      <c r="O1563" s="186">
        <v>483</v>
      </c>
      <c r="P1563" s="188">
        <v>374.51949396371936</v>
      </c>
      <c r="Q1563" s="183">
        <v>1238</v>
      </c>
    </row>
    <row r="1564" spans="1:17" s="8" customFormat="1" ht="12.75" x14ac:dyDescent="0.25">
      <c r="A1564" s="179" t="s">
        <v>3363</v>
      </c>
      <c r="B1564" s="180">
        <v>1</v>
      </c>
      <c r="C1564" s="181" t="s">
        <v>3364</v>
      </c>
      <c r="D1564" s="175"/>
      <c r="E1564" s="176"/>
      <c r="F1564" s="182">
        <v>15116.044967880085</v>
      </c>
      <c r="G1564" s="183">
        <v>341</v>
      </c>
      <c r="H1564" s="184">
        <v>0.53419448827016869</v>
      </c>
      <c r="I1564" s="183">
        <v>382</v>
      </c>
      <c r="J1564" s="185">
        <v>69.426677062667792</v>
      </c>
      <c r="K1564" s="186">
        <v>1519</v>
      </c>
      <c r="L1564" s="187">
        <v>61.265371813123551</v>
      </c>
      <c r="M1564" s="183">
        <v>755</v>
      </c>
      <c r="N1564" s="185">
        <v>9.0546644912795973</v>
      </c>
      <c r="O1564" s="186">
        <v>260</v>
      </c>
      <c r="P1564" s="188">
        <v>942.09029513108487</v>
      </c>
      <c r="Q1564" s="183">
        <v>323</v>
      </c>
    </row>
    <row r="1565" spans="1:17" s="8" customFormat="1" ht="12.75" x14ac:dyDescent="0.25">
      <c r="A1565" s="179" t="s">
        <v>3365</v>
      </c>
      <c r="B1565" s="180">
        <v>2</v>
      </c>
      <c r="C1565" s="181" t="s">
        <v>3366</v>
      </c>
      <c r="D1565" s="175"/>
      <c r="E1565" s="176"/>
      <c r="F1565" s="182">
        <v>4552.5289079229124</v>
      </c>
      <c r="G1565" s="229">
        <v>873</v>
      </c>
      <c r="H1565" s="184">
        <v>0.50385586897798551</v>
      </c>
      <c r="I1565" s="229">
        <v>487</v>
      </c>
      <c r="J1565" s="185">
        <v>72.287596415827167</v>
      </c>
      <c r="K1565" s="236">
        <v>1190</v>
      </c>
      <c r="L1565" s="187">
        <v>58.386059299713047</v>
      </c>
      <c r="M1565" s="229">
        <v>879</v>
      </c>
      <c r="N1565" s="185">
        <v>7.4329519092650607</v>
      </c>
      <c r="O1565" s="236">
        <v>599</v>
      </c>
      <c r="P1565" s="188">
        <v>866.30705756812631</v>
      </c>
      <c r="Q1565" s="229">
        <v>397</v>
      </c>
    </row>
    <row r="1566" spans="1:17" s="8" customFormat="1" ht="12.75" x14ac:dyDescent="0.25">
      <c r="A1566" s="179" t="s">
        <v>3367</v>
      </c>
      <c r="B1566" s="180">
        <v>3</v>
      </c>
      <c r="C1566" s="181" t="s">
        <v>3368</v>
      </c>
      <c r="D1566" s="175"/>
      <c r="E1566" s="176"/>
      <c r="F1566" s="182">
        <v>6402.8972162740902</v>
      </c>
      <c r="G1566" s="183">
        <v>702</v>
      </c>
      <c r="H1566" s="184">
        <v>0.34300748693729938</v>
      </c>
      <c r="I1566" s="183">
        <v>1174</v>
      </c>
      <c r="J1566" s="185">
        <v>71.76079196324315</v>
      </c>
      <c r="K1566" s="186">
        <v>1275</v>
      </c>
      <c r="L1566" s="187">
        <v>33.989756363870029</v>
      </c>
      <c r="M1566" s="183">
        <v>1681</v>
      </c>
      <c r="N1566" s="185">
        <v>5.2780191977904396</v>
      </c>
      <c r="O1566" s="186">
        <v>1310</v>
      </c>
      <c r="P1566" s="188">
        <v>477.38589742560293</v>
      </c>
      <c r="Q1566" s="183">
        <v>990</v>
      </c>
    </row>
    <row r="1567" spans="1:17" s="8" customFormat="1" ht="12.75" x14ac:dyDescent="0.25">
      <c r="A1567" s="179" t="s">
        <v>3369</v>
      </c>
      <c r="B1567" s="180">
        <v>4</v>
      </c>
      <c r="C1567" s="181" t="s">
        <v>3370</v>
      </c>
      <c r="D1567" s="175"/>
      <c r="E1567" s="176"/>
      <c r="F1567" s="182">
        <v>9475.593147751606</v>
      </c>
      <c r="G1567" s="183">
        <v>510</v>
      </c>
      <c r="H1567" s="184">
        <v>0.35934623382661612</v>
      </c>
      <c r="I1567" s="183">
        <v>1081</v>
      </c>
      <c r="J1567" s="185">
        <v>68.209230245295032</v>
      </c>
      <c r="K1567" s="186">
        <v>1620</v>
      </c>
      <c r="L1567" s="187">
        <v>43.301562270575978</v>
      </c>
      <c r="M1567" s="183">
        <v>1441</v>
      </c>
      <c r="N1567" s="185">
        <v>6.6377323609257299</v>
      </c>
      <c r="O1567" s="186">
        <v>831</v>
      </c>
      <c r="P1567" s="188">
        <v>448.52560662129429</v>
      </c>
      <c r="Q1567" s="183">
        <v>1045</v>
      </c>
    </row>
    <row r="1568" spans="1:17" s="8" customFormat="1" ht="12.75" x14ac:dyDescent="0.25">
      <c r="A1568" s="179" t="s">
        <v>3371</v>
      </c>
      <c r="B1568" s="180">
        <v>5</v>
      </c>
      <c r="C1568" s="181" t="s">
        <v>3372</v>
      </c>
      <c r="D1568" s="175"/>
      <c r="E1568" s="176"/>
      <c r="F1568" s="182">
        <v>7227.7987152034266</v>
      </c>
      <c r="G1568" s="229">
        <v>644</v>
      </c>
      <c r="H1568" s="184">
        <v>0.35451088892716204</v>
      </c>
      <c r="I1568" s="229">
        <v>1103</v>
      </c>
      <c r="J1568" s="185">
        <v>72.249021582866362</v>
      </c>
      <c r="K1568" s="236">
        <v>1192</v>
      </c>
      <c r="L1568" s="187">
        <v>33.856983878073656</v>
      </c>
      <c r="M1568" s="229">
        <v>1690</v>
      </c>
      <c r="N1568" s="185">
        <v>5.2396295222010441</v>
      </c>
      <c r="O1568" s="236">
        <v>1329</v>
      </c>
      <c r="P1568" s="188">
        <v>521.99925506426848</v>
      </c>
      <c r="Q1568" s="229">
        <v>894</v>
      </c>
    </row>
    <row r="1569" spans="1:17" s="8" customFormat="1" ht="12.75" x14ac:dyDescent="0.25">
      <c r="A1569" s="179" t="s">
        <v>3373</v>
      </c>
      <c r="B1569" s="180">
        <v>6</v>
      </c>
      <c r="C1569" s="181" t="s">
        <v>3374</v>
      </c>
      <c r="D1569" s="175"/>
      <c r="E1569" s="176"/>
      <c r="F1569" s="182">
        <v>19678.612419700214</v>
      </c>
      <c r="G1569" s="183">
        <v>284</v>
      </c>
      <c r="H1569" s="184">
        <v>0.34338277578693138</v>
      </c>
      <c r="I1569" s="183">
        <v>1172</v>
      </c>
      <c r="J1569" s="185">
        <v>69.607029259366101</v>
      </c>
      <c r="K1569" s="186">
        <v>1498</v>
      </c>
      <c r="L1569" s="187">
        <v>37.529665136399913</v>
      </c>
      <c r="M1569" s="183">
        <v>1589</v>
      </c>
      <c r="N1569" s="185">
        <v>6.4204272626838792</v>
      </c>
      <c r="O1569" s="186">
        <v>894</v>
      </c>
      <c r="P1569" s="188">
        <v>419.1635469755762</v>
      </c>
      <c r="Q1569" s="183">
        <v>1119</v>
      </c>
    </row>
    <row r="1570" spans="1:17" s="8" customFormat="1" ht="12.75" x14ac:dyDescent="0.25">
      <c r="A1570" s="179" t="s">
        <v>3375</v>
      </c>
      <c r="B1570" s="180">
        <v>7</v>
      </c>
      <c r="C1570" s="181" t="s">
        <v>3376</v>
      </c>
      <c r="D1570" s="175"/>
      <c r="E1570" s="176"/>
      <c r="F1570" s="182">
        <v>18777.072805139185</v>
      </c>
      <c r="G1570" s="183">
        <v>294</v>
      </c>
      <c r="H1570" s="184">
        <v>0.49350186823836317</v>
      </c>
      <c r="I1570" s="183">
        <v>509</v>
      </c>
      <c r="J1570" s="185">
        <v>71.169742240675973</v>
      </c>
      <c r="K1570" s="186">
        <v>1355</v>
      </c>
      <c r="L1570" s="187">
        <v>56.11550877051247</v>
      </c>
      <c r="M1570" s="183">
        <v>976</v>
      </c>
      <c r="N1570" s="185">
        <v>7.6580186778793706</v>
      </c>
      <c r="O1570" s="186">
        <v>542</v>
      </c>
      <c r="P1570" s="188">
        <v>835.2109153691747</v>
      </c>
      <c r="Q1570" s="183">
        <v>437</v>
      </c>
    </row>
    <row r="1571" spans="1:17" s="8" customFormat="1" ht="12.75" x14ac:dyDescent="0.25">
      <c r="A1571" s="190" t="s">
        <v>3377</v>
      </c>
      <c r="B1571" s="191">
        <v>8</v>
      </c>
      <c r="C1571" s="197" t="s">
        <v>3378</v>
      </c>
      <c r="D1571" s="175"/>
      <c r="E1571" s="176"/>
      <c r="F1571" s="193">
        <v>15722</v>
      </c>
      <c r="G1571" s="229">
        <v>331</v>
      </c>
      <c r="H1571" s="184">
        <v>0.38384647366219299</v>
      </c>
      <c r="I1571" s="229">
        <v>942</v>
      </c>
      <c r="J1571" s="194">
        <v>68.607502970202361</v>
      </c>
      <c r="K1571" s="236">
        <v>1583</v>
      </c>
      <c r="L1571" s="195">
        <v>44.208612148104507</v>
      </c>
      <c r="M1571" s="229">
        <v>1417</v>
      </c>
      <c r="N1571" s="194">
        <v>6.2236847865648635</v>
      </c>
      <c r="O1571" s="236">
        <v>957</v>
      </c>
      <c r="P1571" s="196">
        <v>551.86635775208242</v>
      </c>
      <c r="Q1571" s="229">
        <v>838</v>
      </c>
    </row>
    <row r="1572" spans="1:17" s="8" customFormat="1" ht="12.75" x14ac:dyDescent="0.25">
      <c r="A1572" s="179" t="s">
        <v>3383</v>
      </c>
      <c r="B1572" s="180">
        <v>1</v>
      </c>
      <c r="C1572" s="181" t="s">
        <v>3384</v>
      </c>
      <c r="D1572" s="175"/>
      <c r="E1572" s="176"/>
      <c r="F1572" s="182">
        <v>178905.34261241971</v>
      </c>
      <c r="G1572" s="183">
        <v>31</v>
      </c>
      <c r="H1572" s="184">
        <v>0.65820402237941633</v>
      </c>
      <c r="I1572" s="183">
        <v>94</v>
      </c>
      <c r="J1572" s="185">
        <v>78.741055157184462</v>
      </c>
      <c r="K1572" s="186">
        <v>316</v>
      </c>
      <c r="L1572" s="187">
        <v>77.320668488317096</v>
      </c>
      <c r="M1572" s="183">
        <v>139</v>
      </c>
      <c r="N1572" s="185">
        <v>11.334167841567446</v>
      </c>
      <c r="O1572" s="186">
        <v>36</v>
      </c>
      <c r="P1572" s="188">
        <v>1124.1772372535681</v>
      </c>
      <c r="Q1572" s="183">
        <v>171</v>
      </c>
    </row>
    <row r="1573" spans="1:17" s="8" customFormat="1" ht="12.75" x14ac:dyDescent="0.25">
      <c r="A1573" s="179" t="s">
        <v>3385</v>
      </c>
      <c r="B1573" s="180">
        <v>2</v>
      </c>
      <c r="C1573" s="181" t="s">
        <v>3386</v>
      </c>
      <c r="D1573" s="175"/>
      <c r="E1573" s="176"/>
      <c r="F1573" s="182">
        <v>159840.92719486082</v>
      </c>
      <c r="G1573" s="183">
        <v>35</v>
      </c>
      <c r="H1573" s="184">
        <v>0.62208129872479245</v>
      </c>
      <c r="I1573" s="183">
        <v>163</v>
      </c>
      <c r="J1573" s="185">
        <v>80.201558281476963</v>
      </c>
      <c r="K1573" s="186">
        <v>185</v>
      </c>
      <c r="L1573" s="187">
        <v>72.716755038729829</v>
      </c>
      <c r="M1573" s="183">
        <v>281</v>
      </c>
      <c r="N1573" s="185">
        <v>10.02377668600292</v>
      </c>
      <c r="O1573" s="186">
        <v>135</v>
      </c>
      <c r="P1573" s="188">
        <v>1028.9156886218859</v>
      </c>
      <c r="Q1573" s="183">
        <v>235</v>
      </c>
    </row>
    <row r="1574" spans="1:17" s="8" customFormat="1" ht="12.75" x14ac:dyDescent="0.25">
      <c r="A1574" s="179" t="s">
        <v>3387</v>
      </c>
      <c r="B1574" s="180">
        <v>3</v>
      </c>
      <c r="C1574" s="181" t="s">
        <v>3388</v>
      </c>
      <c r="D1574" s="175"/>
      <c r="E1574" s="176"/>
      <c r="F1574" s="182">
        <v>76220.847965738765</v>
      </c>
      <c r="G1574" s="229">
        <v>79</v>
      </c>
      <c r="H1574" s="184">
        <v>0.50343507784859509</v>
      </c>
      <c r="I1574" s="229">
        <v>488</v>
      </c>
      <c r="J1574" s="185">
        <v>78.143886038104768</v>
      </c>
      <c r="K1574" s="236">
        <v>392</v>
      </c>
      <c r="L1574" s="187">
        <v>62.515858390410315</v>
      </c>
      <c r="M1574" s="229">
        <v>710</v>
      </c>
      <c r="N1574" s="185">
        <v>7.698619805954479</v>
      </c>
      <c r="O1574" s="236">
        <v>531</v>
      </c>
      <c r="P1574" s="188">
        <v>731.81766854541888</v>
      </c>
      <c r="Q1574" s="229">
        <v>560</v>
      </c>
    </row>
    <row r="1575" spans="1:17" s="8" customFormat="1" ht="12.75" x14ac:dyDescent="0.25">
      <c r="A1575" s="179" t="s">
        <v>3389</v>
      </c>
      <c r="B1575" s="180">
        <v>4</v>
      </c>
      <c r="C1575" s="181" t="s">
        <v>3390</v>
      </c>
      <c r="D1575" s="175"/>
      <c r="E1575" s="176"/>
      <c r="F1575" s="182">
        <v>18828.241970021412</v>
      </c>
      <c r="G1575" s="183">
        <v>292</v>
      </c>
      <c r="H1575" s="184">
        <v>0.3808780806094198</v>
      </c>
      <c r="I1575" s="183">
        <v>958</v>
      </c>
      <c r="J1575" s="185">
        <v>75.588140124256839</v>
      </c>
      <c r="K1575" s="186">
        <v>699</v>
      </c>
      <c r="L1575" s="187">
        <v>51.414098180666819</v>
      </c>
      <c r="M1575" s="183">
        <v>1178</v>
      </c>
      <c r="N1575" s="185">
        <v>5.1624374388160561</v>
      </c>
      <c r="O1575" s="186">
        <v>1348</v>
      </c>
      <c r="P1575" s="188">
        <v>497.97053873146751</v>
      </c>
      <c r="Q1575" s="183">
        <v>939</v>
      </c>
    </row>
    <row r="1576" spans="1:17" s="8" customFormat="1" ht="12.75" x14ac:dyDescent="0.25">
      <c r="A1576" s="179" t="s">
        <v>3391</v>
      </c>
      <c r="B1576" s="180">
        <v>5</v>
      </c>
      <c r="C1576" s="181" t="s">
        <v>3392</v>
      </c>
      <c r="D1576" s="175"/>
      <c r="E1576" s="176"/>
      <c r="F1576" s="182">
        <v>5400.3533190578164</v>
      </c>
      <c r="G1576" s="183">
        <v>787</v>
      </c>
      <c r="H1576" s="184">
        <v>0.37126618879714174</v>
      </c>
      <c r="I1576" s="183">
        <v>1016</v>
      </c>
      <c r="J1576" s="185">
        <v>74.249954011605197</v>
      </c>
      <c r="K1576" s="186">
        <v>901</v>
      </c>
      <c r="L1576" s="187">
        <v>43.029920582889979</v>
      </c>
      <c r="M1576" s="183">
        <v>1450</v>
      </c>
      <c r="N1576" s="185">
        <v>5.2291605443366604</v>
      </c>
      <c r="O1576" s="186">
        <v>1333</v>
      </c>
      <c r="P1576" s="188">
        <v>511.74213282813503</v>
      </c>
      <c r="Q1576" s="183">
        <v>910</v>
      </c>
    </row>
    <row r="1577" spans="1:17" s="8" customFormat="1" ht="12.75" x14ac:dyDescent="0.25">
      <c r="A1577" s="179" t="s">
        <v>3393</v>
      </c>
      <c r="B1577" s="180">
        <v>6</v>
      </c>
      <c r="C1577" s="181" t="s">
        <v>3394</v>
      </c>
      <c r="D1577" s="175"/>
      <c r="E1577" s="176"/>
      <c r="F1577" s="182">
        <v>38807.252676659526</v>
      </c>
      <c r="G1577" s="229">
        <v>153</v>
      </c>
      <c r="H1577" s="184">
        <v>0.41481914613504844</v>
      </c>
      <c r="I1577" s="229">
        <v>805</v>
      </c>
      <c r="J1577" s="185">
        <v>77.829036867526938</v>
      </c>
      <c r="K1577" s="236">
        <v>422</v>
      </c>
      <c r="L1577" s="187">
        <v>50.466337465004472</v>
      </c>
      <c r="M1577" s="229">
        <v>1214</v>
      </c>
      <c r="N1577" s="185">
        <v>5.2867359018380586</v>
      </c>
      <c r="O1577" s="236">
        <v>1309</v>
      </c>
      <c r="P1577" s="188">
        <v>602.68263830814112</v>
      </c>
      <c r="Q1577" s="229">
        <v>755</v>
      </c>
    </row>
    <row r="1578" spans="1:17" s="8" customFormat="1" ht="12.75" x14ac:dyDescent="0.25">
      <c r="A1578" s="179" t="s">
        <v>3395</v>
      </c>
      <c r="B1578" s="180">
        <v>7</v>
      </c>
      <c r="C1578" s="181" t="s">
        <v>2025</v>
      </c>
      <c r="D1578" s="175"/>
      <c r="E1578" s="176"/>
      <c r="F1578" s="182">
        <v>43346.27408993576</v>
      </c>
      <c r="G1578" s="183">
        <v>143</v>
      </c>
      <c r="H1578" s="184">
        <v>0.46877404887624452</v>
      </c>
      <c r="I1578" s="183">
        <v>591</v>
      </c>
      <c r="J1578" s="185">
        <v>76.402597864163582</v>
      </c>
      <c r="K1578" s="186">
        <v>589</v>
      </c>
      <c r="L1578" s="187">
        <v>62.399996788103188</v>
      </c>
      <c r="M1578" s="183">
        <v>714</v>
      </c>
      <c r="N1578" s="185">
        <v>6.7145282738928636</v>
      </c>
      <c r="O1578" s="186">
        <v>810</v>
      </c>
      <c r="P1578" s="188">
        <v>672.80035835795832</v>
      </c>
      <c r="Q1578" s="183">
        <v>650</v>
      </c>
    </row>
    <row r="1579" spans="1:17" s="8" customFormat="1" ht="12.75" x14ac:dyDescent="0.25">
      <c r="A1579" s="179" t="s">
        <v>3396</v>
      </c>
      <c r="B1579" s="180">
        <v>8</v>
      </c>
      <c r="C1579" s="181" t="s">
        <v>3397</v>
      </c>
      <c r="D1579" s="175"/>
      <c r="E1579" s="176"/>
      <c r="F1579" s="182">
        <v>25138.147751605997</v>
      </c>
      <c r="G1579" s="183">
        <v>224</v>
      </c>
      <c r="H1579" s="184">
        <v>0.44603585155254116</v>
      </c>
      <c r="I1579" s="183">
        <v>684</v>
      </c>
      <c r="J1579" s="185">
        <v>78.78138598624281</v>
      </c>
      <c r="K1579" s="186">
        <v>311</v>
      </c>
      <c r="L1579" s="187">
        <v>47.049251712196792</v>
      </c>
      <c r="M1579" s="183">
        <v>1323</v>
      </c>
      <c r="N1579" s="185">
        <v>5.9921536052498237</v>
      </c>
      <c r="O1579" s="186">
        <v>1041</v>
      </c>
      <c r="P1579" s="188">
        <v>689.77894500414868</v>
      </c>
      <c r="Q1579" s="183">
        <v>627</v>
      </c>
    </row>
    <row r="1580" spans="1:17" s="8" customFormat="1" ht="12.75" x14ac:dyDescent="0.25">
      <c r="A1580" s="179" t="s">
        <v>3398</v>
      </c>
      <c r="B1580" s="180">
        <v>9</v>
      </c>
      <c r="C1580" s="181" t="s">
        <v>3399</v>
      </c>
      <c r="D1580" s="175"/>
      <c r="E1580" s="176"/>
      <c r="F1580" s="182">
        <v>125429.93361884369</v>
      </c>
      <c r="G1580" s="229">
        <v>48</v>
      </c>
      <c r="H1580" s="184">
        <v>0.45985758999243498</v>
      </c>
      <c r="I1580" s="229">
        <v>633</v>
      </c>
      <c r="J1580" s="185">
        <v>80.722020713277971</v>
      </c>
      <c r="K1580" s="236">
        <v>137</v>
      </c>
      <c r="L1580" s="187">
        <v>50.868865211006515</v>
      </c>
      <c r="M1580" s="229">
        <v>1196</v>
      </c>
      <c r="N1580" s="185">
        <v>5.6538906638576396</v>
      </c>
      <c r="O1580" s="236">
        <v>1167</v>
      </c>
      <c r="P1580" s="188">
        <v>729.67208322599527</v>
      </c>
      <c r="Q1580" s="229">
        <v>563</v>
      </c>
    </row>
    <row r="1581" spans="1:17" s="8" customFormat="1" ht="12.75" x14ac:dyDescent="0.25">
      <c r="A1581" s="190" t="s">
        <v>3400</v>
      </c>
      <c r="B1581" s="191">
        <v>10</v>
      </c>
      <c r="C1581" s="207" t="s">
        <v>3401</v>
      </c>
      <c r="D1581" s="175"/>
      <c r="E1581" s="176"/>
      <c r="F1581" s="208">
        <v>183875</v>
      </c>
      <c r="G1581" s="183">
        <v>28</v>
      </c>
      <c r="H1581" s="184">
        <v>0.59974620425534653</v>
      </c>
      <c r="I1581" s="183">
        <v>213</v>
      </c>
      <c r="J1581" s="210">
        <v>78.407939447268234</v>
      </c>
      <c r="K1581" s="186">
        <v>362</v>
      </c>
      <c r="L1581" s="209">
        <v>72.26811532412637</v>
      </c>
      <c r="M1581" s="183">
        <v>305</v>
      </c>
      <c r="N1581" s="210">
        <v>9.7140643623223255</v>
      </c>
      <c r="O1581" s="186">
        <v>168</v>
      </c>
      <c r="P1581" s="211">
        <v>976.31698317133066</v>
      </c>
      <c r="Q1581" s="183">
        <v>282</v>
      </c>
    </row>
    <row r="1582" spans="1:17" s="8" customFormat="1" ht="12.75" x14ac:dyDescent="0.25">
      <c r="A1582" s="179" t="s">
        <v>3404</v>
      </c>
      <c r="B1582" s="180">
        <v>1</v>
      </c>
      <c r="C1582" s="181" t="s">
        <v>3405</v>
      </c>
      <c r="D1582" s="175"/>
      <c r="E1582" s="176"/>
      <c r="F1582" s="182">
        <v>34311.471092077089</v>
      </c>
      <c r="G1582" s="183">
        <v>168</v>
      </c>
      <c r="H1582" s="184">
        <v>0.29163293823717884</v>
      </c>
      <c r="I1582" s="183">
        <v>1473</v>
      </c>
      <c r="J1582" s="185">
        <v>66.902115857261833</v>
      </c>
      <c r="K1582" s="186">
        <v>1692</v>
      </c>
      <c r="L1582" s="187">
        <v>43.757471697442625</v>
      </c>
      <c r="M1582" s="183">
        <v>1427</v>
      </c>
      <c r="N1582" s="185">
        <v>5.0788850163011867</v>
      </c>
      <c r="O1582" s="186">
        <v>1379</v>
      </c>
      <c r="P1582" s="188">
        <v>310.42091029652033</v>
      </c>
      <c r="Q1582" s="183">
        <v>1398</v>
      </c>
    </row>
    <row r="1583" spans="1:17" s="8" customFormat="1" ht="12.75" x14ac:dyDescent="0.25">
      <c r="A1583" s="179" t="s">
        <v>3406</v>
      </c>
      <c r="B1583" s="180">
        <v>2</v>
      </c>
      <c r="C1583" s="181" t="s">
        <v>3407</v>
      </c>
      <c r="D1583" s="175"/>
      <c r="E1583" s="176"/>
      <c r="F1583" s="182">
        <v>22517.734475374731</v>
      </c>
      <c r="G1583" s="229">
        <v>256</v>
      </c>
      <c r="H1583" s="184">
        <v>0.16520496896985004</v>
      </c>
      <c r="I1583" s="229">
        <v>1848</v>
      </c>
      <c r="J1583" s="185">
        <v>68.518267948046145</v>
      </c>
      <c r="K1583" s="236">
        <v>1595</v>
      </c>
      <c r="L1583" s="187">
        <v>38.379332972102993</v>
      </c>
      <c r="M1583" s="229">
        <v>1570</v>
      </c>
      <c r="N1583" s="185">
        <v>3.5669103799501678</v>
      </c>
      <c r="O1583" s="236">
        <v>1805</v>
      </c>
      <c r="P1583" s="188">
        <v>105.1219668647102</v>
      </c>
      <c r="Q1583" s="229">
        <v>1836</v>
      </c>
    </row>
    <row r="1584" spans="1:17" s="8" customFormat="1" ht="12.75" x14ac:dyDescent="0.25">
      <c r="A1584" s="179" t="s">
        <v>3408</v>
      </c>
      <c r="B1584" s="180">
        <v>3</v>
      </c>
      <c r="C1584" s="181" t="s">
        <v>3409</v>
      </c>
      <c r="D1584" s="175"/>
      <c r="E1584" s="176"/>
      <c r="F1584" s="182">
        <v>2402.5460385438973</v>
      </c>
      <c r="G1584" s="183">
        <v>1207</v>
      </c>
      <c r="H1584" s="184">
        <v>0.27686926130415207</v>
      </c>
      <c r="I1584" s="183">
        <v>1549</v>
      </c>
      <c r="J1584" s="185">
        <v>70.809324956622689</v>
      </c>
      <c r="K1584" s="186">
        <v>1398</v>
      </c>
      <c r="L1584" s="187">
        <v>44.373378751900965</v>
      </c>
      <c r="M1584" s="183">
        <v>1411</v>
      </c>
      <c r="N1584" s="185">
        <v>4.835601080056029</v>
      </c>
      <c r="O1584" s="186">
        <v>1478</v>
      </c>
      <c r="P1584" s="188">
        <v>257.48415232916443</v>
      </c>
      <c r="Q1584" s="183">
        <v>1537</v>
      </c>
    </row>
    <row r="1585" spans="1:17" s="8" customFormat="1" ht="12.75" x14ac:dyDescent="0.25">
      <c r="A1585" s="179" t="s">
        <v>3410</v>
      </c>
      <c r="B1585" s="180">
        <v>4</v>
      </c>
      <c r="C1585" s="181" t="s">
        <v>2711</v>
      </c>
      <c r="D1585" s="175"/>
      <c r="E1585" s="176"/>
      <c r="F1585" s="182">
        <v>6763.0792291220559</v>
      </c>
      <c r="G1585" s="183">
        <v>676</v>
      </c>
      <c r="H1585" s="184">
        <v>9.119489113467516E-2</v>
      </c>
      <c r="I1585" s="183">
        <v>1874</v>
      </c>
      <c r="J1585" s="185">
        <v>67.328779698835859</v>
      </c>
      <c r="K1585" s="186">
        <v>1662</v>
      </c>
      <c r="L1585" s="187">
        <v>21.801872395147512</v>
      </c>
      <c r="M1585" s="183">
        <v>1842</v>
      </c>
      <c r="N1585" s="185">
        <v>3.4154413231983103</v>
      </c>
      <c r="O1585" s="186">
        <v>1823</v>
      </c>
      <c r="P1585" s="188">
        <v>51.826571482946548</v>
      </c>
      <c r="Q1585" s="183">
        <v>1873</v>
      </c>
    </row>
    <row r="1586" spans="1:17" s="8" customFormat="1" ht="12.75" x14ac:dyDescent="0.25">
      <c r="A1586" s="179" t="s">
        <v>3411</v>
      </c>
      <c r="B1586" s="180">
        <v>5</v>
      </c>
      <c r="C1586" s="181" t="s">
        <v>3412</v>
      </c>
      <c r="D1586" s="175"/>
      <c r="E1586" s="176"/>
      <c r="F1586" s="182">
        <v>5664.3661670235542</v>
      </c>
      <c r="G1586" s="229">
        <v>759</v>
      </c>
      <c r="H1586" s="184">
        <v>0.32205283822766267</v>
      </c>
      <c r="I1586" s="229">
        <v>1313</v>
      </c>
      <c r="J1586" s="185">
        <v>70.155878668847805</v>
      </c>
      <c r="K1586" s="236">
        <v>1448</v>
      </c>
      <c r="L1586" s="187">
        <v>53.449751678426161</v>
      </c>
      <c r="M1586" s="229">
        <v>1076</v>
      </c>
      <c r="N1586" s="185">
        <v>5.2561209034947955</v>
      </c>
      <c r="O1586" s="236">
        <v>1322</v>
      </c>
      <c r="P1586" s="188">
        <v>338.32774198984936</v>
      </c>
      <c r="Q1586" s="229">
        <v>1330</v>
      </c>
    </row>
    <row r="1587" spans="1:17" s="8" customFormat="1" ht="12.75" x14ac:dyDescent="0.25">
      <c r="A1587" s="179" t="s">
        <v>3413</v>
      </c>
      <c r="B1587" s="180">
        <v>6</v>
      </c>
      <c r="C1587" s="181" t="s">
        <v>3414</v>
      </c>
      <c r="D1587" s="175"/>
      <c r="E1587" s="176"/>
      <c r="F1587" s="182">
        <v>22544.957173447536</v>
      </c>
      <c r="G1587" s="183">
        <v>254</v>
      </c>
      <c r="H1587" s="184">
        <v>0.19000700407555929</v>
      </c>
      <c r="I1587" s="183">
        <v>1817</v>
      </c>
      <c r="J1587" s="185">
        <v>67.025513934470254</v>
      </c>
      <c r="K1587" s="186">
        <v>1681</v>
      </c>
      <c r="L1587" s="187">
        <v>31.739914268299977</v>
      </c>
      <c r="M1587" s="183">
        <v>1733</v>
      </c>
      <c r="N1587" s="185">
        <v>3.0893428849540148</v>
      </c>
      <c r="O1587" s="186">
        <v>1852</v>
      </c>
      <c r="P1587" s="188">
        <v>177.20702638341197</v>
      </c>
      <c r="Q1587" s="183">
        <v>1722</v>
      </c>
    </row>
    <row r="1588" spans="1:17" s="8" customFormat="1" ht="12.75" x14ac:dyDescent="0.25">
      <c r="A1588" s="179" t="s">
        <v>3415</v>
      </c>
      <c r="B1588" s="180">
        <v>7</v>
      </c>
      <c r="C1588" s="181" t="s">
        <v>3416</v>
      </c>
      <c r="D1588" s="175"/>
      <c r="E1588" s="176"/>
      <c r="F1588" s="182">
        <v>10277.173447537472</v>
      </c>
      <c r="G1588" s="183">
        <v>479</v>
      </c>
      <c r="H1588" s="184">
        <v>0.28588848747024731</v>
      </c>
      <c r="I1588" s="183">
        <v>1512</v>
      </c>
      <c r="J1588" s="185">
        <v>69.804924450310821</v>
      </c>
      <c r="K1588" s="186">
        <v>1478</v>
      </c>
      <c r="L1588" s="187">
        <v>34.635439087620149</v>
      </c>
      <c r="M1588" s="183">
        <v>1661</v>
      </c>
      <c r="N1588" s="185">
        <v>4.8702971752607258</v>
      </c>
      <c r="O1588" s="186">
        <v>1458</v>
      </c>
      <c r="P1588" s="188">
        <v>316.85519399940119</v>
      </c>
      <c r="Q1588" s="183">
        <v>1384</v>
      </c>
    </row>
    <row r="1589" spans="1:17" s="8" customFormat="1" ht="12.75" x14ac:dyDescent="0.25">
      <c r="A1589" s="179" t="s">
        <v>3417</v>
      </c>
      <c r="B1589" s="180">
        <v>8</v>
      </c>
      <c r="C1589" s="181" t="s">
        <v>3418</v>
      </c>
      <c r="D1589" s="175"/>
      <c r="E1589" s="176"/>
      <c r="F1589" s="182">
        <v>12117.922912205566</v>
      </c>
      <c r="G1589" s="229">
        <v>425</v>
      </c>
      <c r="H1589" s="184">
        <v>0.17073123038100063</v>
      </c>
      <c r="I1589" s="229">
        <v>1846</v>
      </c>
      <c r="J1589" s="185">
        <v>67.500070637205951</v>
      </c>
      <c r="K1589" s="236">
        <v>1656</v>
      </c>
      <c r="L1589" s="187">
        <v>29.763202790770947</v>
      </c>
      <c r="M1589" s="229">
        <v>1760</v>
      </c>
      <c r="N1589" s="185">
        <v>3.5119492376865318</v>
      </c>
      <c r="O1589" s="236">
        <v>1807</v>
      </c>
      <c r="P1589" s="188">
        <v>126.42739197986367</v>
      </c>
      <c r="Q1589" s="229">
        <v>1810</v>
      </c>
    </row>
    <row r="1590" spans="1:17" s="8" customFormat="1" ht="12.75" x14ac:dyDescent="0.25">
      <c r="A1590" s="179" t="s">
        <v>3419</v>
      </c>
      <c r="B1590" s="180">
        <v>9</v>
      </c>
      <c r="C1590" s="181" t="s">
        <v>3420</v>
      </c>
      <c r="D1590" s="175"/>
      <c r="E1590" s="176"/>
      <c r="F1590" s="182">
        <v>1330.4582441113494</v>
      </c>
      <c r="G1590" s="183">
        <v>1487</v>
      </c>
      <c r="H1590" s="184">
        <v>0.34428249760757684</v>
      </c>
      <c r="I1590" s="183">
        <v>1168</v>
      </c>
      <c r="J1590" s="185">
        <v>71.901843340653059</v>
      </c>
      <c r="K1590" s="186">
        <v>1248</v>
      </c>
      <c r="L1590" s="187">
        <v>33.920034719001215</v>
      </c>
      <c r="M1590" s="183">
        <v>1683</v>
      </c>
      <c r="N1590" s="185">
        <v>5.5745986160641001</v>
      </c>
      <c r="O1590" s="186">
        <v>1199</v>
      </c>
      <c r="P1590" s="188">
        <v>463.5522079254149</v>
      </c>
      <c r="Q1590" s="183">
        <v>1012</v>
      </c>
    </row>
    <row r="1591" spans="1:17" s="8" customFormat="1" ht="12.75" x14ac:dyDescent="0.25">
      <c r="A1591" s="179" t="s">
        <v>3421</v>
      </c>
      <c r="B1591" s="180">
        <v>10</v>
      </c>
      <c r="C1591" s="181" t="s">
        <v>3422</v>
      </c>
      <c r="D1591" s="175"/>
      <c r="E1591" s="176"/>
      <c r="F1591" s="182">
        <v>11598.841541755888</v>
      </c>
      <c r="G1591" s="183">
        <v>437</v>
      </c>
      <c r="H1591" s="184">
        <v>0.3708025850862105</v>
      </c>
      <c r="I1591" s="183">
        <v>1021</v>
      </c>
      <c r="J1591" s="185">
        <v>70.095722483533763</v>
      </c>
      <c r="K1591" s="186">
        <v>1453</v>
      </c>
      <c r="L1591" s="187">
        <v>57.213818698033634</v>
      </c>
      <c r="M1591" s="183">
        <v>933</v>
      </c>
      <c r="N1591" s="185">
        <v>6.1620749236628223</v>
      </c>
      <c r="O1591" s="186">
        <v>981</v>
      </c>
      <c r="P1591" s="188">
        <v>433.84874375099554</v>
      </c>
      <c r="Q1591" s="183">
        <v>1079</v>
      </c>
    </row>
    <row r="1592" spans="1:17" s="8" customFormat="1" ht="12.75" x14ac:dyDescent="0.25">
      <c r="A1592" s="179" t="s">
        <v>3425</v>
      </c>
      <c r="B1592" s="180">
        <v>1</v>
      </c>
      <c r="C1592" s="181" t="s">
        <v>3426</v>
      </c>
      <c r="D1592" s="175"/>
      <c r="E1592" s="176"/>
      <c r="F1592" s="182">
        <v>29126.03426124197</v>
      </c>
      <c r="G1592" s="229">
        <v>190</v>
      </c>
      <c r="H1592" s="184">
        <v>0.34190433339332399</v>
      </c>
      <c r="I1592" s="229">
        <v>1181</v>
      </c>
      <c r="J1592" s="185">
        <v>65.359630593100349</v>
      </c>
      <c r="K1592" s="236">
        <v>1745</v>
      </c>
      <c r="L1592" s="187">
        <v>62.217693245383032</v>
      </c>
      <c r="M1592" s="229">
        <v>728</v>
      </c>
      <c r="N1592" s="185">
        <v>5.350982713855533</v>
      </c>
      <c r="O1592" s="236">
        <v>1277</v>
      </c>
      <c r="P1592" s="188">
        <v>406.31949188869129</v>
      </c>
      <c r="Q1592" s="229">
        <v>1150</v>
      </c>
    </row>
    <row r="1593" spans="1:17" s="8" customFormat="1" ht="12.75" x14ac:dyDescent="0.25">
      <c r="A1593" s="179" t="s">
        <v>3427</v>
      </c>
      <c r="B1593" s="180">
        <v>2</v>
      </c>
      <c r="C1593" s="181" t="s">
        <v>3428</v>
      </c>
      <c r="D1593" s="175"/>
      <c r="E1593" s="176"/>
      <c r="F1593" s="182">
        <v>6773.0642398286955</v>
      </c>
      <c r="G1593" s="183">
        <v>672</v>
      </c>
      <c r="H1593" s="184">
        <v>0.36038528687202886</v>
      </c>
      <c r="I1593" s="183">
        <v>1078</v>
      </c>
      <c r="J1593" s="185">
        <v>67.604499965735556</v>
      </c>
      <c r="K1593" s="186">
        <v>1651</v>
      </c>
      <c r="L1593" s="187">
        <v>62.481205645050053</v>
      </c>
      <c r="M1593" s="183">
        <v>712</v>
      </c>
      <c r="N1593" s="185">
        <v>5.9396701498039191</v>
      </c>
      <c r="O1593" s="186">
        <v>1064</v>
      </c>
      <c r="P1593" s="188">
        <v>415.71541412374347</v>
      </c>
      <c r="Q1593" s="183">
        <v>1130</v>
      </c>
    </row>
    <row r="1594" spans="1:17" s="8" customFormat="1" ht="12.75" x14ac:dyDescent="0.25">
      <c r="A1594" s="179" t="s">
        <v>3429</v>
      </c>
      <c r="B1594" s="180">
        <v>3</v>
      </c>
      <c r="C1594" s="181" t="s">
        <v>3430</v>
      </c>
      <c r="D1594" s="175"/>
      <c r="E1594" s="176"/>
      <c r="F1594" s="182">
        <v>12812.361884368309</v>
      </c>
      <c r="G1594" s="183">
        <v>407</v>
      </c>
      <c r="H1594" s="184">
        <v>0.22376076645066337</v>
      </c>
      <c r="I1594" s="183">
        <v>1753</v>
      </c>
      <c r="J1594" s="185">
        <v>66.229930166967861</v>
      </c>
      <c r="K1594" s="186">
        <v>1719</v>
      </c>
      <c r="L1594" s="187">
        <v>55.607873001311447</v>
      </c>
      <c r="M1594" s="183">
        <v>1001</v>
      </c>
      <c r="N1594" s="185">
        <v>4.0113629647411031</v>
      </c>
      <c r="O1594" s="186">
        <v>1724</v>
      </c>
      <c r="P1594" s="188">
        <v>171.56940336194498</v>
      </c>
      <c r="Q1594" s="183">
        <v>1732</v>
      </c>
    </row>
    <row r="1595" spans="1:17" s="8" customFormat="1" ht="12.75" x14ac:dyDescent="0.25">
      <c r="A1595" s="179" t="s">
        <v>3431</v>
      </c>
      <c r="B1595" s="180">
        <v>4</v>
      </c>
      <c r="C1595" s="181" t="s">
        <v>3432</v>
      </c>
      <c r="D1595" s="175"/>
      <c r="E1595" s="176"/>
      <c r="F1595" s="182">
        <v>38712.250535331907</v>
      </c>
      <c r="G1595" s="229">
        <v>154</v>
      </c>
      <c r="H1595" s="184">
        <v>0.21175800200985251</v>
      </c>
      <c r="I1595" s="229">
        <v>1775</v>
      </c>
      <c r="J1595" s="185">
        <v>65.377566622114372</v>
      </c>
      <c r="K1595" s="236">
        <v>1744</v>
      </c>
      <c r="L1595" s="187">
        <v>42.30794939557186</v>
      </c>
      <c r="M1595" s="229">
        <v>1466</v>
      </c>
      <c r="N1595" s="185">
        <v>3.9752645991185909</v>
      </c>
      <c r="O1595" s="236">
        <v>1732</v>
      </c>
      <c r="P1595" s="188">
        <v>171.62326554814578</v>
      </c>
      <c r="Q1595" s="229">
        <v>1731</v>
      </c>
    </row>
    <row r="1596" spans="1:17" s="8" customFormat="1" ht="12.75" x14ac:dyDescent="0.25">
      <c r="A1596" s="179" t="s">
        <v>3433</v>
      </c>
      <c r="B1596" s="180">
        <v>5</v>
      </c>
      <c r="C1596" s="181" t="s">
        <v>3434</v>
      </c>
      <c r="D1596" s="175"/>
      <c r="E1596" s="176"/>
      <c r="F1596" s="182">
        <v>3485.9871520342613</v>
      </c>
      <c r="G1596" s="183">
        <v>1011</v>
      </c>
      <c r="H1596" s="184">
        <v>0.19598832258301568</v>
      </c>
      <c r="I1596" s="183">
        <v>1803</v>
      </c>
      <c r="J1596" s="185">
        <v>64.807215146573114</v>
      </c>
      <c r="K1596" s="186">
        <v>1759</v>
      </c>
      <c r="L1596" s="187">
        <v>53.960972802202313</v>
      </c>
      <c r="M1596" s="183">
        <v>1058</v>
      </c>
      <c r="N1596" s="185">
        <v>3.8837876690776683</v>
      </c>
      <c r="O1596" s="186">
        <v>1751</v>
      </c>
      <c r="P1596" s="188">
        <v>134.39728471796309</v>
      </c>
      <c r="Q1596" s="183">
        <v>1803</v>
      </c>
    </row>
    <row r="1597" spans="1:17" s="8" customFormat="1" ht="12.75" x14ac:dyDescent="0.25">
      <c r="A1597" s="179" t="s">
        <v>3435</v>
      </c>
      <c r="B1597" s="180">
        <v>6</v>
      </c>
      <c r="C1597" s="181" t="s">
        <v>3436</v>
      </c>
      <c r="D1597" s="175"/>
      <c r="E1597" s="176"/>
      <c r="F1597" s="182">
        <v>8261.4518201284791</v>
      </c>
      <c r="G1597" s="183">
        <v>571</v>
      </c>
      <c r="H1597" s="184">
        <v>0.28122485733160724</v>
      </c>
      <c r="I1597" s="183">
        <v>1527</v>
      </c>
      <c r="J1597" s="185">
        <v>67.512519595027953</v>
      </c>
      <c r="K1597" s="186">
        <v>1655</v>
      </c>
      <c r="L1597" s="187">
        <v>57.175604018043487</v>
      </c>
      <c r="M1597" s="183">
        <v>937</v>
      </c>
      <c r="N1597" s="185">
        <v>5.0081488933194835</v>
      </c>
      <c r="O1597" s="186">
        <v>1407</v>
      </c>
      <c r="P1597" s="188">
        <v>250.29005948098558</v>
      </c>
      <c r="Q1597" s="183">
        <v>1551</v>
      </c>
    </row>
    <row r="1598" spans="1:17" s="8" customFormat="1" ht="12.75" x14ac:dyDescent="0.25">
      <c r="A1598" s="179" t="s">
        <v>3437</v>
      </c>
      <c r="B1598" s="180">
        <v>7</v>
      </c>
      <c r="C1598" s="181" t="s">
        <v>3438</v>
      </c>
      <c r="D1598" s="175"/>
      <c r="E1598" s="176"/>
      <c r="F1598" s="182">
        <v>7803.0042826552453</v>
      </c>
      <c r="G1598" s="229">
        <v>604</v>
      </c>
      <c r="H1598" s="184">
        <v>0.22828184001713042</v>
      </c>
      <c r="I1598" s="229">
        <v>1741</v>
      </c>
      <c r="J1598" s="185">
        <v>64.815734077439146</v>
      </c>
      <c r="K1598" s="236">
        <v>1758</v>
      </c>
      <c r="L1598" s="187">
        <v>33.825414350143774</v>
      </c>
      <c r="M1598" s="229">
        <v>1691</v>
      </c>
      <c r="N1598" s="185">
        <v>4.0020835616993082</v>
      </c>
      <c r="O1598" s="236">
        <v>1726</v>
      </c>
      <c r="P1598" s="188">
        <v>227.94487715784868</v>
      </c>
      <c r="Q1598" s="229">
        <v>1617</v>
      </c>
    </row>
    <row r="1599" spans="1:17" s="8" customFormat="1" ht="12.75" x14ac:dyDescent="0.25">
      <c r="A1599" s="179" t="s">
        <v>3439</v>
      </c>
      <c r="B1599" s="180">
        <v>8</v>
      </c>
      <c r="C1599" s="181" t="s">
        <v>3440</v>
      </c>
      <c r="D1599" s="175"/>
      <c r="E1599" s="176"/>
      <c r="F1599" s="182">
        <v>10412.837259100643</v>
      </c>
      <c r="G1599" s="183">
        <v>474</v>
      </c>
      <c r="H1599" s="184">
        <v>0.19695808516567004</v>
      </c>
      <c r="I1599" s="183">
        <v>1800</v>
      </c>
      <c r="J1599" s="185">
        <v>66.954659786883511</v>
      </c>
      <c r="K1599" s="186">
        <v>1688</v>
      </c>
      <c r="L1599" s="187">
        <v>41.093672158104773</v>
      </c>
      <c r="M1599" s="183">
        <v>1502</v>
      </c>
      <c r="N1599" s="185">
        <v>3.7622106329648792</v>
      </c>
      <c r="O1599" s="186">
        <v>1772</v>
      </c>
      <c r="P1599" s="188">
        <v>148.02988722938625</v>
      </c>
      <c r="Q1599" s="183">
        <v>1780</v>
      </c>
    </row>
    <row r="1600" spans="1:17" s="8" customFormat="1" ht="12.75" x14ac:dyDescent="0.25">
      <c r="A1600" s="179" t="s">
        <v>3443</v>
      </c>
      <c r="B1600" s="180">
        <v>1</v>
      </c>
      <c r="C1600" s="181" t="s">
        <v>3444</v>
      </c>
      <c r="D1600" s="175"/>
      <c r="E1600" s="176"/>
      <c r="F1600" s="182">
        <v>75914.029978586725</v>
      </c>
      <c r="G1600" s="183">
        <v>82</v>
      </c>
      <c r="H1600" s="184">
        <v>0.46537480489680888</v>
      </c>
      <c r="I1600" s="183">
        <v>607</v>
      </c>
      <c r="J1600" s="185">
        <v>74.196667093227759</v>
      </c>
      <c r="K1600" s="186">
        <v>913</v>
      </c>
      <c r="L1600" s="187">
        <v>61.113713974780211</v>
      </c>
      <c r="M1600" s="183">
        <v>760</v>
      </c>
      <c r="N1600" s="185">
        <v>6.596218102126203</v>
      </c>
      <c r="O1600" s="186">
        <v>845</v>
      </c>
      <c r="P1600" s="188">
        <v>701.90882644246881</v>
      </c>
      <c r="Q1600" s="183">
        <v>604</v>
      </c>
    </row>
    <row r="1601" spans="1:17" s="8" customFormat="1" ht="12.75" x14ac:dyDescent="0.25">
      <c r="A1601" s="179" t="s">
        <v>3445</v>
      </c>
      <c r="B1601" s="180">
        <v>2</v>
      </c>
      <c r="C1601" s="181" t="s">
        <v>3446</v>
      </c>
      <c r="D1601" s="175"/>
      <c r="E1601" s="176"/>
      <c r="F1601" s="182">
        <v>7773.1713062098497</v>
      </c>
      <c r="G1601" s="229">
        <v>606</v>
      </c>
      <c r="H1601" s="184">
        <v>0.46117076593210476</v>
      </c>
      <c r="I1601" s="229">
        <v>625</v>
      </c>
      <c r="J1601" s="185">
        <v>75.102498370942385</v>
      </c>
      <c r="K1601" s="236">
        <v>781</v>
      </c>
      <c r="L1601" s="187">
        <v>58.810519510103944</v>
      </c>
      <c r="M1601" s="229">
        <v>853</v>
      </c>
      <c r="N1601" s="185">
        <v>6.3542187497599336</v>
      </c>
      <c r="O1601" s="236">
        <v>921</v>
      </c>
      <c r="P1601" s="188">
        <v>701.65911222746604</v>
      </c>
      <c r="Q1601" s="229">
        <v>605</v>
      </c>
    </row>
    <row r="1602" spans="1:17" s="8" customFormat="1" ht="12.75" x14ac:dyDescent="0.25">
      <c r="A1602" s="179" t="s">
        <v>3447</v>
      </c>
      <c r="B1602" s="180">
        <v>3</v>
      </c>
      <c r="C1602" s="181" t="s">
        <v>3448</v>
      </c>
      <c r="D1602" s="175"/>
      <c r="E1602" s="176"/>
      <c r="F1602" s="182">
        <v>7402.1070663811561</v>
      </c>
      <c r="G1602" s="183">
        <v>628</v>
      </c>
      <c r="H1602" s="184">
        <v>0.295470717628252</v>
      </c>
      <c r="I1602" s="183">
        <v>1457</v>
      </c>
      <c r="J1602" s="185">
        <v>74.974757521704646</v>
      </c>
      <c r="K1602" s="186">
        <v>796</v>
      </c>
      <c r="L1602" s="187">
        <v>45.00126575296192</v>
      </c>
      <c r="M1602" s="183">
        <v>1389</v>
      </c>
      <c r="N1602" s="185">
        <v>4.6867733260174953</v>
      </c>
      <c r="O1602" s="186">
        <v>1537</v>
      </c>
      <c r="P1602" s="188">
        <v>287.39821835051589</v>
      </c>
      <c r="Q1602" s="183">
        <v>1463</v>
      </c>
    </row>
    <row r="1603" spans="1:17" s="8" customFormat="1" ht="12.75" x14ac:dyDescent="0.25">
      <c r="A1603" s="179" t="s">
        <v>3449</v>
      </c>
      <c r="B1603" s="180">
        <v>4</v>
      </c>
      <c r="C1603" s="181" t="s">
        <v>3450</v>
      </c>
      <c r="D1603" s="175"/>
      <c r="E1603" s="176"/>
      <c r="F1603" s="182">
        <v>12720.513918629551</v>
      </c>
      <c r="G1603" s="183">
        <v>409</v>
      </c>
      <c r="H1603" s="184">
        <v>0.38935231553968375</v>
      </c>
      <c r="I1603" s="183">
        <v>924</v>
      </c>
      <c r="J1603" s="185">
        <v>73.691177927677103</v>
      </c>
      <c r="K1603" s="186">
        <v>992</v>
      </c>
      <c r="L1603" s="187">
        <v>49.783756849897578</v>
      </c>
      <c r="M1603" s="183">
        <v>1235</v>
      </c>
      <c r="N1603" s="185">
        <v>4.5139101512151054</v>
      </c>
      <c r="O1603" s="186">
        <v>1596</v>
      </c>
      <c r="P1603" s="188">
        <v>616.23102033114594</v>
      </c>
      <c r="Q1603" s="183">
        <v>732</v>
      </c>
    </row>
    <row r="1604" spans="1:17" s="8" customFormat="1" ht="12.75" x14ac:dyDescent="0.25">
      <c r="A1604" s="179" t="s">
        <v>3451</v>
      </c>
      <c r="B1604" s="180">
        <v>5</v>
      </c>
      <c r="C1604" s="181" t="s">
        <v>3452</v>
      </c>
      <c r="D1604" s="175"/>
      <c r="E1604" s="176"/>
      <c r="F1604" s="182">
        <v>13757.368308351177</v>
      </c>
      <c r="G1604" s="229">
        <v>374</v>
      </c>
      <c r="H1604" s="184">
        <v>0.49690023666201882</v>
      </c>
      <c r="I1604" s="229">
        <v>505</v>
      </c>
      <c r="J1604" s="185">
        <v>75.546454000711677</v>
      </c>
      <c r="K1604" s="236">
        <v>711</v>
      </c>
      <c r="L1604" s="187">
        <v>70.475881049373328</v>
      </c>
      <c r="M1604" s="229">
        <v>376</v>
      </c>
      <c r="N1604" s="185">
        <v>7.0049659953324541</v>
      </c>
      <c r="O1604" s="236">
        <v>725</v>
      </c>
      <c r="P1604" s="188">
        <v>741.31764846771773</v>
      </c>
      <c r="Q1604" s="229">
        <v>549</v>
      </c>
    </row>
    <row r="1605" spans="1:17" s="8" customFormat="1" ht="12.75" x14ac:dyDescent="0.25">
      <c r="A1605" s="179" t="s">
        <v>3453</v>
      </c>
      <c r="B1605" s="180">
        <v>6</v>
      </c>
      <c r="C1605" s="181" t="s">
        <v>3454</v>
      </c>
      <c r="D1605" s="175"/>
      <c r="E1605" s="176"/>
      <c r="F1605" s="182">
        <v>7812.3747323340467</v>
      </c>
      <c r="G1605" s="183">
        <v>603</v>
      </c>
      <c r="H1605" s="184">
        <v>0.4017190204617711</v>
      </c>
      <c r="I1605" s="183">
        <v>866</v>
      </c>
      <c r="J1605" s="185">
        <v>74.321504282806671</v>
      </c>
      <c r="K1605" s="186">
        <v>888</v>
      </c>
      <c r="L1605" s="187">
        <v>56.503449965354449</v>
      </c>
      <c r="M1605" s="183">
        <v>962</v>
      </c>
      <c r="N1605" s="185">
        <v>5.4008747950296305</v>
      </c>
      <c r="O1605" s="186">
        <v>1259</v>
      </c>
      <c r="P1605" s="188">
        <v>548.57245676788739</v>
      </c>
      <c r="Q1605" s="183">
        <v>844</v>
      </c>
    </row>
    <row r="1606" spans="1:17" s="8" customFormat="1" ht="12.75" x14ac:dyDescent="0.25">
      <c r="A1606" s="179" t="s">
        <v>3455</v>
      </c>
      <c r="B1606" s="180">
        <v>7</v>
      </c>
      <c r="C1606" s="181" t="s">
        <v>3456</v>
      </c>
      <c r="D1606" s="175"/>
      <c r="E1606" s="176"/>
      <c r="F1606" s="182">
        <v>5712.8779443254816</v>
      </c>
      <c r="G1606" s="183">
        <v>754</v>
      </c>
      <c r="H1606" s="184">
        <v>0.33086009363880348</v>
      </c>
      <c r="I1606" s="183">
        <v>1250</v>
      </c>
      <c r="J1606" s="185">
        <v>74.762468180974466</v>
      </c>
      <c r="K1606" s="186">
        <v>819</v>
      </c>
      <c r="L1606" s="187">
        <v>57.660358014675133</v>
      </c>
      <c r="M1606" s="183">
        <v>914</v>
      </c>
      <c r="N1606" s="185">
        <v>4.8190316246768878</v>
      </c>
      <c r="O1606" s="186">
        <v>1483</v>
      </c>
      <c r="P1606" s="188">
        <v>342.44759475337025</v>
      </c>
      <c r="Q1606" s="183">
        <v>1317</v>
      </c>
    </row>
    <row r="1607" spans="1:17" s="8" customFormat="1" ht="12.75" x14ac:dyDescent="0.25">
      <c r="A1607" s="179" t="s">
        <v>3457</v>
      </c>
      <c r="B1607" s="180">
        <v>8</v>
      </c>
      <c r="C1607" s="181" t="s">
        <v>3458</v>
      </c>
      <c r="D1607" s="175"/>
      <c r="E1607" s="176"/>
      <c r="F1607" s="182">
        <v>3645.434689507495</v>
      </c>
      <c r="G1607" s="229">
        <v>987</v>
      </c>
      <c r="H1607" s="184">
        <v>0.36907374690004308</v>
      </c>
      <c r="I1607" s="229">
        <v>1027</v>
      </c>
      <c r="J1607" s="185">
        <v>75.332857334191459</v>
      </c>
      <c r="K1607" s="236">
        <v>744</v>
      </c>
      <c r="L1607" s="187">
        <v>35.974230009455873</v>
      </c>
      <c r="M1607" s="229">
        <v>1628</v>
      </c>
      <c r="N1607" s="185">
        <v>5.7386622862748968</v>
      </c>
      <c r="O1607" s="236">
        <v>1136</v>
      </c>
      <c r="P1607" s="188">
        <v>502.65986133708532</v>
      </c>
      <c r="Q1607" s="229">
        <v>932</v>
      </c>
    </row>
    <row r="1608" spans="1:17" s="8" customFormat="1" ht="12.75" x14ac:dyDescent="0.25">
      <c r="A1608" s="179" t="s">
        <v>3459</v>
      </c>
      <c r="B1608" s="180">
        <v>9</v>
      </c>
      <c r="C1608" s="181" t="s">
        <v>3460</v>
      </c>
      <c r="D1608" s="175"/>
      <c r="E1608" s="176"/>
      <c r="F1608" s="182">
        <v>5724.5438972162747</v>
      </c>
      <c r="G1608" s="183">
        <v>751</v>
      </c>
      <c r="H1608" s="184">
        <v>0.34978588394854604</v>
      </c>
      <c r="I1608" s="183">
        <v>1126</v>
      </c>
      <c r="J1608" s="185">
        <v>75.280793817101781</v>
      </c>
      <c r="K1608" s="186">
        <v>751</v>
      </c>
      <c r="L1608" s="187">
        <v>60.300872847743321</v>
      </c>
      <c r="M1608" s="183">
        <v>802</v>
      </c>
      <c r="N1608" s="185">
        <v>5.8105427808492758</v>
      </c>
      <c r="O1608" s="186">
        <v>1102</v>
      </c>
      <c r="P1608" s="188">
        <v>340.03781516836102</v>
      </c>
      <c r="Q1608" s="183">
        <v>1326</v>
      </c>
    </row>
    <row r="1609" spans="1:17" s="8" customFormat="1" ht="12.75" x14ac:dyDescent="0.25">
      <c r="A1609" s="179" t="s">
        <v>3461</v>
      </c>
      <c r="B1609" s="180">
        <v>10</v>
      </c>
      <c r="C1609" s="181" t="s">
        <v>3462</v>
      </c>
      <c r="D1609" s="175"/>
      <c r="E1609" s="176"/>
      <c r="F1609" s="182">
        <v>8442.5588865096361</v>
      </c>
      <c r="G1609" s="183">
        <v>562</v>
      </c>
      <c r="H1609" s="184">
        <v>0.25748876806917737</v>
      </c>
      <c r="I1609" s="183">
        <v>1642</v>
      </c>
      <c r="J1609" s="185">
        <v>73.494556817598308</v>
      </c>
      <c r="K1609" s="186">
        <v>1022</v>
      </c>
      <c r="L1609" s="187">
        <v>53.412264661407903</v>
      </c>
      <c r="M1609" s="183">
        <v>1081</v>
      </c>
      <c r="N1609" s="185">
        <v>4.2587724046947466</v>
      </c>
      <c r="O1609" s="186">
        <v>1671</v>
      </c>
      <c r="P1609" s="188">
        <v>206.2042566614391</v>
      </c>
      <c r="Q1609" s="183">
        <v>1672</v>
      </c>
    </row>
    <row r="1610" spans="1:17" s="8" customFormat="1" ht="12.75" x14ac:dyDescent="0.25">
      <c r="A1610" s="179" t="s">
        <v>3465</v>
      </c>
      <c r="B1610" s="180">
        <v>1</v>
      </c>
      <c r="C1610" s="181" t="s">
        <v>3466</v>
      </c>
      <c r="D1610" s="175"/>
      <c r="E1610" s="176"/>
      <c r="F1610" s="182">
        <v>99196.845824411124</v>
      </c>
      <c r="G1610" s="229">
        <v>57</v>
      </c>
      <c r="H1610" s="184">
        <v>0.56974769965099847</v>
      </c>
      <c r="I1610" s="229">
        <v>289</v>
      </c>
      <c r="J1610" s="185">
        <v>79.431139782372426</v>
      </c>
      <c r="K1610" s="236">
        <v>242</v>
      </c>
      <c r="L1610" s="187">
        <v>63.654264743409833</v>
      </c>
      <c r="M1610" s="229">
        <v>673</v>
      </c>
      <c r="N1610" s="185">
        <v>8.424646867174598</v>
      </c>
      <c r="O1610" s="236">
        <v>379</v>
      </c>
      <c r="P1610" s="188">
        <v>957.18390781192124</v>
      </c>
      <c r="Q1610" s="229">
        <v>304</v>
      </c>
    </row>
    <row r="1611" spans="1:17" s="8" customFormat="1" ht="12.75" x14ac:dyDescent="0.25">
      <c r="A1611" s="179" t="s">
        <v>3467</v>
      </c>
      <c r="B1611" s="180">
        <v>2</v>
      </c>
      <c r="C1611" s="181" t="s">
        <v>3468</v>
      </c>
      <c r="D1611" s="175"/>
      <c r="E1611" s="176"/>
      <c r="F1611" s="182">
        <v>2286.0620985010705</v>
      </c>
      <c r="G1611" s="183">
        <v>1232</v>
      </c>
      <c r="H1611" s="184">
        <v>0.51341251501489371</v>
      </c>
      <c r="I1611" s="183">
        <v>449</v>
      </c>
      <c r="J1611" s="185">
        <v>80.421013957642288</v>
      </c>
      <c r="K1611" s="186">
        <v>162</v>
      </c>
      <c r="L1611" s="187">
        <v>62.97539572100164</v>
      </c>
      <c r="M1611" s="183">
        <v>691</v>
      </c>
      <c r="N1611" s="185">
        <v>6.8485789788908571</v>
      </c>
      <c r="O1611" s="186">
        <v>766</v>
      </c>
      <c r="P1611" s="188">
        <v>798.2506832795541</v>
      </c>
      <c r="Q1611" s="183">
        <v>477</v>
      </c>
    </row>
    <row r="1612" spans="1:17" s="8" customFormat="1" ht="12.75" x14ac:dyDescent="0.25">
      <c r="A1612" s="179" t="s">
        <v>3469</v>
      </c>
      <c r="B1612" s="180">
        <v>3</v>
      </c>
      <c r="C1612" s="181" t="s">
        <v>3470</v>
      </c>
      <c r="D1612" s="175"/>
      <c r="E1612" s="176"/>
      <c r="F1612" s="182">
        <v>949.88865096359746</v>
      </c>
      <c r="G1612" s="183">
        <v>1620</v>
      </c>
      <c r="H1612" s="184">
        <v>0.49947027266721322</v>
      </c>
      <c r="I1612" s="183">
        <v>496</v>
      </c>
      <c r="J1612" s="185">
        <v>82.984864660332974</v>
      </c>
      <c r="K1612" s="186">
        <v>31</v>
      </c>
      <c r="L1612" s="187">
        <v>55.635871944339016</v>
      </c>
      <c r="M1612" s="183">
        <v>995</v>
      </c>
      <c r="N1612" s="185">
        <v>6.9614133375097831</v>
      </c>
      <c r="O1612" s="186">
        <v>732</v>
      </c>
      <c r="P1612" s="188">
        <v>741.74844952644276</v>
      </c>
      <c r="Q1612" s="183">
        <v>548</v>
      </c>
    </row>
    <row r="1613" spans="1:17" s="8" customFormat="1" ht="12.75" x14ac:dyDescent="0.25">
      <c r="A1613" s="179" t="s">
        <v>3471</v>
      </c>
      <c r="B1613" s="180">
        <v>4</v>
      </c>
      <c r="C1613" s="181" t="s">
        <v>3472</v>
      </c>
      <c r="D1613" s="175"/>
      <c r="E1613" s="176"/>
      <c r="F1613" s="182">
        <v>13498.633832976446</v>
      </c>
      <c r="G1613" s="229">
        <v>385</v>
      </c>
      <c r="H1613" s="184">
        <v>0.46656107624127086</v>
      </c>
      <c r="I1613" s="229">
        <v>603</v>
      </c>
      <c r="J1613" s="185">
        <v>82.144676897387569</v>
      </c>
      <c r="K1613" s="236">
        <v>56</v>
      </c>
      <c r="L1613" s="187">
        <v>54.037884627198395</v>
      </c>
      <c r="M1613" s="229">
        <v>1054</v>
      </c>
      <c r="N1613" s="185">
        <v>6.5492529226645644</v>
      </c>
      <c r="O1613" s="236">
        <v>857</v>
      </c>
      <c r="P1613" s="188">
        <v>653.30143980566959</v>
      </c>
      <c r="Q1613" s="229">
        <v>679</v>
      </c>
    </row>
    <row r="1614" spans="1:17" s="8" customFormat="1" ht="12.75" x14ac:dyDescent="0.25">
      <c r="A1614" s="179" t="s">
        <v>3473</v>
      </c>
      <c r="B1614" s="180">
        <v>5</v>
      </c>
      <c r="C1614" s="181" t="s">
        <v>3474</v>
      </c>
      <c r="D1614" s="175"/>
      <c r="E1614" s="176"/>
      <c r="F1614" s="182">
        <v>12632.488222698072</v>
      </c>
      <c r="G1614" s="183">
        <v>413</v>
      </c>
      <c r="H1614" s="184">
        <v>0.54284095815687727</v>
      </c>
      <c r="I1614" s="183">
        <v>358</v>
      </c>
      <c r="J1614" s="185">
        <v>81.13869061428008</v>
      </c>
      <c r="K1614" s="186">
        <v>105</v>
      </c>
      <c r="L1614" s="187">
        <v>68.170924113818273</v>
      </c>
      <c r="M1614" s="183">
        <v>470</v>
      </c>
      <c r="N1614" s="185">
        <v>7.2976450580468706</v>
      </c>
      <c r="O1614" s="186">
        <v>635</v>
      </c>
      <c r="P1614" s="188">
        <v>855.3136782439924</v>
      </c>
      <c r="Q1614" s="183">
        <v>408</v>
      </c>
    </row>
    <row r="1615" spans="1:17" s="8" customFormat="1" ht="12.75" x14ac:dyDescent="0.25">
      <c r="A1615" s="179" t="s">
        <v>3475</v>
      </c>
      <c r="B1615" s="180">
        <v>6</v>
      </c>
      <c r="C1615" s="181" t="s">
        <v>3476</v>
      </c>
      <c r="D1615" s="175"/>
      <c r="E1615" s="176"/>
      <c r="F1615" s="182">
        <v>4810.5781584582437</v>
      </c>
      <c r="G1615" s="183">
        <v>848</v>
      </c>
      <c r="H1615" s="184">
        <v>0.4865278006931858</v>
      </c>
      <c r="I1615" s="183">
        <v>532</v>
      </c>
      <c r="J1615" s="185">
        <v>81.019801417787463</v>
      </c>
      <c r="K1615" s="186">
        <v>113</v>
      </c>
      <c r="L1615" s="187">
        <v>58.629437422547106</v>
      </c>
      <c r="M1615" s="183">
        <v>860</v>
      </c>
      <c r="N1615" s="185">
        <v>6.0334384676963637</v>
      </c>
      <c r="O1615" s="186">
        <v>1028</v>
      </c>
      <c r="P1615" s="188">
        <v>762.25928708500953</v>
      </c>
      <c r="Q1615" s="183">
        <v>522</v>
      </c>
    </row>
    <row r="1616" spans="1:17" s="8" customFormat="1" ht="12.75" x14ac:dyDescent="0.25">
      <c r="A1616" s="179" t="s">
        <v>3477</v>
      </c>
      <c r="B1616" s="180">
        <v>7</v>
      </c>
      <c r="C1616" s="181" t="s">
        <v>3478</v>
      </c>
      <c r="D1616" s="175"/>
      <c r="E1616" s="176"/>
      <c r="F1616" s="182">
        <v>4997.186295503212</v>
      </c>
      <c r="G1616" s="229">
        <v>819</v>
      </c>
      <c r="H1616" s="184">
        <v>0.3754685171464498</v>
      </c>
      <c r="I1616" s="229">
        <v>995</v>
      </c>
      <c r="J1616" s="185">
        <v>79.725620118384057</v>
      </c>
      <c r="K1616" s="236">
        <v>221</v>
      </c>
      <c r="L1616" s="187">
        <v>52.957941985704608</v>
      </c>
      <c r="M1616" s="229">
        <v>1103</v>
      </c>
      <c r="N1616" s="185">
        <v>5.4790080773489018</v>
      </c>
      <c r="O1616" s="236">
        <v>1232</v>
      </c>
      <c r="P1616" s="188">
        <v>421.19915283836292</v>
      </c>
      <c r="Q1616" s="229">
        <v>1114</v>
      </c>
    </row>
    <row r="1617" spans="1:17" s="8" customFormat="1" ht="12.75" x14ac:dyDescent="0.25">
      <c r="A1617" s="179" t="s">
        <v>3481</v>
      </c>
      <c r="B1617" s="180">
        <v>1</v>
      </c>
      <c r="C1617" s="181" t="s">
        <v>3482</v>
      </c>
      <c r="D1617" s="175"/>
      <c r="E1617" s="176"/>
      <c r="F1617" s="182">
        <v>181599.81156316918</v>
      </c>
      <c r="G1617" s="183">
        <v>30</v>
      </c>
      <c r="H1617" s="184">
        <v>0.56570006963121422</v>
      </c>
      <c r="I1617" s="183">
        <v>297</v>
      </c>
      <c r="J1617" s="185">
        <v>79.935040631075609</v>
      </c>
      <c r="K1617" s="186">
        <v>206</v>
      </c>
      <c r="L1617" s="187">
        <v>71.144385333840248</v>
      </c>
      <c r="M1617" s="183">
        <v>344</v>
      </c>
      <c r="N1617" s="185">
        <v>9.3184199197282904</v>
      </c>
      <c r="O1617" s="186">
        <v>217</v>
      </c>
      <c r="P1617" s="188">
        <v>829.12338985148244</v>
      </c>
      <c r="Q1617" s="183">
        <v>443</v>
      </c>
    </row>
    <row r="1618" spans="1:17" s="8" customFormat="1" ht="12.75" x14ac:dyDescent="0.25">
      <c r="A1618" s="179" t="s">
        <v>3483</v>
      </c>
      <c r="B1618" s="180">
        <v>2</v>
      </c>
      <c r="C1618" s="181" t="s">
        <v>1403</v>
      </c>
      <c r="D1618" s="175"/>
      <c r="E1618" s="176"/>
      <c r="F1618" s="182">
        <v>39348.618843683078</v>
      </c>
      <c r="G1618" s="183">
        <v>151</v>
      </c>
      <c r="H1618" s="184">
        <v>0.53002905257848099</v>
      </c>
      <c r="I1618" s="183">
        <v>398</v>
      </c>
      <c r="J1618" s="185">
        <v>80.792181926003934</v>
      </c>
      <c r="K1618" s="186">
        <v>133</v>
      </c>
      <c r="L1618" s="187">
        <v>68.695203573522676</v>
      </c>
      <c r="M1618" s="183">
        <v>447</v>
      </c>
      <c r="N1618" s="185">
        <v>8.8539765184129244</v>
      </c>
      <c r="O1618" s="186">
        <v>302</v>
      </c>
      <c r="P1618" s="188">
        <v>710.70605975152534</v>
      </c>
      <c r="Q1618" s="183">
        <v>591</v>
      </c>
    </row>
    <row r="1619" spans="1:17" s="8" customFormat="1" ht="12.75" x14ac:dyDescent="0.25">
      <c r="A1619" s="179" t="s">
        <v>3484</v>
      </c>
      <c r="B1619" s="180">
        <v>3</v>
      </c>
      <c r="C1619" s="181" t="s">
        <v>3485</v>
      </c>
      <c r="D1619" s="175"/>
      <c r="E1619" s="176"/>
      <c r="F1619" s="182">
        <v>21809.665952890791</v>
      </c>
      <c r="G1619" s="229">
        <v>261</v>
      </c>
      <c r="H1619" s="184">
        <v>0.50252995740904882</v>
      </c>
      <c r="I1619" s="229">
        <v>492</v>
      </c>
      <c r="J1619" s="185">
        <v>79.018362862780464</v>
      </c>
      <c r="K1619" s="236">
        <v>283</v>
      </c>
      <c r="L1619" s="187">
        <v>64.363591931506193</v>
      </c>
      <c r="M1619" s="229">
        <v>645</v>
      </c>
      <c r="N1619" s="185">
        <v>6.4469533152698224</v>
      </c>
      <c r="O1619" s="236">
        <v>882</v>
      </c>
      <c r="P1619" s="188">
        <v>792.09871114002271</v>
      </c>
      <c r="Q1619" s="229">
        <v>484</v>
      </c>
    </row>
    <row r="1620" spans="1:17" s="8" customFormat="1" ht="12.75" x14ac:dyDescent="0.25">
      <c r="A1620" s="179" t="s">
        <v>3486</v>
      </c>
      <c r="B1620" s="180">
        <v>4</v>
      </c>
      <c r="C1620" s="181" t="s">
        <v>3487</v>
      </c>
      <c r="D1620" s="175"/>
      <c r="E1620" s="176"/>
      <c r="F1620" s="182">
        <v>12823.411134903641</v>
      </c>
      <c r="G1620" s="183">
        <v>406</v>
      </c>
      <c r="H1620" s="184">
        <v>0.37266950674826965</v>
      </c>
      <c r="I1620" s="183">
        <v>1008</v>
      </c>
      <c r="J1620" s="185">
        <v>77.528318240913904</v>
      </c>
      <c r="K1620" s="186">
        <v>462</v>
      </c>
      <c r="L1620" s="187">
        <v>41.670163028376592</v>
      </c>
      <c r="M1620" s="183">
        <v>1487</v>
      </c>
      <c r="N1620" s="185">
        <v>4.4689261431709077</v>
      </c>
      <c r="O1620" s="186">
        <v>1623</v>
      </c>
      <c r="P1620" s="188">
        <v>555.72634170057131</v>
      </c>
      <c r="Q1620" s="183">
        <v>829</v>
      </c>
    </row>
    <row r="1621" spans="1:17" s="8" customFormat="1" ht="12.75" x14ac:dyDescent="0.25">
      <c r="A1621" s="179" t="s">
        <v>3488</v>
      </c>
      <c r="B1621" s="180">
        <v>5</v>
      </c>
      <c r="C1621" s="181" t="s">
        <v>3489</v>
      </c>
      <c r="D1621" s="175"/>
      <c r="E1621" s="176"/>
      <c r="F1621" s="182">
        <v>30643.633832976448</v>
      </c>
      <c r="G1621" s="183">
        <v>183</v>
      </c>
      <c r="H1621" s="184">
        <v>0.51376015437794298</v>
      </c>
      <c r="I1621" s="183">
        <v>446</v>
      </c>
      <c r="J1621" s="185">
        <v>78.786887751821268</v>
      </c>
      <c r="K1621" s="186">
        <v>310</v>
      </c>
      <c r="L1621" s="187">
        <v>63.109833961503398</v>
      </c>
      <c r="M1621" s="183">
        <v>687</v>
      </c>
      <c r="N1621" s="185">
        <v>7.0136784095803524</v>
      </c>
      <c r="O1621" s="186">
        <v>720</v>
      </c>
      <c r="P1621" s="188">
        <v>809.63398792427506</v>
      </c>
      <c r="Q1621" s="183">
        <v>462</v>
      </c>
    </row>
    <row r="1622" spans="1:17" s="8" customFormat="1" ht="12.75" x14ac:dyDescent="0.25">
      <c r="A1622" s="179" t="s">
        <v>3490</v>
      </c>
      <c r="B1622" s="180">
        <v>6</v>
      </c>
      <c r="C1622" s="181" t="s">
        <v>3491</v>
      </c>
      <c r="D1622" s="175"/>
      <c r="E1622" s="176"/>
      <c r="F1622" s="182">
        <v>9423.9635974304074</v>
      </c>
      <c r="G1622" s="229">
        <v>517</v>
      </c>
      <c r="H1622" s="184">
        <v>0.52148921693313044</v>
      </c>
      <c r="I1622" s="229">
        <v>424</v>
      </c>
      <c r="J1622" s="185">
        <v>81.300001387776916</v>
      </c>
      <c r="K1622" s="236">
        <v>91</v>
      </c>
      <c r="L1622" s="187">
        <v>64.692178070200427</v>
      </c>
      <c r="M1622" s="229">
        <v>628</v>
      </c>
      <c r="N1622" s="185">
        <v>6.6386486709547148</v>
      </c>
      <c r="O1622" s="236">
        <v>829</v>
      </c>
      <c r="P1622" s="188">
        <v>828.50927505391121</v>
      </c>
      <c r="Q1622" s="229">
        <v>445</v>
      </c>
    </row>
    <row r="1623" spans="1:17" s="8" customFormat="1" ht="12.75" x14ac:dyDescent="0.25">
      <c r="A1623" s="179" t="s">
        <v>3492</v>
      </c>
      <c r="B1623" s="180">
        <v>7</v>
      </c>
      <c r="C1623" s="181" t="s">
        <v>3493</v>
      </c>
      <c r="D1623" s="175"/>
      <c r="E1623" s="176"/>
      <c r="F1623" s="182">
        <v>25662.20556745182</v>
      </c>
      <c r="G1623" s="183">
        <v>221</v>
      </c>
      <c r="H1623" s="184">
        <v>0.52788114532379804</v>
      </c>
      <c r="I1623" s="183">
        <v>404</v>
      </c>
      <c r="J1623" s="185">
        <v>80.298462517465012</v>
      </c>
      <c r="K1623" s="186">
        <v>173</v>
      </c>
      <c r="L1623" s="187">
        <v>69.267522069435358</v>
      </c>
      <c r="M1623" s="183">
        <v>427</v>
      </c>
      <c r="N1623" s="185">
        <v>7.1492131551147171</v>
      </c>
      <c r="O1623" s="186">
        <v>674</v>
      </c>
      <c r="P1623" s="188">
        <v>805.19015439345299</v>
      </c>
      <c r="Q1623" s="183">
        <v>468</v>
      </c>
    </row>
    <row r="1624" spans="1:17" s="8" customFormat="1" ht="12.75" x14ac:dyDescent="0.25">
      <c r="A1624" s="179" t="s">
        <v>3494</v>
      </c>
      <c r="B1624" s="180">
        <v>8</v>
      </c>
      <c r="C1624" s="181" t="s">
        <v>3454</v>
      </c>
      <c r="D1624" s="175"/>
      <c r="E1624" s="176"/>
      <c r="F1624" s="182">
        <v>7130.1027837259098</v>
      </c>
      <c r="G1624" s="183">
        <v>648</v>
      </c>
      <c r="H1624" s="184">
        <v>0.55923743895693456</v>
      </c>
      <c r="I1624" s="183">
        <v>313</v>
      </c>
      <c r="J1624" s="185">
        <v>81.16842458932625</v>
      </c>
      <c r="K1624" s="186">
        <v>102</v>
      </c>
      <c r="L1624" s="187">
        <v>63.717868334395959</v>
      </c>
      <c r="M1624" s="183">
        <v>669</v>
      </c>
      <c r="N1624" s="185">
        <v>8.4236219853944956</v>
      </c>
      <c r="O1624" s="186">
        <v>380</v>
      </c>
      <c r="P1624" s="188">
        <v>879.75433515303303</v>
      </c>
      <c r="Q1624" s="183">
        <v>385</v>
      </c>
    </row>
    <row r="1625" spans="1:17" s="8" customFormat="1" ht="12.75" x14ac:dyDescent="0.25">
      <c r="A1625" s="179" t="s">
        <v>3497</v>
      </c>
      <c r="B1625" s="180">
        <v>1</v>
      </c>
      <c r="C1625" s="181" t="s">
        <v>3498</v>
      </c>
      <c r="D1625" s="175"/>
      <c r="E1625" s="176"/>
      <c r="F1625" s="182">
        <v>89997.357601713069</v>
      </c>
      <c r="G1625" s="229">
        <v>65</v>
      </c>
      <c r="H1625" s="184">
        <v>0.59011505304100853</v>
      </c>
      <c r="I1625" s="229">
        <v>232</v>
      </c>
      <c r="J1625" s="185">
        <v>76.980522965052288</v>
      </c>
      <c r="K1625" s="236">
        <v>526</v>
      </c>
      <c r="L1625" s="187">
        <v>65.818603739483322</v>
      </c>
      <c r="M1625" s="229">
        <v>575</v>
      </c>
      <c r="N1625" s="185">
        <v>9.7093375339664245</v>
      </c>
      <c r="O1625" s="236">
        <v>169</v>
      </c>
      <c r="P1625" s="188">
        <v>1000.6892424074219</v>
      </c>
      <c r="Q1625" s="229">
        <v>257</v>
      </c>
    </row>
    <row r="1626" spans="1:17" s="8" customFormat="1" ht="12.75" x14ac:dyDescent="0.25">
      <c r="A1626" s="179" t="s">
        <v>3499</v>
      </c>
      <c r="B1626" s="180">
        <v>2</v>
      </c>
      <c r="C1626" s="181" t="s">
        <v>3500</v>
      </c>
      <c r="D1626" s="175"/>
      <c r="E1626" s="176"/>
      <c r="F1626" s="182">
        <v>7348.017130620985</v>
      </c>
      <c r="G1626" s="183">
        <v>635</v>
      </c>
      <c r="H1626" s="184">
        <v>0.5751392337522091</v>
      </c>
      <c r="I1626" s="183">
        <v>271</v>
      </c>
      <c r="J1626" s="185">
        <v>77.97866676358052</v>
      </c>
      <c r="K1626" s="186">
        <v>411</v>
      </c>
      <c r="L1626" s="187">
        <v>65.549383951693969</v>
      </c>
      <c r="M1626" s="183">
        <v>587</v>
      </c>
      <c r="N1626" s="185">
        <v>9.4423535399705329</v>
      </c>
      <c r="O1626" s="186">
        <v>203</v>
      </c>
      <c r="P1626" s="188">
        <v>929.19540800881532</v>
      </c>
      <c r="Q1626" s="183">
        <v>335</v>
      </c>
    </row>
    <row r="1627" spans="1:17" s="8" customFormat="1" ht="12.75" x14ac:dyDescent="0.25">
      <c r="A1627" s="179" t="s">
        <v>3501</v>
      </c>
      <c r="B1627" s="180">
        <v>3</v>
      </c>
      <c r="C1627" s="181" t="s">
        <v>3502</v>
      </c>
      <c r="D1627" s="175"/>
      <c r="E1627" s="176"/>
      <c r="F1627" s="182">
        <v>10993.18629550321</v>
      </c>
      <c r="G1627" s="183">
        <v>457</v>
      </c>
      <c r="H1627" s="184">
        <v>0.5876647399116196</v>
      </c>
      <c r="I1627" s="183">
        <v>236</v>
      </c>
      <c r="J1627" s="185">
        <v>78.300474493266066</v>
      </c>
      <c r="K1627" s="186">
        <v>371</v>
      </c>
      <c r="L1627" s="187">
        <v>74.775430587285001</v>
      </c>
      <c r="M1627" s="183">
        <v>215</v>
      </c>
      <c r="N1627" s="185">
        <v>9.9313283728556812</v>
      </c>
      <c r="O1627" s="186">
        <v>146</v>
      </c>
      <c r="P1627" s="188">
        <v>895.61707971613055</v>
      </c>
      <c r="Q1627" s="183">
        <v>364</v>
      </c>
    </row>
    <row r="1628" spans="1:17" s="8" customFormat="1" ht="12.75" x14ac:dyDescent="0.25">
      <c r="A1628" s="179" t="s">
        <v>3503</v>
      </c>
      <c r="B1628" s="180">
        <v>4</v>
      </c>
      <c r="C1628" s="181" t="s">
        <v>3504</v>
      </c>
      <c r="D1628" s="175"/>
      <c r="E1628" s="176"/>
      <c r="F1628" s="182">
        <v>1552.5802997858671</v>
      </c>
      <c r="G1628" s="229">
        <v>1421</v>
      </c>
      <c r="H1628" s="184">
        <v>0.59218726147646228</v>
      </c>
      <c r="I1628" s="229">
        <v>231</v>
      </c>
      <c r="J1628" s="185">
        <v>77.5351314514092</v>
      </c>
      <c r="K1628" s="236">
        <v>460</v>
      </c>
      <c r="L1628" s="187">
        <v>66.472782887682371</v>
      </c>
      <c r="M1628" s="229">
        <v>543</v>
      </c>
      <c r="N1628" s="185">
        <v>9.3165309250419046</v>
      </c>
      <c r="O1628" s="236">
        <v>218</v>
      </c>
      <c r="P1628" s="188">
        <v>1020.6189646676967</v>
      </c>
      <c r="Q1628" s="229">
        <v>244</v>
      </c>
    </row>
    <row r="1629" spans="1:17" s="8" customFormat="1" ht="12.75" x14ac:dyDescent="0.25">
      <c r="A1629" s="179" t="s">
        <v>3505</v>
      </c>
      <c r="B1629" s="180">
        <v>5</v>
      </c>
      <c r="C1629" s="181" t="s">
        <v>3506</v>
      </c>
      <c r="D1629" s="175"/>
      <c r="E1629" s="176"/>
      <c r="F1629" s="182">
        <v>9569.7687366167029</v>
      </c>
      <c r="G1629" s="183">
        <v>506</v>
      </c>
      <c r="H1629" s="184">
        <v>0.56294656066157589</v>
      </c>
      <c r="I1629" s="183">
        <v>305</v>
      </c>
      <c r="J1629" s="185">
        <v>77.762547354735645</v>
      </c>
      <c r="K1629" s="186">
        <v>429</v>
      </c>
      <c r="L1629" s="187">
        <v>66.547608797091129</v>
      </c>
      <c r="M1629" s="183">
        <v>539</v>
      </c>
      <c r="N1629" s="185">
        <v>9.0267556489798544</v>
      </c>
      <c r="O1629" s="186">
        <v>264</v>
      </c>
      <c r="P1629" s="188">
        <v>894.31063927890068</v>
      </c>
      <c r="Q1629" s="183">
        <v>368</v>
      </c>
    </row>
    <row r="1630" spans="1:17" s="8" customFormat="1" ht="12.75" x14ac:dyDescent="0.25">
      <c r="A1630" s="179" t="s">
        <v>3507</v>
      </c>
      <c r="B1630" s="180">
        <v>6</v>
      </c>
      <c r="C1630" s="181" t="s">
        <v>3508</v>
      </c>
      <c r="D1630" s="175"/>
      <c r="E1630" s="176"/>
      <c r="F1630" s="182">
        <v>14044.605995717344</v>
      </c>
      <c r="G1630" s="183">
        <v>366</v>
      </c>
      <c r="H1630" s="184">
        <v>0.56139015223815947</v>
      </c>
      <c r="I1630" s="183">
        <v>309</v>
      </c>
      <c r="J1630" s="185">
        <v>77.475764049469547</v>
      </c>
      <c r="K1630" s="186">
        <v>468</v>
      </c>
      <c r="L1630" s="187">
        <v>66.043407341055072</v>
      </c>
      <c r="M1630" s="183">
        <v>554</v>
      </c>
      <c r="N1630" s="185">
        <v>8.8577218518969882</v>
      </c>
      <c r="O1630" s="186">
        <v>301</v>
      </c>
      <c r="P1630" s="188">
        <v>905.3640426988286</v>
      </c>
      <c r="Q1630" s="183">
        <v>356</v>
      </c>
    </row>
    <row r="1631" spans="1:17" s="8" customFormat="1" ht="12.75" x14ac:dyDescent="0.25">
      <c r="A1631" s="179" t="s">
        <v>3511</v>
      </c>
      <c r="B1631" s="180">
        <v>1</v>
      </c>
      <c r="C1631" s="181" t="s">
        <v>3512</v>
      </c>
      <c r="D1631" s="175"/>
      <c r="E1631" s="176"/>
      <c r="F1631" s="182">
        <v>48691.100642398284</v>
      </c>
      <c r="G1631" s="229">
        <v>128</v>
      </c>
      <c r="H1631" s="184">
        <v>0.48607246937011667</v>
      </c>
      <c r="I1631" s="229">
        <v>533</v>
      </c>
      <c r="J1631" s="185">
        <v>72.158149614915487</v>
      </c>
      <c r="K1631" s="236">
        <v>1212</v>
      </c>
      <c r="L1631" s="187">
        <v>57.86687952143938</v>
      </c>
      <c r="M1631" s="229">
        <v>906</v>
      </c>
      <c r="N1631" s="185">
        <v>7.5075961343225988</v>
      </c>
      <c r="O1631" s="236">
        <v>581</v>
      </c>
      <c r="P1631" s="188">
        <v>781.8218439197168</v>
      </c>
      <c r="Q1631" s="229">
        <v>499</v>
      </c>
    </row>
    <row r="1632" spans="1:17" s="8" customFormat="1" ht="12.75" x14ac:dyDescent="0.25">
      <c r="A1632" s="179" t="s">
        <v>3513</v>
      </c>
      <c r="B1632" s="180">
        <v>2</v>
      </c>
      <c r="C1632" s="181" t="s">
        <v>3514</v>
      </c>
      <c r="D1632" s="175"/>
      <c r="E1632" s="176"/>
      <c r="F1632" s="182">
        <v>4640.3811563169165</v>
      </c>
      <c r="G1632" s="183">
        <v>866</v>
      </c>
      <c r="H1632" s="184">
        <v>0.50393225500786498</v>
      </c>
      <c r="I1632" s="183">
        <v>486</v>
      </c>
      <c r="J1632" s="185">
        <v>75.180887196669147</v>
      </c>
      <c r="K1632" s="186">
        <v>771</v>
      </c>
      <c r="L1632" s="187">
        <v>64.049624118733917</v>
      </c>
      <c r="M1632" s="183">
        <v>655</v>
      </c>
      <c r="N1632" s="185">
        <v>8.2323062200814228</v>
      </c>
      <c r="O1632" s="186">
        <v>417</v>
      </c>
      <c r="P1632" s="188">
        <v>735.2430922619759</v>
      </c>
      <c r="Q1632" s="183">
        <v>556</v>
      </c>
    </row>
    <row r="1633" spans="1:49" s="8" customFormat="1" ht="12.75" x14ac:dyDescent="0.25">
      <c r="A1633" s="179" t="s">
        <v>3515</v>
      </c>
      <c r="B1633" s="180">
        <v>3</v>
      </c>
      <c r="C1633" s="181" t="s">
        <v>3516</v>
      </c>
      <c r="D1633" s="175"/>
      <c r="E1633" s="176"/>
      <c r="F1633" s="182">
        <v>7034.8244111349031</v>
      </c>
      <c r="G1633" s="183">
        <v>658</v>
      </c>
      <c r="H1633" s="184">
        <v>0.44173805753876916</v>
      </c>
      <c r="I1633" s="183">
        <v>697</v>
      </c>
      <c r="J1633" s="185">
        <v>72.777521896968224</v>
      </c>
      <c r="K1633" s="186">
        <v>1132</v>
      </c>
      <c r="L1633" s="187">
        <v>54.631873751447898</v>
      </c>
      <c r="M1633" s="183">
        <v>1035</v>
      </c>
      <c r="N1633" s="185">
        <v>7.1134454660893205</v>
      </c>
      <c r="O1633" s="186">
        <v>687</v>
      </c>
      <c r="P1633" s="188">
        <v>625.1630507505248</v>
      </c>
      <c r="Q1633" s="183">
        <v>719</v>
      </c>
    </row>
    <row r="1634" spans="1:49" s="8" customFormat="1" ht="12.75" x14ac:dyDescent="0.25">
      <c r="A1634" s="179" t="s">
        <v>3517</v>
      </c>
      <c r="B1634" s="180">
        <v>4</v>
      </c>
      <c r="C1634" s="181" t="s">
        <v>3518</v>
      </c>
      <c r="D1634" s="175"/>
      <c r="E1634" s="176"/>
      <c r="F1634" s="182">
        <v>4274.1648822269808</v>
      </c>
      <c r="G1634" s="229">
        <v>900</v>
      </c>
      <c r="H1634" s="184">
        <v>0.41805628231726905</v>
      </c>
      <c r="I1634" s="229">
        <v>790</v>
      </c>
      <c r="J1634" s="185">
        <v>71.122848783592858</v>
      </c>
      <c r="K1634" s="236">
        <v>1362</v>
      </c>
      <c r="L1634" s="187">
        <v>55.374588951304105</v>
      </c>
      <c r="M1634" s="229">
        <v>1008</v>
      </c>
      <c r="N1634" s="185">
        <v>6.512474484123322</v>
      </c>
      <c r="O1634" s="236">
        <v>868</v>
      </c>
      <c r="P1634" s="188">
        <v>581.53845072276783</v>
      </c>
      <c r="Q1634" s="229">
        <v>782</v>
      </c>
    </row>
    <row r="1635" spans="1:49" s="79" customFormat="1" ht="12.75" x14ac:dyDescent="0.25">
      <c r="A1635" s="179" t="s">
        <v>3519</v>
      </c>
      <c r="B1635" s="180">
        <v>5</v>
      </c>
      <c r="C1635" s="181" t="s">
        <v>3520</v>
      </c>
      <c r="D1635" s="175"/>
      <c r="E1635" s="176"/>
      <c r="F1635" s="182">
        <v>15803.916488222698</v>
      </c>
      <c r="G1635" s="183">
        <v>330</v>
      </c>
      <c r="H1635" s="184">
        <v>0.40783152566398673</v>
      </c>
      <c r="I1635" s="183">
        <v>834</v>
      </c>
      <c r="J1635" s="185">
        <v>72.187821128242916</v>
      </c>
      <c r="K1635" s="186">
        <v>1207</v>
      </c>
      <c r="L1635" s="187">
        <v>57.153938623977581</v>
      </c>
      <c r="M1635" s="183">
        <v>938</v>
      </c>
      <c r="N1635" s="185">
        <v>6.1289994455100185</v>
      </c>
      <c r="O1635" s="186">
        <v>989</v>
      </c>
      <c r="P1635" s="188">
        <v>544.34020243404404</v>
      </c>
      <c r="Q1635" s="183">
        <v>855</v>
      </c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</row>
    <row r="1636" spans="1:49" s="8" customFormat="1" ht="12.75" x14ac:dyDescent="0.25">
      <c r="A1636" s="179" t="s">
        <v>3521</v>
      </c>
      <c r="B1636" s="180">
        <v>6</v>
      </c>
      <c r="C1636" s="181" t="s">
        <v>3522</v>
      </c>
      <c r="D1636" s="175"/>
      <c r="E1636" s="176"/>
      <c r="F1636" s="182">
        <v>3082.1541755888647</v>
      </c>
      <c r="G1636" s="183">
        <v>1076</v>
      </c>
      <c r="H1636" s="184">
        <v>0.49695734417862197</v>
      </c>
      <c r="I1636" s="183">
        <v>503</v>
      </c>
      <c r="J1636" s="185">
        <v>74.167863154761932</v>
      </c>
      <c r="K1636" s="186">
        <v>919</v>
      </c>
      <c r="L1636" s="187">
        <v>70.786055260707215</v>
      </c>
      <c r="M1636" s="183">
        <v>361</v>
      </c>
      <c r="N1636" s="185">
        <v>7.9146553656089216</v>
      </c>
      <c r="O1636" s="186">
        <v>472</v>
      </c>
      <c r="P1636" s="188">
        <v>703.69565885027043</v>
      </c>
      <c r="Q1636" s="183">
        <v>603</v>
      </c>
    </row>
    <row r="1637" spans="1:49" s="8" customFormat="1" ht="12.75" x14ac:dyDescent="0.25">
      <c r="A1637" s="179" t="s">
        <v>3527</v>
      </c>
      <c r="B1637" s="180">
        <v>1</v>
      </c>
      <c r="C1637" s="181" t="s">
        <v>3528</v>
      </c>
      <c r="D1637" s="175"/>
      <c r="E1637" s="176"/>
      <c r="F1637" s="182">
        <v>144745.3597430407</v>
      </c>
      <c r="G1637" s="229">
        <v>41</v>
      </c>
      <c r="H1637" s="184">
        <v>0.64889019605674791</v>
      </c>
      <c r="I1637" s="229">
        <v>108</v>
      </c>
      <c r="J1637" s="185">
        <v>69.673123458302314</v>
      </c>
      <c r="K1637" s="236">
        <v>1493</v>
      </c>
      <c r="L1637" s="187">
        <v>82.124483751992486</v>
      </c>
      <c r="M1637" s="229">
        <v>39</v>
      </c>
      <c r="N1637" s="185">
        <v>11.701623814093702</v>
      </c>
      <c r="O1637" s="236">
        <v>28</v>
      </c>
      <c r="P1637" s="188">
        <v>1230.336353415943</v>
      </c>
      <c r="Q1637" s="229">
        <v>114</v>
      </c>
    </row>
    <row r="1638" spans="1:49" s="8" customFormat="1" ht="12.75" x14ac:dyDescent="0.25">
      <c r="A1638" s="179" t="s">
        <v>3529</v>
      </c>
      <c r="B1638" s="180">
        <v>2</v>
      </c>
      <c r="C1638" s="181" t="s">
        <v>3530</v>
      </c>
      <c r="D1638" s="175"/>
      <c r="E1638" s="176"/>
      <c r="F1638" s="182">
        <v>24872.03426124197</v>
      </c>
      <c r="G1638" s="183">
        <v>226</v>
      </c>
      <c r="H1638" s="184">
        <v>0.32470579951305034</v>
      </c>
      <c r="I1638" s="183">
        <v>1296</v>
      </c>
      <c r="J1638" s="185">
        <v>73.246827095195357</v>
      </c>
      <c r="K1638" s="186">
        <v>1064</v>
      </c>
      <c r="L1638" s="187">
        <v>76.810441616611712</v>
      </c>
      <c r="M1638" s="183">
        <v>155</v>
      </c>
      <c r="N1638" s="185">
        <v>6.5073365678610342</v>
      </c>
      <c r="O1638" s="186">
        <v>870</v>
      </c>
      <c r="P1638" s="188">
        <v>242.97731575466941</v>
      </c>
      <c r="Q1638" s="183">
        <v>1578</v>
      </c>
    </row>
    <row r="1639" spans="1:49" s="8" customFormat="1" ht="12.75" x14ac:dyDescent="0.25">
      <c r="A1639" s="179" t="s">
        <v>3531</v>
      </c>
      <c r="B1639" s="180">
        <v>3</v>
      </c>
      <c r="C1639" s="181" t="s">
        <v>3532</v>
      </c>
      <c r="D1639" s="175"/>
      <c r="E1639" s="176"/>
      <c r="F1639" s="182">
        <v>4011.6680942184157</v>
      </c>
      <c r="G1639" s="183">
        <v>938</v>
      </c>
      <c r="H1639" s="184">
        <v>0.28484988886563523</v>
      </c>
      <c r="I1639" s="183">
        <v>1517</v>
      </c>
      <c r="J1639" s="185">
        <v>76.195598375537543</v>
      </c>
      <c r="K1639" s="186">
        <v>618</v>
      </c>
      <c r="L1639" s="187">
        <v>57.424998723163341</v>
      </c>
      <c r="M1639" s="183">
        <v>924</v>
      </c>
      <c r="N1639" s="185">
        <v>4.4433326025822453</v>
      </c>
      <c r="O1639" s="186">
        <v>1627</v>
      </c>
      <c r="P1639" s="188">
        <v>239.22150974155142</v>
      </c>
      <c r="Q1639" s="183">
        <v>1590</v>
      </c>
    </row>
    <row r="1640" spans="1:49" s="8" customFormat="1" ht="12.75" x14ac:dyDescent="0.25">
      <c r="A1640" s="179" t="s">
        <v>3533</v>
      </c>
      <c r="B1640" s="180">
        <v>4</v>
      </c>
      <c r="C1640" s="181" t="s">
        <v>3534</v>
      </c>
      <c r="D1640" s="175"/>
      <c r="E1640" s="176"/>
      <c r="F1640" s="182">
        <v>5194.406852248394</v>
      </c>
      <c r="G1640" s="229">
        <v>804</v>
      </c>
      <c r="H1640" s="184">
        <v>0.28546657860921115</v>
      </c>
      <c r="I1640" s="229">
        <v>1514</v>
      </c>
      <c r="J1640" s="185">
        <v>68.206528189296066</v>
      </c>
      <c r="K1640" s="236">
        <v>1621</v>
      </c>
      <c r="L1640" s="187">
        <v>60.093685673903856</v>
      </c>
      <c r="M1640" s="229">
        <v>807</v>
      </c>
      <c r="N1640" s="185">
        <v>6.4783911135975005</v>
      </c>
      <c r="O1640" s="236">
        <v>877</v>
      </c>
      <c r="P1640" s="188">
        <v>213.96417469515268</v>
      </c>
      <c r="Q1640" s="229">
        <v>1648</v>
      </c>
    </row>
    <row r="1641" spans="1:49" s="8" customFormat="1" ht="12.75" x14ac:dyDescent="0.25">
      <c r="A1641" s="179" t="s">
        <v>3535</v>
      </c>
      <c r="B1641" s="180">
        <v>5</v>
      </c>
      <c r="C1641" s="181" t="s">
        <v>3536</v>
      </c>
      <c r="D1641" s="175"/>
      <c r="E1641" s="176"/>
      <c r="F1641" s="182">
        <v>9524.6573875803006</v>
      </c>
      <c r="G1641" s="183">
        <v>508</v>
      </c>
      <c r="H1641" s="184">
        <v>0.23408438241114726</v>
      </c>
      <c r="I1641" s="183">
        <v>1719</v>
      </c>
      <c r="J1641" s="185">
        <v>70.528988980134443</v>
      </c>
      <c r="K1641" s="186">
        <v>1421</v>
      </c>
      <c r="L1641" s="187">
        <v>62.87432375980422</v>
      </c>
      <c r="M1641" s="183">
        <v>696</v>
      </c>
      <c r="N1641" s="185">
        <v>4.2245523500278068</v>
      </c>
      <c r="O1641" s="186">
        <v>1684</v>
      </c>
      <c r="P1641" s="188">
        <v>162.17132958234427</v>
      </c>
      <c r="Q1641" s="183">
        <v>1753</v>
      </c>
    </row>
    <row r="1642" spans="1:49" s="8" customFormat="1" ht="12.75" x14ac:dyDescent="0.25">
      <c r="A1642" s="179" t="s">
        <v>3537</v>
      </c>
      <c r="B1642" s="180">
        <v>6</v>
      </c>
      <c r="C1642" s="181" t="s">
        <v>3538</v>
      </c>
      <c r="D1642" s="175"/>
      <c r="E1642" s="176"/>
      <c r="F1642" s="182">
        <v>6084.4539614561036</v>
      </c>
      <c r="G1642" s="183">
        <v>731</v>
      </c>
      <c r="H1642" s="184">
        <v>0.34927762860927841</v>
      </c>
      <c r="I1642" s="183">
        <v>1135</v>
      </c>
      <c r="J1642" s="185">
        <v>69.002457743339505</v>
      </c>
      <c r="K1642" s="186">
        <v>1554</v>
      </c>
      <c r="L1642" s="187">
        <v>71.965666631078975</v>
      </c>
      <c r="M1642" s="183">
        <v>317</v>
      </c>
      <c r="N1642" s="185">
        <v>6.5074787289693559</v>
      </c>
      <c r="O1642" s="186">
        <v>869</v>
      </c>
      <c r="P1642" s="188">
        <v>328.21815818513971</v>
      </c>
      <c r="Q1642" s="183">
        <v>1348</v>
      </c>
    </row>
    <row r="1643" spans="1:49" s="8" customFormat="1" ht="12.75" x14ac:dyDescent="0.25">
      <c r="A1643" s="179" t="s">
        <v>3539</v>
      </c>
      <c r="B1643" s="180">
        <v>7</v>
      </c>
      <c r="C1643" s="181" t="s">
        <v>3540</v>
      </c>
      <c r="D1643" s="175"/>
      <c r="E1643" s="176"/>
      <c r="F1643" s="182">
        <v>7653.8565310492504</v>
      </c>
      <c r="G1643" s="229">
        <v>621</v>
      </c>
      <c r="H1643" s="184">
        <v>0.20547819993522048</v>
      </c>
      <c r="I1643" s="229">
        <v>1784</v>
      </c>
      <c r="J1643" s="185">
        <v>72.867269526962644</v>
      </c>
      <c r="K1643" s="236">
        <v>1120</v>
      </c>
      <c r="L1643" s="187">
        <v>66.59162079148858</v>
      </c>
      <c r="M1643" s="229">
        <v>536</v>
      </c>
      <c r="N1643" s="185">
        <v>5.7078636482233023</v>
      </c>
      <c r="O1643" s="236">
        <v>1148</v>
      </c>
      <c r="P1643" s="188">
        <v>97.616884425571271</v>
      </c>
      <c r="Q1643" s="229">
        <v>1847</v>
      </c>
    </row>
    <row r="1644" spans="1:49" s="8" customFormat="1" ht="12.75" x14ac:dyDescent="0.25">
      <c r="A1644" s="179" t="s">
        <v>3541</v>
      </c>
      <c r="B1644" s="180">
        <v>8</v>
      </c>
      <c r="C1644" s="181" t="s">
        <v>398</v>
      </c>
      <c r="D1644" s="175"/>
      <c r="E1644" s="176"/>
      <c r="F1644" s="182">
        <v>8492.4432548179866</v>
      </c>
      <c r="G1644" s="183">
        <v>560</v>
      </c>
      <c r="H1644" s="184">
        <v>0.28867524670187672</v>
      </c>
      <c r="I1644" s="183">
        <v>1493</v>
      </c>
      <c r="J1644" s="185">
        <v>70.369249729599787</v>
      </c>
      <c r="K1644" s="186">
        <v>1430</v>
      </c>
      <c r="L1644" s="187">
        <v>63.687523738715754</v>
      </c>
      <c r="M1644" s="183">
        <v>672</v>
      </c>
      <c r="N1644" s="185">
        <v>6.450053665206414</v>
      </c>
      <c r="O1644" s="186">
        <v>880</v>
      </c>
      <c r="P1644" s="188">
        <v>206.72092593354535</v>
      </c>
      <c r="Q1644" s="183">
        <v>1669</v>
      </c>
    </row>
    <row r="1645" spans="1:49" s="8" customFormat="1" ht="12.75" x14ac:dyDescent="0.25">
      <c r="A1645" s="179" t="s">
        <v>3542</v>
      </c>
      <c r="B1645" s="180">
        <v>9</v>
      </c>
      <c r="C1645" s="181" t="s">
        <v>3543</v>
      </c>
      <c r="D1645" s="175"/>
      <c r="E1645" s="176"/>
      <c r="F1645" s="182">
        <v>5132.0021413276236</v>
      </c>
      <c r="G1645" s="183">
        <v>810</v>
      </c>
      <c r="H1645" s="184">
        <v>0.43607604812450862</v>
      </c>
      <c r="I1645" s="183">
        <v>719</v>
      </c>
      <c r="J1645" s="185">
        <v>71.867165290222744</v>
      </c>
      <c r="K1645" s="186">
        <v>1258</v>
      </c>
      <c r="L1645" s="187">
        <v>75.802876117399009</v>
      </c>
      <c r="M1645" s="183">
        <v>181</v>
      </c>
      <c r="N1645" s="185">
        <v>6.7332772861701518</v>
      </c>
      <c r="O1645" s="186">
        <v>799</v>
      </c>
      <c r="P1645" s="188">
        <v>544.94079220123524</v>
      </c>
      <c r="Q1645" s="183">
        <v>854</v>
      </c>
    </row>
    <row r="1646" spans="1:49" s="8" customFormat="1" ht="12.75" x14ac:dyDescent="0.25">
      <c r="A1646" s="179" t="s">
        <v>3544</v>
      </c>
      <c r="B1646" s="180">
        <v>10</v>
      </c>
      <c r="C1646" s="181" t="s">
        <v>3545</v>
      </c>
      <c r="D1646" s="175"/>
      <c r="E1646" s="176"/>
      <c r="F1646" s="182">
        <v>4850.5460385438973</v>
      </c>
      <c r="G1646" s="229">
        <v>841</v>
      </c>
      <c r="H1646" s="184">
        <v>0.32040261519641527</v>
      </c>
      <c r="I1646" s="229">
        <v>1322</v>
      </c>
      <c r="J1646" s="185">
        <v>69.294263094163085</v>
      </c>
      <c r="K1646" s="236">
        <v>1530</v>
      </c>
      <c r="L1646" s="187">
        <v>70.2364823564305</v>
      </c>
      <c r="M1646" s="229">
        <v>381</v>
      </c>
      <c r="N1646" s="185">
        <v>6.3718098123335158</v>
      </c>
      <c r="O1646" s="236">
        <v>915</v>
      </c>
      <c r="P1646" s="188">
        <v>265.95510587338163</v>
      </c>
      <c r="Q1646" s="229">
        <v>1511</v>
      </c>
    </row>
    <row r="1647" spans="1:49" s="8" customFormat="1" ht="12.75" x14ac:dyDescent="0.25">
      <c r="A1647" s="179" t="s">
        <v>3546</v>
      </c>
      <c r="B1647" s="180">
        <v>11</v>
      </c>
      <c r="C1647" s="181" t="s">
        <v>3547</v>
      </c>
      <c r="D1647" s="175"/>
      <c r="E1647" s="176"/>
      <c r="F1647" s="182">
        <v>5184.3083511777295</v>
      </c>
      <c r="G1647" s="183">
        <v>806</v>
      </c>
      <c r="H1647" s="184">
        <v>0.32792268882418557</v>
      </c>
      <c r="I1647" s="183">
        <v>1273</v>
      </c>
      <c r="J1647" s="185">
        <v>68.170365458707749</v>
      </c>
      <c r="K1647" s="186">
        <v>1625</v>
      </c>
      <c r="L1647" s="187">
        <v>72.549080105080947</v>
      </c>
      <c r="M1647" s="183">
        <v>287</v>
      </c>
      <c r="N1647" s="185">
        <v>6.0852057094165284</v>
      </c>
      <c r="O1647" s="186">
        <v>1010</v>
      </c>
      <c r="P1647" s="188">
        <v>293.18988705935152</v>
      </c>
      <c r="Q1647" s="183">
        <v>1448</v>
      </c>
    </row>
    <row r="1648" spans="1:49" s="8" customFormat="1" ht="12.75" x14ac:dyDescent="0.25">
      <c r="A1648" s="179" t="s">
        <v>3548</v>
      </c>
      <c r="B1648" s="180">
        <v>12</v>
      </c>
      <c r="C1648" s="181" t="s">
        <v>3549</v>
      </c>
      <c r="D1648" s="175"/>
      <c r="E1648" s="176"/>
      <c r="F1648" s="182">
        <v>7037.9700214132754</v>
      </c>
      <c r="G1648" s="183">
        <v>657</v>
      </c>
      <c r="H1648" s="184">
        <v>0.28845250973547681</v>
      </c>
      <c r="I1648" s="183">
        <v>1495</v>
      </c>
      <c r="J1648" s="185">
        <v>64.205975889400762</v>
      </c>
      <c r="K1648" s="186">
        <v>1782</v>
      </c>
      <c r="L1648" s="187">
        <v>72.15764778998134</v>
      </c>
      <c r="M1648" s="183">
        <v>311</v>
      </c>
      <c r="N1648" s="185">
        <v>7.0487903998730923</v>
      </c>
      <c r="O1648" s="186">
        <v>708</v>
      </c>
      <c r="P1648" s="188">
        <v>210.31224233114622</v>
      </c>
      <c r="Q1648" s="183">
        <v>1658</v>
      </c>
    </row>
    <row r="1649" spans="1:17" s="8" customFormat="1" ht="12.75" x14ac:dyDescent="0.25">
      <c r="A1649" s="179" t="s">
        <v>3550</v>
      </c>
      <c r="B1649" s="180">
        <v>13</v>
      </c>
      <c r="C1649" s="181" t="s">
        <v>740</v>
      </c>
      <c r="D1649" s="175"/>
      <c r="E1649" s="176"/>
      <c r="F1649" s="182">
        <v>3722.3254817987149</v>
      </c>
      <c r="G1649" s="229">
        <v>974</v>
      </c>
      <c r="H1649" s="184">
        <v>0.28937148502919469</v>
      </c>
      <c r="I1649" s="229">
        <v>1487</v>
      </c>
      <c r="J1649" s="185">
        <v>73.65574527600873</v>
      </c>
      <c r="K1649" s="236">
        <v>999</v>
      </c>
      <c r="L1649" s="187">
        <v>61.74846840691356</v>
      </c>
      <c r="M1649" s="229">
        <v>736</v>
      </c>
      <c r="N1649" s="185">
        <v>6.3230736001668424</v>
      </c>
      <c r="O1649" s="236">
        <v>929</v>
      </c>
      <c r="P1649" s="188">
        <v>201.0792954771423</v>
      </c>
      <c r="Q1649" s="229">
        <v>1678</v>
      </c>
    </row>
    <row r="1650" spans="1:17" s="8" customFormat="1" ht="12.75" x14ac:dyDescent="0.25">
      <c r="A1650" s="179" t="s">
        <v>3551</v>
      </c>
      <c r="B1650" s="180">
        <v>14</v>
      </c>
      <c r="C1650" s="181" t="s">
        <v>3552</v>
      </c>
      <c r="D1650" s="175"/>
      <c r="E1650" s="176"/>
      <c r="F1650" s="182">
        <v>1430.4004282655244</v>
      </c>
      <c r="G1650" s="183">
        <v>1454</v>
      </c>
      <c r="H1650" s="184">
        <v>0.32416491712366263</v>
      </c>
      <c r="I1650" s="183">
        <v>1300</v>
      </c>
      <c r="J1650" s="185">
        <v>67.830143370967917</v>
      </c>
      <c r="K1650" s="186">
        <v>1641</v>
      </c>
      <c r="L1650" s="187">
        <v>65.164802638168183</v>
      </c>
      <c r="M1650" s="183">
        <v>607</v>
      </c>
      <c r="N1650" s="185">
        <v>5.353115646072272</v>
      </c>
      <c r="O1650" s="186">
        <v>1276</v>
      </c>
      <c r="P1650" s="188">
        <v>326.30613992904398</v>
      </c>
      <c r="Q1650" s="183">
        <v>1354</v>
      </c>
    </row>
    <row r="1651" spans="1:17" s="8" customFormat="1" ht="12.75" x14ac:dyDescent="0.25">
      <c r="A1651" s="179" t="s">
        <v>3553</v>
      </c>
      <c r="B1651" s="180">
        <v>15</v>
      </c>
      <c r="C1651" s="181" t="s">
        <v>3554</v>
      </c>
      <c r="D1651" s="175"/>
      <c r="E1651" s="176"/>
      <c r="F1651" s="182">
        <v>2703.9250535331907</v>
      </c>
      <c r="G1651" s="183">
        <v>1147</v>
      </c>
      <c r="H1651" s="184">
        <v>0.34119579449630649</v>
      </c>
      <c r="I1651" s="183">
        <v>1188</v>
      </c>
      <c r="J1651" s="185">
        <v>67.837582923806494</v>
      </c>
      <c r="K1651" s="186">
        <v>1640</v>
      </c>
      <c r="L1651" s="187">
        <v>81.888338148150481</v>
      </c>
      <c r="M1651" s="183">
        <v>41</v>
      </c>
      <c r="N1651" s="185">
        <v>6.9234633415897751</v>
      </c>
      <c r="O1651" s="186">
        <v>744</v>
      </c>
      <c r="P1651" s="188">
        <v>287.29320347061719</v>
      </c>
      <c r="Q1651" s="183">
        <v>1464</v>
      </c>
    </row>
    <row r="1652" spans="1:17" s="8" customFormat="1" ht="12.75" x14ac:dyDescent="0.25">
      <c r="A1652" s="179" t="s">
        <v>3557</v>
      </c>
      <c r="B1652" s="180">
        <v>1</v>
      </c>
      <c r="C1652" s="181" t="s">
        <v>3068</v>
      </c>
      <c r="D1652" s="175"/>
      <c r="E1652" s="176"/>
      <c r="F1652" s="182">
        <v>28239.627408993576</v>
      </c>
      <c r="G1652" s="229">
        <v>196</v>
      </c>
      <c r="H1652" s="184">
        <v>0.4384088880022875</v>
      </c>
      <c r="I1652" s="229">
        <v>708</v>
      </c>
      <c r="J1652" s="185">
        <v>66.284083952699461</v>
      </c>
      <c r="K1652" s="236">
        <v>1716</v>
      </c>
      <c r="L1652" s="187">
        <v>71.452672052502919</v>
      </c>
      <c r="M1652" s="229">
        <v>334</v>
      </c>
      <c r="N1652" s="185">
        <v>8.282733608109961</v>
      </c>
      <c r="O1652" s="236">
        <v>408</v>
      </c>
      <c r="P1652" s="188">
        <v>563.54189697250968</v>
      </c>
      <c r="Q1652" s="229">
        <v>814</v>
      </c>
    </row>
    <row r="1653" spans="1:17" s="8" customFormat="1" ht="12.75" x14ac:dyDescent="0.25">
      <c r="A1653" s="179" t="s">
        <v>3558</v>
      </c>
      <c r="B1653" s="180">
        <v>2</v>
      </c>
      <c r="C1653" s="181" t="s">
        <v>3559</v>
      </c>
      <c r="D1653" s="175"/>
      <c r="E1653" s="176"/>
      <c r="F1653" s="182">
        <v>3933.3297644539616</v>
      </c>
      <c r="G1653" s="183">
        <v>951</v>
      </c>
      <c r="H1653" s="184">
        <v>0.1250828114709821</v>
      </c>
      <c r="I1653" s="183">
        <v>1869</v>
      </c>
      <c r="J1653" s="185">
        <v>66.06673315422448</v>
      </c>
      <c r="K1653" s="186">
        <v>1724</v>
      </c>
      <c r="L1653" s="187">
        <v>74.486608040217334</v>
      </c>
      <c r="M1653" s="183">
        <v>224</v>
      </c>
      <c r="N1653" s="185">
        <v>5.4655578299147232</v>
      </c>
      <c r="O1653" s="186">
        <v>1235</v>
      </c>
      <c r="P1653" s="188">
        <v>51.073333506978457</v>
      </c>
      <c r="Q1653" s="183">
        <v>1874</v>
      </c>
    </row>
    <row r="1654" spans="1:17" s="8" customFormat="1" ht="12.75" x14ac:dyDescent="0.25">
      <c r="A1654" s="179" t="s">
        <v>3560</v>
      </c>
      <c r="B1654" s="180">
        <v>3</v>
      </c>
      <c r="C1654" s="181" t="s">
        <v>3561</v>
      </c>
      <c r="D1654" s="175"/>
      <c r="E1654" s="176"/>
      <c r="F1654" s="182">
        <v>6071.6595289079241</v>
      </c>
      <c r="G1654" s="183">
        <v>732</v>
      </c>
      <c r="H1654" s="184">
        <v>0.28022649919492837</v>
      </c>
      <c r="I1654" s="183">
        <v>1533</v>
      </c>
      <c r="J1654" s="185">
        <v>67.688570814578398</v>
      </c>
      <c r="K1654" s="186">
        <v>1646</v>
      </c>
      <c r="L1654" s="187">
        <v>69.460783415562531</v>
      </c>
      <c r="M1654" s="183">
        <v>417</v>
      </c>
      <c r="N1654" s="185">
        <v>5.7242729178034315</v>
      </c>
      <c r="O1654" s="186">
        <v>1141</v>
      </c>
      <c r="P1654" s="188">
        <v>209.01187823331705</v>
      </c>
      <c r="Q1654" s="183">
        <v>1663</v>
      </c>
    </row>
    <row r="1655" spans="1:17" s="8" customFormat="1" ht="12.75" x14ac:dyDescent="0.25">
      <c r="A1655" s="179" t="s">
        <v>3562</v>
      </c>
      <c r="B1655" s="180">
        <v>4</v>
      </c>
      <c r="C1655" s="181" t="s">
        <v>3563</v>
      </c>
      <c r="D1655" s="175"/>
      <c r="E1655" s="176"/>
      <c r="F1655" s="182">
        <v>15453.085653104928</v>
      </c>
      <c r="G1655" s="229">
        <v>337</v>
      </c>
      <c r="H1655" s="184">
        <v>0.26237548468863059</v>
      </c>
      <c r="I1655" s="229">
        <v>1625</v>
      </c>
      <c r="J1655" s="185">
        <v>66.478650218212451</v>
      </c>
      <c r="K1655" s="236">
        <v>1711</v>
      </c>
      <c r="L1655" s="187">
        <v>67.580906315866486</v>
      </c>
      <c r="M1655" s="229">
        <v>504</v>
      </c>
      <c r="N1655" s="185">
        <v>6.080442216669903</v>
      </c>
      <c r="O1655" s="236">
        <v>1012</v>
      </c>
      <c r="P1655" s="188">
        <v>177.69250667428713</v>
      </c>
      <c r="Q1655" s="229">
        <v>1720</v>
      </c>
    </row>
    <row r="1656" spans="1:17" s="8" customFormat="1" ht="12.75" x14ac:dyDescent="0.25">
      <c r="A1656" s="179" t="s">
        <v>3564</v>
      </c>
      <c r="B1656" s="180">
        <v>5</v>
      </c>
      <c r="C1656" s="181" t="s">
        <v>3565</v>
      </c>
      <c r="D1656" s="175"/>
      <c r="E1656" s="176"/>
      <c r="F1656" s="182">
        <v>2932.3790149892934</v>
      </c>
      <c r="G1656" s="183">
        <v>1108</v>
      </c>
      <c r="H1656" s="184">
        <v>0.2324501385472216</v>
      </c>
      <c r="I1656" s="183">
        <v>1724</v>
      </c>
      <c r="J1656" s="185">
        <v>70.002617041441979</v>
      </c>
      <c r="K1656" s="186">
        <v>1464</v>
      </c>
      <c r="L1656" s="187">
        <v>63.763506331253495</v>
      </c>
      <c r="M1656" s="183">
        <v>667</v>
      </c>
      <c r="N1656" s="185">
        <v>4.5176708682421651</v>
      </c>
      <c r="O1656" s="186">
        <v>1594</v>
      </c>
      <c r="P1656" s="188">
        <v>153.16244788046191</v>
      </c>
      <c r="Q1656" s="183">
        <v>1770</v>
      </c>
    </row>
    <row r="1657" spans="1:17" s="8" customFormat="1" ht="12.75" x14ac:dyDescent="0.25">
      <c r="A1657" s="179" t="s">
        <v>3566</v>
      </c>
      <c r="B1657" s="180">
        <v>6</v>
      </c>
      <c r="C1657" s="181" t="s">
        <v>3567</v>
      </c>
      <c r="D1657" s="175"/>
      <c r="E1657" s="176"/>
      <c r="F1657" s="182">
        <v>7712.3169164882202</v>
      </c>
      <c r="G1657" s="183">
        <v>615</v>
      </c>
      <c r="H1657" s="184">
        <v>0.29756033986292063</v>
      </c>
      <c r="I1657" s="183">
        <v>1443</v>
      </c>
      <c r="J1657" s="185">
        <v>66.265047575921784</v>
      </c>
      <c r="K1657" s="186">
        <v>1718</v>
      </c>
      <c r="L1657" s="187">
        <v>72.680330150166441</v>
      </c>
      <c r="M1657" s="183">
        <v>284</v>
      </c>
      <c r="N1657" s="185">
        <v>6.3768390831749544</v>
      </c>
      <c r="O1657" s="186">
        <v>912</v>
      </c>
      <c r="P1657" s="188">
        <v>230.1029638286405</v>
      </c>
      <c r="Q1657" s="183">
        <v>1611</v>
      </c>
    </row>
    <row r="1658" spans="1:17" s="8" customFormat="1" ht="12.75" x14ac:dyDescent="0.25">
      <c r="A1658" s="179" t="s">
        <v>3568</v>
      </c>
      <c r="B1658" s="180">
        <v>7</v>
      </c>
      <c r="C1658" s="181" t="s">
        <v>3569</v>
      </c>
      <c r="D1658" s="175"/>
      <c r="E1658" s="176"/>
      <c r="F1658" s="182">
        <v>4992.1670235546044</v>
      </c>
      <c r="G1658" s="229">
        <v>821</v>
      </c>
      <c r="H1658" s="184">
        <v>0.37980812246624329</v>
      </c>
      <c r="I1658" s="229">
        <v>963</v>
      </c>
      <c r="J1658" s="185">
        <v>68.480783616176168</v>
      </c>
      <c r="K1658" s="236">
        <v>1601</v>
      </c>
      <c r="L1658" s="187">
        <v>83.210755322274238</v>
      </c>
      <c r="M1658" s="229">
        <v>22</v>
      </c>
      <c r="N1658" s="185">
        <v>7.0429267375371438</v>
      </c>
      <c r="O1658" s="236">
        <v>709</v>
      </c>
      <c r="P1658" s="188">
        <v>371.22585119118202</v>
      </c>
      <c r="Q1658" s="229">
        <v>1249</v>
      </c>
    </row>
    <row r="1659" spans="1:17" s="8" customFormat="1" ht="12.75" x14ac:dyDescent="0.25">
      <c r="A1659" s="179" t="s">
        <v>3570</v>
      </c>
      <c r="B1659" s="180">
        <v>8</v>
      </c>
      <c r="C1659" s="181" t="s">
        <v>3571</v>
      </c>
      <c r="D1659" s="175"/>
      <c r="E1659" s="176"/>
      <c r="F1659" s="182">
        <v>7594.0963597430409</v>
      </c>
      <c r="G1659" s="183">
        <v>622</v>
      </c>
      <c r="H1659" s="184">
        <v>0.27036643397617655</v>
      </c>
      <c r="I1659" s="183">
        <v>1584</v>
      </c>
      <c r="J1659" s="185">
        <v>66.683388185717064</v>
      </c>
      <c r="K1659" s="186">
        <v>1699</v>
      </c>
      <c r="L1659" s="187">
        <v>75.952803899076827</v>
      </c>
      <c r="M1659" s="183">
        <v>177</v>
      </c>
      <c r="N1659" s="185">
        <v>5.485681327527101</v>
      </c>
      <c r="O1659" s="186">
        <v>1230</v>
      </c>
      <c r="P1659" s="188">
        <v>192.93444381627555</v>
      </c>
      <c r="Q1659" s="183">
        <v>1698</v>
      </c>
    </row>
    <row r="1660" spans="1:17" s="8" customFormat="1" ht="12.75" x14ac:dyDescent="0.25">
      <c r="A1660" s="179" t="s">
        <v>3572</v>
      </c>
      <c r="B1660" s="180">
        <v>9</v>
      </c>
      <c r="C1660" s="181" t="s">
        <v>3573</v>
      </c>
      <c r="D1660" s="175"/>
      <c r="E1660" s="176"/>
      <c r="F1660" s="182">
        <v>3829.5845824411126</v>
      </c>
      <c r="G1660" s="183">
        <v>964</v>
      </c>
      <c r="H1660" s="184">
        <v>0.30574140088013796</v>
      </c>
      <c r="I1660" s="183">
        <v>1403</v>
      </c>
      <c r="J1660" s="185">
        <v>69.22264670186847</v>
      </c>
      <c r="K1660" s="186">
        <v>1535</v>
      </c>
      <c r="L1660" s="187">
        <v>58.333808146603907</v>
      </c>
      <c r="M1660" s="183">
        <v>889</v>
      </c>
      <c r="N1660" s="185">
        <v>5.7721160206532156</v>
      </c>
      <c r="O1660" s="186">
        <v>1118</v>
      </c>
      <c r="P1660" s="188">
        <v>271.62424497470857</v>
      </c>
      <c r="Q1660" s="183">
        <v>1498</v>
      </c>
    </row>
    <row r="1661" spans="1:17" s="8" customFormat="1" ht="12.75" x14ac:dyDescent="0.25">
      <c r="A1661" s="179" t="s">
        <v>3574</v>
      </c>
      <c r="B1661" s="180">
        <v>10</v>
      </c>
      <c r="C1661" s="181" t="s">
        <v>3575</v>
      </c>
      <c r="D1661" s="175"/>
      <c r="E1661" s="176"/>
      <c r="F1661" s="182">
        <v>11217.961456102785</v>
      </c>
      <c r="G1661" s="229">
        <v>450</v>
      </c>
      <c r="H1661" s="184">
        <v>0.18101749495581881</v>
      </c>
      <c r="I1661" s="229">
        <v>1836</v>
      </c>
      <c r="J1661" s="185">
        <v>69.26889595852893</v>
      </c>
      <c r="K1661" s="236">
        <v>1532</v>
      </c>
      <c r="L1661" s="187">
        <v>49.982600570060193</v>
      </c>
      <c r="M1661" s="229">
        <v>1229</v>
      </c>
      <c r="N1661" s="185">
        <v>4.5798254499457718</v>
      </c>
      <c r="O1661" s="236">
        <v>1576</v>
      </c>
      <c r="P1661" s="188">
        <v>98.351531630900567</v>
      </c>
      <c r="Q1661" s="229">
        <v>1844</v>
      </c>
    </row>
    <row r="1662" spans="1:17" s="8" customFormat="1" ht="12.75" x14ac:dyDescent="0.25">
      <c r="A1662" s="179" t="s">
        <v>3576</v>
      </c>
      <c r="B1662" s="180">
        <v>11</v>
      </c>
      <c r="C1662" s="181" t="s">
        <v>3577</v>
      </c>
      <c r="D1662" s="175"/>
      <c r="E1662" s="176"/>
      <c r="F1662" s="182">
        <v>8566.627408993576</v>
      </c>
      <c r="G1662" s="183">
        <v>556</v>
      </c>
      <c r="H1662" s="184">
        <v>0.3123807527193555</v>
      </c>
      <c r="I1662" s="183">
        <v>1368</v>
      </c>
      <c r="J1662" s="185">
        <v>68.510071972184079</v>
      </c>
      <c r="K1662" s="186">
        <v>1597</v>
      </c>
      <c r="L1662" s="187">
        <v>63.232610178225883</v>
      </c>
      <c r="M1662" s="183">
        <v>682</v>
      </c>
      <c r="N1662" s="185">
        <v>5.9214520861444475</v>
      </c>
      <c r="O1662" s="186">
        <v>1068</v>
      </c>
      <c r="P1662" s="188">
        <v>276.86869607185139</v>
      </c>
      <c r="Q1662" s="183">
        <v>1490</v>
      </c>
    </row>
    <row r="1663" spans="1:17" s="8" customFormat="1" ht="12.75" x14ac:dyDescent="0.25">
      <c r="A1663" s="179" t="s">
        <v>3578</v>
      </c>
      <c r="B1663" s="180">
        <v>12</v>
      </c>
      <c r="C1663" s="181" t="s">
        <v>2613</v>
      </c>
      <c r="D1663" s="175"/>
      <c r="E1663" s="176"/>
      <c r="F1663" s="182">
        <v>4928.1884368308347</v>
      </c>
      <c r="G1663" s="183">
        <v>827</v>
      </c>
      <c r="H1663" s="184">
        <v>0.22090373154069629</v>
      </c>
      <c r="I1663" s="183">
        <v>1758</v>
      </c>
      <c r="J1663" s="185">
        <v>65.845765192191195</v>
      </c>
      <c r="K1663" s="186">
        <v>1728</v>
      </c>
      <c r="L1663" s="187">
        <v>58.623862291288141</v>
      </c>
      <c r="M1663" s="183">
        <v>861</v>
      </c>
      <c r="N1663" s="185">
        <v>5.494577261551993</v>
      </c>
      <c r="O1663" s="186">
        <v>1223</v>
      </c>
      <c r="P1663" s="188">
        <v>134.94357400061227</v>
      </c>
      <c r="Q1663" s="183">
        <v>1802</v>
      </c>
    </row>
    <row r="1664" spans="1:17" s="8" customFormat="1" ht="12.75" x14ac:dyDescent="0.25">
      <c r="A1664" s="179" t="s">
        <v>3579</v>
      </c>
      <c r="B1664" s="180">
        <v>13</v>
      </c>
      <c r="C1664" s="181" t="s">
        <v>3580</v>
      </c>
      <c r="D1664" s="175"/>
      <c r="E1664" s="176"/>
      <c r="F1664" s="182">
        <v>3723.5182012847968</v>
      </c>
      <c r="G1664" s="229">
        <v>973</v>
      </c>
      <c r="H1664" s="184">
        <v>0.27543440582258688</v>
      </c>
      <c r="I1664" s="229">
        <v>1558</v>
      </c>
      <c r="J1664" s="185">
        <v>66.990885691370522</v>
      </c>
      <c r="K1664" s="236">
        <v>1684</v>
      </c>
      <c r="L1664" s="187">
        <v>56.060819559939077</v>
      </c>
      <c r="M1664" s="229">
        <v>978</v>
      </c>
      <c r="N1664" s="185">
        <v>5.718402794847079</v>
      </c>
      <c r="O1664" s="236">
        <v>1143</v>
      </c>
      <c r="P1664" s="188">
        <v>222.12319252592482</v>
      </c>
      <c r="Q1664" s="229">
        <v>1634</v>
      </c>
    </row>
    <row r="1665" spans="1:17" s="8" customFormat="1" ht="12.75" x14ac:dyDescent="0.25">
      <c r="A1665" s="179" t="s">
        <v>3581</v>
      </c>
      <c r="B1665" s="180">
        <v>14</v>
      </c>
      <c r="C1665" s="181" t="s">
        <v>3582</v>
      </c>
      <c r="D1665" s="175"/>
      <c r="E1665" s="176"/>
      <c r="F1665" s="182">
        <v>4011.042826552462</v>
      </c>
      <c r="G1665" s="183">
        <v>939</v>
      </c>
      <c r="H1665" s="184">
        <v>0.19220896136901902</v>
      </c>
      <c r="I1665" s="183">
        <v>1812</v>
      </c>
      <c r="J1665" s="185">
        <v>68.767662666104968</v>
      </c>
      <c r="K1665" s="186">
        <v>1572</v>
      </c>
      <c r="L1665" s="187">
        <v>65.949208796567234</v>
      </c>
      <c r="M1665" s="183">
        <v>562</v>
      </c>
      <c r="N1665" s="185">
        <v>5.5685399093791261</v>
      </c>
      <c r="O1665" s="186">
        <v>1201</v>
      </c>
      <c r="P1665" s="188">
        <v>92.357278051138607</v>
      </c>
      <c r="Q1665" s="183">
        <v>1850</v>
      </c>
    </row>
    <row r="1666" spans="1:17" s="8" customFormat="1" ht="12.75" x14ac:dyDescent="0.25">
      <c r="A1666" s="179" t="s">
        <v>3583</v>
      </c>
      <c r="B1666" s="180">
        <v>15</v>
      </c>
      <c r="C1666" s="181" t="s">
        <v>3584</v>
      </c>
      <c r="D1666" s="175"/>
      <c r="E1666" s="176"/>
      <c r="F1666" s="182">
        <v>2747.7109207708777</v>
      </c>
      <c r="G1666" s="183">
        <v>1141</v>
      </c>
      <c r="H1666" s="184">
        <v>0.19425610665302567</v>
      </c>
      <c r="I1666" s="183">
        <v>1806</v>
      </c>
      <c r="J1666" s="185">
        <v>66.276103890584963</v>
      </c>
      <c r="K1666" s="186">
        <v>1717</v>
      </c>
      <c r="L1666" s="187">
        <v>59.167401634864909</v>
      </c>
      <c r="M1666" s="183">
        <v>834</v>
      </c>
      <c r="N1666" s="185">
        <v>5.7632726349849301</v>
      </c>
      <c r="O1666" s="186">
        <v>1124</v>
      </c>
      <c r="P1666" s="188">
        <v>99.635255052786718</v>
      </c>
      <c r="Q1666" s="183">
        <v>1843</v>
      </c>
    </row>
    <row r="1667" spans="1:17" s="8" customFormat="1" ht="12.75" x14ac:dyDescent="0.25">
      <c r="A1667" s="179" t="s">
        <v>3587</v>
      </c>
      <c r="B1667" s="180">
        <v>1</v>
      </c>
      <c r="C1667" s="181" t="s">
        <v>3588</v>
      </c>
      <c r="D1667" s="175"/>
      <c r="E1667" s="176"/>
      <c r="F1667" s="182">
        <v>13134.740899357601</v>
      </c>
      <c r="G1667" s="229">
        <v>399</v>
      </c>
      <c r="H1667" s="184">
        <v>0.40519329751679367</v>
      </c>
      <c r="I1667" s="229">
        <v>851</v>
      </c>
      <c r="J1667" s="185">
        <v>65.497496364464666</v>
      </c>
      <c r="K1667" s="236">
        <v>1737</v>
      </c>
      <c r="L1667" s="187">
        <v>57.199309043842248</v>
      </c>
      <c r="M1667" s="229">
        <v>936</v>
      </c>
      <c r="N1667" s="185">
        <v>6.4340032545466768</v>
      </c>
      <c r="O1667" s="236">
        <v>889</v>
      </c>
      <c r="P1667" s="188">
        <v>597.33792133550628</v>
      </c>
      <c r="Q1667" s="229">
        <v>767</v>
      </c>
    </row>
    <row r="1668" spans="1:17" s="8" customFormat="1" ht="12.75" x14ac:dyDescent="0.25">
      <c r="A1668" s="179" t="s">
        <v>3589</v>
      </c>
      <c r="B1668" s="180">
        <v>2</v>
      </c>
      <c r="C1668" s="181" t="s">
        <v>3590</v>
      </c>
      <c r="D1668" s="175"/>
      <c r="E1668" s="176"/>
      <c r="F1668" s="182">
        <v>2240.3254817987149</v>
      </c>
      <c r="G1668" s="183">
        <v>1246</v>
      </c>
      <c r="H1668" s="184">
        <v>0.3994115028164486</v>
      </c>
      <c r="I1668" s="183">
        <v>879</v>
      </c>
      <c r="J1668" s="185">
        <v>70.175533718562875</v>
      </c>
      <c r="K1668" s="186">
        <v>1445</v>
      </c>
      <c r="L1668" s="187">
        <v>66.02983897758989</v>
      </c>
      <c r="M1668" s="183">
        <v>555</v>
      </c>
      <c r="N1668" s="185">
        <v>6.1705149063201858</v>
      </c>
      <c r="O1668" s="186">
        <v>976</v>
      </c>
      <c r="P1668" s="188">
        <v>497.73711699122799</v>
      </c>
      <c r="Q1668" s="183">
        <v>941</v>
      </c>
    </row>
    <row r="1669" spans="1:17" s="8" customFormat="1" ht="12.75" x14ac:dyDescent="0.25">
      <c r="A1669" s="179" t="s">
        <v>3591</v>
      </c>
      <c r="B1669" s="180">
        <v>3</v>
      </c>
      <c r="C1669" s="181" t="s">
        <v>3592</v>
      </c>
      <c r="D1669" s="175"/>
      <c r="E1669" s="176"/>
      <c r="F1669" s="182">
        <v>12276.920770877943</v>
      </c>
      <c r="G1669" s="183">
        <v>424</v>
      </c>
      <c r="H1669" s="184">
        <v>0.38164453867226</v>
      </c>
      <c r="I1669" s="183">
        <v>951</v>
      </c>
      <c r="J1669" s="185">
        <v>66.412010084054018</v>
      </c>
      <c r="K1669" s="186">
        <v>1713</v>
      </c>
      <c r="L1669" s="187">
        <v>69.235780941428473</v>
      </c>
      <c r="M1669" s="183">
        <v>432</v>
      </c>
      <c r="N1669" s="185">
        <v>5.8470711911034128</v>
      </c>
      <c r="O1669" s="186">
        <v>1089</v>
      </c>
      <c r="P1669" s="188">
        <v>481.9176140466285</v>
      </c>
      <c r="Q1669" s="183">
        <v>978</v>
      </c>
    </row>
    <row r="1670" spans="1:17" s="8" customFormat="1" ht="12.75" x14ac:dyDescent="0.25">
      <c r="A1670" s="179" t="s">
        <v>3593</v>
      </c>
      <c r="B1670" s="180">
        <v>4</v>
      </c>
      <c r="C1670" s="181" t="s">
        <v>3594</v>
      </c>
      <c r="D1670" s="175"/>
      <c r="E1670" s="176"/>
      <c r="F1670" s="182">
        <v>12760.995717344753</v>
      </c>
      <c r="G1670" s="229">
        <v>408</v>
      </c>
      <c r="H1670" s="184">
        <v>0.28090561864057617</v>
      </c>
      <c r="I1670" s="229">
        <v>1529</v>
      </c>
      <c r="J1670" s="185">
        <v>62.192543068163332</v>
      </c>
      <c r="K1670" s="236">
        <v>1821</v>
      </c>
      <c r="L1670" s="187">
        <v>62.846862124311194</v>
      </c>
      <c r="M1670" s="229">
        <v>698</v>
      </c>
      <c r="N1670" s="185">
        <v>5.452906646494986</v>
      </c>
      <c r="O1670" s="236">
        <v>1243</v>
      </c>
      <c r="P1670" s="188">
        <v>254.21822827735394</v>
      </c>
      <c r="Q1670" s="229">
        <v>1543</v>
      </c>
    </row>
    <row r="1671" spans="1:17" s="8" customFormat="1" ht="12.75" x14ac:dyDescent="0.25">
      <c r="A1671" s="179" t="s">
        <v>3595</v>
      </c>
      <c r="B1671" s="180">
        <v>5</v>
      </c>
      <c r="C1671" s="181" t="s">
        <v>3596</v>
      </c>
      <c r="D1671" s="175"/>
      <c r="E1671" s="176"/>
      <c r="F1671" s="182">
        <v>4354.4946466809424</v>
      </c>
      <c r="G1671" s="183">
        <v>893</v>
      </c>
      <c r="H1671" s="184">
        <v>0.23059510038181169</v>
      </c>
      <c r="I1671" s="183">
        <v>1732</v>
      </c>
      <c r="J1671" s="185">
        <v>66.505442992747462</v>
      </c>
      <c r="K1671" s="186">
        <v>1708</v>
      </c>
      <c r="L1671" s="187">
        <v>62.55983697574468</v>
      </c>
      <c r="M1671" s="183">
        <v>708</v>
      </c>
      <c r="N1671" s="185">
        <v>4.5817758955039434</v>
      </c>
      <c r="O1671" s="186">
        <v>1575</v>
      </c>
      <c r="P1671" s="188">
        <v>159.80978774385056</v>
      </c>
      <c r="Q1671" s="183">
        <v>1759</v>
      </c>
    </row>
    <row r="1672" spans="1:17" s="8" customFormat="1" ht="12.75" x14ac:dyDescent="0.25">
      <c r="A1672" s="179" t="s">
        <v>3597</v>
      </c>
      <c r="B1672" s="180">
        <v>6</v>
      </c>
      <c r="C1672" s="181" t="s">
        <v>3598</v>
      </c>
      <c r="D1672" s="175"/>
      <c r="E1672" s="176"/>
      <c r="F1672" s="182">
        <v>8968.6788008565291</v>
      </c>
      <c r="G1672" s="183">
        <v>539</v>
      </c>
      <c r="H1672" s="184">
        <v>0.37982761082566607</v>
      </c>
      <c r="I1672" s="183">
        <v>962</v>
      </c>
      <c r="J1672" s="185">
        <v>68.84580694362505</v>
      </c>
      <c r="K1672" s="186">
        <v>1569</v>
      </c>
      <c r="L1672" s="187">
        <v>77.075890801077449</v>
      </c>
      <c r="M1672" s="183">
        <v>147</v>
      </c>
      <c r="N1672" s="185">
        <v>6.4069563194185273</v>
      </c>
      <c r="O1672" s="186">
        <v>898</v>
      </c>
      <c r="P1672" s="188">
        <v>404.63879895939522</v>
      </c>
      <c r="Q1672" s="183">
        <v>1156</v>
      </c>
    </row>
    <row r="1673" spans="1:17" s="8" customFormat="1" ht="12.75" x14ac:dyDescent="0.25">
      <c r="A1673" s="179" t="s">
        <v>3599</v>
      </c>
      <c r="B1673" s="180">
        <v>7</v>
      </c>
      <c r="C1673" s="181" t="s">
        <v>3600</v>
      </c>
      <c r="D1673" s="175"/>
      <c r="E1673" s="176"/>
      <c r="F1673" s="182">
        <v>6764.0364025695926</v>
      </c>
      <c r="G1673" s="229">
        <v>675</v>
      </c>
      <c r="H1673" s="184">
        <v>0.35448301680162814</v>
      </c>
      <c r="I1673" s="229">
        <v>1104</v>
      </c>
      <c r="J1673" s="185">
        <v>65.356539010020015</v>
      </c>
      <c r="K1673" s="236">
        <v>1746</v>
      </c>
      <c r="L1673" s="187">
        <v>68.369922639052248</v>
      </c>
      <c r="M1673" s="229">
        <v>458</v>
      </c>
      <c r="N1673" s="185">
        <v>5.8256331541971091</v>
      </c>
      <c r="O1673" s="236">
        <v>1095</v>
      </c>
      <c r="P1673" s="188">
        <v>405.79604151939958</v>
      </c>
      <c r="Q1673" s="229">
        <v>1152</v>
      </c>
    </row>
    <row r="1674" spans="1:17" s="8" customFormat="1" ht="12.75" x14ac:dyDescent="0.25">
      <c r="A1674" s="179" t="s">
        <v>3601</v>
      </c>
      <c r="B1674" s="180">
        <v>8</v>
      </c>
      <c r="C1674" s="181" t="s">
        <v>3602</v>
      </c>
      <c r="D1674" s="175"/>
      <c r="E1674" s="176"/>
      <c r="F1674" s="182">
        <v>6349.8072805139191</v>
      </c>
      <c r="G1674" s="183">
        <v>709</v>
      </c>
      <c r="H1674" s="184">
        <v>0.32490965071432865</v>
      </c>
      <c r="I1674" s="183">
        <v>1292</v>
      </c>
      <c r="J1674" s="185">
        <v>68.303123641470194</v>
      </c>
      <c r="K1674" s="186">
        <v>1614</v>
      </c>
      <c r="L1674" s="187">
        <v>47.944484683300111</v>
      </c>
      <c r="M1674" s="183">
        <v>1294</v>
      </c>
      <c r="N1674" s="185">
        <v>5.0745595135135533</v>
      </c>
      <c r="O1674" s="186">
        <v>1386</v>
      </c>
      <c r="P1674" s="188">
        <v>387.31828519631893</v>
      </c>
      <c r="Q1674" s="183">
        <v>1205</v>
      </c>
    </row>
    <row r="1675" spans="1:17" s="8" customFormat="1" ht="12.75" x14ac:dyDescent="0.25">
      <c r="A1675" s="179" t="s">
        <v>3603</v>
      </c>
      <c r="B1675" s="180">
        <v>9</v>
      </c>
      <c r="C1675" s="181" t="s">
        <v>3604</v>
      </c>
      <c r="D1675" s="175"/>
      <c r="E1675" s="176"/>
      <c r="F1675" s="182">
        <v>5357.7644539614566</v>
      </c>
      <c r="G1675" s="183">
        <v>790</v>
      </c>
      <c r="H1675" s="184">
        <v>0.46054851554430126</v>
      </c>
      <c r="I1675" s="183">
        <v>630</v>
      </c>
      <c r="J1675" s="185">
        <v>64.713029466444453</v>
      </c>
      <c r="K1675" s="186">
        <v>1766</v>
      </c>
      <c r="L1675" s="187">
        <v>74.871351403175751</v>
      </c>
      <c r="M1675" s="183">
        <v>211</v>
      </c>
      <c r="N1675" s="185">
        <v>7.3951173494923497</v>
      </c>
      <c r="O1675" s="186">
        <v>611</v>
      </c>
      <c r="P1675" s="188">
        <v>704.79677592847975</v>
      </c>
      <c r="Q1675" s="183">
        <v>602</v>
      </c>
    </row>
    <row r="1676" spans="1:17" s="8" customFormat="1" ht="12.75" x14ac:dyDescent="0.25">
      <c r="A1676" s="179" t="s">
        <v>3605</v>
      </c>
      <c r="B1676" s="180">
        <v>10</v>
      </c>
      <c r="C1676" s="181" t="s">
        <v>3606</v>
      </c>
      <c r="D1676" s="175"/>
      <c r="E1676" s="176"/>
      <c r="F1676" s="182">
        <v>20595.014989293362</v>
      </c>
      <c r="G1676" s="229">
        <v>274</v>
      </c>
      <c r="H1676" s="184">
        <v>0.19820625444431486</v>
      </c>
      <c r="I1676" s="229">
        <v>1796</v>
      </c>
      <c r="J1676" s="185">
        <v>66.903353544844649</v>
      </c>
      <c r="K1676" s="236">
        <v>1691</v>
      </c>
      <c r="L1676" s="187">
        <v>69.244320237684448</v>
      </c>
      <c r="M1676" s="229">
        <v>431</v>
      </c>
      <c r="N1676" s="185">
        <v>5.4886071607743636</v>
      </c>
      <c r="O1676" s="236">
        <v>1228</v>
      </c>
      <c r="P1676" s="188">
        <v>99.802587673824576</v>
      </c>
      <c r="Q1676" s="229">
        <v>1842</v>
      </c>
    </row>
    <row r="1677" spans="1:17" s="8" customFormat="1" ht="12.75" x14ac:dyDescent="0.25">
      <c r="A1677" s="179" t="s">
        <v>3609</v>
      </c>
      <c r="B1677" s="180">
        <v>1</v>
      </c>
      <c r="C1677" s="181" t="s">
        <v>3610</v>
      </c>
      <c r="D1677" s="175"/>
      <c r="E1677" s="176"/>
      <c r="F1677" s="182">
        <v>19964.802997858675</v>
      </c>
      <c r="G1677" s="183">
        <v>280</v>
      </c>
      <c r="H1677" s="184">
        <v>0.41385453223350477</v>
      </c>
      <c r="I1677" s="183">
        <v>812</v>
      </c>
      <c r="J1677" s="185">
        <v>72.423657570716628</v>
      </c>
      <c r="K1677" s="186">
        <v>1176</v>
      </c>
      <c r="L1677" s="187">
        <v>75.187828004614119</v>
      </c>
      <c r="M1677" s="183">
        <v>200</v>
      </c>
      <c r="N1677" s="185">
        <v>7.4224789288050239</v>
      </c>
      <c r="O1677" s="186">
        <v>603</v>
      </c>
      <c r="P1677" s="188">
        <v>440.15645181184902</v>
      </c>
      <c r="Q1677" s="183">
        <v>1063</v>
      </c>
    </row>
    <row r="1678" spans="1:17" s="8" customFormat="1" ht="12.75" x14ac:dyDescent="0.25">
      <c r="A1678" s="179" t="s">
        <v>3611</v>
      </c>
      <c r="B1678" s="180">
        <v>2</v>
      </c>
      <c r="C1678" s="181" t="s">
        <v>3612</v>
      </c>
      <c r="D1678" s="175"/>
      <c r="E1678" s="176"/>
      <c r="F1678" s="182">
        <v>28095.749464668093</v>
      </c>
      <c r="G1678" s="183">
        <v>197</v>
      </c>
      <c r="H1678" s="184">
        <v>0.42411604604640296</v>
      </c>
      <c r="I1678" s="183">
        <v>761</v>
      </c>
      <c r="J1678" s="185">
        <v>74.287324250116683</v>
      </c>
      <c r="K1678" s="186">
        <v>892</v>
      </c>
      <c r="L1678" s="187">
        <v>75.633405795868427</v>
      </c>
      <c r="M1678" s="183">
        <v>184</v>
      </c>
      <c r="N1678" s="185">
        <v>8.0704040386349067</v>
      </c>
      <c r="O1678" s="186">
        <v>446</v>
      </c>
      <c r="P1678" s="188">
        <v>431.11986730502912</v>
      </c>
      <c r="Q1678" s="183">
        <v>1091</v>
      </c>
    </row>
    <row r="1679" spans="1:17" s="8" customFormat="1" ht="12.75" x14ac:dyDescent="0.25">
      <c r="A1679" s="179" t="s">
        <v>3613</v>
      </c>
      <c r="B1679" s="180">
        <v>3</v>
      </c>
      <c r="C1679" s="181" t="s">
        <v>3614</v>
      </c>
      <c r="D1679" s="175"/>
      <c r="E1679" s="176"/>
      <c r="F1679" s="182">
        <v>20223.04710920771</v>
      </c>
      <c r="G1679" s="229">
        <v>278</v>
      </c>
      <c r="H1679" s="184">
        <v>0.26719086463151659</v>
      </c>
      <c r="I1679" s="229">
        <v>1601</v>
      </c>
      <c r="J1679" s="185">
        <v>73.48292793161005</v>
      </c>
      <c r="K1679" s="236">
        <v>1024</v>
      </c>
      <c r="L1679" s="187">
        <v>74.069012373128743</v>
      </c>
      <c r="M1679" s="229">
        <v>241</v>
      </c>
      <c r="N1679" s="185">
        <v>7.5069711103857379</v>
      </c>
      <c r="O1679" s="236">
        <v>582</v>
      </c>
      <c r="P1679" s="188">
        <v>141.65155915099854</v>
      </c>
      <c r="Q1679" s="229">
        <v>1793</v>
      </c>
    </row>
    <row r="1680" spans="1:17" s="8" customFormat="1" ht="12.75" x14ac:dyDescent="0.25">
      <c r="A1680" s="179" t="s">
        <v>3615</v>
      </c>
      <c r="B1680" s="180">
        <v>4</v>
      </c>
      <c r="C1680" s="181" t="s">
        <v>3616</v>
      </c>
      <c r="D1680" s="175"/>
      <c r="E1680" s="176"/>
      <c r="F1680" s="182">
        <v>20389.451820128477</v>
      </c>
      <c r="G1680" s="183">
        <v>277</v>
      </c>
      <c r="H1680" s="184">
        <v>0.33954254152664654</v>
      </c>
      <c r="I1680" s="183">
        <v>1201</v>
      </c>
      <c r="J1680" s="185">
        <v>75.633126640856986</v>
      </c>
      <c r="K1680" s="186">
        <v>696</v>
      </c>
      <c r="L1680" s="187">
        <v>79.142768681529731</v>
      </c>
      <c r="M1680" s="183">
        <v>89</v>
      </c>
      <c r="N1680" s="185">
        <v>8.0094315629065029</v>
      </c>
      <c r="O1680" s="186">
        <v>454</v>
      </c>
      <c r="P1680" s="188">
        <v>229.36973523840712</v>
      </c>
      <c r="Q1680" s="183">
        <v>1614</v>
      </c>
    </row>
    <row r="1681" spans="1:49" s="8" customFormat="1" ht="12.75" x14ac:dyDescent="0.25">
      <c r="A1681" s="179" t="s">
        <v>3617</v>
      </c>
      <c r="B1681" s="180">
        <v>5</v>
      </c>
      <c r="C1681" s="181" t="s">
        <v>3618</v>
      </c>
      <c r="D1681" s="175"/>
      <c r="E1681" s="176"/>
      <c r="F1681" s="182">
        <v>10986.094218415419</v>
      </c>
      <c r="G1681" s="183">
        <v>458</v>
      </c>
      <c r="H1681" s="184">
        <v>0.26969748151085782</v>
      </c>
      <c r="I1681" s="183">
        <v>1591</v>
      </c>
      <c r="J1681" s="185">
        <v>74.9186375943287</v>
      </c>
      <c r="K1681" s="186">
        <v>802</v>
      </c>
      <c r="L1681" s="187">
        <v>70.46996830894382</v>
      </c>
      <c r="M1681" s="183">
        <v>377</v>
      </c>
      <c r="N1681" s="185">
        <v>7.028380784760885</v>
      </c>
      <c r="O1681" s="186">
        <v>714</v>
      </c>
      <c r="P1681" s="188">
        <v>149.10236657806718</v>
      </c>
      <c r="Q1681" s="183">
        <v>1777</v>
      </c>
    </row>
    <row r="1682" spans="1:49" s="8" customFormat="1" ht="12.75" x14ac:dyDescent="0.25">
      <c r="A1682" s="179" t="s">
        <v>3619</v>
      </c>
      <c r="B1682" s="180">
        <v>6</v>
      </c>
      <c r="C1682" s="181" t="s">
        <v>3620</v>
      </c>
      <c r="D1682" s="175"/>
      <c r="E1682" s="176"/>
      <c r="F1682" s="182">
        <v>13778.516059957172</v>
      </c>
      <c r="G1682" s="229">
        <v>373</v>
      </c>
      <c r="H1682" s="184">
        <v>0.31650908945458694</v>
      </c>
      <c r="I1682" s="229">
        <v>1346</v>
      </c>
      <c r="J1682" s="185">
        <v>72.969641049673996</v>
      </c>
      <c r="K1682" s="236">
        <v>1107</v>
      </c>
      <c r="L1682" s="187">
        <v>69.127839414730801</v>
      </c>
      <c r="M1682" s="229">
        <v>435</v>
      </c>
      <c r="N1682" s="185">
        <v>6.0160374778788004</v>
      </c>
      <c r="O1682" s="236">
        <v>1035</v>
      </c>
      <c r="P1682" s="188">
        <v>250.78721702336441</v>
      </c>
      <c r="Q1682" s="229">
        <v>1550</v>
      </c>
    </row>
    <row r="1683" spans="1:49" s="8" customFormat="1" ht="12.75" x14ac:dyDescent="0.25">
      <c r="A1683" s="179" t="s">
        <v>3621</v>
      </c>
      <c r="B1683" s="180">
        <v>7</v>
      </c>
      <c r="C1683" s="181" t="s">
        <v>3622</v>
      </c>
      <c r="D1683" s="175"/>
      <c r="E1683" s="176"/>
      <c r="F1683" s="182">
        <v>17422.250535331903</v>
      </c>
      <c r="G1683" s="183">
        <v>309</v>
      </c>
      <c r="H1683" s="184">
        <v>0.23943620649590169</v>
      </c>
      <c r="I1683" s="183">
        <v>1703</v>
      </c>
      <c r="J1683" s="185">
        <v>73.428850300212403</v>
      </c>
      <c r="K1683" s="186">
        <v>1034</v>
      </c>
      <c r="L1683" s="187">
        <v>62.512901994843752</v>
      </c>
      <c r="M1683" s="183">
        <v>711</v>
      </c>
      <c r="N1683" s="185">
        <v>6.018616845068367</v>
      </c>
      <c r="O1683" s="186">
        <v>1033</v>
      </c>
      <c r="P1683" s="188">
        <v>132.27646614855612</v>
      </c>
      <c r="Q1683" s="183">
        <v>1805</v>
      </c>
    </row>
    <row r="1684" spans="1:49" s="8" customFormat="1" ht="12.75" x14ac:dyDescent="0.25">
      <c r="A1684" s="179" t="s">
        <v>3625</v>
      </c>
      <c r="B1684" s="180">
        <v>1</v>
      </c>
      <c r="C1684" s="181" t="s">
        <v>3626</v>
      </c>
      <c r="D1684" s="175"/>
      <c r="E1684" s="176"/>
      <c r="F1684" s="182">
        <v>50686.62526766595</v>
      </c>
      <c r="G1684" s="183">
        <v>123</v>
      </c>
      <c r="H1684" s="184">
        <v>0.40201983747844722</v>
      </c>
      <c r="I1684" s="183">
        <v>864</v>
      </c>
      <c r="J1684" s="185">
        <v>77.800627358456666</v>
      </c>
      <c r="K1684" s="186">
        <v>424</v>
      </c>
      <c r="L1684" s="187">
        <v>75.295761294875007</v>
      </c>
      <c r="M1684" s="183">
        <v>197</v>
      </c>
      <c r="N1684" s="185">
        <v>7.279851651626652</v>
      </c>
      <c r="O1684" s="186">
        <v>643</v>
      </c>
      <c r="P1684" s="188">
        <v>372.63390314535104</v>
      </c>
      <c r="Q1684" s="183">
        <v>1243</v>
      </c>
    </row>
    <row r="1685" spans="1:49" s="8" customFormat="1" ht="12.75" x14ac:dyDescent="0.25">
      <c r="A1685" s="179" t="s">
        <v>3627</v>
      </c>
      <c r="B1685" s="180">
        <v>2</v>
      </c>
      <c r="C1685" s="181" t="s">
        <v>3628</v>
      </c>
      <c r="D1685" s="175"/>
      <c r="E1685" s="176"/>
      <c r="F1685" s="182">
        <v>1815.1691648822268</v>
      </c>
      <c r="G1685" s="229">
        <v>1356</v>
      </c>
      <c r="H1685" s="184">
        <v>0.376560777628064</v>
      </c>
      <c r="I1685" s="229">
        <v>983</v>
      </c>
      <c r="J1685" s="185">
        <v>79.234719940498437</v>
      </c>
      <c r="K1685" s="236">
        <v>262</v>
      </c>
      <c r="L1685" s="187">
        <v>48.197499581895514</v>
      </c>
      <c r="M1685" s="229">
        <v>1289</v>
      </c>
      <c r="N1685" s="185">
        <v>6.7712839353486789</v>
      </c>
      <c r="O1685" s="236">
        <v>787</v>
      </c>
      <c r="P1685" s="188">
        <v>389.48156332844121</v>
      </c>
      <c r="Q1685" s="229">
        <v>1195</v>
      </c>
    </row>
    <row r="1686" spans="1:49" s="8" customFormat="1" ht="12.75" x14ac:dyDescent="0.25">
      <c r="A1686" s="179" t="s">
        <v>3629</v>
      </c>
      <c r="B1686" s="180">
        <v>3</v>
      </c>
      <c r="C1686" s="181" t="s">
        <v>3630</v>
      </c>
      <c r="D1686" s="175"/>
      <c r="E1686" s="176"/>
      <c r="F1686" s="182">
        <v>10083.702355460387</v>
      </c>
      <c r="G1686" s="183">
        <v>487</v>
      </c>
      <c r="H1686" s="184">
        <v>0.26136411928832337</v>
      </c>
      <c r="I1686" s="183">
        <v>1629</v>
      </c>
      <c r="J1686" s="185">
        <v>79.609061296443898</v>
      </c>
      <c r="K1686" s="186">
        <v>228</v>
      </c>
      <c r="L1686" s="187">
        <v>69.873458782143658</v>
      </c>
      <c r="M1686" s="183">
        <v>396</v>
      </c>
      <c r="N1686" s="185">
        <v>5.5521082949608225</v>
      </c>
      <c r="O1686" s="186">
        <v>1205</v>
      </c>
      <c r="P1686" s="188">
        <v>147.53606639786318</v>
      </c>
      <c r="Q1686" s="183">
        <v>1784</v>
      </c>
    </row>
    <row r="1687" spans="1:49" s="8" customFormat="1" ht="12.75" x14ac:dyDescent="0.25">
      <c r="A1687" s="179" t="s">
        <v>3631</v>
      </c>
      <c r="B1687" s="180">
        <v>4</v>
      </c>
      <c r="C1687" s="181" t="s">
        <v>176</v>
      </c>
      <c r="D1687" s="175"/>
      <c r="E1687" s="176"/>
      <c r="F1687" s="182">
        <v>5778.8501070663815</v>
      </c>
      <c r="G1687" s="183">
        <v>748</v>
      </c>
      <c r="H1687" s="184">
        <v>0.33672388847052143</v>
      </c>
      <c r="I1687" s="183">
        <v>1217</v>
      </c>
      <c r="J1687" s="185">
        <v>79.368964568805566</v>
      </c>
      <c r="K1687" s="186">
        <v>249</v>
      </c>
      <c r="L1687" s="187">
        <v>60.061710492066148</v>
      </c>
      <c r="M1687" s="183">
        <v>808</v>
      </c>
      <c r="N1687" s="185">
        <v>6.3849183768914113</v>
      </c>
      <c r="O1687" s="186">
        <v>910</v>
      </c>
      <c r="P1687" s="188">
        <v>270.84051556202053</v>
      </c>
      <c r="Q1687" s="183">
        <v>1501</v>
      </c>
    </row>
    <row r="1688" spans="1:49" s="8" customFormat="1" ht="12.75" x14ac:dyDescent="0.25">
      <c r="A1688" s="179" t="s">
        <v>3632</v>
      </c>
      <c r="B1688" s="180">
        <v>5</v>
      </c>
      <c r="C1688" s="181" t="s">
        <v>3633</v>
      </c>
      <c r="D1688" s="175"/>
      <c r="E1688" s="176"/>
      <c r="F1688" s="182">
        <v>3050.9528907922913</v>
      </c>
      <c r="G1688" s="229">
        <v>1086</v>
      </c>
      <c r="H1688" s="184">
        <v>0.36599224755111515</v>
      </c>
      <c r="I1688" s="229">
        <v>1042</v>
      </c>
      <c r="J1688" s="185">
        <v>78.475515821158126</v>
      </c>
      <c r="K1688" s="236">
        <v>352</v>
      </c>
      <c r="L1688" s="187">
        <v>71.312626932396427</v>
      </c>
      <c r="M1688" s="229">
        <v>338</v>
      </c>
      <c r="N1688" s="185">
        <v>5.9072859092213212</v>
      </c>
      <c r="O1688" s="236">
        <v>1073</v>
      </c>
      <c r="P1688" s="188">
        <v>333.54674294746496</v>
      </c>
      <c r="Q1688" s="229">
        <v>1342</v>
      </c>
    </row>
    <row r="1689" spans="1:49" s="8" customFormat="1" ht="12.75" x14ac:dyDescent="0.25">
      <c r="A1689" s="179" t="s">
        <v>3636</v>
      </c>
      <c r="B1689" s="180">
        <v>1</v>
      </c>
      <c r="C1689" s="181" t="s">
        <v>3637</v>
      </c>
      <c r="D1689" s="175"/>
      <c r="E1689" s="176"/>
      <c r="F1689" s="182">
        <v>14743.678800856533</v>
      </c>
      <c r="G1689" s="183">
        <v>350</v>
      </c>
      <c r="H1689" s="184">
        <v>0.40322101961565182</v>
      </c>
      <c r="I1689" s="183">
        <v>861</v>
      </c>
      <c r="J1689" s="185">
        <v>69.573443939795013</v>
      </c>
      <c r="K1689" s="186">
        <v>1502</v>
      </c>
      <c r="L1689" s="187">
        <v>70.664624329048749</v>
      </c>
      <c r="M1689" s="183">
        <v>364</v>
      </c>
      <c r="N1689" s="185">
        <v>7.051546041958483</v>
      </c>
      <c r="O1689" s="186">
        <v>705</v>
      </c>
      <c r="P1689" s="188">
        <v>460.52103121611106</v>
      </c>
      <c r="Q1689" s="183">
        <v>1019</v>
      </c>
    </row>
    <row r="1690" spans="1:49" s="8" customFormat="1" ht="12.75" x14ac:dyDescent="0.25">
      <c r="A1690" s="179" t="s">
        <v>3638</v>
      </c>
      <c r="B1690" s="180">
        <v>2</v>
      </c>
      <c r="C1690" s="181" t="s">
        <v>3639</v>
      </c>
      <c r="D1690" s="175"/>
      <c r="E1690" s="176"/>
      <c r="F1690" s="182">
        <v>3483.638115631692</v>
      </c>
      <c r="G1690" s="183">
        <v>1013</v>
      </c>
      <c r="H1690" s="184">
        <v>0.29926471329508353</v>
      </c>
      <c r="I1690" s="183">
        <v>1431</v>
      </c>
      <c r="J1690" s="185">
        <v>71.290872127940176</v>
      </c>
      <c r="K1690" s="186">
        <v>1340</v>
      </c>
      <c r="L1690" s="187">
        <v>55.106065776176855</v>
      </c>
      <c r="M1690" s="183">
        <v>1018</v>
      </c>
      <c r="N1690" s="185">
        <v>6.1504410432947925</v>
      </c>
      <c r="O1690" s="186">
        <v>985</v>
      </c>
      <c r="P1690" s="188">
        <v>243.40933656451571</v>
      </c>
      <c r="Q1690" s="183">
        <v>1573</v>
      </c>
    </row>
    <row r="1691" spans="1:49" s="8" customFormat="1" ht="12.75" x14ac:dyDescent="0.25">
      <c r="A1691" s="179" t="s">
        <v>3640</v>
      </c>
      <c r="B1691" s="180">
        <v>3</v>
      </c>
      <c r="C1691" s="181" t="s">
        <v>3641</v>
      </c>
      <c r="D1691" s="175"/>
      <c r="E1691" s="176"/>
      <c r="F1691" s="182">
        <v>4755.8308351177729</v>
      </c>
      <c r="G1691" s="229">
        <v>855</v>
      </c>
      <c r="H1691" s="184">
        <v>0.26791561750977089</v>
      </c>
      <c r="I1691" s="229">
        <v>1599</v>
      </c>
      <c r="J1691" s="185">
        <v>70.428495930657746</v>
      </c>
      <c r="K1691" s="236">
        <v>1426</v>
      </c>
      <c r="L1691" s="187">
        <v>74.108421922728127</v>
      </c>
      <c r="M1691" s="229">
        <v>240</v>
      </c>
      <c r="N1691" s="185">
        <v>6.8810456084130021</v>
      </c>
      <c r="O1691" s="236">
        <v>759</v>
      </c>
      <c r="P1691" s="188">
        <v>156.58157084341988</v>
      </c>
      <c r="Q1691" s="229">
        <v>1766</v>
      </c>
      <c r="R1691" s="79"/>
      <c r="S1691" s="79"/>
      <c r="T1691" s="79"/>
      <c r="U1691" s="79"/>
      <c r="V1691" s="79"/>
      <c r="W1691" s="79"/>
      <c r="X1691" s="79"/>
      <c r="Y1691" s="79"/>
      <c r="Z1691" s="79"/>
      <c r="AA1691" s="79"/>
      <c r="AB1691" s="79"/>
      <c r="AC1691" s="79"/>
      <c r="AD1691" s="79"/>
      <c r="AE1691" s="79"/>
      <c r="AF1691" s="79"/>
      <c r="AG1691" s="79"/>
      <c r="AH1691" s="79"/>
      <c r="AI1691" s="79"/>
      <c r="AJ1691" s="79"/>
      <c r="AK1691" s="79"/>
      <c r="AL1691" s="79"/>
      <c r="AM1691" s="79"/>
      <c r="AN1691" s="79"/>
      <c r="AO1691" s="79"/>
      <c r="AP1691" s="79"/>
      <c r="AQ1691" s="79"/>
      <c r="AR1691" s="79"/>
      <c r="AS1691" s="79"/>
      <c r="AT1691" s="79"/>
      <c r="AU1691" s="79"/>
      <c r="AV1691" s="79"/>
      <c r="AW1691" s="79"/>
    </row>
    <row r="1692" spans="1:49" s="8" customFormat="1" ht="12.75" x14ac:dyDescent="0.25">
      <c r="A1692" s="179" t="s">
        <v>3642</v>
      </c>
      <c r="B1692" s="180">
        <v>4</v>
      </c>
      <c r="C1692" s="181" t="s">
        <v>3643</v>
      </c>
      <c r="D1692" s="175"/>
      <c r="E1692" s="176"/>
      <c r="F1692" s="182">
        <v>2425.115631691649</v>
      </c>
      <c r="G1692" s="183">
        <v>1203</v>
      </c>
      <c r="H1692" s="184">
        <v>0.21594472424775554</v>
      </c>
      <c r="I1692" s="183">
        <v>1767</v>
      </c>
      <c r="J1692" s="185">
        <v>71.236892957119508</v>
      </c>
      <c r="K1692" s="186">
        <v>1346</v>
      </c>
      <c r="L1692" s="187">
        <v>64.69595254761542</v>
      </c>
      <c r="M1692" s="183">
        <v>627</v>
      </c>
      <c r="N1692" s="185">
        <v>5.5100646964174462</v>
      </c>
      <c r="O1692" s="186">
        <v>1218</v>
      </c>
      <c r="P1692" s="188">
        <v>113.34696927750193</v>
      </c>
      <c r="Q1692" s="183">
        <v>1826</v>
      </c>
    </row>
    <row r="1693" spans="1:49" s="8" customFormat="1" ht="12.75" x14ac:dyDescent="0.25">
      <c r="A1693" s="179" t="s">
        <v>3644</v>
      </c>
      <c r="B1693" s="180">
        <v>5</v>
      </c>
      <c r="C1693" s="181" t="s">
        <v>3645</v>
      </c>
      <c r="D1693" s="175"/>
      <c r="E1693" s="176"/>
      <c r="F1693" s="182">
        <v>4818.2955032119917</v>
      </c>
      <c r="G1693" s="183">
        <v>847</v>
      </c>
      <c r="H1693" s="184">
        <v>0.23990496597095387</v>
      </c>
      <c r="I1693" s="183">
        <v>1702</v>
      </c>
      <c r="J1693" s="185">
        <v>73.667481740465362</v>
      </c>
      <c r="K1693" s="186">
        <v>996</v>
      </c>
      <c r="L1693" s="187">
        <v>65.59496565670392</v>
      </c>
      <c r="M1693" s="183">
        <v>584</v>
      </c>
      <c r="N1693" s="185">
        <v>5.1080329672207592</v>
      </c>
      <c r="O1693" s="186">
        <v>1369</v>
      </c>
      <c r="P1693" s="188">
        <v>142.34232954190153</v>
      </c>
      <c r="Q1693" s="183">
        <v>1792</v>
      </c>
    </row>
    <row r="1694" spans="1:49" s="8" customFormat="1" ht="12.75" x14ac:dyDescent="0.25">
      <c r="A1694" s="179" t="s">
        <v>3646</v>
      </c>
      <c r="B1694" s="180">
        <v>6</v>
      </c>
      <c r="C1694" s="181" t="s">
        <v>3647</v>
      </c>
      <c r="D1694" s="175"/>
      <c r="E1694" s="176"/>
      <c r="F1694" s="182">
        <v>3821.9614561027838</v>
      </c>
      <c r="G1694" s="229">
        <v>965</v>
      </c>
      <c r="H1694" s="184">
        <v>0.24763534976635646</v>
      </c>
      <c r="I1694" s="229">
        <v>1678</v>
      </c>
      <c r="J1694" s="185">
        <v>70.168276445644054</v>
      </c>
      <c r="K1694" s="236">
        <v>1447</v>
      </c>
      <c r="L1694" s="187">
        <v>71.739695021436077</v>
      </c>
      <c r="M1694" s="229">
        <v>322</v>
      </c>
      <c r="N1694" s="185">
        <v>5.1449995993538993</v>
      </c>
      <c r="O1694" s="236">
        <v>1355</v>
      </c>
      <c r="P1694" s="188">
        <v>155.95921209250523</v>
      </c>
      <c r="Q1694" s="229">
        <v>1769</v>
      </c>
    </row>
    <row r="1695" spans="1:49" s="8" customFormat="1" ht="12.75" x14ac:dyDescent="0.25">
      <c r="A1695" s="179" t="s">
        <v>3648</v>
      </c>
      <c r="B1695" s="180">
        <v>7</v>
      </c>
      <c r="C1695" s="181" t="s">
        <v>3649</v>
      </c>
      <c r="D1695" s="175"/>
      <c r="E1695" s="176"/>
      <c r="F1695" s="182">
        <v>12390.518201284798</v>
      </c>
      <c r="G1695" s="183">
        <v>420</v>
      </c>
      <c r="H1695" s="184">
        <v>0.31201366845655221</v>
      </c>
      <c r="I1695" s="183">
        <v>1371</v>
      </c>
      <c r="J1695" s="185">
        <v>74.566430701769491</v>
      </c>
      <c r="K1695" s="186">
        <v>853</v>
      </c>
      <c r="L1695" s="187">
        <v>67.13828218150482</v>
      </c>
      <c r="M1695" s="183">
        <v>519</v>
      </c>
      <c r="N1695" s="185">
        <v>6.2774099901269782</v>
      </c>
      <c r="O1695" s="186">
        <v>944</v>
      </c>
      <c r="P1695" s="188">
        <v>231.99128555772961</v>
      </c>
      <c r="Q1695" s="183">
        <v>1607</v>
      </c>
    </row>
    <row r="1696" spans="1:49" s="8" customFormat="1" ht="12.75" x14ac:dyDescent="0.25">
      <c r="A1696" s="179" t="s">
        <v>3650</v>
      </c>
      <c r="B1696" s="180">
        <v>8</v>
      </c>
      <c r="C1696" s="181" t="s">
        <v>3651</v>
      </c>
      <c r="D1696" s="175"/>
      <c r="E1696" s="176"/>
      <c r="F1696" s="182">
        <v>6569.5139186295501</v>
      </c>
      <c r="G1696" s="183">
        <v>689</v>
      </c>
      <c r="H1696" s="184">
        <v>0.23647155458504593</v>
      </c>
      <c r="I1696" s="183">
        <v>1709</v>
      </c>
      <c r="J1696" s="185">
        <v>70.801132522626546</v>
      </c>
      <c r="K1696" s="186">
        <v>1399</v>
      </c>
      <c r="L1696" s="187">
        <v>69.384980845052311</v>
      </c>
      <c r="M1696" s="183">
        <v>420</v>
      </c>
      <c r="N1696" s="185">
        <v>4.7755845437852749</v>
      </c>
      <c r="O1696" s="186">
        <v>1499</v>
      </c>
      <c r="P1696" s="188">
        <v>146.98348147582652</v>
      </c>
      <c r="Q1696" s="183">
        <v>1785</v>
      </c>
    </row>
    <row r="1697" spans="1:17" s="8" customFormat="1" ht="12.75" x14ac:dyDescent="0.25">
      <c r="A1697" s="179" t="s">
        <v>3654</v>
      </c>
      <c r="B1697" s="180">
        <v>1</v>
      </c>
      <c r="C1697" s="181" t="s">
        <v>1159</v>
      </c>
      <c r="D1697" s="175"/>
      <c r="E1697" s="176"/>
      <c r="F1697" s="182">
        <v>10293.640256959316</v>
      </c>
      <c r="G1697" s="229">
        <v>478</v>
      </c>
      <c r="H1697" s="184">
        <v>0.44517456137834466</v>
      </c>
      <c r="I1697" s="229">
        <v>685</v>
      </c>
      <c r="J1697" s="185">
        <v>70.988691154448816</v>
      </c>
      <c r="K1697" s="236">
        <v>1382</v>
      </c>
      <c r="L1697" s="187">
        <v>66.616084335721922</v>
      </c>
      <c r="M1697" s="229">
        <v>535</v>
      </c>
      <c r="N1697" s="185">
        <v>7.6347000783711803</v>
      </c>
      <c r="O1697" s="236">
        <v>550</v>
      </c>
      <c r="P1697" s="188">
        <v>577.3173462752228</v>
      </c>
      <c r="Q1697" s="229">
        <v>790</v>
      </c>
    </row>
    <row r="1698" spans="1:17" s="8" customFormat="1" ht="12.75" x14ac:dyDescent="0.25">
      <c r="A1698" s="179" t="s">
        <v>3655</v>
      </c>
      <c r="B1698" s="180">
        <v>2</v>
      </c>
      <c r="C1698" s="181" t="s">
        <v>3656</v>
      </c>
      <c r="D1698" s="175"/>
      <c r="E1698" s="176"/>
      <c r="F1698" s="182">
        <v>5053.7708779443255</v>
      </c>
      <c r="G1698" s="183">
        <v>815</v>
      </c>
      <c r="H1698" s="184">
        <v>0.34552340192702258</v>
      </c>
      <c r="I1698" s="183">
        <v>1161</v>
      </c>
      <c r="J1698" s="185">
        <v>77.364912180945808</v>
      </c>
      <c r="K1698" s="186">
        <v>476</v>
      </c>
      <c r="L1698" s="187">
        <v>66.051149481960778</v>
      </c>
      <c r="M1698" s="183">
        <v>553</v>
      </c>
      <c r="N1698" s="185">
        <v>6.6552695550119427</v>
      </c>
      <c r="O1698" s="186">
        <v>825</v>
      </c>
      <c r="P1698" s="188">
        <v>280.16445505359155</v>
      </c>
      <c r="Q1698" s="183">
        <v>1482</v>
      </c>
    </row>
    <row r="1699" spans="1:17" s="8" customFormat="1" ht="12.75" x14ac:dyDescent="0.25">
      <c r="A1699" s="179" t="s">
        <v>3657</v>
      </c>
      <c r="B1699" s="180">
        <v>3</v>
      </c>
      <c r="C1699" s="181" t="s">
        <v>3658</v>
      </c>
      <c r="D1699" s="175"/>
      <c r="E1699" s="176"/>
      <c r="F1699" s="182">
        <v>1447.8907922912204</v>
      </c>
      <c r="G1699" s="183">
        <v>1450</v>
      </c>
      <c r="H1699" s="184">
        <v>0.28954962693855502</v>
      </c>
      <c r="I1699" s="183">
        <v>1486</v>
      </c>
      <c r="J1699" s="185">
        <v>77.569384418149369</v>
      </c>
      <c r="K1699" s="186">
        <v>454</v>
      </c>
      <c r="L1699" s="187">
        <v>61.261766151352234</v>
      </c>
      <c r="M1699" s="183">
        <v>756</v>
      </c>
      <c r="N1699" s="185">
        <v>5.5194275837903932</v>
      </c>
      <c r="O1699" s="186">
        <v>1215</v>
      </c>
      <c r="P1699" s="188">
        <v>205.49658062526288</v>
      </c>
      <c r="Q1699" s="183">
        <v>1673</v>
      </c>
    </row>
    <row r="1700" spans="1:17" s="8" customFormat="1" ht="12.75" x14ac:dyDescent="0.25">
      <c r="A1700" s="179" t="s">
        <v>3659</v>
      </c>
      <c r="B1700" s="180">
        <v>4</v>
      </c>
      <c r="C1700" s="181" t="s">
        <v>3660</v>
      </c>
      <c r="D1700" s="175"/>
      <c r="E1700" s="176"/>
      <c r="F1700" s="182">
        <v>2320.8907922912204</v>
      </c>
      <c r="G1700" s="229">
        <v>1226</v>
      </c>
      <c r="H1700" s="184">
        <v>0.3088966561821892</v>
      </c>
      <c r="I1700" s="229">
        <v>1385</v>
      </c>
      <c r="J1700" s="185">
        <v>74.365311346216231</v>
      </c>
      <c r="K1700" s="236">
        <v>876</v>
      </c>
      <c r="L1700" s="187">
        <v>80.577428389222348</v>
      </c>
      <c r="M1700" s="229">
        <v>59</v>
      </c>
      <c r="N1700" s="185">
        <v>7.0205946797307943</v>
      </c>
      <c r="O1700" s="236">
        <v>717</v>
      </c>
      <c r="P1700" s="188">
        <v>197.24203958182434</v>
      </c>
      <c r="Q1700" s="229">
        <v>1686</v>
      </c>
    </row>
    <row r="1701" spans="1:17" s="8" customFormat="1" ht="12.75" x14ac:dyDescent="0.25">
      <c r="A1701" s="179" t="s">
        <v>3661</v>
      </c>
      <c r="B1701" s="180">
        <v>5</v>
      </c>
      <c r="C1701" s="181" t="s">
        <v>3662</v>
      </c>
      <c r="D1701" s="175"/>
      <c r="E1701" s="176"/>
      <c r="F1701" s="182">
        <v>2887.0877944325484</v>
      </c>
      <c r="G1701" s="183">
        <v>1113</v>
      </c>
      <c r="H1701" s="184">
        <v>0.57442117877837073</v>
      </c>
      <c r="I1701" s="183">
        <v>276</v>
      </c>
      <c r="J1701" s="185">
        <v>78.174092959604664</v>
      </c>
      <c r="K1701" s="186">
        <v>387</v>
      </c>
      <c r="L1701" s="187">
        <v>76.791031347330019</v>
      </c>
      <c r="M1701" s="183">
        <v>156</v>
      </c>
      <c r="N1701" s="185">
        <v>7.5786209625358429</v>
      </c>
      <c r="O1701" s="186">
        <v>565</v>
      </c>
      <c r="P1701" s="188">
        <v>978.0532861645064</v>
      </c>
      <c r="Q1701" s="183">
        <v>280</v>
      </c>
    </row>
    <row r="1702" spans="1:17" s="8" customFormat="1" ht="12.75" x14ac:dyDescent="0.25">
      <c r="A1702" s="179" t="s">
        <v>3663</v>
      </c>
      <c r="B1702" s="180">
        <v>6</v>
      </c>
      <c r="C1702" s="181" t="s">
        <v>1801</v>
      </c>
      <c r="D1702" s="175"/>
      <c r="E1702" s="176"/>
      <c r="F1702" s="182">
        <v>1922.8286937901498</v>
      </c>
      <c r="G1702" s="183">
        <v>1321</v>
      </c>
      <c r="H1702" s="184">
        <v>0.46532612867645984</v>
      </c>
      <c r="I1702" s="183">
        <v>608</v>
      </c>
      <c r="J1702" s="185">
        <v>79.128572969010278</v>
      </c>
      <c r="K1702" s="186">
        <v>271</v>
      </c>
      <c r="L1702" s="187">
        <v>68.50661879152338</v>
      </c>
      <c r="M1702" s="183">
        <v>453</v>
      </c>
      <c r="N1702" s="185">
        <v>7.3537464712318448</v>
      </c>
      <c r="O1702" s="186">
        <v>624</v>
      </c>
      <c r="P1702" s="188">
        <v>566.86179527559875</v>
      </c>
      <c r="Q1702" s="183">
        <v>808</v>
      </c>
    </row>
    <row r="1703" spans="1:17" s="8" customFormat="1" ht="12.75" x14ac:dyDescent="0.25">
      <c r="A1703" s="179" t="s">
        <v>3664</v>
      </c>
      <c r="B1703" s="180">
        <v>7</v>
      </c>
      <c r="C1703" s="181" t="s">
        <v>3665</v>
      </c>
      <c r="D1703" s="175"/>
      <c r="E1703" s="176"/>
      <c r="F1703" s="182">
        <v>7278.310492505354</v>
      </c>
      <c r="G1703" s="229">
        <v>641</v>
      </c>
      <c r="H1703" s="184">
        <v>0.4636078440025676</v>
      </c>
      <c r="I1703" s="229">
        <v>612</v>
      </c>
      <c r="J1703" s="185">
        <v>79.978946529986786</v>
      </c>
      <c r="K1703" s="236">
        <v>202</v>
      </c>
      <c r="L1703" s="187">
        <v>68.045386110550751</v>
      </c>
      <c r="M1703" s="229">
        <v>480</v>
      </c>
      <c r="N1703" s="185">
        <v>7.1397578744269206</v>
      </c>
      <c r="O1703" s="236">
        <v>678</v>
      </c>
      <c r="P1703" s="188">
        <v>564.9173447152516</v>
      </c>
      <c r="Q1703" s="229">
        <v>811</v>
      </c>
    </row>
    <row r="1704" spans="1:17" s="8" customFormat="1" ht="12.75" x14ac:dyDescent="0.25">
      <c r="A1704" s="179" t="s">
        <v>3666</v>
      </c>
      <c r="B1704" s="180">
        <v>8</v>
      </c>
      <c r="C1704" s="181" t="s">
        <v>1415</v>
      </c>
      <c r="D1704" s="175"/>
      <c r="E1704" s="176"/>
      <c r="F1704" s="182">
        <v>4882.6852248394007</v>
      </c>
      <c r="G1704" s="183">
        <v>835</v>
      </c>
      <c r="H1704" s="184">
        <v>0.33218619570844066</v>
      </c>
      <c r="I1704" s="183">
        <v>1240</v>
      </c>
      <c r="J1704" s="185">
        <v>76.3620732097923</v>
      </c>
      <c r="K1704" s="186">
        <v>594</v>
      </c>
      <c r="L1704" s="187">
        <v>75.821737478803669</v>
      </c>
      <c r="M1704" s="183">
        <v>180</v>
      </c>
      <c r="N1704" s="185">
        <v>6.343900019252585</v>
      </c>
      <c r="O1704" s="186">
        <v>924</v>
      </c>
      <c r="P1704" s="188">
        <v>249.29068548640726</v>
      </c>
      <c r="Q1704" s="183">
        <v>1556</v>
      </c>
    </row>
    <row r="1705" spans="1:17" s="8" customFormat="1" ht="12.75" x14ac:dyDescent="0.25">
      <c r="A1705" s="179" t="s">
        <v>3667</v>
      </c>
      <c r="B1705" s="180">
        <v>9</v>
      </c>
      <c r="C1705" s="181" t="s">
        <v>1131</v>
      </c>
      <c r="D1705" s="175"/>
      <c r="E1705" s="176"/>
      <c r="F1705" s="182">
        <v>6938.8501070663815</v>
      </c>
      <c r="G1705" s="183">
        <v>667</v>
      </c>
      <c r="H1705" s="184">
        <v>0.46985997625593229</v>
      </c>
      <c r="I1705" s="183">
        <v>586</v>
      </c>
      <c r="J1705" s="185">
        <v>78.422899331233793</v>
      </c>
      <c r="K1705" s="186">
        <v>358</v>
      </c>
      <c r="L1705" s="187">
        <v>68.127865366442336</v>
      </c>
      <c r="M1705" s="183">
        <v>474</v>
      </c>
      <c r="N1705" s="185">
        <v>6.9919276503185639</v>
      </c>
      <c r="O1705" s="186">
        <v>727</v>
      </c>
      <c r="P1705" s="188">
        <v>610.39163336126865</v>
      </c>
      <c r="Q1705" s="183">
        <v>742</v>
      </c>
    </row>
    <row r="1706" spans="1:17" s="8" customFormat="1" ht="12.75" x14ac:dyDescent="0.25">
      <c r="A1706" s="179" t="s">
        <v>3668</v>
      </c>
      <c r="B1706" s="180">
        <v>10</v>
      </c>
      <c r="C1706" s="181" t="s">
        <v>3669</v>
      </c>
      <c r="D1706" s="175"/>
      <c r="E1706" s="176"/>
      <c r="F1706" s="182">
        <v>3388.4967880085655</v>
      </c>
      <c r="G1706" s="229">
        <v>1027</v>
      </c>
      <c r="H1706" s="184">
        <v>0.40634848395131978</v>
      </c>
      <c r="I1706" s="229">
        <v>844</v>
      </c>
      <c r="J1706" s="185">
        <v>81.092631368800156</v>
      </c>
      <c r="K1706" s="236">
        <v>107</v>
      </c>
      <c r="L1706" s="187">
        <v>84.466707840771278</v>
      </c>
      <c r="M1706" s="229">
        <v>17</v>
      </c>
      <c r="N1706" s="185">
        <v>7.8946037068009494</v>
      </c>
      <c r="O1706" s="236">
        <v>479</v>
      </c>
      <c r="P1706" s="188">
        <v>328.82378183994854</v>
      </c>
      <c r="Q1706" s="229">
        <v>1347</v>
      </c>
    </row>
    <row r="1707" spans="1:17" s="8" customFormat="1" ht="12.75" x14ac:dyDescent="0.25">
      <c r="A1707" s="179" t="s">
        <v>3672</v>
      </c>
      <c r="B1707" s="180">
        <v>1</v>
      </c>
      <c r="C1707" s="181" t="s">
        <v>3066</v>
      </c>
      <c r="D1707" s="175"/>
      <c r="E1707" s="176"/>
      <c r="F1707" s="182">
        <v>21194.194860813703</v>
      </c>
      <c r="G1707" s="183">
        <v>266</v>
      </c>
      <c r="H1707" s="184">
        <v>0.5324613279457675</v>
      </c>
      <c r="I1707" s="183">
        <v>389</v>
      </c>
      <c r="J1707" s="185">
        <v>72.399877667548324</v>
      </c>
      <c r="K1707" s="186">
        <v>1179</v>
      </c>
      <c r="L1707" s="187">
        <v>76.281729495570204</v>
      </c>
      <c r="M1707" s="183">
        <v>171</v>
      </c>
      <c r="N1707" s="185">
        <v>8.9814796239709587</v>
      </c>
      <c r="O1707" s="186">
        <v>274</v>
      </c>
      <c r="P1707" s="188">
        <v>793.37167948265164</v>
      </c>
      <c r="Q1707" s="183">
        <v>483</v>
      </c>
    </row>
    <row r="1708" spans="1:17" s="8" customFormat="1" ht="12.75" x14ac:dyDescent="0.25">
      <c r="A1708" s="179" t="s">
        <v>3673</v>
      </c>
      <c r="B1708" s="180">
        <v>2</v>
      </c>
      <c r="C1708" s="181" t="s">
        <v>3674</v>
      </c>
      <c r="D1708" s="175"/>
      <c r="E1708" s="176"/>
      <c r="F1708" s="182">
        <v>4397.6231263383297</v>
      </c>
      <c r="G1708" s="183">
        <v>890</v>
      </c>
      <c r="H1708" s="184">
        <v>0.5549399395172725</v>
      </c>
      <c r="I1708" s="183">
        <v>324</v>
      </c>
      <c r="J1708" s="185">
        <v>71.435289214020301</v>
      </c>
      <c r="K1708" s="186">
        <v>1323</v>
      </c>
      <c r="L1708" s="187">
        <v>73.079143500968911</v>
      </c>
      <c r="M1708" s="183">
        <v>272</v>
      </c>
      <c r="N1708" s="185">
        <v>8.1726716491914075</v>
      </c>
      <c r="O1708" s="186">
        <v>429</v>
      </c>
      <c r="P1708" s="188">
        <v>985.48363427730874</v>
      </c>
      <c r="Q1708" s="183">
        <v>273</v>
      </c>
    </row>
    <row r="1709" spans="1:17" s="8" customFormat="1" ht="12.75" x14ac:dyDescent="0.25">
      <c r="A1709" s="179" t="s">
        <v>3675</v>
      </c>
      <c r="B1709" s="180">
        <v>3</v>
      </c>
      <c r="C1709" s="181" t="s">
        <v>3676</v>
      </c>
      <c r="D1709" s="175"/>
      <c r="E1709" s="176"/>
      <c r="F1709" s="182">
        <v>2967.4389721627404</v>
      </c>
      <c r="G1709" s="229">
        <v>1103</v>
      </c>
      <c r="H1709" s="184">
        <v>0.3448023597416835</v>
      </c>
      <c r="I1709" s="229">
        <v>1164</v>
      </c>
      <c r="J1709" s="185">
        <v>69.413671854690577</v>
      </c>
      <c r="K1709" s="236">
        <v>1520</v>
      </c>
      <c r="L1709" s="187">
        <v>78.029592364535802</v>
      </c>
      <c r="M1709" s="229">
        <v>116</v>
      </c>
      <c r="N1709" s="185">
        <v>7.5616051220885545</v>
      </c>
      <c r="O1709" s="236">
        <v>569</v>
      </c>
      <c r="P1709" s="188">
        <v>277.60790114166457</v>
      </c>
      <c r="Q1709" s="229">
        <v>1485</v>
      </c>
    </row>
    <row r="1710" spans="1:17" s="8" customFormat="1" ht="12.75" x14ac:dyDescent="0.25">
      <c r="A1710" s="179" t="s">
        <v>3677</v>
      </c>
      <c r="B1710" s="180">
        <v>4</v>
      </c>
      <c r="C1710" s="181" t="s">
        <v>3678</v>
      </c>
      <c r="D1710" s="175"/>
      <c r="E1710" s="176"/>
      <c r="F1710" s="182">
        <v>3923.3233404710918</v>
      </c>
      <c r="G1710" s="183">
        <v>954</v>
      </c>
      <c r="H1710" s="184">
        <v>0.32897890125541129</v>
      </c>
      <c r="I1710" s="183">
        <v>1264</v>
      </c>
      <c r="J1710" s="185">
        <v>74.10062575308541</v>
      </c>
      <c r="K1710" s="186">
        <v>927</v>
      </c>
      <c r="L1710" s="187">
        <v>70.427646129489688</v>
      </c>
      <c r="M1710" s="183">
        <v>378</v>
      </c>
      <c r="N1710" s="185">
        <v>6.4421750585576767</v>
      </c>
      <c r="O1710" s="186">
        <v>885</v>
      </c>
      <c r="P1710" s="188">
        <v>258.51007946755931</v>
      </c>
      <c r="Q1710" s="183">
        <v>1534</v>
      </c>
    </row>
    <row r="1711" spans="1:17" s="8" customFormat="1" ht="12.75" x14ac:dyDescent="0.25">
      <c r="A1711" s="179" t="s">
        <v>3679</v>
      </c>
      <c r="B1711" s="180">
        <v>5</v>
      </c>
      <c r="C1711" s="181" t="s">
        <v>3680</v>
      </c>
      <c r="D1711" s="175"/>
      <c r="E1711" s="176"/>
      <c r="F1711" s="182">
        <v>7815.1670235546044</v>
      </c>
      <c r="G1711" s="183">
        <v>602</v>
      </c>
      <c r="H1711" s="184">
        <v>0.32193330138340048</v>
      </c>
      <c r="I1711" s="183">
        <v>1314</v>
      </c>
      <c r="J1711" s="185">
        <v>71.741742902772927</v>
      </c>
      <c r="K1711" s="186">
        <v>1276</v>
      </c>
      <c r="L1711" s="187">
        <v>59.652684748259553</v>
      </c>
      <c r="M1711" s="183">
        <v>820</v>
      </c>
      <c r="N1711" s="185">
        <v>6.6143014650639413</v>
      </c>
      <c r="O1711" s="186">
        <v>841</v>
      </c>
      <c r="P1711" s="188">
        <v>269.75968360928277</v>
      </c>
      <c r="Q1711" s="183">
        <v>1505</v>
      </c>
    </row>
    <row r="1712" spans="1:17" s="8" customFormat="1" ht="12.75" x14ac:dyDescent="0.25">
      <c r="A1712" s="179" t="s">
        <v>3681</v>
      </c>
      <c r="B1712" s="180">
        <v>6</v>
      </c>
      <c r="C1712" s="181" t="s">
        <v>3682</v>
      </c>
      <c r="D1712" s="175"/>
      <c r="E1712" s="176"/>
      <c r="F1712" s="182">
        <v>8943.5096359743038</v>
      </c>
      <c r="G1712" s="229">
        <v>540</v>
      </c>
      <c r="H1712" s="184">
        <v>0.37851596575636781</v>
      </c>
      <c r="I1712" s="229">
        <v>973</v>
      </c>
      <c r="J1712" s="185">
        <v>72.657452418562514</v>
      </c>
      <c r="K1712" s="236">
        <v>1151</v>
      </c>
      <c r="L1712" s="187">
        <v>60.741740698141101</v>
      </c>
      <c r="M1712" s="229">
        <v>777</v>
      </c>
      <c r="N1712" s="185">
        <v>5.4922588137209081</v>
      </c>
      <c r="O1712" s="236">
        <v>1225</v>
      </c>
      <c r="P1712" s="188">
        <v>458.4912550206169</v>
      </c>
      <c r="Q1712" s="229">
        <v>1022</v>
      </c>
    </row>
    <row r="1713" spans="1:17" s="8" customFormat="1" ht="12.75" x14ac:dyDescent="0.25">
      <c r="A1713" s="179" t="s">
        <v>3683</v>
      </c>
      <c r="B1713" s="180">
        <v>7</v>
      </c>
      <c r="C1713" s="181" t="s">
        <v>3684</v>
      </c>
      <c r="D1713" s="175"/>
      <c r="E1713" s="176"/>
      <c r="F1713" s="182">
        <v>9133.4882226980717</v>
      </c>
      <c r="G1713" s="183">
        <v>530</v>
      </c>
      <c r="H1713" s="184">
        <v>0.27587558571898985</v>
      </c>
      <c r="I1713" s="183">
        <v>1555</v>
      </c>
      <c r="J1713" s="185">
        <v>73.20467509197448</v>
      </c>
      <c r="K1713" s="186">
        <v>1073</v>
      </c>
      <c r="L1713" s="187">
        <v>70.627796645506294</v>
      </c>
      <c r="M1713" s="183">
        <v>367</v>
      </c>
      <c r="N1713" s="185">
        <v>5.6998336768000382</v>
      </c>
      <c r="O1713" s="186">
        <v>1152</v>
      </c>
      <c r="P1713" s="188">
        <v>181.26894175217808</v>
      </c>
      <c r="Q1713" s="183">
        <v>1717</v>
      </c>
    </row>
    <row r="1714" spans="1:17" s="8" customFormat="1" ht="12.75" x14ac:dyDescent="0.25">
      <c r="A1714" s="179" t="s">
        <v>3685</v>
      </c>
      <c r="B1714" s="180">
        <v>8</v>
      </c>
      <c r="C1714" s="181" t="s">
        <v>176</v>
      </c>
      <c r="D1714" s="175"/>
      <c r="E1714" s="176"/>
      <c r="F1714" s="182">
        <v>6760.520342612419</v>
      </c>
      <c r="G1714" s="183">
        <v>678</v>
      </c>
      <c r="H1714" s="184">
        <v>0.37722931754169525</v>
      </c>
      <c r="I1714" s="183">
        <v>982</v>
      </c>
      <c r="J1714" s="185">
        <v>72.647584907656238</v>
      </c>
      <c r="K1714" s="186">
        <v>1154</v>
      </c>
      <c r="L1714" s="187">
        <v>69.448929549698136</v>
      </c>
      <c r="M1714" s="183">
        <v>418</v>
      </c>
      <c r="N1714" s="185">
        <v>6.6187381744274987</v>
      </c>
      <c r="O1714" s="186">
        <v>838</v>
      </c>
      <c r="P1714" s="188">
        <v>378.23243742654398</v>
      </c>
      <c r="Q1714" s="183">
        <v>1224</v>
      </c>
    </row>
    <row r="1715" spans="1:17" s="8" customFormat="1" ht="12.75" x14ac:dyDescent="0.25">
      <c r="A1715" s="179" t="s">
        <v>3686</v>
      </c>
      <c r="B1715" s="180">
        <v>9</v>
      </c>
      <c r="C1715" s="181" t="s">
        <v>3687</v>
      </c>
      <c r="D1715" s="175"/>
      <c r="E1715" s="176"/>
      <c r="F1715" s="182">
        <v>3949.2976445396148</v>
      </c>
      <c r="G1715" s="229">
        <v>949</v>
      </c>
      <c r="H1715" s="184">
        <v>0.39586138182489289</v>
      </c>
      <c r="I1715" s="229">
        <v>892</v>
      </c>
      <c r="J1715" s="185">
        <v>74.31840317756587</v>
      </c>
      <c r="K1715" s="236">
        <v>889</v>
      </c>
      <c r="L1715" s="187">
        <v>68.847538684276785</v>
      </c>
      <c r="M1715" s="229">
        <v>440</v>
      </c>
      <c r="N1715" s="185">
        <v>7.2859950172573411</v>
      </c>
      <c r="O1715" s="236">
        <v>639</v>
      </c>
      <c r="P1715" s="188">
        <v>395.71220285317759</v>
      </c>
      <c r="Q1715" s="229">
        <v>1182</v>
      </c>
    </row>
    <row r="1716" spans="1:17" s="8" customFormat="1" ht="12.75" x14ac:dyDescent="0.25">
      <c r="A1716" s="179" t="s">
        <v>3690</v>
      </c>
      <c r="B1716" s="180">
        <v>1</v>
      </c>
      <c r="C1716" s="181" t="s">
        <v>3691</v>
      </c>
      <c r="D1716" s="175"/>
      <c r="E1716" s="176"/>
      <c r="F1716" s="182">
        <v>11752.513918629549</v>
      </c>
      <c r="G1716" s="183">
        <v>433</v>
      </c>
      <c r="H1716" s="184">
        <v>0.30017920847088392</v>
      </c>
      <c r="I1716" s="183">
        <v>1426</v>
      </c>
      <c r="J1716" s="185">
        <v>72.054785689848856</v>
      </c>
      <c r="K1716" s="186">
        <v>1220</v>
      </c>
      <c r="L1716" s="187">
        <v>64.259075030934767</v>
      </c>
      <c r="M1716" s="183">
        <v>647</v>
      </c>
      <c r="N1716" s="185">
        <v>5.3596102936085668</v>
      </c>
      <c r="O1716" s="186">
        <v>1270</v>
      </c>
      <c r="P1716" s="188">
        <v>246.82728934360594</v>
      </c>
      <c r="Q1716" s="183">
        <v>1563</v>
      </c>
    </row>
    <row r="1717" spans="1:17" s="8" customFormat="1" ht="12.75" x14ac:dyDescent="0.25">
      <c r="A1717" s="179" t="s">
        <v>3692</v>
      </c>
      <c r="B1717" s="180">
        <v>2</v>
      </c>
      <c r="C1717" s="181" t="s">
        <v>3693</v>
      </c>
      <c r="D1717" s="175"/>
      <c r="E1717" s="176"/>
      <c r="F1717" s="182">
        <v>2131.8008565310492</v>
      </c>
      <c r="G1717" s="183">
        <v>1272</v>
      </c>
      <c r="H1717" s="184">
        <v>0.23865753887658309</v>
      </c>
      <c r="I1717" s="183">
        <v>1705</v>
      </c>
      <c r="J1717" s="185">
        <v>74.826974102690926</v>
      </c>
      <c r="K1717" s="186">
        <v>810</v>
      </c>
      <c r="L1717" s="187">
        <v>79.431120625862903</v>
      </c>
      <c r="M1717" s="183">
        <v>80</v>
      </c>
      <c r="N1717" s="185">
        <v>5.8208031750772289</v>
      </c>
      <c r="O1717" s="186">
        <v>1096</v>
      </c>
      <c r="P1717" s="188">
        <v>120.07883869905518</v>
      </c>
      <c r="Q1717" s="183">
        <v>1823</v>
      </c>
    </row>
    <row r="1718" spans="1:17" s="8" customFormat="1" ht="12.75" x14ac:dyDescent="0.25">
      <c r="A1718" s="179" t="s">
        <v>3694</v>
      </c>
      <c r="B1718" s="180">
        <v>3</v>
      </c>
      <c r="C1718" s="181" t="s">
        <v>3695</v>
      </c>
      <c r="D1718" s="175"/>
      <c r="E1718" s="176"/>
      <c r="F1718" s="182">
        <v>2985.0706638115626</v>
      </c>
      <c r="G1718" s="229">
        <v>1099</v>
      </c>
      <c r="H1718" s="184">
        <v>0.13789935098845471</v>
      </c>
      <c r="I1718" s="229">
        <v>1865</v>
      </c>
      <c r="J1718" s="185">
        <v>74.328347836245712</v>
      </c>
      <c r="K1718" s="236">
        <v>884</v>
      </c>
      <c r="L1718" s="187">
        <v>55.055286531953243</v>
      </c>
      <c r="M1718" s="229">
        <v>1021</v>
      </c>
      <c r="N1718" s="185">
        <v>5.0456280005019956</v>
      </c>
      <c r="O1718" s="236">
        <v>1393</v>
      </c>
      <c r="P1718" s="188">
        <v>57.164276465708667</v>
      </c>
      <c r="Q1718" s="229">
        <v>1872</v>
      </c>
    </row>
    <row r="1719" spans="1:17" s="8" customFormat="1" ht="12.75" x14ac:dyDescent="0.25">
      <c r="A1719" s="179" t="s">
        <v>3696</v>
      </c>
      <c r="B1719" s="180">
        <v>4</v>
      </c>
      <c r="C1719" s="181" t="s">
        <v>3697</v>
      </c>
      <c r="D1719" s="175"/>
      <c r="E1719" s="176"/>
      <c r="F1719" s="182">
        <v>1543.1970021413272</v>
      </c>
      <c r="G1719" s="183">
        <v>1423</v>
      </c>
      <c r="H1719" s="184">
        <v>0.2953273865026631</v>
      </c>
      <c r="I1719" s="183">
        <v>1458</v>
      </c>
      <c r="J1719" s="185">
        <v>79.239688178826725</v>
      </c>
      <c r="K1719" s="186">
        <v>260</v>
      </c>
      <c r="L1719" s="187">
        <v>74.511889111692881</v>
      </c>
      <c r="M1719" s="183">
        <v>219</v>
      </c>
      <c r="N1719" s="185">
        <v>5.5253800533965034</v>
      </c>
      <c r="O1719" s="186">
        <v>1214</v>
      </c>
      <c r="P1719" s="188">
        <v>193.8576921219512</v>
      </c>
      <c r="Q1719" s="183">
        <v>1697</v>
      </c>
    </row>
    <row r="1720" spans="1:17" s="8" customFormat="1" ht="12.75" x14ac:dyDescent="0.25">
      <c r="A1720" s="179" t="s">
        <v>3700</v>
      </c>
      <c r="B1720" s="180">
        <v>1</v>
      </c>
      <c r="C1720" s="181" t="s">
        <v>3701</v>
      </c>
      <c r="D1720" s="175"/>
      <c r="E1720" s="176"/>
      <c r="F1720" s="182">
        <v>23481.556745182013</v>
      </c>
      <c r="G1720" s="183">
        <v>246</v>
      </c>
      <c r="H1720" s="184">
        <v>0.37819083341068405</v>
      </c>
      <c r="I1720" s="183">
        <v>974</v>
      </c>
      <c r="J1720" s="185">
        <v>64.385994351433283</v>
      </c>
      <c r="K1720" s="186">
        <v>1772</v>
      </c>
      <c r="L1720" s="187">
        <v>71.474286398879087</v>
      </c>
      <c r="M1720" s="183">
        <v>333</v>
      </c>
      <c r="N1720" s="185">
        <v>6.6558756897024995</v>
      </c>
      <c r="O1720" s="186">
        <v>824</v>
      </c>
      <c r="P1720" s="188">
        <v>445.86091818087607</v>
      </c>
      <c r="Q1720" s="183">
        <v>1051</v>
      </c>
    </row>
    <row r="1721" spans="1:17" s="8" customFormat="1" ht="12.75" x14ac:dyDescent="0.25">
      <c r="A1721" s="179" t="s">
        <v>3702</v>
      </c>
      <c r="B1721" s="180">
        <v>2</v>
      </c>
      <c r="C1721" s="181" t="s">
        <v>3703</v>
      </c>
      <c r="D1721" s="175"/>
      <c r="E1721" s="176"/>
      <c r="F1721" s="182">
        <v>26325.708779443252</v>
      </c>
      <c r="G1721" s="229">
        <v>214</v>
      </c>
      <c r="H1721" s="184">
        <v>0.61841156168588707</v>
      </c>
      <c r="I1721" s="229">
        <v>171</v>
      </c>
      <c r="J1721" s="185">
        <v>61.622119174522581</v>
      </c>
      <c r="K1721" s="236">
        <v>1827</v>
      </c>
      <c r="L1721" s="187">
        <v>75.078379605124368</v>
      </c>
      <c r="M1721" s="229">
        <v>206</v>
      </c>
      <c r="N1721" s="185">
        <v>8.2329009734874177</v>
      </c>
      <c r="O1721" s="236">
        <v>416</v>
      </c>
      <c r="P1721" s="188">
        <v>1672.724317350423</v>
      </c>
      <c r="Q1721" s="229">
        <v>20</v>
      </c>
    </row>
    <row r="1722" spans="1:17" s="8" customFormat="1" ht="12.75" x14ac:dyDescent="0.25">
      <c r="A1722" s="179" t="s">
        <v>3704</v>
      </c>
      <c r="B1722" s="180">
        <v>3</v>
      </c>
      <c r="C1722" s="181" t="s">
        <v>3705</v>
      </c>
      <c r="D1722" s="175"/>
      <c r="E1722" s="176"/>
      <c r="F1722" s="182">
        <v>2601.1541755888652</v>
      </c>
      <c r="G1722" s="183">
        <v>1165</v>
      </c>
      <c r="H1722" s="184">
        <v>0.2888126610016335</v>
      </c>
      <c r="I1722" s="183">
        <v>1492</v>
      </c>
      <c r="J1722" s="185">
        <v>66.794754445940185</v>
      </c>
      <c r="K1722" s="186">
        <v>1696</v>
      </c>
      <c r="L1722" s="187">
        <v>68.148746684486781</v>
      </c>
      <c r="M1722" s="183">
        <v>472</v>
      </c>
      <c r="N1722" s="185">
        <v>5.4960518612360572</v>
      </c>
      <c r="O1722" s="186">
        <v>1221</v>
      </c>
      <c r="P1722" s="188">
        <v>237.41434491256905</v>
      </c>
      <c r="Q1722" s="183">
        <v>1593</v>
      </c>
    </row>
    <row r="1723" spans="1:17" s="8" customFormat="1" ht="12.75" x14ac:dyDescent="0.25">
      <c r="A1723" s="179" t="s">
        <v>3706</v>
      </c>
      <c r="B1723" s="180">
        <v>4</v>
      </c>
      <c r="C1723" s="181" t="s">
        <v>3707</v>
      </c>
      <c r="D1723" s="175"/>
      <c r="E1723" s="176"/>
      <c r="F1723" s="182">
        <v>5624.734475374732</v>
      </c>
      <c r="G1723" s="183">
        <v>762</v>
      </c>
      <c r="H1723" s="184">
        <v>0.25607179005695085</v>
      </c>
      <c r="I1723" s="183">
        <v>1652</v>
      </c>
      <c r="J1723" s="185">
        <v>66.957060095646881</v>
      </c>
      <c r="K1723" s="186">
        <v>1687</v>
      </c>
      <c r="L1723" s="187">
        <v>62.939028446209903</v>
      </c>
      <c r="M1723" s="183">
        <v>693</v>
      </c>
      <c r="N1723" s="185">
        <v>5.6520666062206519</v>
      </c>
      <c r="O1723" s="186">
        <v>1168</v>
      </c>
      <c r="P1723" s="188">
        <v>178.24702040773769</v>
      </c>
      <c r="Q1723" s="183">
        <v>1719</v>
      </c>
    </row>
    <row r="1724" spans="1:17" s="8" customFormat="1" ht="12.75" x14ac:dyDescent="0.25">
      <c r="A1724" s="179" t="s">
        <v>3708</v>
      </c>
      <c r="B1724" s="180">
        <v>5</v>
      </c>
      <c r="C1724" s="181" t="s">
        <v>3709</v>
      </c>
      <c r="D1724" s="175"/>
      <c r="E1724" s="176"/>
      <c r="F1724" s="182">
        <v>1735.8265524625267</v>
      </c>
      <c r="G1724" s="229">
        <v>1380</v>
      </c>
      <c r="H1724" s="184">
        <v>0.38131309746375414</v>
      </c>
      <c r="I1724" s="229">
        <v>954</v>
      </c>
      <c r="J1724" s="185">
        <v>66.648279967633997</v>
      </c>
      <c r="K1724" s="236">
        <v>1701</v>
      </c>
      <c r="L1724" s="187">
        <v>74.701510788764367</v>
      </c>
      <c r="M1724" s="229">
        <v>218</v>
      </c>
      <c r="N1724" s="185">
        <v>5.9648197542802359</v>
      </c>
      <c r="O1724" s="236">
        <v>1053</v>
      </c>
      <c r="P1724" s="188">
        <v>455.62748420241252</v>
      </c>
      <c r="Q1724" s="229">
        <v>1029</v>
      </c>
    </row>
    <row r="1725" spans="1:17" s="8" customFormat="1" ht="12.75" x14ac:dyDescent="0.25">
      <c r="A1725" s="179" t="s">
        <v>3712</v>
      </c>
      <c r="B1725" s="180">
        <v>1</v>
      </c>
      <c r="C1725" s="181" t="s">
        <v>3713</v>
      </c>
      <c r="D1725" s="175"/>
      <c r="E1725" s="176"/>
      <c r="F1725" s="182">
        <v>232834.39603082248</v>
      </c>
      <c r="G1725" s="183">
        <v>20</v>
      </c>
      <c r="H1725" s="184">
        <v>0.57597343521190003</v>
      </c>
      <c r="I1725" s="183">
        <v>267</v>
      </c>
      <c r="J1725" s="185">
        <v>73.559294624938275</v>
      </c>
      <c r="K1725" s="186">
        <v>1013</v>
      </c>
      <c r="L1725" s="187">
        <v>78.89306383943827</v>
      </c>
      <c r="M1725" s="183">
        <v>93</v>
      </c>
      <c r="N1725" s="185">
        <v>10.174966342239475</v>
      </c>
      <c r="O1725" s="186">
        <v>114</v>
      </c>
      <c r="P1725" s="188">
        <v>888.17160106384438</v>
      </c>
      <c r="Q1725" s="183">
        <v>376</v>
      </c>
    </row>
    <row r="1726" spans="1:17" s="8" customFormat="1" ht="12.75" x14ac:dyDescent="0.25">
      <c r="A1726" s="179" t="s">
        <v>3714</v>
      </c>
      <c r="B1726" s="180">
        <v>2</v>
      </c>
      <c r="C1726" s="181" t="s">
        <v>456</v>
      </c>
      <c r="D1726" s="175"/>
      <c r="E1726" s="176"/>
      <c r="F1726" s="182">
        <v>4240.3019271948615</v>
      </c>
      <c r="G1726" s="183">
        <v>907</v>
      </c>
      <c r="H1726" s="184">
        <v>0.3295055776475686</v>
      </c>
      <c r="I1726" s="183">
        <v>1258</v>
      </c>
      <c r="J1726" s="185">
        <v>72.208744572793904</v>
      </c>
      <c r="K1726" s="186">
        <v>1197</v>
      </c>
      <c r="L1726" s="187">
        <v>72.629769000359943</v>
      </c>
      <c r="M1726" s="183">
        <v>285</v>
      </c>
      <c r="N1726" s="185">
        <v>6.6274097915687378</v>
      </c>
      <c r="O1726" s="186">
        <v>833</v>
      </c>
      <c r="P1726" s="188">
        <v>260.56088568294422</v>
      </c>
      <c r="Q1726" s="183">
        <v>1526</v>
      </c>
    </row>
    <row r="1727" spans="1:17" s="8" customFormat="1" ht="12.75" x14ac:dyDescent="0.25">
      <c r="A1727" s="179" t="s">
        <v>3715</v>
      </c>
      <c r="B1727" s="180">
        <v>3</v>
      </c>
      <c r="C1727" s="181" t="s">
        <v>3716</v>
      </c>
      <c r="D1727" s="175"/>
      <c r="E1727" s="176"/>
      <c r="F1727" s="182">
        <v>4885.3961456102779</v>
      </c>
      <c r="G1727" s="229">
        <v>833</v>
      </c>
      <c r="H1727" s="184">
        <v>0.43877678844137458</v>
      </c>
      <c r="I1727" s="229">
        <v>705</v>
      </c>
      <c r="J1727" s="185">
        <v>74.080269379730012</v>
      </c>
      <c r="K1727" s="236">
        <v>931</v>
      </c>
      <c r="L1727" s="187">
        <v>72.735717888840469</v>
      </c>
      <c r="M1727" s="229">
        <v>279</v>
      </c>
      <c r="N1727" s="185">
        <v>7.4872495309155926</v>
      </c>
      <c r="O1727" s="236">
        <v>587</v>
      </c>
      <c r="P1727" s="188">
        <v>506.64076715360682</v>
      </c>
      <c r="Q1727" s="229">
        <v>918</v>
      </c>
    </row>
    <row r="1728" spans="1:17" s="8" customFormat="1" ht="12.75" x14ac:dyDescent="0.25">
      <c r="A1728" s="179" t="s">
        <v>3717</v>
      </c>
      <c r="B1728" s="180">
        <v>4</v>
      </c>
      <c r="C1728" s="181" t="s">
        <v>3718</v>
      </c>
      <c r="D1728" s="175"/>
      <c r="E1728" s="176"/>
      <c r="F1728" s="182">
        <v>5552.2119914346895</v>
      </c>
      <c r="G1728" s="183">
        <v>767</v>
      </c>
      <c r="H1728" s="184">
        <v>0.36469295047798694</v>
      </c>
      <c r="I1728" s="183">
        <v>1051</v>
      </c>
      <c r="J1728" s="185">
        <v>74.390030662377484</v>
      </c>
      <c r="K1728" s="186">
        <v>873</v>
      </c>
      <c r="L1728" s="187">
        <v>63.714565749573282</v>
      </c>
      <c r="M1728" s="183">
        <v>670</v>
      </c>
      <c r="N1728" s="185">
        <v>5.5941620120408313</v>
      </c>
      <c r="O1728" s="186">
        <v>1197</v>
      </c>
      <c r="P1728" s="188">
        <v>387.02852532514333</v>
      </c>
      <c r="Q1728" s="183">
        <v>1206</v>
      </c>
    </row>
    <row r="1729" spans="1:17" s="8" customFormat="1" ht="12.75" x14ac:dyDescent="0.25">
      <c r="A1729" s="190" t="s">
        <v>3719</v>
      </c>
      <c r="B1729" s="191">
        <v>5</v>
      </c>
      <c r="C1729" s="197" t="s">
        <v>1456</v>
      </c>
      <c r="D1729" s="175"/>
      <c r="E1729" s="176"/>
      <c r="F1729" s="193">
        <v>65445.284097037693</v>
      </c>
      <c r="G1729" s="183">
        <v>99</v>
      </c>
      <c r="H1729" s="184">
        <v>0.5225679967471315</v>
      </c>
      <c r="I1729" s="183">
        <v>420</v>
      </c>
      <c r="J1729" s="194">
        <v>73.875686411393616</v>
      </c>
      <c r="K1729" s="186">
        <v>965</v>
      </c>
      <c r="L1729" s="195">
        <v>79.229998708876849</v>
      </c>
      <c r="M1729" s="183">
        <v>86</v>
      </c>
      <c r="N1729" s="194">
        <v>8.745562804731529</v>
      </c>
      <c r="O1729" s="186">
        <v>322</v>
      </c>
      <c r="P1729" s="196">
        <v>728.66432239242806</v>
      </c>
      <c r="Q1729" s="183">
        <v>565</v>
      </c>
    </row>
    <row r="1730" spans="1:17" s="8" customFormat="1" ht="12.75" x14ac:dyDescent="0.25">
      <c r="A1730" s="179" t="s">
        <v>3722</v>
      </c>
      <c r="B1730" s="180">
        <v>1</v>
      </c>
      <c r="C1730" s="181" t="s">
        <v>3723</v>
      </c>
      <c r="D1730" s="175"/>
      <c r="E1730" s="176"/>
      <c r="F1730" s="182">
        <v>11267.128479657387</v>
      </c>
      <c r="G1730" s="229">
        <v>448</v>
      </c>
      <c r="H1730" s="184">
        <v>0.36773346289389858</v>
      </c>
      <c r="I1730" s="229">
        <v>1035</v>
      </c>
      <c r="J1730" s="185">
        <v>70.716217322888298</v>
      </c>
      <c r="K1730" s="236">
        <v>1407</v>
      </c>
      <c r="L1730" s="187">
        <v>67.356536637625254</v>
      </c>
      <c r="M1730" s="229">
        <v>514</v>
      </c>
      <c r="N1730" s="185">
        <v>5.8791954301434455</v>
      </c>
      <c r="O1730" s="236">
        <v>1082</v>
      </c>
      <c r="P1730" s="188">
        <v>400.73319639619172</v>
      </c>
      <c r="Q1730" s="229">
        <v>1164</v>
      </c>
    </row>
    <row r="1731" spans="1:17" s="8" customFormat="1" ht="12.75" x14ac:dyDescent="0.25">
      <c r="A1731" s="179" t="s">
        <v>3724</v>
      </c>
      <c r="B1731" s="180">
        <v>2</v>
      </c>
      <c r="C1731" s="181" t="s">
        <v>3725</v>
      </c>
      <c r="D1731" s="175"/>
      <c r="E1731" s="176"/>
      <c r="F1731" s="182">
        <v>4031.6702355460388</v>
      </c>
      <c r="G1731" s="183">
        <v>935</v>
      </c>
      <c r="H1731" s="184">
        <v>0.34952437388655228</v>
      </c>
      <c r="I1731" s="183">
        <v>1131</v>
      </c>
      <c r="J1731" s="185">
        <v>75.220402055049547</v>
      </c>
      <c r="K1731" s="186">
        <v>761</v>
      </c>
      <c r="L1731" s="187">
        <v>64.094423719155671</v>
      </c>
      <c r="M1731" s="183">
        <v>654</v>
      </c>
      <c r="N1731" s="185">
        <v>5.8957929816811623</v>
      </c>
      <c r="O1731" s="186">
        <v>1077</v>
      </c>
      <c r="P1731" s="188">
        <v>327.4727697114235</v>
      </c>
      <c r="Q1731" s="183">
        <v>1350</v>
      </c>
    </row>
    <row r="1732" spans="1:17" s="8" customFormat="1" ht="12.75" x14ac:dyDescent="0.25">
      <c r="A1732" s="179" t="s">
        <v>3726</v>
      </c>
      <c r="B1732" s="180">
        <v>3</v>
      </c>
      <c r="C1732" s="181" t="s">
        <v>3727</v>
      </c>
      <c r="D1732" s="175"/>
      <c r="E1732" s="176"/>
      <c r="F1732" s="182">
        <v>3926.3961456102784</v>
      </c>
      <c r="G1732" s="183">
        <v>953</v>
      </c>
      <c r="H1732" s="184">
        <v>0.40546367532714922</v>
      </c>
      <c r="I1732" s="183">
        <v>850</v>
      </c>
      <c r="J1732" s="185">
        <v>71.114252037795367</v>
      </c>
      <c r="K1732" s="186">
        <v>1363</v>
      </c>
      <c r="L1732" s="187">
        <v>73.095403390900202</v>
      </c>
      <c r="M1732" s="183">
        <v>271</v>
      </c>
      <c r="N1732" s="185">
        <v>6.7952627504889884</v>
      </c>
      <c r="O1732" s="186">
        <v>784</v>
      </c>
      <c r="P1732" s="188">
        <v>456.60799065139588</v>
      </c>
      <c r="Q1732" s="183">
        <v>1025</v>
      </c>
    </row>
    <row r="1733" spans="1:17" s="8" customFormat="1" ht="12.75" x14ac:dyDescent="0.25">
      <c r="A1733" s="179" t="s">
        <v>3728</v>
      </c>
      <c r="B1733" s="180">
        <v>4</v>
      </c>
      <c r="C1733" s="181" t="s">
        <v>3729</v>
      </c>
      <c r="D1733" s="175"/>
      <c r="E1733" s="176"/>
      <c r="F1733" s="182">
        <v>3495.2077087794432</v>
      </c>
      <c r="G1733" s="229">
        <v>1006</v>
      </c>
      <c r="H1733" s="184">
        <v>0.2146081196987753</v>
      </c>
      <c r="I1733" s="229">
        <v>1770</v>
      </c>
      <c r="J1733" s="185">
        <v>73.911099696340656</v>
      </c>
      <c r="K1733" s="236">
        <v>956</v>
      </c>
      <c r="L1733" s="187">
        <v>52.059226252239974</v>
      </c>
      <c r="M1733" s="229">
        <v>1151</v>
      </c>
      <c r="N1733" s="185">
        <v>4.7184311369476415</v>
      </c>
      <c r="O1733" s="236">
        <v>1523</v>
      </c>
      <c r="P1733" s="188">
        <v>126.37340048676761</v>
      </c>
      <c r="Q1733" s="229">
        <v>1811</v>
      </c>
    </row>
    <row r="1734" spans="1:17" s="8" customFormat="1" ht="12.75" x14ac:dyDescent="0.25">
      <c r="A1734" s="179" t="s">
        <v>3730</v>
      </c>
      <c r="B1734" s="180">
        <v>5</v>
      </c>
      <c r="C1734" s="181" t="s">
        <v>3731</v>
      </c>
      <c r="D1734" s="175"/>
      <c r="E1734" s="176"/>
      <c r="F1734" s="182">
        <v>4613.2077087794432</v>
      </c>
      <c r="G1734" s="183">
        <v>868</v>
      </c>
      <c r="H1734" s="184">
        <v>0.38829525447292629</v>
      </c>
      <c r="I1734" s="183">
        <v>927</v>
      </c>
      <c r="J1734" s="185">
        <v>70.677730779849256</v>
      </c>
      <c r="K1734" s="186">
        <v>1409</v>
      </c>
      <c r="L1734" s="187">
        <v>71.696757167641891</v>
      </c>
      <c r="M1734" s="183">
        <v>324</v>
      </c>
      <c r="N1734" s="185">
        <v>6.3927630526682204</v>
      </c>
      <c r="O1734" s="186">
        <v>904</v>
      </c>
      <c r="P1734" s="188">
        <v>428.64731880562601</v>
      </c>
      <c r="Q1734" s="183">
        <v>1098</v>
      </c>
    </row>
    <row r="1735" spans="1:17" s="8" customFormat="1" ht="12.75" x14ac:dyDescent="0.25">
      <c r="A1735" s="179" t="s">
        <v>3732</v>
      </c>
      <c r="B1735" s="180">
        <v>6</v>
      </c>
      <c r="C1735" s="181" t="s">
        <v>3733</v>
      </c>
      <c r="D1735" s="175"/>
      <c r="E1735" s="176"/>
      <c r="F1735" s="182">
        <v>2282.0107066381156</v>
      </c>
      <c r="G1735" s="183">
        <v>1233</v>
      </c>
      <c r="H1735" s="184">
        <v>0.41765615700390823</v>
      </c>
      <c r="I1735" s="183">
        <v>792</v>
      </c>
      <c r="J1735" s="185">
        <v>70.209613102266459</v>
      </c>
      <c r="K1735" s="186">
        <v>1442</v>
      </c>
      <c r="L1735" s="187">
        <v>81.737850564264633</v>
      </c>
      <c r="M1735" s="183">
        <v>44</v>
      </c>
      <c r="N1735" s="185">
        <v>6.5587491741865485</v>
      </c>
      <c r="O1735" s="186">
        <v>853</v>
      </c>
      <c r="P1735" s="188">
        <v>490.38655715279214</v>
      </c>
      <c r="Q1735" s="183">
        <v>957</v>
      </c>
    </row>
    <row r="1736" spans="1:17" s="8" customFormat="1" ht="12.75" x14ac:dyDescent="0.25">
      <c r="A1736" s="179" t="s">
        <v>3734</v>
      </c>
      <c r="B1736" s="180">
        <v>7</v>
      </c>
      <c r="C1736" s="181" t="s">
        <v>3735</v>
      </c>
      <c r="D1736" s="175"/>
      <c r="E1736" s="176"/>
      <c r="F1736" s="182">
        <v>7845.6680942184166</v>
      </c>
      <c r="G1736" s="229">
        <v>600</v>
      </c>
      <c r="H1736" s="184">
        <v>0.46295238523662818</v>
      </c>
      <c r="I1736" s="229">
        <v>616</v>
      </c>
      <c r="J1736" s="185">
        <v>73.614406054348407</v>
      </c>
      <c r="K1736" s="236">
        <v>1005</v>
      </c>
      <c r="L1736" s="187">
        <v>75.622876029569653</v>
      </c>
      <c r="M1736" s="229">
        <v>185</v>
      </c>
      <c r="N1736" s="185">
        <v>7.774247801106112</v>
      </c>
      <c r="O1736" s="236">
        <v>515</v>
      </c>
      <c r="P1736" s="188">
        <v>570.16552521762128</v>
      </c>
      <c r="Q1736" s="229">
        <v>800</v>
      </c>
    </row>
    <row r="1737" spans="1:17" s="8" customFormat="1" ht="12.75" x14ac:dyDescent="0.25">
      <c r="A1737" s="179" t="s">
        <v>3736</v>
      </c>
      <c r="B1737" s="180">
        <v>8</v>
      </c>
      <c r="C1737" s="181" t="s">
        <v>3737</v>
      </c>
      <c r="D1737" s="175"/>
      <c r="E1737" s="176"/>
      <c r="F1737" s="182">
        <v>1923.8993576017128</v>
      </c>
      <c r="G1737" s="183">
        <v>1320</v>
      </c>
      <c r="H1737" s="184">
        <v>0.37747244665732854</v>
      </c>
      <c r="I1737" s="183">
        <v>979</v>
      </c>
      <c r="J1737" s="185">
        <v>74.089119395772272</v>
      </c>
      <c r="K1737" s="186">
        <v>930</v>
      </c>
      <c r="L1737" s="187">
        <v>45.910498742132894</v>
      </c>
      <c r="M1737" s="183">
        <v>1358</v>
      </c>
      <c r="N1737" s="185">
        <v>7.2791291132400104</v>
      </c>
      <c r="O1737" s="186">
        <v>644</v>
      </c>
      <c r="P1737" s="188">
        <v>420.00919391009995</v>
      </c>
      <c r="Q1737" s="183">
        <v>1117</v>
      </c>
    </row>
    <row r="1738" spans="1:17" s="8" customFormat="1" ht="12.75" x14ac:dyDescent="0.25">
      <c r="A1738" s="179" t="s">
        <v>3738</v>
      </c>
      <c r="B1738" s="180">
        <v>9</v>
      </c>
      <c r="C1738" s="181" t="s">
        <v>3739</v>
      </c>
      <c r="D1738" s="175"/>
      <c r="E1738" s="176"/>
      <c r="F1738" s="182">
        <v>9064.2955032119899</v>
      </c>
      <c r="G1738" s="183">
        <v>535</v>
      </c>
      <c r="H1738" s="184">
        <v>0.4323755780425162</v>
      </c>
      <c r="I1738" s="183">
        <v>728</v>
      </c>
      <c r="J1738" s="185">
        <v>75.249837645692594</v>
      </c>
      <c r="K1738" s="186">
        <v>757</v>
      </c>
      <c r="L1738" s="187">
        <v>69.545530655583534</v>
      </c>
      <c r="M1738" s="183">
        <v>406</v>
      </c>
      <c r="N1738" s="185">
        <v>6.0209144458842401</v>
      </c>
      <c r="O1738" s="186">
        <v>1032</v>
      </c>
      <c r="P1738" s="188">
        <v>558.26689890753835</v>
      </c>
      <c r="Q1738" s="183">
        <v>826</v>
      </c>
    </row>
    <row r="1739" spans="1:17" s="8" customFormat="1" ht="12.75" x14ac:dyDescent="0.25">
      <c r="A1739" s="179" t="s">
        <v>3740</v>
      </c>
      <c r="B1739" s="180">
        <v>10</v>
      </c>
      <c r="C1739" s="198" t="s">
        <v>3741</v>
      </c>
      <c r="D1739" s="175"/>
      <c r="E1739" s="176"/>
      <c r="F1739" s="199">
        <v>11371.0625</v>
      </c>
      <c r="G1739" s="229">
        <v>443</v>
      </c>
      <c r="H1739" s="184">
        <v>0.46690470683035634</v>
      </c>
      <c r="I1739" s="229">
        <v>600</v>
      </c>
      <c r="J1739" s="200">
        <v>79.349654536708329</v>
      </c>
      <c r="K1739" s="236">
        <v>252</v>
      </c>
      <c r="L1739" s="201">
        <v>68.978474784217966</v>
      </c>
      <c r="M1739" s="229">
        <v>438</v>
      </c>
      <c r="N1739" s="200">
        <v>7.1528050413177207</v>
      </c>
      <c r="O1739" s="236">
        <v>673</v>
      </c>
      <c r="P1739" s="202">
        <v>578.19130294531544</v>
      </c>
      <c r="Q1739" s="229">
        <v>788</v>
      </c>
    </row>
    <row r="1740" spans="1:17" s="8" customFormat="1" ht="12.75" x14ac:dyDescent="0.25">
      <c r="A1740" s="179" t="s">
        <v>3744</v>
      </c>
      <c r="B1740" s="180">
        <v>1</v>
      </c>
      <c r="C1740" s="181" t="s">
        <v>3745</v>
      </c>
      <c r="D1740" s="175"/>
      <c r="E1740" s="176"/>
      <c r="F1740" s="182">
        <v>23516.528907922908</v>
      </c>
      <c r="G1740" s="183">
        <v>245</v>
      </c>
      <c r="H1740" s="184">
        <v>0.41654474618556858</v>
      </c>
      <c r="I1740" s="183">
        <v>795</v>
      </c>
      <c r="J1740" s="185">
        <v>74.771275856600965</v>
      </c>
      <c r="K1740" s="186">
        <v>817</v>
      </c>
      <c r="L1740" s="187">
        <v>73.328334134640059</v>
      </c>
      <c r="M1740" s="183">
        <v>262</v>
      </c>
      <c r="N1740" s="185">
        <v>6.3994791284683217</v>
      </c>
      <c r="O1740" s="186">
        <v>901</v>
      </c>
      <c r="P1740" s="188">
        <v>475.68505270854189</v>
      </c>
      <c r="Q1740" s="183">
        <v>993</v>
      </c>
    </row>
    <row r="1741" spans="1:17" s="8" customFormat="1" ht="12.75" x14ac:dyDescent="0.25">
      <c r="A1741" s="179" t="s">
        <v>3746</v>
      </c>
      <c r="B1741" s="180">
        <v>2</v>
      </c>
      <c r="C1741" s="181" t="s">
        <v>3747</v>
      </c>
      <c r="D1741" s="175"/>
      <c r="E1741" s="176"/>
      <c r="F1741" s="182">
        <v>3001.3297644539616</v>
      </c>
      <c r="G1741" s="183">
        <v>1097</v>
      </c>
      <c r="H1741" s="184">
        <v>0.31032305198175902</v>
      </c>
      <c r="I1741" s="183">
        <v>1377</v>
      </c>
      <c r="J1741" s="185">
        <v>74.456938895262823</v>
      </c>
      <c r="K1741" s="186">
        <v>863</v>
      </c>
      <c r="L1741" s="187">
        <v>66.782298719648949</v>
      </c>
      <c r="M1741" s="183">
        <v>530</v>
      </c>
      <c r="N1741" s="185">
        <v>6.7590917345942074</v>
      </c>
      <c r="O1741" s="186">
        <v>791</v>
      </c>
      <c r="P1741" s="188">
        <v>220.05272054763847</v>
      </c>
      <c r="Q1741" s="183">
        <v>1636</v>
      </c>
    </row>
    <row r="1742" spans="1:17" s="8" customFormat="1" ht="12.75" x14ac:dyDescent="0.25">
      <c r="A1742" s="179" t="s">
        <v>3748</v>
      </c>
      <c r="B1742" s="180">
        <v>3</v>
      </c>
      <c r="C1742" s="181" t="s">
        <v>3749</v>
      </c>
      <c r="D1742" s="175"/>
      <c r="E1742" s="176"/>
      <c r="F1742" s="182">
        <v>4207.0471092077096</v>
      </c>
      <c r="G1742" s="229">
        <v>909</v>
      </c>
      <c r="H1742" s="184">
        <v>0.20118069878245948</v>
      </c>
      <c r="I1742" s="229">
        <v>1791</v>
      </c>
      <c r="J1742" s="185">
        <v>74.488976318048302</v>
      </c>
      <c r="K1742" s="236">
        <v>859</v>
      </c>
      <c r="L1742" s="187">
        <v>60.64537303940179</v>
      </c>
      <c r="M1742" s="229">
        <v>781</v>
      </c>
      <c r="N1742" s="185">
        <v>4.8942888306446886</v>
      </c>
      <c r="O1742" s="236">
        <v>1449</v>
      </c>
      <c r="P1742" s="188">
        <v>101.9396676572386</v>
      </c>
      <c r="Q1742" s="229">
        <v>1841</v>
      </c>
    </row>
    <row r="1743" spans="1:17" s="8" customFormat="1" ht="12.75" x14ac:dyDescent="0.25">
      <c r="A1743" s="179" t="s">
        <v>3750</v>
      </c>
      <c r="B1743" s="180">
        <v>4</v>
      </c>
      <c r="C1743" s="181" t="s">
        <v>3751</v>
      </c>
      <c r="D1743" s="175"/>
      <c r="E1743" s="176"/>
      <c r="F1743" s="182">
        <v>708.25267665952879</v>
      </c>
      <c r="G1743" s="183">
        <v>1700</v>
      </c>
      <c r="H1743" s="184">
        <v>0.2877340121227977</v>
      </c>
      <c r="I1743" s="183">
        <v>1501</v>
      </c>
      <c r="J1743" s="185">
        <v>76.222895813988842</v>
      </c>
      <c r="K1743" s="186">
        <v>615</v>
      </c>
      <c r="L1743" s="187">
        <v>73.150394077435905</v>
      </c>
      <c r="M1743" s="183">
        <v>268</v>
      </c>
      <c r="N1743" s="185">
        <v>5.2662394437359605</v>
      </c>
      <c r="O1743" s="186">
        <v>1315</v>
      </c>
      <c r="P1743" s="188">
        <v>197.77368990505477</v>
      </c>
      <c r="Q1743" s="183">
        <v>1685</v>
      </c>
    </row>
    <row r="1744" spans="1:17" s="8" customFormat="1" ht="12.75" x14ac:dyDescent="0.25">
      <c r="A1744" s="179" t="s">
        <v>3752</v>
      </c>
      <c r="B1744" s="180">
        <v>5</v>
      </c>
      <c r="C1744" s="181" t="s">
        <v>3753</v>
      </c>
      <c r="D1744" s="175"/>
      <c r="E1744" s="176"/>
      <c r="F1744" s="182">
        <v>4516.5546038543898</v>
      </c>
      <c r="G1744" s="183">
        <v>877</v>
      </c>
      <c r="H1744" s="184">
        <v>0.18645504950809838</v>
      </c>
      <c r="I1744" s="183">
        <v>1823</v>
      </c>
      <c r="J1744" s="185">
        <v>78.533909448385288</v>
      </c>
      <c r="K1744" s="186">
        <v>345</v>
      </c>
      <c r="L1744" s="187">
        <v>66.357685022385198</v>
      </c>
      <c r="M1744" s="183">
        <v>545</v>
      </c>
      <c r="N1744" s="185">
        <v>4.3778192552683475</v>
      </c>
      <c r="O1744" s="186">
        <v>1647</v>
      </c>
      <c r="P1744" s="188">
        <v>86.598133159603918</v>
      </c>
      <c r="Q1744" s="183">
        <v>1855</v>
      </c>
    </row>
    <row r="1745" spans="1:49" s="8" customFormat="1" ht="12.75" x14ac:dyDescent="0.25">
      <c r="A1745" s="179" t="s">
        <v>3754</v>
      </c>
      <c r="B1745" s="180">
        <v>6</v>
      </c>
      <c r="C1745" s="181" t="s">
        <v>3755</v>
      </c>
      <c r="D1745" s="175"/>
      <c r="E1745" s="176"/>
      <c r="F1745" s="182">
        <v>1147.1391862955034</v>
      </c>
      <c r="G1745" s="229">
        <v>1556</v>
      </c>
      <c r="H1745" s="184">
        <v>0.40233927488974519</v>
      </c>
      <c r="I1745" s="229">
        <v>863</v>
      </c>
      <c r="J1745" s="185">
        <v>77.743730243061179</v>
      </c>
      <c r="K1745" s="236">
        <v>433</v>
      </c>
      <c r="L1745" s="187">
        <v>58.556035719468241</v>
      </c>
      <c r="M1745" s="229">
        <v>864</v>
      </c>
      <c r="N1745" s="185">
        <v>5.7442106703337892</v>
      </c>
      <c r="O1745" s="236">
        <v>1132</v>
      </c>
      <c r="P1745" s="188">
        <v>487.84847121436974</v>
      </c>
      <c r="Q1745" s="229">
        <v>962</v>
      </c>
    </row>
    <row r="1746" spans="1:49" s="8" customFormat="1" ht="12.75" x14ac:dyDescent="0.25">
      <c r="A1746" s="179" t="s">
        <v>3756</v>
      </c>
      <c r="B1746" s="180">
        <v>7</v>
      </c>
      <c r="C1746" s="181" t="s">
        <v>3757</v>
      </c>
      <c r="D1746" s="175"/>
      <c r="E1746" s="176"/>
      <c r="F1746" s="182">
        <v>2373.1027837259107</v>
      </c>
      <c r="G1746" s="183">
        <v>1214</v>
      </c>
      <c r="H1746" s="184">
        <v>0.37994336423632136</v>
      </c>
      <c r="I1746" s="183">
        <v>961</v>
      </c>
      <c r="J1746" s="185">
        <v>78.662893283012423</v>
      </c>
      <c r="K1746" s="186">
        <v>326</v>
      </c>
      <c r="L1746" s="187">
        <v>67.953917995432263</v>
      </c>
      <c r="M1746" s="183">
        <v>483</v>
      </c>
      <c r="N1746" s="185">
        <v>5.794977176784057</v>
      </c>
      <c r="O1746" s="186">
        <v>1109</v>
      </c>
      <c r="P1746" s="188">
        <v>380.72473419125191</v>
      </c>
      <c r="Q1746" s="183">
        <v>1219</v>
      </c>
    </row>
    <row r="1747" spans="1:49" s="8" customFormat="1" ht="12.75" x14ac:dyDescent="0.25">
      <c r="A1747" s="179" t="s">
        <v>3762</v>
      </c>
      <c r="B1747" s="180">
        <v>1</v>
      </c>
      <c r="C1747" s="181" t="s">
        <v>3763</v>
      </c>
      <c r="D1747" s="175"/>
      <c r="E1747" s="176"/>
      <c r="F1747" s="182">
        <v>86435.211991434684</v>
      </c>
      <c r="G1747" s="183">
        <v>72</v>
      </c>
      <c r="H1747" s="184">
        <v>0.52948004680512284</v>
      </c>
      <c r="I1747" s="183">
        <v>400</v>
      </c>
      <c r="J1747" s="185">
        <v>72.467132514458569</v>
      </c>
      <c r="K1747" s="186">
        <v>1172</v>
      </c>
      <c r="L1747" s="187">
        <v>60.509825799045991</v>
      </c>
      <c r="M1747" s="183">
        <v>791</v>
      </c>
      <c r="N1747" s="185">
        <v>7.7571616516920416</v>
      </c>
      <c r="O1747" s="186">
        <v>519</v>
      </c>
      <c r="P1747" s="188">
        <v>952.98482325597797</v>
      </c>
      <c r="Q1747" s="183">
        <v>311</v>
      </c>
    </row>
    <row r="1748" spans="1:49" s="8" customFormat="1" ht="12.75" x14ac:dyDescent="0.25">
      <c r="A1748" s="179" t="s">
        <v>3764</v>
      </c>
      <c r="B1748" s="180">
        <v>2</v>
      </c>
      <c r="C1748" s="181" t="s">
        <v>3765</v>
      </c>
      <c r="D1748" s="175"/>
      <c r="E1748" s="176"/>
      <c r="F1748" s="182">
        <v>4267.8629550321193</v>
      </c>
      <c r="G1748" s="229">
        <v>903</v>
      </c>
      <c r="H1748" s="184">
        <v>0.51478823012105845</v>
      </c>
      <c r="I1748" s="229">
        <v>443</v>
      </c>
      <c r="J1748" s="185">
        <v>74.708826537258915</v>
      </c>
      <c r="K1748" s="236">
        <v>828</v>
      </c>
      <c r="L1748" s="187">
        <v>51.748903693707177</v>
      </c>
      <c r="M1748" s="229">
        <v>1165</v>
      </c>
      <c r="N1748" s="185">
        <v>6.5431612796033409</v>
      </c>
      <c r="O1748" s="236">
        <v>861</v>
      </c>
      <c r="P1748" s="188">
        <v>1011.2929178100565</v>
      </c>
      <c r="Q1748" s="229">
        <v>251</v>
      </c>
    </row>
    <row r="1749" spans="1:49" s="8" customFormat="1" ht="12.75" x14ac:dyDescent="0.25">
      <c r="A1749" s="179" t="s">
        <v>3766</v>
      </c>
      <c r="B1749" s="180">
        <v>3</v>
      </c>
      <c r="C1749" s="181" t="s">
        <v>3767</v>
      </c>
      <c r="D1749" s="175"/>
      <c r="E1749" s="176"/>
      <c r="F1749" s="182">
        <v>1878.9700214132763</v>
      </c>
      <c r="G1749" s="183">
        <v>1341</v>
      </c>
      <c r="H1749" s="184">
        <v>0.49118522047449464</v>
      </c>
      <c r="I1749" s="183">
        <v>517</v>
      </c>
      <c r="J1749" s="185">
        <v>74.583503947962285</v>
      </c>
      <c r="K1749" s="186">
        <v>848</v>
      </c>
      <c r="L1749" s="187">
        <v>48.89321494219574</v>
      </c>
      <c r="M1749" s="183">
        <v>1270</v>
      </c>
      <c r="N1749" s="185">
        <v>5.7763431667855336</v>
      </c>
      <c r="O1749" s="186">
        <v>1114</v>
      </c>
      <c r="P1749" s="188">
        <v>990.3109979496146</v>
      </c>
      <c r="Q1749" s="183">
        <v>269</v>
      </c>
    </row>
    <row r="1750" spans="1:49" s="8" customFormat="1" ht="12.75" x14ac:dyDescent="0.25">
      <c r="A1750" s="179" t="s">
        <v>3768</v>
      </c>
      <c r="B1750" s="180">
        <v>4</v>
      </c>
      <c r="C1750" s="181" t="s">
        <v>3769</v>
      </c>
      <c r="D1750" s="175"/>
      <c r="E1750" s="176"/>
      <c r="F1750" s="182">
        <v>16120.93790149893</v>
      </c>
      <c r="G1750" s="183">
        <v>325</v>
      </c>
      <c r="H1750" s="184">
        <v>0.34925249855517987</v>
      </c>
      <c r="I1750" s="183">
        <v>1136</v>
      </c>
      <c r="J1750" s="185">
        <v>73.879459751794229</v>
      </c>
      <c r="K1750" s="186">
        <v>964</v>
      </c>
      <c r="L1750" s="187">
        <v>47.357829556623571</v>
      </c>
      <c r="M1750" s="183">
        <v>1311</v>
      </c>
      <c r="N1750" s="185">
        <v>4.5848306436792923</v>
      </c>
      <c r="O1750" s="186">
        <v>1574</v>
      </c>
      <c r="P1750" s="188">
        <v>457.96966823155594</v>
      </c>
      <c r="Q1750" s="183">
        <v>1023</v>
      </c>
    </row>
    <row r="1751" spans="1:49" s="8" customFormat="1" ht="12.75" x14ac:dyDescent="0.25">
      <c r="A1751" s="179" t="s">
        <v>3770</v>
      </c>
      <c r="B1751" s="180">
        <v>5</v>
      </c>
      <c r="C1751" s="181" t="s">
        <v>3771</v>
      </c>
      <c r="D1751" s="175"/>
      <c r="E1751" s="176"/>
      <c r="F1751" s="182">
        <v>31717.576017130617</v>
      </c>
      <c r="G1751" s="229">
        <v>176</v>
      </c>
      <c r="H1751" s="184">
        <v>0.42092734820330485</v>
      </c>
      <c r="I1751" s="229">
        <v>770</v>
      </c>
      <c r="J1751" s="185">
        <v>73.355169806319694</v>
      </c>
      <c r="K1751" s="236">
        <v>1048</v>
      </c>
      <c r="L1751" s="187">
        <v>46.026177408099151</v>
      </c>
      <c r="M1751" s="229">
        <v>1353</v>
      </c>
      <c r="N1751" s="185">
        <v>5.54816545192792</v>
      </c>
      <c r="O1751" s="236">
        <v>1207</v>
      </c>
      <c r="P1751" s="188">
        <v>689.4538596354846</v>
      </c>
      <c r="Q1751" s="229">
        <v>628</v>
      </c>
    </row>
    <row r="1752" spans="1:49" s="8" customFormat="1" ht="12.75" x14ac:dyDescent="0.25">
      <c r="A1752" s="179" t="s">
        <v>3772</v>
      </c>
      <c r="B1752" s="180">
        <v>6</v>
      </c>
      <c r="C1752" s="181" t="s">
        <v>3773</v>
      </c>
      <c r="D1752" s="175"/>
      <c r="E1752" s="176"/>
      <c r="F1752" s="182">
        <v>3284.3854389721628</v>
      </c>
      <c r="G1752" s="183">
        <v>1038</v>
      </c>
      <c r="H1752" s="184">
        <v>0.40259961688811186</v>
      </c>
      <c r="I1752" s="183">
        <v>862</v>
      </c>
      <c r="J1752" s="185">
        <v>74.208352435406539</v>
      </c>
      <c r="K1752" s="186">
        <v>910</v>
      </c>
      <c r="L1752" s="187">
        <v>47.897066913715157</v>
      </c>
      <c r="M1752" s="183">
        <v>1296</v>
      </c>
      <c r="N1752" s="185">
        <v>5.3402218433246844</v>
      </c>
      <c r="O1752" s="186">
        <v>1286</v>
      </c>
      <c r="P1752" s="188">
        <v>602.57583304975606</v>
      </c>
      <c r="Q1752" s="183">
        <v>757</v>
      </c>
    </row>
    <row r="1753" spans="1:49" s="8" customFormat="1" ht="12.75" x14ac:dyDescent="0.25">
      <c r="A1753" s="179" t="s">
        <v>3776</v>
      </c>
      <c r="B1753" s="180">
        <v>1</v>
      </c>
      <c r="C1753" s="181" t="s">
        <v>1403</v>
      </c>
      <c r="D1753" s="175"/>
      <c r="E1753" s="176"/>
      <c r="F1753" s="182">
        <v>12833.428265524628</v>
      </c>
      <c r="G1753" s="183">
        <v>405</v>
      </c>
      <c r="H1753" s="184">
        <v>0.51780982600318815</v>
      </c>
      <c r="I1753" s="183">
        <v>433</v>
      </c>
      <c r="J1753" s="185">
        <v>69.021459452275579</v>
      </c>
      <c r="K1753" s="186">
        <v>1551</v>
      </c>
      <c r="L1753" s="187">
        <v>53.554200029595521</v>
      </c>
      <c r="M1753" s="183">
        <v>1072</v>
      </c>
      <c r="N1753" s="185">
        <v>7.5917491817302887</v>
      </c>
      <c r="O1753" s="186">
        <v>562</v>
      </c>
      <c r="P1753" s="188">
        <v>1033.0611032450556</v>
      </c>
      <c r="Q1753" s="183">
        <v>234</v>
      </c>
    </row>
    <row r="1754" spans="1:49" s="8" customFormat="1" ht="12.75" x14ac:dyDescent="0.25">
      <c r="A1754" s="179" t="s">
        <v>3777</v>
      </c>
      <c r="B1754" s="180">
        <v>2</v>
      </c>
      <c r="C1754" s="181" t="s">
        <v>3778</v>
      </c>
      <c r="D1754" s="175"/>
      <c r="E1754" s="176"/>
      <c r="F1754" s="182">
        <v>7989.9721627408999</v>
      </c>
      <c r="G1754" s="229">
        <v>592</v>
      </c>
      <c r="H1754" s="184">
        <v>0.36456940430849377</v>
      </c>
      <c r="I1754" s="229">
        <v>1054</v>
      </c>
      <c r="J1754" s="185">
        <v>74.989769282347183</v>
      </c>
      <c r="K1754" s="236">
        <v>794</v>
      </c>
      <c r="L1754" s="187">
        <v>27.238225007874789</v>
      </c>
      <c r="M1754" s="229">
        <v>1797</v>
      </c>
      <c r="N1754" s="185">
        <v>4.7098706592917265</v>
      </c>
      <c r="O1754" s="236">
        <v>1524</v>
      </c>
      <c r="P1754" s="188">
        <v>641.80007446307263</v>
      </c>
      <c r="Q1754" s="229">
        <v>694</v>
      </c>
    </row>
    <row r="1755" spans="1:49" s="8" customFormat="1" ht="12.75" x14ac:dyDescent="0.25">
      <c r="A1755" s="179" t="s">
        <v>3779</v>
      </c>
      <c r="B1755" s="180">
        <v>3</v>
      </c>
      <c r="C1755" s="181" t="s">
        <v>3780</v>
      </c>
      <c r="D1755" s="175"/>
      <c r="E1755" s="176"/>
      <c r="F1755" s="182">
        <v>19921.17130620985</v>
      </c>
      <c r="G1755" s="183">
        <v>281</v>
      </c>
      <c r="H1755" s="184">
        <v>0.31696519348660313</v>
      </c>
      <c r="I1755" s="183">
        <v>1344</v>
      </c>
      <c r="J1755" s="185">
        <v>73.203118216814559</v>
      </c>
      <c r="K1755" s="186">
        <v>1074</v>
      </c>
      <c r="L1755" s="187">
        <v>33.216631337669234</v>
      </c>
      <c r="M1755" s="183">
        <v>1705</v>
      </c>
      <c r="N1755" s="185">
        <v>4.7003065213565183</v>
      </c>
      <c r="O1755" s="186">
        <v>1529</v>
      </c>
      <c r="P1755" s="188">
        <v>410.12170416052294</v>
      </c>
      <c r="Q1755" s="183">
        <v>1140</v>
      </c>
      <c r="R1755" s="79"/>
      <c r="S1755" s="79"/>
      <c r="T1755" s="79"/>
      <c r="U1755" s="79"/>
      <c r="V1755" s="79"/>
      <c r="W1755" s="79"/>
      <c r="X1755" s="79"/>
      <c r="Y1755" s="79"/>
      <c r="Z1755" s="79"/>
      <c r="AA1755" s="79"/>
      <c r="AB1755" s="79"/>
      <c r="AC1755" s="79"/>
      <c r="AD1755" s="79"/>
      <c r="AE1755" s="79"/>
      <c r="AF1755" s="79"/>
      <c r="AG1755" s="79"/>
      <c r="AH1755" s="79"/>
      <c r="AI1755" s="79"/>
      <c r="AJ1755" s="79"/>
      <c r="AK1755" s="79"/>
      <c r="AL1755" s="79"/>
      <c r="AM1755" s="79"/>
      <c r="AN1755" s="79"/>
      <c r="AO1755" s="79"/>
      <c r="AP1755" s="79"/>
      <c r="AQ1755" s="79"/>
      <c r="AR1755" s="79"/>
      <c r="AS1755" s="79"/>
      <c r="AT1755" s="79"/>
      <c r="AU1755" s="79"/>
      <c r="AV1755" s="79"/>
      <c r="AW1755" s="79"/>
    </row>
    <row r="1756" spans="1:49" s="8" customFormat="1" ht="12.75" x14ac:dyDescent="0.25">
      <c r="A1756" s="179" t="s">
        <v>3781</v>
      </c>
      <c r="B1756" s="180">
        <v>4</v>
      </c>
      <c r="C1756" s="181" t="s">
        <v>3782</v>
      </c>
      <c r="D1756" s="175"/>
      <c r="E1756" s="176"/>
      <c r="F1756" s="182">
        <v>3097.0235546038548</v>
      </c>
      <c r="G1756" s="183">
        <v>1072</v>
      </c>
      <c r="H1756" s="184">
        <v>0.35732366364588458</v>
      </c>
      <c r="I1756" s="183">
        <v>1095</v>
      </c>
      <c r="J1756" s="185">
        <v>71.968933787507368</v>
      </c>
      <c r="K1756" s="186">
        <v>1237</v>
      </c>
      <c r="L1756" s="187">
        <v>33.512968415269007</v>
      </c>
      <c r="M1756" s="183">
        <v>1698</v>
      </c>
      <c r="N1756" s="185">
        <v>5.0757448257613458</v>
      </c>
      <c r="O1756" s="186">
        <v>1383</v>
      </c>
      <c r="P1756" s="188">
        <v>551.68457760354545</v>
      </c>
      <c r="Q1756" s="183">
        <v>840</v>
      </c>
    </row>
    <row r="1757" spans="1:49" s="8" customFormat="1" ht="12.75" x14ac:dyDescent="0.25">
      <c r="A1757" s="179" t="s">
        <v>3783</v>
      </c>
      <c r="B1757" s="180">
        <v>5</v>
      </c>
      <c r="C1757" s="181" t="s">
        <v>1485</v>
      </c>
      <c r="D1757" s="175"/>
      <c r="E1757" s="176"/>
      <c r="F1757" s="182">
        <v>7043.6252676659524</v>
      </c>
      <c r="G1757" s="229">
        <v>656</v>
      </c>
      <c r="H1757" s="184">
        <v>0.40710137344257807</v>
      </c>
      <c r="I1757" s="229">
        <v>840</v>
      </c>
      <c r="J1757" s="185">
        <v>72.188462120696968</v>
      </c>
      <c r="K1757" s="236">
        <v>1205</v>
      </c>
      <c r="L1757" s="187">
        <v>38.432353498037479</v>
      </c>
      <c r="M1757" s="229">
        <v>1566</v>
      </c>
      <c r="N1757" s="185">
        <v>5.4590726279424917</v>
      </c>
      <c r="O1757" s="236">
        <v>1240</v>
      </c>
      <c r="P1757" s="188">
        <v>706.97051911644849</v>
      </c>
      <c r="Q1757" s="229">
        <v>597</v>
      </c>
    </row>
    <row r="1758" spans="1:49" s="8" customFormat="1" ht="12.75" x14ac:dyDescent="0.25">
      <c r="A1758" s="179" t="s">
        <v>3784</v>
      </c>
      <c r="B1758" s="180">
        <v>6</v>
      </c>
      <c r="C1758" s="181" t="s">
        <v>2019</v>
      </c>
      <c r="D1758" s="175"/>
      <c r="E1758" s="176"/>
      <c r="F1758" s="182">
        <v>7567.3704496788005</v>
      </c>
      <c r="G1758" s="183">
        <v>624</v>
      </c>
      <c r="H1758" s="184">
        <v>0.52610672607933306</v>
      </c>
      <c r="I1758" s="183">
        <v>410</v>
      </c>
      <c r="J1758" s="185">
        <v>71.603380974762075</v>
      </c>
      <c r="K1758" s="186">
        <v>1298</v>
      </c>
      <c r="L1758" s="187">
        <v>50.561498797932643</v>
      </c>
      <c r="M1758" s="183">
        <v>1209</v>
      </c>
      <c r="N1758" s="185">
        <v>6.1464890175219686</v>
      </c>
      <c r="O1758" s="186">
        <v>987</v>
      </c>
      <c r="P1758" s="188">
        <v>1209.7277301630245</v>
      </c>
      <c r="Q1758" s="183">
        <v>125</v>
      </c>
    </row>
    <row r="1759" spans="1:49" s="8" customFormat="1" ht="12.75" x14ac:dyDescent="0.25">
      <c r="A1759" s="179" t="s">
        <v>3787</v>
      </c>
      <c r="B1759" s="180">
        <v>1</v>
      </c>
      <c r="C1759" s="181" t="s">
        <v>3788</v>
      </c>
      <c r="D1759" s="175"/>
      <c r="E1759" s="176"/>
      <c r="F1759" s="182">
        <v>11517.601713062098</v>
      </c>
      <c r="G1759" s="183">
        <v>438</v>
      </c>
      <c r="H1759" s="184">
        <v>0.36801658887483535</v>
      </c>
      <c r="I1759" s="183">
        <v>1032</v>
      </c>
      <c r="J1759" s="185">
        <v>74.332849231263523</v>
      </c>
      <c r="K1759" s="186">
        <v>883</v>
      </c>
      <c r="L1759" s="187">
        <v>35.139970578578101</v>
      </c>
      <c r="M1759" s="183">
        <v>1650</v>
      </c>
      <c r="N1759" s="185">
        <v>5.24571445316435</v>
      </c>
      <c r="O1759" s="186">
        <v>1327</v>
      </c>
      <c r="P1759" s="188">
        <v>546.72660268221921</v>
      </c>
      <c r="Q1759" s="183">
        <v>849</v>
      </c>
    </row>
    <row r="1760" spans="1:49" s="8" customFormat="1" ht="12.75" x14ac:dyDescent="0.25">
      <c r="A1760" s="179" t="s">
        <v>3789</v>
      </c>
      <c r="B1760" s="180">
        <v>2</v>
      </c>
      <c r="C1760" s="181" t="s">
        <v>3790</v>
      </c>
      <c r="D1760" s="175"/>
      <c r="E1760" s="176"/>
      <c r="F1760" s="182">
        <v>2176.5695931477517</v>
      </c>
      <c r="G1760" s="229">
        <v>1261</v>
      </c>
      <c r="H1760" s="184">
        <v>0.43558496397672153</v>
      </c>
      <c r="I1760" s="229">
        <v>723</v>
      </c>
      <c r="J1760" s="185">
        <v>75.296526171739018</v>
      </c>
      <c r="K1760" s="236">
        <v>748</v>
      </c>
      <c r="L1760" s="187">
        <v>35.122784162840055</v>
      </c>
      <c r="M1760" s="229">
        <v>1652</v>
      </c>
      <c r="N1760" s="185">
        <v>5.0901181053825821</v>
      </c>
      <c r="O1760" s="236">
        <v>1372</v>
      </c>
      <c r="P1760" s="188">
        <v>886.90817070036996</v>
      </c>
      <c r="Q1760" s="229">
        <v>377</v>
      </c>
    </row>
    <row r="1761" spans="1:49" s="8" customFormat="1" ht="12.75" x14ac:dyDescent="0.25">
      <c r="A1761" s="179" t="s">
        <v>3791</v>
      </c>
      <c r="B1761" s="180">
        <v>3</v>
      </c>
      <c r="C1761" s="181" t="s">
        <v>3792</v>
      </c>
      <c r="D1761" s="175"/>
      <c r="E1761" s="176"/>
      <c r="F1761" s="182">
        <v>13474.004282655245</v>
      </c>
      <c r="G1761" s="183">
        <v>386</v>
      </c>
      <c r="H1761" s="184">
        <v>0.30031636062836692</v>
      </c>
      <c r="I1761" s="183">
        <v>1423</v>
      </c>
      <c r="J1761" s="185">
        <v>75.098125220442569</v>
      </c>
      <c r="K1761" s="186">
        <v>783</v>
      </c>
      <c r="L1761" s="187">
        <v>28.731758160941368</v>
      </c>
      <c r="M1761" s="183">
        <v>1774</v>
      </c>
      <c r="N1761" s="185">
        <v>4.471951946877736</v>
      </c>
      <c r="O1761" s="186">
        <v>1620</v>
      </c>
      <c r="P1761" s="188">
        <v>378.90019842713878</v>
      </c>
      <c r="Q1761" s="183">
        <v>1221</v>
      </c>
    </row>
    <row r="1762" spans="1:49" s="8" customFormat="1" ht="12.75" x14ac:dyDescent="0.25">
      <c r="A1762" s="179" t="s">
        <v>3793</v>
      </c>
      <c r="B1762" s="180">
        <v>4</v>
      </c>
      <c r="C1762" s="181" t="s">
        <v>176</v>
      </c>
      <c r="D1762" s="175"/>
      <c r="E1762" s="176"/>
      <c r="F1762" s="182">
        <v>10142.479657387579</v>
      </c>
      <c r="G1762" s="183">
        <v>484</v>
      </c>
      <c r="H1762" s="184">
        <v>0.30154506734487369</v>
      </c>
      <c r="I1762" s="183">
        <v>1414</v>
      </c>
      <c r="J1762" s="185">
        <v>75.943033633639089</v>
      </c>
      <c r="K1762" s="186">
        <v>655</v>
      </c>
      <c r="L1762" s="187">
        <v>35.679608789811915</v>
      </c>
      <c r="M1762" s="183">
        <v>1634</v>
      </c>
      <c r="N1762" s="185">
        <v>4.5043813807846158</v>
      </c>
      <c r="O1762" s="186">
        <v>1603</v>
      </c>
      <c r="P1762" s="188">
        <v>340.3797381035709</v>
      </c>
      <c r="Q1762" s="183">
        <v>1321</v>
      </c>
    </row>
    <row r="1763" spans="1:49" s="8" customFormat="1" ht="12.75" x14ac:dyDescent="0.25">
      <c r="A1763" s="179" t="s">
        <v>3794</v>
      </c>
      <c r="B1763" s="180">
        <v>5</v>
      </c>
      <c r="C1763" s="181" t="s">
        <v>3795</v>
      </c>
      <c r="D1763" s="175"/>
      <c r="E1763" s="176"/>
      <c r="F1763" s="182">
        <v>3336.5417558886511</v>
      </c>
      <c r="G1763" s="229">
        <v>1031</v>
      </c>
      <c r="H1763" s="184">
        <v>0.31411620571894855</v>
      </c>
      <c r="I1763" s="229">
        <v>1362</v>
      </c>
      <c r="J1763" s="185">
        <v>74.700882835327718</v>
      </c>
      <c r="K1763" s="236">
        <v>829</v>
      </c>
      <c r="L1763" s="187">
        <v>35.320659003194081</v>
      </c>
      <c r="M1763" s="229">
        <v>1645</v>
      </c>
      <c r="N1763" s="185">
        <v>4.8065312400629931</v>
      </c>
      <c r="O1763" s="236">
        <v>1489</v>
      </c>
      <c r="P1763" s="188">
        <v>372.26557315747823</v>
      </c>
      <c r="Q1763" s="229">
        <v>1245</v>
      </c>
    </row>
    <row r="1764" spans="1:49" s="8" customFormat="1" ht="12.75" x14ac:dyDescent="0.25">
      <c r="A1764" s="179" t="s">
        <v>3798</v>
      </c>
      <c r="B1764" s="180">
        <v>1</v>
      </c>
      <c r="C1764" s="181" t="s">
        <v>3799</v>
      </c>
      <c r="D1764" s="175"/>
      <c r="E1764" s="176"/>
      <c r="F1764" s="182">
        <v>11144.95289079229</v>
      </c>
      <c r="G1764" s="183">
        <v>451</v>
      </c>
      <c r="H1764" s="184">
        <v>0.44056438123443487</v>
      </c>
      <c r="I1764" s="183">
        <v>702</v>
      </c>
      <c r="J1764" s="185">
        <v>75.18216151144992</v>
      </c>
      <c r="K1764" s="186">
        <v>770</v>
      </c>
      <c r="L1764" s="187">
        <v>45.987018584949162</v>
      </c>
      <c r="M1764" s="183">
        <v>1355</v>
      </c>
      <c r="N1764" s="185">
        <v>6.6022111346969901</v>
      </c>
      <c r="O1764" s="186">
        <v>842</v>
      </c>
      <c r="P1764" s="188">
        <v>674.07654263202767</v>
      </c>
      <c r="Q1764" s="183">
        <v>648</v>
      </c>
    </row>
    <row r="1765" spans="1:49" s="8" customFormat="1" ht="12.75" x14ac:dyDescent="0.25">
      <c r="A1765" s="179" t="s">
        <v>3800</v>
      </c>
      <c r="B1765" s="180">
        <v>2</v>
      </c>
      <c r="C1765" s="181" t="s">
        <v>3801</v>
      </c>
      <c r="D1765" s="175"/>
      <c r="E1765" s="176"/>
      <c r="F1765" s="182">
        <v>4083.5374732334049</v>
      </c>
      <c r="G1765" s="183">
        <v>926</v>
      </c>
      <c r="H1765" s="184">
        <v>0.29089545933623134</v>
      </c>
      <c r="I1765" s="183">
        <v>1477</v>
      </c>
      <c r="J1765" s="185">
        <v>78.08120420932687</v>
      </c>
      <c r="K1765" s="186">
        <v>401</v>
      </c>
      <c r="L1765" s="187">
        <v>33.325165318509711</v>
      </c>
      <c r="M1765" s="183">
        <v>1704</v>
      </c>
      <c r="N1765" s="185">
        <v>4.5772528235920271</v>
      </c>
      <c r="O1765" s="186">
        <v>1578</v>
      </c>
      <c r="P1765" s="188">
        <v>303.6510494980019</v>
      </c>
      <c r="Q1765" s="183">
        <v>1415</v>
      </c>
    </row>
    <row r="1766" spans="1:49" s="8" customFormat="1" ht="12.75" x14ac:dyDescent="0.25">
      <c r="A1766" s="179" t="s">
        <v>3802</v>
      </c>
      <c r="B1766" s="180">
        <v>3</v>
      </c>
      <c r="C1766" s="181" t="s">
        <v>3803</v>
      </c>
      <c r="D1766" s="175"/>
      <c r="E1766" s="176"/>
      <c r="F1766" s="182">
        <v>3446.8586723768735</v>
      </c>
      <c r="G1766" s="229">
        <v>1020</v>
      </c>
      <c r="H1766" s="184">
        <v>0.35958542789573328</v>
      </c>
      <c r="I1766" s="229">
        <v>1080</v>
      </c>
      <c r="J1766" s="185">
        <v>75.625419120531646</v>
      </c>
      <c r="K1766" s="236">
        <v>697</v>
      </c>
      <c r="L1766" s="187">
        <v>35.851207890550768</v>
      </c>
      <c r="M1766" s="229">
        <v>1631</v>
      </c>
      <c r="N1766" s="185">
        <v>6.0469782299358164</v>
      </c>
      <c r="O1766" s="236">
        <v>1021</v>
      </c>
      <c r="P1766" s="188">
        <v>449.81843829972678</v>
      </c>
      <c r="Q1766" s="229">
        <v>1042</v>
      </c>
    </row>
    <row r="1767" spans="1:49" s="8" customFormat="1" ht="12.75" x14ac:dyDescent="0.25">
      <c r="A1767" s="179" t="s">
        <v>3804</v>
      </c>
      <c r="B1767" s="180">
        <v>4</v>
      </c>
      <c r="C1767" s="181" t="s">
        <v>3805</v>
      </c>
      <c r="D1767" s="175"/>
      <c r="E1767" s="176"/>
      <c r="F1767" s="182">
        <v>3915.8650963597433</v>
      </c>
      <c r="G1767" s="183">
        <v>955</v>
      </c>
      <c r="H1767" s="184">
        <v>0.40608070570587484</v>
      </c>
      <c r="I1767" s="183">
        <v>845</v>
      </c>
      <c r="J1767" s="185">
        <v>77.265013596171272</v>
      </c>
      <c r="K1767" s="186">
        <v>488</v>
      </c>
      <c r="L1767" s="187">
        <v>44.952744627888677</v>
      </c>
      <c r="M1767" s="183">
        <v>1391</v>
      </c>
      <c r="N1767" s="185">
        <v>5.3456303589088758</v>
      </c>
      <c r="O1767" s="186">
        <v>1280</v>
      </c>
      <c r="P1767" s="188">
        <v>600.60534997658283</v>
      </c>
      <c r="Q1767" s="183">
        <v>759</v>
      </c>
    </row>
    <row r="1768" spans="1:49" s="8" customFormat="1" ht="12.75" x14ac:dyDescent="0.25">
      <c r="A1768" s="179" t="s">
        <v>3806</v>
      </c>
      <c r="B1768" s="180">
        <v>5</v>
      </c>
      <c r="C1768" s="181" t="s">
        <v>3807</v>
      </c>
      <c r="D1768" s="175"/>
      <c r="E1768" s="176"/>
      <c r="F1768" s="182">
        <v>2246.6059957173447</v>
      </c>
      <c r="G1768" s="183">
        <v>1241</v>
      </c>
      <c r="H1768" s="184">
        <v>0.45029183332776923</v>
      </c>
      <c r="I1768" s="183">
        <v>663</v>
      </c>
      <c r="J1768" s="185">
        <v>78.092663008598365</v>
      </c>
      <c r="K1768" s="186">
        <v>400</v>
      </c>
      <c r="L1768" s="187">
        <v>40.019952994103178</v>
      </c>
      <c r="M1768" s="183">
        <v>1523</v>
      </c>
      <c r="N1768" s="185">
        <v>6.3019121640801892</v>
      </c>
      <c r="O1768" s="186">
        <v>935</v>
      </c>
      <c r="P1768" s="188">
        <v>749.04116977845683</v>
      </c>
      <c r="Q1768" s="183">
        <v>539</v>
      </c>
    </row>
    <row r="1769" spans="1:49" s="8" customFormat="1" ht="12.75" x14ac:dyDescent="0.25">
      <c r="A1769" s="179" t="s">
        <v>3808</v>
      </c>
      <c r="B1769" s="180">
        <v>6</v>
      </c>
      <c r="C1769" s="181" t="s">
        <v>3809</v>
      </c>
      <c r="D1769" s="175"/>
      <c r="E1769" s="176"/>
      <c r="F1769" s="182">
        <v>646.32976445396139</v>
      </c>
      <c r="G1769" s="229">
        <v>1720</v>
      </c>
      <c r="H1769" s="184">
        <v>0.51092444701407669</v>
      </c>
      <c r="I1769" s="229">
        <v>456</v>
      </c>
      <c r="J1769" s="185">
        <v>79.074346537658101</v>
      </c>
      <c r="K1769" s="236">
        <v>275</v>
      </c>
      <c r="L1769" s="187">
        <v>57.464547888968667</v>
      </c>
      <c r="M1769" s="229">
        <v>921</v>
      </c>
      <c r="N1769" s="185">
        <v>7.3375766351888609</v>
      </c>
      <c r="O1769" s="236">
        <v>628</v>
      </c>
      <c r="P1769" s="188">
        <v>805.60397536737582</v>
      </c>
      <c r="Q1769" s="229">
        <v>467</v>
      </c>
    </row>
    <row r="1770" spans="1:49" s="8" customFormat="1" ht="12.75" x14ac:dyDescent="0.25">
      <c r="A1770" s="179" t="s">
        <v>3812</v>
      </c>
      <c r="B1770" s="180">
        <v>1</v>
      </c>
      <c r="C1770" s="181" t="s">
        <v>3813</v>
      </c>
      <c r="D1770" s="175"/>
      <c r="E1770" s="176"/>
      <c r="F1770" s="182">
        <v>12432.895074946466</v>
      </c>
      <c r="G1770" s="183">
        <v>418</v>
      </c>
      <c r="H1770" s="184">
        <v>0.48050679147451647</v>
      </c>
      <c r="I1770" s="183">
        <v>548</v>
      </c>
      <c r="J1770" s="185">
        <v>70.904761639421935</v>
      </c>
      <c r="K1770" s="186">
        <v>1385</v>
      </c>
      <c r="L1770" s="187">
        <v>54.708749777617626</v>
      </c>
      <c r="M1770" s="183">
        <v>1031</v>
      </c>
      <c r="N1770" s="185">
        <v>7.0735054511156337</v>
      </c>
      <c r="O1770" s="186">
        <v>702</v>
      </c>
      <c r="P1770" s="188">
        <v>828.00350314484729</v>
      </c>
      <c r="Q1770" s="183">
        <v>446</v>
      </c>
      <c r="R1770" s="79"/>
      <c r="S1770" s="79"/>
      <c r="T1770" s="79"/>
      <c r="U1770" s="79"/>
      <c r="V1770" s="79"/>
      <c r="W1770" s="79"/>
      <c r="X1770" s="79"/>
      <c r="Y1770" s="79"/>
      <c r="Z1770" s="79"/>
      <c r="AA1770" s="79"/>
      <c r="AB1770" s="79"/>
      <c r="AC1770" s="79"/>
      <c r="AD1770" s="79"/>
      <c r="AE1770" s="79"/>
      <c r="AF1770" s="79"/>
      <c r="AG1770" s="79"/>
      <c r="AH1770" s="79"/>
      <c r="AI1770" s="79"/>
      <c r="AJ1770" s="79"/>
      <c r="AK1770" s="79"/>
      <c r="AL1770" s="79"/>
      <c r="AM1770" s="79"/>
      <c r="AN1770" s="79"/>
      <c r="AO1770" s="79"/>
      <c r="AP1770" s="79"/>
      <c r="AQ1770" s="79"/>
      <c r="AR1770" s="79"/>
      <c r="AS1770" s="79"/>
      <c r="AT1770" s="79"/>
      <c r="AU1770" s="79"/>
      <c r="AV1770" s="79"/>
      <c r="AW1770" s="79"/>
    </row>
    <row r="1771" spans="1:49" s="8" customFormat="1" ht="12.75" x14ac:dyDescent="0.25">
      <c r="A1771" s="179" t="s">
        <v>3814</v>
      </c>
      <c r="B1771" s="180">
        <v>2</v>
      </c>
      <c r="C1771" s="181" t="s">
        <v>3815</v>
      </c>
      <c r="D1771" s="175"/>
      <c r="E1771" s="176"/>
      <c r="F1771" s="182">
        <v>17759.149892933619</v>
      </c>
      <c r="G1771" s="183">
        <v>304</v>
      </c>
      <c r="H1771" s="184">
        <v>0.33330529639891621</v>
      </c>
      <c r="I1771" s="183">
        <v>1235</v>
      </c>
      <c r="J1771" s="185">
        <v>71.412661150665187</v>
      </c>
      <c r="K1771" s="186">
        <v>1326</v>
      </c>
      <c r="L1771" s="187">
        <v>50.312880293411439</v>
      </c>
      <c r="M1771" s="183">
        <v>1219</v>
      </c>
      <c r="N1771" s="185">
        <v>4.5052298354553466</v>
      </c>
      <c r="O1771" s="186">
        <v>1602</v>
      </c>
      <c r="P1771" s="188">
        <v>416.11921584077311</v>
      </c>
      <c r="Q1771" s="183">
        <v>1129</v>
      </c>
    </row>
    <row r="1772" spans="1:49" s="8" customFormat="1" ht="12.75" x14ac:dyDescent="0.25">
      <c r="A1772" s="179" t="s">
        <v>3816</v>
      </c>
      <c r="B1772" s="180">
        <v>3</v>
      </c>
      <c r="C1772" s="181" t="s">
        <v>3817</v>
      </c>
      <c r="D1772" s="175"/>
      <c r="E1772" s="176"/>
      <c r="F1772" s="182">
        <v>5353.9657387580301</v>
      </c>
      <c r="G1772" s="229">
        <v>791</v>
      </c>
      <c r="H1772" s="184">
        <v>0.27218823612843596</v>
      </c>
      <c r="I1772" s="229">
        <v>1581</v>
      </c>
      <c r="J1772" s="185">
        <v>70.640323715404747</v>
      </c>
      <c r="K1772" s="236">
        <v>1411</v>
      </c>
      <c r="L1772" s="187">
        <v>27.007397289694744</v>
      </c>
      <c r="M1772" s="229">
        <v>1801</v>
      </c>
      <c r="N1772" s="185">
        <v>5.0112330433747561</v>
      </c>
      <c r="O1772" s="236">
        <v>1405</v>
      </c>
      <c r="P1772" s="188">
        <v>299.42006351098263</v>
      </c>
      <c r="Q1772" s="229">
        <v>1430</v>
      </c>
    </row>
    <row r="1773" spans="1:49" s="8" customFormat="1" ht="12.75" x14ac:dyDescent="0.25">
      <c r="A1773" s="179" t="s">
        <v>3818</v>
      </c>
      <c r="B1773" s="180">
        <v>4</v>
      </c>
      <c r="C1773" s="181" t="s">
        <v>3819</v>
      </c>
      <c r="D1773" s="175"/>
      <c r="E1773" s="176"/>
      <c r="F1773" s="182">
        <v>8289.2055674518197</v>
      </c>
      <c r="G1773" s="183">
        <v>570</v>
      </c>
      <c r="H1773" s="184">
        <v>0.36657776394443281</v>
      </c>
      <c r="I1773" s="183">
        <v>1039</v>
      </c>
      <c r="J1773" s="185">
        <v>70.42517509177479</v>
      </c>
      <c r="K1773" s="186">
        <v>1427</v>
      </c>
      <c r="L1773" s="187">
        <v>35.141498884865648</v>
      </c>
      <c r="M1773" s="183">
        <v>1649</v>
      </c>
      <c r="N1773" s="185">
        <v>5.3170877351714001</v>
      </c>
      <c r="O1773" s="186">
        <v>1296</v>
      </c>
      <c r="P1773" s="188">
        <v>578.6411816323407</v>
      </c>
      <c r="Q1773" s="183">
        <v>787</v>
      </c>
    </row>
    <row r="1774" spans="1:49" s="8" customFormat="1" ht="12.75" x14ac:dyDescent="0.25">
      <c r="A1774" s="179" t="s">
        <v>3820</v>
      </c>
      <c r="B1774" s="180">
        <v>5</v>
      </c>
      <c r="C1774" s="181" t="s">
        <v>3821</v>
      </c>
      <c r="D1774" s="175"/>
      <c r="E1774" s="176"/>
      <c r="F1774" s="182">
        <v>4009.9828693790155</v>
      </c>
      <c r="G1774" s="183">
        <v>940</v>
      </c>
      <c r="H1774" s="184">
        <v>0.4013138046331321</v>
      </c>
      <c r="I1774" s="183">
        <v>868</v>
      </c>
      <c r="J1774" s="185">
        <v>71.938439521177656</v>
      </c>
      <c r="K1774" s="186">
        <v>1240</v>
      </c>
      <c r="L1774" s="187">
        <v>51.23749806833262</v>
      </c>
      <c r="M1774" s="183">
        <v>1183</v>
      </c>
      <c r="N1774" s="185">
        <v>6.0036558265076563</v>
      </c>
      <c r="O1774" s="186">
        <v>1039</v>
      </c>
      <c r="P1774" s="188">
        <v>557.91182533399274</v>
      </c>
      <c r="Q1774" s="183">
        <v>827</v>
      </c>
    </row>
    <row r="1775" spans="1:49" s="8" customFormat="1" ht="12.75" x14ac:dyDescent="0.25">
      <c r="A1775" s="179" t="s">
        <v>3822</v>
      </c>
      <c r="B1775" s="180">
        <v>6</v>
      </c>
      <c r="C1775" s="181" t="s">
        <v>3823</v>
      </c>
      <c r="D1775" s="175"/>
      <c r="E1775" s="176"/>
      <c r="F1775" s="182">
        <v>9369.1627408993572</v>
      </c>
      <c r="G1775" s="229">
        <v>520</v>
      </c>
      <c r="H1775" s="184">
        <v>0.32324312287816165</v>
      </c>
      <c r="I1775" s="229">
        <v>1303</v>
      </c>
      <c r="J1775" s="185">
        <v>71.854722247104505</v>
      </c>
      <c r="K1775" s="236">
        <v>1262</v>
      </c>
      <c r="L1775" s="187">
        <v>34.858572820818722</v>
      </c>
      <c r="M1775" s="229">
        <v>1659</v>
      </c>
      <c r="N1775" s="185">
        <v>4.139751431225914</v>
      </c>
      <c r="O1775" s="236">
        <v>1697</v>
      </c>
      <c r="P1775" s="188">
        <v>479.84344778847606</v>
      </c>
      <c r="Q1775" s="229">
        <v>983</v>
      </c>
    </row>
    <row r="1776" spans="1:49" s="8" customFormat="1" ht="12.75" x14ac:dyDescent="0.25">
      <c r="A1776" s="179" t="s">
        <v>3824</v>
      </c>
      <c r="B1776" s="180">
        <v>7</v>
      </c>
      <c r="C1776" s="181" t="s">
        <v>3825</v>
      </c>
      <c r="D1776" s="175"/>
      <c r="E1776" s="176"/>
      <c r="F1776" s="182">
        <v>2771.2055674518201</v>
      </c>
      <c r="G1776" s="183">
        <v>1139</v>
      </c>
      <c r="H1776" s="184">
        <v>0.40593145675357306</v>
      </c>
      <c r="I1776" s="183">
        <v>846</v>
      </c>
      <c r="J1776" s="185">
        <v>71.507258765986407</v>
      </c>
      <c r="K1776" s="186">
        <v>1309</v>
      </c>
      <c r="L1776" s="187">
        <v>49.491803048260195</v>
      </c>
      <c r="M1776" s="183">
        <v>1246</v>
      </c>
      <c r="N1776" s="185">
        <v>5.2972274529106311</v>
      </c>
      <c r="O1776" s="186">
        <v>1303</v>
      </c>
      <c r="P1776" s="188">
        <v>644.28592909645124</v>
      </c>
      <c r="Q1776" s="183">
        <v>688</v>
      </c>
    </row>
    <row r="1777" spans="1:17" s="8" customFormat="1" ht="12.75" x14ac:dyDescent="0.25">
      <c r="A1777" s="179" t="s">
        <v>3826</v>
      </c>
      <c r="B1777" s="180">
        <v>8</v>
      </c>
      <c r="C1777" s="181" t="s">
        <v>3827</v>
      </c>
      <c r="D1777" s="175"/>
      <c r="E1777" s="176"/>
      <c r="F1777" s="182">
        <v>1312.7623126338331</v>
      </c>
      <c r="G1777" s="183">
        <v>1494</v>
      </c>
      <c r="H1777" s="184">
        <v>0.33860324964231381</v>
      </c>
      <c r="I1777" s="183">
        <v>1207</v>
      </c>
      <c r="J1777" s="185">
        <v>72.657890362614467</v>
      </c>
      <c r="K1777" s="186">
        <v>1150</v>
      </c>
      <c r="L1777" s="187">
        <v>36.058894183323233</v>
      </c>
      <c r="M1777" s="183">
        <v>1623</v>
      </c>
      <c r="N1777" s="185">
        <v>4.5315639313391971</v>
      </c>
      <c r="O1777" s="186">
        <v>1593</v>
      </c>
      <c r="P1777" s="188">
        <v>492.4451326850749</v>
      </c>
      <c r="Q1777" s="183">
        <v>955</v>
      </c>
    </row>
    <row r="1778" spans="1:17" s="8" customFormat="1" ht="12.75" x14ac:dyDescent="0.25">
      <c r="A1778" s="179" t="s">
        <v>3828</v>
      </c>
      <c r="B1778" s="180">
        <v>9</v>
      </c>
      <c r="C1778" s="181" t="s">
        <v>3829</v>
      </c>
      <c r="D1778" s="175"/>
      <c r="E1778" s="176"/>
      <c r="F1778" s="182">
        <v>3210.7109207708781</v>
      </c>
      <c r="G1778" s="229">
        <v>1053</v>
      </c>
      <c r="H1778" s="184">
        <v>0.32758244523559038</v>
      </c>
      <c r="I1778" s="229">
        <v>1277</v>
      </c>
      <c r="J1778" s="185">
        <v>69.687432339258166</v>
      </c>
      <c r="K1778" s="236">
        <v>1491</v>
      </c>
      <c r="L1778" s="187">
        <v>46.939002081927683</v>
      </c>
      <c r="M1778" s="229">
        <v>1325</v>
      </c>
      <c r="N1778" s="185">
        <v>4.750252827820562</v>
      </c>
      <c r="O1778" s="236">
        <v>1512</v>
      </c>
      <c r="P1778" s="188">
        <v>407.55660034273649</v>
      </c>
      <c r="Q1778" s="229">
        <v>1148</v>
      </c>
    </row>
    <row r="1779" spans="1:17" s="8" customFormat="1" ht="12.75" x14ac:dyDescent="0.25">
      <c r="A1779" s="179" t="s">
        <v>3830</v>
      </c>
      <c r="B1779" s="180">
        <v>10</v>
      </c>
      <c r="C1779" s="181" t="s">
        <v>3831</v>
      </c>
      <c r="D1779" s="175"/>
      <c r="E1779" s="176"/>
      <c r="F1779" s="182">
        <v>13392.387580299788</v>
      </c>
      <c r="G1779" s="183">
        <v>390</v>
      </c>
      <c r="H1779" s="184">
        <v>0.3395784981351988</v>
      </c>
      <c r="I1779" s="183">
        <v>1200</v>
      </c>
      <c r="J1779" s="185">
        <v>71.020105511047248</v>
      </c>
      <c r="K1779" s="186">
        <v>1376</v>
      </c>
      <c r="L1779" s="187">
        <v>44.751880121121019</v>
      </c>
      <c r="M1779" s="183">
        <v>1400</v>
      </c>
      <c r="N1779" s="185">
        <v>5.0864702417873859</v>
      </c>
      <c r="O1779" s="186">
        <v>1376</v>
      </c>
      <c r="P1779" s="188">
        <v>426.03424347154669</v>
      </c>
      <c r="Q1779" s="183">
        <v>1104</v>
      </c>
    </row>
    <row r="1780" spans="1:17" s="8" customFormat="1" ht="12.75" x14ac:dyDescent="0.25">
      <c r="A1780" s="179" t="s">
        <v>3832</v>
      </c>
      <c r="B1780" s="180">
        <v>11</v>
      </c>
      <c r="C1780" s="181" t="s">
        <v>3833</v>
      </c>
      <c r="D1780" s="175"/>
      <c r="E1780" s="176"/>
      <c r="F1780" s="182">
        <v>4842.5802997858664</v>
      </c>
      <c r="G1780" s="183">
        <v>842</v>
      </c>
      <c r="H1780" s="184">
        <v>0.28800095430273143</v>
      </c>
      <c r="I1780" s="183">
        <v>1498</v>
      </c>
      <c r="J1780" s="185">
        <v>70.970877024348567</v>
      </c>
      <c r="K1780" s="186">
        <v>1383</v>
      </c>
      <c r="L1780" s="187">
        <v>45.010001996369013</v>
      </c>
      <c r="M1780" s="183">
        <v>1387</v>
      </c>
      <c r="N1780" s="185">
        <v>4.5778521718974048</v>
      </c>
      <c r="O1780" s="186">
        <v>1577</v>
      </c>
      <c r="P1780" s="188">
        <v>294.0014862013486</v>
      </c>
      <c r="Q1780" s="183">
        <v>1444</v>
      </c>
    </row>
    <row r="1781" spans="1:17" s="8" customFormat="1" ht="12.75" x14ac:dyDescent="0.25">
      <c r="A1781" s="179" t="s">
        <v>3836</v>
      </c>
      <c r="B1781" s="180">
        <v>1</v>
      </c>
      <c r="C1781" s="181" t="s">
        <v>3837</v>
      </c>
      <c r="D1781" s="175"/>
      <c r="E1781" s="176"/>
      <c r="F1781" s="182">
        <v>24446.578158458236</v>
      </c>
      <c r="G1781" s="229">
        <v>237</v>
      </c>
      <c r="H1781" s="184">
        <v>0.53925477705273239</v>
      </c>
      <c r="I1781" s="229">
        <v>367</v>
      </c>
      <c r="J1781" s="185">
        <v>71.229336843126589</v>
      </c>
      <c r="K1781" s="236">
        <v>1347</v>
      </c>
      <c r="L1781" s="187">
        <v>57.634112313976715</v>
      </c>
      <c r="M1781" s="229">
        <v>916</v>
      </c>
      <c r="N1781" s="185">
        <v>8.1990191721558396</v>
      </c>
      <c r="O1781" s="236">
        <v>426</v>
      </c>
      <c r="P1781" s="188">
        <v>1019.4194273014666</v>
      </c>
      <c r="Q1781" s="229">
        <v>246</v>
      </c>
    </row>
    <row r="1782" spans="1:17" s="8" customFormat="1" ht="12.75" x14ac:dyDescent="0.25">
      <c r="A1782" s="179" t="s">
        <v>3838</v>
      </c>
      <c r="B1782" s="180">
        <v>2</v>
      </c>
      <c r="C1782" s="181" t="s">
        <v>3839</v>
      </c>
      <c r="D1782" s="175"/>
      <c r="E1782" s="176"/>
      <c r="F1782" s="182">
        <v>8584.2483940042821</v>
      </c>
      <c r="G1782" s="183">
        <v>554</v>
      </c>
      <c r="H1782" s="184">
        <v>0.32857916356787353</v>
      </c>
      <c r="I1782" s="183">
        <v>1267</v>
      </c>
      <c r="J1782" s="185">
        <v>71.612890355314306</v>
      </c>
      <c r="K1782" s="186">
        <v>1297</v>
      </c>
      <c r="L1782" s="187">
        <v>38.379251732534428</v>
      </c>
      <c r="M1782" s="183">
        <v>1571</v>
      </c>
      <c r="N1782" s="185">
        <v>5.0447229257363695</v>
      </c>
      <c r="O1782" s="186">
        <v>1394</v>
      </c>
      <c r="P1782" s="188">
        <v>415.09251017542317</v>
      </c>
      <c r="Q1782" s="183">
        <v>1132</v>
      </c>
    </row>
    <row r="1783" spans="1:17" s="8" customFormat="1" ht="12.75" x14ac:dyDescent="0.25">
      <c r="A1783" s="179" t="s">
        <v>3840</v>
      </c>
      <c r="B1783" s="180">
        <v>3</v>
      </c>
      <c r="C1783" s="181" t="s">
        <v>3841</v>
      </c>
      <c r="D1783" s="175"/>
      <c r="E1783" s="176"/>
      <c r="F1783" s="182">
        <v>7301.1456102783723</v>
      </c>
      <c r="G1783" s="183">
        <v>638</v>
      </c>
      <c r="H1783" s="184">
        <v>0.33592562601117881</v>
      </c>
      <c r="I1783" s="183">
        <v>1221</v>
      </c>
      <c r="J1783" s="185">
        <v>72.827064466783142</v>
      </c>
      <c r="K1783" s="186">
        <v>1127</v>
      </c>
      <c r="L1783" s="187">
        <v>28.388700669483491</v>
      </c>
      <c r="M1783" s="183">
        <v>1784</v>
      </c>
      <c r="N1783" s="185">
        <v>5.3476180240043538</v>
      </c>
      <c r="O1783" s="186">
        <v>1279</v>
      </c>
      <c r="P1783" s="188">
        <v>475.17648896656891</v>
      </c>
      <c r="Q1783" s="183">
        <v>995</v>
      </c>
    </row>
    <row r="1784" spans="1:17" s="8" customFormat="1" ht="12.75" x14ac:dyDescent="0.25">
      <c r="A1784" s="179" t="s">
        <v>3842</v>
      </c>
      <c r="B1784" s="180">
        <v>4</v>
      </c>
      <c r="C1784" s="181" t="s">
        <v>3843</v>
      </c>
      <c r="D1784" s="175"/>
      <c r="E1784" s="176"/>
      <c r="F1784" s="182">
        <v>4526.4860813704499</v>
      </c>
      <c r="G1784" s="229">
        <v>875</v>
      </c>
      <c r="H1784" s="184">
        <v>0.34793077240843945</v>
      </c>
      <c r="I1784" s="229">
        <v>1148</v>
      </c>
      <c r="J1784" s="185">
        <v>72.620947015379912</v>
      </c>
      <c r="K1784" s="236">
        <v>1156</v>
      </c>
      <c r="L1784" s="187">
        <v>28.861799461533298</v>
      </c>
      <c r="M1784" s="229">
        <v>1771</v>
      </c>
      <c r="N1784" s="185">
        <v>4.9666686300062466</v>
      </c>
      <c r="O1784" s="236">
        <v>1422</v>
      </c>
      <c r="P1784" s="188">
        <v>550.62008930120578</v>
      </c>
      <c r="Q1784" s="229">
        <v>841</v>
      </c>
    </row>
    <row r="1785" spans="1:17" s="8" customFormat="1" ht="12.75" x14ac:dyDescent="0.25">
      <c r="A1785" s="179" t="s">
        <v>3844</v>
      </c>
      <c r="B1785" s="180">
        <v>5</v>
      </c>
      <c r="C1785" s="181" t="s">
        <v>3845</v>
      </c>
      <c r="D1785" s="175"/>
      <c r="E1785" s="176"/>
      <c r="F1785" s="182">
        <v>5887.4111349036411</v>
      </c>
      <c r="G1785" s="183">
        <v>741</v>
      </c>
      <c r="H1785" s="184">
        <v>0.37280011742257252</v>
      </c>
      <c r="I1785" s="183">
        <v>1006</v>
      </c>
      <c r="J1785" s="185">
        <v>73.089211139156973</v>
      </c>
      <c r="K1785" s="186">
        <v>1083</v>
      </c>
      <c r="L1785" s="187">
        <v>39.901626148516662</v>
      </c>
      <c r="M1785" s="183">
        <v>1526</v>
      </c>
      <c r="N1785" s="185">
        <v>4.9887106668620733</v>
      </c>
      <c r="O1785" s="186">
        <v>1414</v>
      </c>
      <c r="P1785" s="188">
        <v>567.34105355509109</v>
      </c>
      <c r="Q1785" s="183">
        <v>807</v>
      </c>
    </row>
    <row r="1786" spans="1:17" s="8" customFormat="1" ht="12.75" x14ac:dyDescent="0.25">
      <c r="A1786" s="179" t="s">
        <v>3848</v>
      </c>
      <c r="B1786" s="180">
        <v>1</v>
      </c>
      <c r="C1786" s="181" t="s">
        <v>3849</v>
      </c>
      <c r="D1786" s="175"/>
      <c r="E1786" s="176"/>
      <c r="F1786" s="182">
        <v>8873.3447537473221</v>
      </c>
      <c r="G1786" s="183">
        <v>544</v>
      </c>
      <c r="H1786" s="184">
        <v>0.53483731140877344</v>
      </c>
      <c r="I1786" s="183">
        <v>378</v>
      </c>
      <c r="J1786" s="185">
        <v>74.72209379840524</v>
      </c>
      <c r="K1786" s="186">
        <v>825</v>
      </c>
      <c r="L1786" s="187">
        <v>50.761128211223074</v>
      </c>
      <c r="M1786" s="183">
        <v>1200</v>
      </c>
      <c r="N1786" s="185">
        <v>7.7304602042253237</v>
      </c>
      <c r="O1786" s="186">
        <v>529</v>
      </c>
      <c r="P1786" s="188">
        <v>1023.3669112145985</v>
      </c>
      <c r="Q1786" s="183">
        <v>241</v>
      </c>
    </row>
    <row r="1787" spans="1:17" s="8" customFormat="1" ht="12.75" x14ac:dyDescent="0.25">
      <c r="A1787" s="179" t="s">
        <v>3850</v>
      </c>
      <c r="B1787" s="180">
        <v>2</v>
      </c>
      <c r="C1787" s="181" t="s">
        <v>3446</v>
      </c>
      <c r="D1787" s="175"/>
      <c r="E1787" s="176"/>
      <c r="F1787" s="182">
        <v>3115.5481798715205</v>
      </c>
      <c r="G1787" s="229">
        <v>1068</v>
      </c>
      <c r="H1787" s="184">
        <v>0.38851667727019101</v>
      </c>
      <c r="I1787" s="229">
        <v>926</v>
      </c>
      <c r="J1787" s="185">
        <v>76.172292754138567</v>
      </c>
      <c r="K1787" s="236">
        <v>623</v>
      </c>
      <c r="L1787" s="187">
        <v>38.554895877891816</v>
      </c>
      <c r="M1787" s="229">
        <v>1562</v>
      </c>
      <c r="N1787" s="185">
        <v>5.2478533892090438</v>
      </c>
      <c r="O1787" s="236">
        <v>1325</v>
      </c>
      <c r="P1787" s="188">
        <v>588.97772883443361</v>
      </c>
      <c r="Q1787" s="229">
        <v>773</v>
      </c>
    </row>
    <row r="1788" spans="1:17" s="8" customFormat="1" ht="12.75" x14ac:dyDescent="0.25">
      <c r="A1788" s="179" t="s">
        <v>3851</v>
      </c>
      <c r="B1788" s="180">
        <v>3</v>
      </c>
      <c r="C1788" s="181" t="s">
        <v>3852</v>
      </c>
      <c r="D1788" s="175"/>
      <c r="E1788" s="176"/>
      <c r="F1788" s="182">
        <v>2192.4646680942183</v>
      </c>
      <c r="G1788" s="183">
        <v>1254</v>
      </c>
      <c r="H1788" s="184">
        <v>0.4919043509146146</v>
      </c>
      <c r="I1788" s="183">
        <v>514</v>
      </c>
      <c r="J1788" s="185">
        <v>73.9516996382429</v>
      </c>
      <c r="K1788" s="186">
        <v>952</v>
      </c>
      <c r="L1788" s="187">
        <v>54.587939086261549</v>
      </c>
      <c r="M1788" s="183">
        <v>1037</v>
      </c>
      <c r="N1788" s="185">
        <v>6.8404882201206929</v>
      </c>
      <c r="O1788" s="186">
        <v>770</v>
      </c>
      <c r="P1788" s="188">
        <v>851.9621035656487</v>
      </c>
      <c r="Q1788" s="183">
        <v>413</v>
      </c>
    </row>
    <row r="1789" spans="1:17" s="8" customFormat="1" ht="12.75" x14ac:dyDescent="0.25">
      <c r="A1789" s="179" t="s">
        <v>3853</v>
      </c>
      <c r="B1789" s="180">
        <v>4</v>
      </c>
      <c r="C1789" s="181" t="s">
        <v>3854</v>
      </c>
      <c r="D1789" s="175"/>
      <c r="E1789" s="176"/>
      <c r="F1789" s="182">
        <v>628.5438972162741</v>
      </c>
      <c r="G1789" s="183">
        <v>1731</v>
      </c>
      <c r="H1789" s="184">
        <v>0.37817258690353989</v>
      </c>
      <c r="I1789" s="183">
        <v>976</v>
      </c>
      <c r="J1789" s="185">
        <v>77.770923532374567</v>
      </c>
      <c r="K1789" s="186">
        <v>427</v>
      </c>
      <c r="L1789" s="187">
        <v>35.54563475384473</v>
      </c>
      <c r="M1789" s="183">
        <v>1639</v>
      </c>
      <c r="N1789" s="185">
        <v>6.7421689915128713</v>
      </c>
      <c r="O1789" s="186">
        <v>797</v>
      </c>
      <c r="P1789" s="188">
        <v>465.95889780067773</v>
      </c>
      <c r="Q1789" s="183">
        <v>1010</v>
      </c>
    </row>
    <row r="1790" spans="1:17" s="8" customFormat="1" ht="12.75" x14ac:dyDescent="0.25">
      <c r="A1790" s="179" t="s">
        <v>3855</v>
      </c>
      <c r="B1790" s="180">
        <v>5</v>
      </c>
      <c r="C1790" s="181" t="s">
        <v>3856</v>
      </c>
      <c r="D1790" s="175"/>
      <c r="E1790" s="176"/>
      <c r="F1790" s="182">
        <v>2472.1841541755894</v>
      </c>
      <c r="G1790" s="229">
        <v>1194</v>
      </c>
      <c r="H1790" s="184">
        <v>0.50540913944515609</v>
      </c>
      <c r="I1790" s="229">
        <v>480</v>
      </c>
      <c r="J1790" s="185">
        <v>75.769142194840455</v>
      </c>
      <c r="K1790" s="236">
        <v>681</v>
      </c>
      <c r="L1790" s="187">
        <v>55.540054302882389</v>
      </c>
      <c r="M1790" s="229">
        <v>1003</v>
      </c>
      <c r="N1790" s="185">
        <v>6.7976510175985183</v>
      </c>
      <c r="O1790" s="236">
        <v>783</v>
      </c>
      <c r="P1790" s="188">
        <v>885.65935172472905</v>
      </c>
      <c r="Q1790" s="229">
        <v>378</v>
      </c>
    </row>
    <row r="1791" spans="1:17" s="8" customFormat="1" ht="12.75" x14ac:dyDescent="0.25">
      <c r="A1791" s="179" t="s">
        <v>3857</v>
      </c>
      <c r="B1791" s="180">
        <v>6</v>
      </c>
      <c r="C1791" s="181" t="s">
        <v>1122</v>
      </c>
      <c r="D1791" s="175"/>
      <c r="E1791" s="176"/>
      <c r="F1791" s="182">
        <v>1371.0406852248393</v>
      </c>
      <c r="G1791" s="183">
        <v>1475</v>
      </c>
      <c r="H1791" s="184">
        <v>0.50046994097534625</v>
      </c>
      <c r="I1791" s="183">
        <v>495</v>
      </c>
      <c r="J1791" s="185">
        <v>76.114606909309003</v>
      </c>
      <c r="K1791" s="186">
        <v>635</v>
      </c>
      <c r="L1791" s="187">
        <v>45.929752771821839</v>
      </c>
      <c r="M1791" s="183">
        <v>1357</v>
      </c>
      <c r="N1791" s="185">
        <v>6.232775240960394</v>
      </c>
      <c r="O1791" s="186">
        <v>953</v>
      </c>
      <c r="P1791" s="188">
        <v>992.89169055114417</v>
      </c>
      <c r="Q1791" s="183">
        <v>267</v>
      </c>
    </row>
    <row r="1792" spans="1:17" s="8" customFormat="1" ht="12.75" x14ac:dyDescent="0.25">
      <c r="A1792" s="179" t="s">
        <v>3858</v>
      </c>
      <c r="B1792" s="180">
        <v>7</v>
      </c>
      <c r="C1792" s="181" t="s">
        <v>3859</v>
      </c>
      <c r="D1792" s="175"/>
      <c r="E1792" s="176"/>
      <c r="F1792" s="182">
        <v>5118.745182012849</v>
      </c>
      <c r="G1792" s="183">
        <v>811</v>
      </c>
      <c r="H1792" s="184">
        <v>0.53690246977734613</v>
      </c>
      <c r="I1792" s="183">
        <v>372</v>
      </c>
      <c r="J1792" s="185">
        <v>75.291253329392759</v>
      </c>
      <c r="K1792" s="186">
        <v>749</v>
      </c>
      <c r="L1792" s="187">
        <v>58.010945167578278</v>
      </c>
      <c r="M1792" s="183">
        <v>900</v>
      </c>
      <c r="N1792" s="185">
        <v>6.688693631688011</v>
      </c>
      <c r="O1792" s="186">
        <v>816</v>
      </c>
      <c r="P1792" s="188">
        <v>1053.4851730520309</v>
      </c>
      <c r="Q1792" s="183">
        <v>224</v>
      </c>
    </row>
    <row r="1793" spans="1:17" s="8" customFormat="1" ht="12.75" x14ac:dyDescent="0.25">
      <c r="A1793" s="179" t="s">
        <v>3860</v>
      </c>
      <c r="B1793" s="180">
        <v>8</v>
      </c>
      <c r="C1793" s="181" t="s">
        <v>3861</v>
      </c>
      <c r="D1793" s="175"/>
      <c r="E1793" s="176"/>
      <c r="F1793" s="182">
        <v>12061.616702355459</v>
      </c>
      <c r="G1793" s="229">
        <v>426</v>
      </c>
      <c r="H1793" s="184">
        <v>0.30213691156777311</v>
      </c>
      <c r="I1793" s="229">
        <v>1412</v>
      </c>
      <c r="J1793" s="185">
        <v>77.080216317207572</v>
      </c>
      <c r="K1793" s="236">
        <v>515</v>
      </c>
      <c r="L1793" s="187">
        <v>27.433473604174122</v>
      </c>
      <c r="M1793" s="229">
        <v>1793</v>
      </c>
      <c r="N1793" s="185">
        <v>4.2444110202951011</v>
      </c>
      <c r="O1793" s="236">
        <v>1677</v>
      </c>
      <c r="P1793" s="188">
        <v>395.43205367121357</v>
      </c>
      <c r="Q1793" s="229">
        <v>1183</v>
      </c>
    </row>
    <row r="1794" spans="1:17" s="8" customFormat="1" ht="12.75" x14ac:dyDescent="0.25">
      <c r="A1794" s="179" t="s">
        <v>3862</v>
      </c>
      <c r="B1794" s="180">
        <v>9</v>
      </c>
      <c r="C1794" s="181" t="s">
        <v>3863</v>
      </c>
      <c r="D1794" s="175"/>
      <c r="E1794" s="176"/>
      <c r="F1794" s="182">
        <v>4821.2269807280518</v>
      </c>
      <c r="G1794" s="183">
        <v>845</v>
      </c>
      <c r="H1794" s="184">
        <v>0.46332717950494517</v>
      </c>
      <c r="I1794" s="183">
        <v>613</v>
      </c>
      <c r="J1794" s="185">
        <v>77.915952917244113</v>
      </c>
      <c r="K1794" s="186">
        <v>415</v>
      </c>
      <c r="L1794" s="187">
        <v>44.378937414287222</v>
      </c>
      <c r="M1794" s="183">
        <v>1410</v>
      </c>
      <c r="N1794" s="185">
        <v>5.7237706849508738</v>
      </c>
      <c r="O1794" s="186">
        <v>1142</v>
      </c>
      <c r="P1794" s="188">
        <v>828.86891708191581</v>
      </c>
      <c r="Q1794" s="183">
        <v>444</v>
      </c>
    </row>
    <row r="1795" spans="1:17" s="8" customFormat="1" ht="12.75" x14ac:dyDescent="0.25">
      <c r="A1795" s="179" t="s">
        <v>3864</v>
      </c>
      <c r="B1795" s="180">
        <v>10</v>
      </c>
      <c r="C1795" s="181" t="s">
        <v>3865</v>
      </c>
      <c r="D1795" s="175"/>
      <c r="E1795" s="176"/>
      <c r="F1795" s="182">
        <v>4964.3832976445392</v>
      </c>
      <c r="G1795" s="183">
        <v>824</v>
      </c>
      <c r="H1795" s="184">
        <v>0.32490507479724062</v>
      </c>
      <c r="I1795" s="183">
        <v>1293</v>
      </c>
      <c r="J1795" s="185">
        <v>72.655265823060788</v>
      </c>
      <c r="K1795" s="186">
        <v>1152</v>
      </c>
      <c r="L1795" s="187">
        <v>24.624987931880387</v>
      </c>
      <c r="M1795" s="183">
        <v>1824</v>
      </c>
      <c r="N1795" s="185">
        <v>5.1529581717793782</v>
      </c>
      <c r="O1795" s="186">
        <v>1352</v>
      </c>
      <c r="P1795" s="188">
        <v>476.437123467954</v>
      </c>
      <c r="Q1795" s="183">
        <v>992</v>
      </c>
    </row>
    <row r="1796" spans="1:17" s="8" customFormat="1" ht="12.75" x14ac:dyDescent="0.25">
      <c r="A1796" s="179" t="s">
        <v>3868</v>
      </c>
      <c r="B1796" s="180">
        <v>1</v>
      </c>
      <c r="C1796" s="181" t="s">
        <v>3869</v>
      </c>
      <c r="D1796" s="175"/>
      <c r="E1796" s="176"/>
      <c r="F1796" s="182">
        <v>24031.167023554604</v>
      </c>
      <c r="G1796" s="229">
        <v>240</v>
      </c>
      <c r="H1796" s="184">
        <v>0.59633324118672559</v>
      </c>
      <c r="I1796" s="229">
        <v>221</v>
      </c>
      <c r="J1796" s="185">
        <v>73.809599835104407</v>
      </c>
      <c r="K1796" s="236">
        <v>975</v>
      </c>
      <c r="L1796" s="187">
        <v>63.349535601231281</v>
      </c>
      <c r="M1796" s="229">
        <v>679</v>
      </c>
      <c r="N1796" s="185">
        <v>8.2518864464378741</v>
      </c>
      <c r="O1796" s="236">
        <v>413</v>
      </c>
      <c r="P1796" s="188">
        <v>1232.7304200473363</v>
      </c>
      <c r="Q1796" s="229">
        <v>113</v>
      </c>
    </row>
    <row r="1797" spans="1:17" s="8" customFormat="1" ht="12.75" x14ac:dyDescent="0.25">
      <c r="A1797" s="179" t="s">
        <v>3870</v>
      </c>
      <c r="B1797" s="180">
        <v>2</v>
      </c>
      <c r="C1797" s="181" t="s">
        <v>3871</v>
      </c>
      <c r="D1797" s="175"/>
      <c r="E1797" s="176"/>
      <c r="F1797" s="182">
        <v>11414.025695931477</v>
      </c>
      <c r="G1797" s="183">
        <v>442</v>
      </c>
      <c r="H1797" s="184">
        <v>0.34902363414725013</v>
      </c>
      <c r="I1797" s="183">
        <v>1141</v>
      </c>
      <c r="J1797" s="185">
        <v>73.803038805711651</v>
      </c>
      <c r="K1797" s="186">
        <v>976</v>
      </c>
      <c r="L1797" s="187">
        <v>34.287308240418106</v>
      </c>
      <c r="M1797" s="183">
        <v>1672</v>
      </c>
      <c r="N1797" s="185">
        <v>5.251593843982846</v>
      </c>
      <c r="O1797" s="186">
        <v>1323</v>
      </c>
      <c r="P1797" s="188">
        <v>481.32729950413943</v>
      </c>
      <c r="Q1797" s="183">
        <v>980</v>
      </c>
    </row>
    <row r="1798" spans="1:17" s="8" customFormat="1" ht="12.75" x14ac:dyDescent="0.25">
      <c r="A1798" s="179" t="s">
        <v>3872</v>
      </c>
      <c r="B1798" s="180">
        <v>3</v>
      </c>
      <c r="C1798" s="181" t="s">
        <v>3873</v>
      </c>
      <c r="D1798" s="175"/>
      <c r="E1798" s="176"/>
      <c r="F1798" s="182">
        <v>17629.940042826551</v>
      </c>
      <c r="G1798" s="183">
        <v>307</v>
      </c>
      <c r="H1798" s="184">
        <v>0.38730759485115746</v>
      </c>
      <c r="I1798" s="183">
        <v>932</v>
      </c>
      <c r="J1798" s="185">
        <v>72.98119449957349</v>
      </c>
      <c r="K1798" s="186">
        <v>1104</v>
      </c>
      <c r="L1798" s="187">
        <v>44.397257539345127</v>
      </c>
      <c r="M1798" s="183">
        <v>1409</v>
      </c>
      <c r="N1798" s="185">
        <v>5.0370966423875254</v>
      </c>
      <c r="O1798" s="186">
        <v>1398</v>
      </c>
      <c r="P1798" s="188">
        <v>597.9287450392992</v>
      </c>
      <c r="Q1798" s="183">
        <v>765</v>
      </c>
    </row>
    <row r="1799" spans="1:17" s="8" customFormat="1" ht="12.75" x14ac:dyDescent="0.25">
      <c r="A1799" s="179" t="s">
        <v>3874</v>
      </c>
      <c r="B1799" s="180">
        <v>4</v>
      </c>
      <c r="C1799" s="181" t="s">
        <v>3875</v>
      </c>
      <c r="D1799" s="175"/>
      <c r="E1799" s="176"/>
      <c r="F1799" s="182">
        <v>47552.629550321202</v>
      </c>
      <c r="G1799" s="229">
        <v>133</v>
      </c>
      <c r="H1799" s="184">
        <v>0.47897590274693841</v>
      </c>
      <c r="I1799" s="229">
        <v>552</v>
      </c>
      <c r="J1799" s="185">
        <v>73.437782499354967</v>
      </c>
      <c r="K1799" s="236">
        <v>1033</v>
      </c>
      <c r="L1799" s="187">
        <v>54.01635312204597</v>
      </c>
      <c r="M1799" s="229">
        <v>1056</v>
      </c>
      <c r="N1799" s="185">
        <v>6.2852796945513694</v>
      </c>
      <c r="O1799" s="236">
        <v>940</v>
      </c>
      <c r="P1799" s="188">
        <v>847.29109544285052</v>
      </c>
      <c r="Q1799" s="229">
        <v>418</v>
      </c>
    </row>
    <row r="1800" spans="1:17" s="8" customFormat="1" ht="12.75" x14ac:dyDescent="0.25">
      <c r="A1800" s="179" t="s">
        <v>3876</v>
      </c>
      <c r="B1800" s="180">
        <v>5</v>
      </c>
      <c r="C1800" s="181" t="s">
        <v>3877</v>
      </c>
      <c r="D1800" s="175"/>
      <c r="E1800" s="176"/>
      <c r="F1800" s="182">
        <v>22212.160599571733</v>
      </c>
      <c r="G1800" s="183">
        <v>258</v>
      </c>
      <c r="H1800" s="184">
        <v>0.395409368693869</v>
      </c>
      <c r="I1800" s="183">
        <v>894</v>
      </c>
      <c r="J1800" s="185">
        <v>74.018143729274172</v>
      </c>
      <c r="K1800" s="186">
        <v>943</v>
      </c>
      <c r="L1800" s="187">
        <v>48.945234432206341</v>
      </c>
      <c r="M1800" s="183">
        <v>1269</v>
      </c>
      <c r="N1800" s="185">
        <v>5.0293532552372309</v>
      </c>
      <c r="O1800" s="186">
        <v>1400</v>
      </c>
      <c r="P1800" s="188">
        <v>594.09211437919771</v>
      </c>
      <c r="Q1800" s="183">
        <v>769</v>
      </c>
    </row>
    <row r="1801" spans="1:17" s="8" customFormat="1" ht="12.75" x14ac:dyDescent="0.25">
      <c r="A1801" s="179" t="s">
        <v>3878</v>
      </c>
      <c r="B1801" s="180">
        <v>6</v>
      </c>
      <c r="C1801" s="181" t="s">
        <v>3879</v>
      </c>
      <c r="D1801" s="175"/>
      <c r="E1801" s="176"/>
      <c r="F1801" s="182">
        <v>1935.1820128479658</v>
      </c>
      <c r="G1801" s="183">
        <v>1313</v>
      </c>
      <c r="H1801" s="184">
        <v>0.43739556277888192</v>
      </c>
      <c r="I1801" s="183">
        <v>713</v>
      </c>
      <c r="J1801" s="185">
        <v>76.331702334481093</v>
      </c>
      <c r="K1801" s="186">
        <v>598</v>
      </c>
      <c r="L1801" s="187">
        <v>38.415843335752136</v>
      </c>
      <c r="M1801" s="183">
        <v>1567</v>
      </c>
      <c r="N1801" s="185">
        <v>5.0607082443703479</v>
      </c>
      <c r="O1801" s="186">
        <v>1390</v>
      </c>
      <c r="P1801" s="188">
        <v>846.78054954841446</v>
      </c>
      <c r="Q1801" s="183">
        <v>421</v>
      </c>
    </row>
    <row r="1802" spans="1:17" s="8" customFormat="1" ht="12.75" x14ac:dyDescent="0.25">
      <c r="A1802" s="179" t="s">
        <v>3880</v>
      </c>
      <c r="B1802" s="180">
        <v>7</v>
      </c>
      <c r="C1802" s="181" t="s">
        <v>3881</v>
      </c>
      <c r="D1802" s="175"/>
      <c r="E1802" s="176"/>
      <c r="F1802" s="182">
        <v>2965.0471092077096</v>
      </c>
      <c r="G1802" s="229">
        <v>1104</v>
      </c>
      <c r="H1802" s="184">
        <v>0.44854981978971276</v>
      </c>
      <c r="I1802" s="229">
        <v>673</v>
      </c>
      <c r="J1802" s="185">
        <v>74.498107119418663</v>
      </c>
      <c r="K1802" s="236">
        <v>856</v>
      </c>
      <c r="L1802" s="187">
        <v>46.244992740354839</v>
      </c>
      <c r="M1802" s="229">
        <v>1350</v>
      </c>
      <c r="N1802" s="185">
        <v>5.6200917802786217</v>
      </c>
      <c r="O1802" s="236">
        <v>1179</v>
      </c>
      <c r="P1802" s="188">
        <v>799.51596352063029</v>
      </c>
      <c r="Q1802" s="229">
        <v>475</v>
      </c>
    </row>
    <row r="1803" spans="1:17" s="8" customFormat="1" ht="12.75" x14ac:dyDescent="0.25">
      <c r="A1803" s="179" t="s">
        <v>3882</v>
      </c>
      <c r="B1803" s="180">
        <v>8</v>
      </c>
      <c r="C1803" s="181" t="s">
        <v>3883</v>
      </c>
      <c r="D1803" s="175"/>
      <c r="E1803" s="176"/>
      <c r="F1803" s="182">
        <v>3077.9743040685225</v>
      </c>
      <c r="G1803" s="183">
        <v>1079</v>
      </c>
      <c r="H1803" s="184">
        <v>0.44343713415178948</v>
      </c>
      <c r="I1803" s="183">
        <v>690</v>
      </c>
      <c r="J1803" s="185">
        <v>72.501262407316446</v>
      </c>
      <c r="K1803" s="186">
        <v>1170</v>
      </c>
      <c r="L1803" s="187">
        <v>51.930148226911676</v>
      </c>
      <c r="M1803" s="183">
        <v>1155</v>
      </c>
      <c r="N1803" s="185">
        <v>5.3711400827386679</v>
      </c>
      <c r="O1803" s="186">
        <v>1267</v>
      </c>
      <c r="P1803" s="188">
        <v>786.25979375819361</v>
      </c>
      <c r="Q1803" s="183">
        <v>494</v>
      </c>
    </row>
    <row r="1804" spans="1:17" s="8" customFormat="1" ht="12.75" x14ac:dyDescent="0.25">
      <c r="A1804" s="179" t="s">
        <v>3884</v>
      </c>
      <c r="B1804" s="180">
        <v>9</v>
      </c>
      <c r="C1804" s="181" t="s">
        <v>3885</v>
      </c>
      <c r="D1804" s="175"/>
      <c r="E1804" s="176"/>
      <c r="F1804" s="182">
        <v>3398.1798715203427</v>
      </c>
      <c r="G1804" s="183">
        <v>1024</v>
      </c>
      <c r="H1804" s="184">
        <v>0.47972787891096696</v>
      </c>
      <c r="I1804" s="183">
        <v>549</v>
      </c>
      <c r="J1804" s="185">
        <v>73.576251293128934</v>
      </c>
      <c r="K1804" s="186">
        <v>1009</v>
      </c>
      <c r="L1804" s="187">
        <v>47.939021033620044</v>
      </c>
      <c r="M1804" s="183">
        <v>1295</v>
      </c>
      <c r="N1804" s="185">
        <v>6.3765489816209255</v>
      </c>
      <c r="O1804" s="186">
        <v>913</v>
      </c>
      <c r="P1804" s="188">
        <v>890.18403580180734</v>
      </c>
      <c r="Q1804" s="183">
        <v>374</v>
      </c>
    </row>
    <row r="1805" spans="1:17" s="8" customFormat="1" ht="12.75" x14ac:dyDescent="0.25">
      <c r="A1805" s="179" t="s">
        <v>3888</v>
      </c>
      <c r="B1805" s="180">
        <v>1</v>
      </c>
      <c r="C1805" s="181" t="s">
        <v>3889</v>
      </c>
      <c r="D1805" s="175"/>
      <c r="E1805" s="176"/>
      <c r="F1805" s="182">
        <v>76010.203426124208</v>
      </c>
      <c r="G1805" s="229">
        <v>81</v>
      </c>
      <c r="H1805" s="184">
        <v>0.67293543031967662</v>
      </c>
      <c r="I1805" s="229">
        <v>78</v>
      </c>
      <c r="J1805" s="185">
        <v>71.950345227109452</v>
      </c>
      <c r="K1805" s="236">
        <v>1238</v>
      </c>
      <c r="L1805" s="187">
        <v>80.802886994289963</v>
      </c>
      <c r="M1805" s="229">
        <v>54</v>
      </c>
      <c r="N1805" s="185">
        <v>10.480548481613919</v>
      </c>
      <c r="O1805" s="236">
        <v>82</v>
      </c>
      <c r="P1805" s="188">
        <v>1400.8616704695874</v>
      </c>
      <c r="Q1805" s="229">
        <v>63</v>
      </c>
    </row>
    <row r="1806" spans="1:17" s="8" customFormat="1" ht="12.75" x14ac:dyDescent="0.25">
      <c r="A1806" s="179" t="s">
        <v>3890</v>
      </c>
      <c r="B1806" s="180">
        <v>2</v>
      </c>
      <c r="C1806" s="181" t="s">
        <v>3891</v>
      </c>
      <c r="D1806" s="175"/>
      <c r="E1806" s="176"/>
      <c r="F1806" s="182">
        <v>569.2355460385437</v>
      </c>
      <c r="G1806" s="183">
        <v>1758</v>
      </c>
      <c r="H1806" s="184">
        <v>0.43681225025116255</v>
      </c>
      <c r="I1806" s="183">
        <v>714</v>
      </c>
      <c r="J1806" s="185">
        <v>71.249493540902861</v>
      </c>
      <c r="K1806" s="186">
        <v>1345</v>
      </c>
      <c r="L1806" s="187">
        <v>51.138032349152887</v>
      </c>
      <c r="M1806" s="183">
        <v>1190</v>
      </c>
      <c r="N1806" s="185">
        <v>6.625164065946219</v>
      </c>
      <c r="O1806" s="186">
        <v>834</v>
      </c>
      <c r="P1806" s="188">
        <v>674.38397044930707</v>
      </c>
      <c r="Q1806" s="183">
        <v>647</v>
      </c>
    </row>
    <row r="1807" spans="1:17" s="8" customFormat="1" ht="12.75" x14ac:dyDescent="0.25">
      <c r="A1807" s="179" t="s">
        <v>3892</v>
      </c>
      <c r="B1807" s="180">
        <v>3</v>
      </c>
      <c r="C1807" s="181" t="s">
        <v>3893</v>
      </c>
      <c r="D1807" s="175"/>
      <c r="E1807" s="176"/>
      <c r="F1807" s="182">
        <v>3605.6852248394002</v>
      </c>
      <c r="G1807" s="183">
        <v>992</v>
      </c>
      <c r="H1807" s="184">
        <v>0.51616979674954344</v>
      </c>
      <c r="I1807" s="183">
        <v>438</v>
      </c>
      <c r="J1807" s="185">
        <v>74.048554955558501</v>
      </c>
      <c r="K1807" s="186">
        <v>935</v>
      </c>
      <c r="L1807" s="187">
        <v>67.665533298498872</v>
      </c>
      <c r="M1807" s="183">
        <v>496</v>
      </c>
      <c r="N1807" s="185">
        <v>7.4961023882539752</v>
      </c>
      <c r="O1807" s="186">
        <v>584</v>
      </c>
      <c r="P1807" s="188">
        <v>830.96000642074364</v>
      </c>
      <c r="Q1807" s="183">
        <v>440</v>
      </c>
    </row>
    <row r="1808" spans="1:17" s="8" customFormat="1" ht="12.75" x14ac:dyDescent="0.25">
      <c r="A1808" s="179" t="s">
        <v>3894</v>
      </c>
      <c r="B1808" s="180">
        <v>4</v>
      </c>
      <c r="C1808" s="181" t="s">
        <v>3895</v>
      </c>
      <c r="D1808" s="175"/>
      <c r="E1808" s="176"/>
      <c r="F1808" s="182">
        <v>7852.8822269807288</v>
      </c>
      <c r="G1808" s="229">
        <v>598</v>
      </c>
      <c r="H1808" s="184">
        <v>0.29264309945066808</v>
      </c>
      <c r="I1808" s="229">
        <v>1468</v>
      </c>
      <c r="J1808" s="185">
        <v>72.865388178214943</v>
      </c>
      <c r="K1808" s="236">
        <v>1121</v>
      </c>
      <c r="L1808" s="187">
        <v>37.717588182051017</v>
      </c>
      <c r="M1808" s="229">
        <v>1583</v>
      </c>
      <c r="N1808" s="185">
        <v>5.3253164978337111</v>
      </c>
      <c r="O1808" s="236">
        <v>1289</v>
      </c>
      <c r="P1808" s="188">
        <v>288.0664719873825</v>
      </c>
      <c r="Q1808" s="229">
        <v>1460</v>
      </c>
    </row>
    <row r="1809" spans="1:49" s="8" customFormat="1" ht="12.75" x14ac:dyDescent="0.25">
      <c r="A1809" s="179" t="s">
        <v>3896</v>
      </c>
      <c r="B1809" s="180">
        <v>5</v>
      </c>
      <c r="C1809" s="181" t="s">
        <v>3897</v>
      </c>
      <c r="D1809" s="175"/>
      <c r="E1809" s="176"/>
      <c r="F1809" s="182">
        <v>1924.1798715203424</v>
      </c>
      <c r="G1809" s="183">
        <v>1319</v>
      </c>
      <c r="H1809" s="184">
        <v>0.39101052362056166</v>
      </c>
      <c r="I1809" s="183">
        <v>914</v>
      </c>
      <c r="J1809" s="185">
        <v>67.096701914203123</v>
      </c>
      <c r="K1809" s="186">
        <v>1676</v>
      </c>
      <c r="L1809" s="187">
        <v>29.896080450273995</v>
      </c>
      <c r="M1809" s="183">
        <v>1755</v>
      </c>
      <c r="N1809" s="185">
        <v>5.6374727651748975</v>
      </c>
      <c r="O1809" s="186">
        <v>1175</v>
      </c>
      <c r="P1809" s="188">
        <v>773.92410198292964</v>
      </c>
      <c r="Q1809" s="183">
        <v>512</v>
      </c>
      <c r="R1809" s="116"/>
      <c r="S1809" s="116"/>
      <c r="T1809" s="116"/>
      <c r="U1809" s="116"/>
      <c r="V1809" s="116"/>
      <c r="W1809" s="116"/>
      <c r="X1809" s="116"/>
      <c r="Y1809" s="116"/>
      <c r="Z1809" s="116"/>
      <c r="AA1809" s="116"/>
      <c r="AB1809" s="116"/>
      <c r="AC1809" s="116"/>
      <c r="AD1809" s="116"/>
      <c r="AE1809" s="116"/>
      <c r="AF1809" s="116"/>
      <c r="AG1809" s="116"/>
      <c r="AH1809" s="116"/>
      <c r="AI1809" s="116"/>
      <c r="AJ1809" s="116"/>
      <c r="AK1809" s="116"/>
      <c r="AL1809" s="116"/>
      <c r="AM1809" s="116"/>
      <c r="AN1809" s="116"/>
      <c r="AO1809" s="116"/>
      <c r="AP1809" s="116"/>
      <c r="AQ1809" s="116"/>
      <c r="AR1809" s="116"/>
      <c r="AS1809" s="116"/>
      <c r="AT1809" s="116"/>
      <c r="AU1809" s="116"/>
      <c r="AV1809" s="116"/>
      <c r="AW1809" s="116"/>
    </row>
    <row r="1810" spans="1:49" s="8" customFormat="1" ht="12.75" x14ac:dyDescent="0.25">
      <c r="A1810" s="179" t="s">
        <v>3898</v>
      </c>
      <c r="B1810" s="180">
        <v>6</v>
      </c>
      <c r="C1810" s="181" t="s">
        <v>2515</v>
      </c>
      <c r="D1810" s="175"/>
      <c r="E1810" s="176"/>
      <c r="F1810" s="182">
        <v>2856.053533190578</v>
      </c>
      <c r="G1810" s="183">
        <v>1118</v>
      </c>
      <c r="H1810" s="184">
        <v>0.4180015307785227</v>
      </c>
      <c r="I1810" s="183">
        <v>791</v>
      </c>
      <c r="J1810" s="185">
        <v>71.869158329279315</v>
      </c>
      <c r="K1810" s="186">
        <v>1257</v>
      </c>
      <c r="L1810" s="187">
        <v>28.443639294795094</v>
      </c>
      <c r="M1810" s="183">
        <v>1780</v>
      </c>
      <c r="N1810" s="185">
        <v>6.0992435592116774</v>
      </c>
      <c r="O1810" s="186">
        <v>1002</v>
      </c>
      <c r="P1810" s="188">
        <v>820.36257576646221</v>
      </c>
      <c r="Q1810" s="183">
        <v>450</v>
      </c>
    </row>
    <row r="1811" spans="1:49" s="8" customFormat="1" ht="12.75" x14ac:dyDescent="0.25">
      <c r="A1811" s="179" t="s">
        <v>3899</v>
      </c>
      <c r="B1811" s="180">
        <v>7</v>
      </c>
      <c r="C1811" s="181" t="s">
        <v>3900</v>
      </c>
      <c r="D1811" s="175"/>
      <c r="E1811" s="176"/>
      <c r="F1811" s="182">
        <v>2661.4946466809424</v>
      </c>
      <c r="G1811" s="229">
        <v>1153</v>
      </c>
      <c r="H1811" s="184">
        <v>0.37328430850317834</v>
      </c>
      <c r="I1811" s="229">
        <v>1004</v>
      </c>
      <c r="J1811" s="185">
        <v>71.051421050591586</v>
      </c>
      <c r="K1811" s="236">
        <v>1372</v>
      </c>
      <c r="L1811" s="187">
        <v>28.486286476373753</v>
      </c>
      <c r="M1811" s="229">
        <v>1779</v>
      </c>
      <c r="N1811" s="185">
        <v>5.4305259085233182</v>
      </c>
      <c r="O1811" s="236">
        <v>1248</v>
      </c>
      <c r="P1811" s="188">
        <v>653.99312236690935</v>
      </c>
      <c r="Q1811" s="229">
        <v>676</v>
      </c>
    </row>
    <row r="1812" spans="1:49" s="8" customFormat="1" ht="12.75" x14ac:dyDescent="0.25">
      <c r="A1812" s="179" t="s">
        <v>3901</v>
      </c>
      <c r="B1812" s="180">
        <v>8</v>
      </c>
      <c r="C1812" s="181" t="s">
        <v>3902</v>
      </c>
      <c r="D1812" s="175"/>
      <c r="E1812" s="176"/>
      <c r="F1812" s="182">
        <v>3470.9593147751607</v>
      </c>
      <c r="G1812" s="183">
        <v>1015</v>
      </c>
      <c r="H1812" s="184">
        <v>0.57525470561280678</v>
      </c>
      <c r="I1812" s="183">
        <v>269</v>
      </c>
      <c r="J1812" s="185">
        <v>74.594810229606367</v>
      </c>
      <c r="K1812" s="186">
        <v>847</v>
      </c>
      <c r="L1812" s="187">
        <v>61.219006468161517</v>
      </c>
      <c r="M1812" s="183">
        <v>757</v>
      </c>
      <c r="N1812" s="185">
        <v>8.0017456925418706</v>
      </c>
      <c r="O1812" s="186">
        <v>455</v>
      </c>
      <c r="P1812" s="188">
        <v>1132.8842067117118</v>
      </c>
      <c r="Q1812" s="183">
        <v>165</v>
      </c>
    </row>
    <row r="1813" spans="1:49" s="8" customFormat="1" ht="12.75" x14ac:dyDescent="0.25">
      <c r="A1813" s="179" t="s">
        <v>3903</v>
      </c>
      <c r="B1813" s="180">
        <v>9</v>
      </c>
      <c r="C1813" s="181" t="s">
        <v>3904</v>
      </c>
      <c r="D1813" s="175"/>
      <c r="E1813" s="176"/>
      <c r="F1813" s="182">
        <v>47338.141327623125</v>
      </c>
      <c r="G1813" s="183">
        <v>134</v>
      </c>
      <c r="H1813" s="184">
        <v>0.59222867937871748</v>
      </c>
      <c r="I1813" s="183">
        <v>230</v>
      </c>
      <c r="J1813" s="185">
        <v>72.594772403169216</v>
      </c>
      <c r="K1813" s="186">
        <v>1158</v>
      </c>
      <c r="L1813" s="187">
        <v>67.393556786912725</v>
      </c>
      <c r="M1813" s="183">
        <v>513</v>
      </c>
      <c r="N1813" s="185">
        <v>8.9099194158571642</v>
      </c>
      <c r="O1813" s="186">
        <v>293</v>
      </c>
      <c r="P1813" s="188">
        <v>1146.168364233512</v>
      </c>
      <c r="Q1813" s="183">
        <v>160</v>
      </c>
    </row>
    <row r="1814" spans="1:49" s="79" customFormat="1" ht="12.75" x14ac:dyDescent="0.25">
      <c r="A1814" s="179" t="s">
        <v>3905</v>
      </c>
      <c r="B1814" s="180">
        <v>10</v>
      </c>
      <c r="C1814" s="181" t="s">
        <v>3906</v>
      </c>
      <c r="D1814" s="175"/>
      <c r="E1814" s="176"/>
      <c r="F1814" s="182">
        <v>31687.781584582441</v>
      </c>
      <c r="G1814" s="229">
        <v>177</v>
      </c>
      <c r="H1814" s="184">
        <v>0.65741353842982897</v>
      </c>
      <c r="I1814" s="229">
        <v>96</v>
      </c>
      <c r="J1814" s="185">
        <v>72.928242621437505</v>
      </c>
      <c r="K1814" s="236">
        <v>1112</v>
      </c>
      <c r="L1814" s="187">
        <v>76.630079781481953</v>
      </c>
      <c r="M1814" s="229">
        <v>160</v>
      </c>
      <c r="N1814" s="185">
        <v>9.7651029896960626</v>
      </c>
      <c r="O1814" s="236">
        <v>160</v>
      </c>
      <c r="P1814" s="188">
        <v>1372.3387690440495</v>
      </c>
      <c r="Q1814" s="229">
        <v>73</v>
      </c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</row>
    <row r="1815" spans="1:49" s="8" customFormat="1" ht="12.75" x14ac:dyDescent="0.25">
      <c r="A1815" s="179" t="s">
        <v>3907</v>
      </c>
      <c r="B1815" s="180">
        <v>11</v>
      </c>
      <c r="C1815" s="181" t="s">
        <v>3908</v>
      </c>
      <c r="D1815" s="175"/>
      <c r="E1815" s="176"/>
      <c r="F1815" s="182">
        <v>1484.2162740899357</v>
      </c>
      <c r="G1815" s="183">
        <v>1438</v>
      </c>
      <c r="H1815" s="184">
        <v>0.34905627305820675</v>
      </c>
      <c r="I1815" s="183">
        <v>1140</v>
      </c>
      <c r="J1815" s="185">
        <v>72.588511773693057</v>
      </c>
      <c r="K1815" s="186">
        <v>1160</v>
      </c>
      <c r="L1815" s="187">
        <v>21.160565109994298</v>
      </c>
      <c r="M1815" s="183">
        <v>1847</v>
      </c>
      <c r="N1815" s="185">
        <v>5.8176682203796943</v>
      </c>
      <c r="O1815" s="186">
        <v>1098</v>
      </c>
      <c r="P1815" s="188">
        <v>575.18920239916849</v>
      </c>
      <c r="Q1815" s="183">
        <v>792</v>
      </c>
    </row>
    <row r="1816" spans="1:49" s="8" customFormat="1" ht="12.75" x14ac:dyDescent="0.25">
      <c r="A1816" s="179" t="s">
        <v>3909</v>
      </c>
      <c r="B1816" s="180">
        <v>12</v>
      </c>
      <c r="C1816" s="181" t="s">
        <v>740</v>
      </c>
      <c r="D1816" s="175"/>
      <c r="E1816" s="176"/>
      <c r="F1816" s="182">
        <v>1384.4047109207709</v>
      </c>
      <c r="G1816" s="183">
        <v>1467</v>
      </c>
      <c r="H1816" s="184">
        <v>0.51689992071665891</v>
      </c>
      <c r="I1816" s="183">
        <v>434</v>
      </c>
      <c r="J1816" s="185">
        <v>73.680108903891352</v>
      </c>
      <c r="K1816" s="186">
        <v>994</v>
      </c>
      <c r="L1816" s="187">
        <v>55.786944380894049</v>
      </c>
      <c r="M1816" s="183">
        <v>989</v>
      </c>
      <c r="N1816" s="185">
        <v>6.8122512782661655</v>
      </c>
      <c r="O1816" s="186">
        <v>779</v>
      </c>
      <c r="P1816" s="188">
        <v>980.57829955902537</v>
      </c>
      <c r="Q1816" s="183">
        <v>276</v>
      </c>
    </row>
    <row r="1817" spans="1:49" s="8" customFormat="1" ht="12.75" x14ac:dyDescent="0.25">
      <c r="A1817" s="179" t="s">
        <v>3910</v>
      </c>
      <c r="B1817" s="180">
        <v>13</v>
      </c>
      <c r="C1817" s="181" t="s">
        <v>3911</v>
      </c>
      <c r="D1817" s="175"/>
      <c r="E1817" s="176"/>
      <c r="F1817" s="182">
        <v>13445.08993576017</v>
      </c>
      <c r="G1817" s="229">
        <v>387</v>
      </c>
      <c r="H1817" s="184">
        <v>0.40483933298791525</v>
      </c>
      <c r="I1817" s="229">
        <v>853</v>
      </c>
      <c r="J1817" s="185">
        <v>72.825776346736404</v>
      </c>
      <c r="K1817" s="236">
        <v>1128</v>
      </c>
      <c r="L1817" s="187">
        <v>39.454177276002063</v>
      </c>
      <c r="M1817" s="229">
        <v>1541</v>
      </c>
      <c r="N1817" s="185">
        <v>6.4255195886803333</v>
      </c>
      <c r="O1817" s="236">
        <v>892</v>
      </c>
      <c r="P1817" s="188">
        <v>607.36314516699963</v>
      </c>
      <c r="Q1817" s="229">
        <v>751</v>
      </c>
    </row>
    <row r="1818" spans="1:49" s="8" customFormat="1" ht="12.75" x14ac:dyDescent="0.25">
      <c r="A1818" s="179" t="s">
        <v>3912</v>
      </c>
      <c r="B1818" s="180">
        <v>14</v>
      </c>
      <c r="C1818" s="181" t="s">
        <v>3913</v>
      </c>
      <c r="D1818" s="175"/>
      <c r="E1818" s="176"/>
      <c r="F1818" s="182">
        <v>1557.2805139186298</v>
      </c>
      <c r="G1818" s="183">
        <v>1418</v>
      </c>
      <c r="H1818" s="184">
        <v>0.42420673453424806</v>
      </c>
      <c r="I1818" s="183">
        <v>759</v>
      </c>
      <c r="J1818" s="185">
        <v>73.211317561298145</v>
      </c>
      <c r="K1818" s="186">
        <v>1070</v>
      </c>
      <c r="L1818" s="187">
        <v>57.844659542484408</v>
      </c>
      <c r="M1818" s="183">
        <v>908</v>
      </c>
      <c r="N1818" s="185">
        <v>6.6522616167819422</v>
      </c>
      <c r="O1818" s="186">
        <v>828</v>
      </c>
      <c r="P1818" s="188">
        <v>561.73512945787911</v>
      </c>
      <c r="Q1818" s="183">
        <v>818</v>
      </c>
    </row>
    <row r="1819" spans="1:49" s="8" customFormat="1" ht="12.75" x14ac:dyDescent="0.25">
      <c r="A1819" s="179" t="s">
        <v>3916</v>
      </c>
      <c r="B1819" s="180">
        <v>1</v>
      </c>
      <c r="C1819" s="181" t="s">
        <v>3917</v>
      </c>
      <c r="D1819" s="175"/>
      <c r="E1819" s="176"/>
      <c r="F1819" s="182">
        <v>20619.713062098504</v>
      </c>
      <c r="G1819" s="183">
        <v>273</v>
      </c>
      <c r="H1819" s="184">
        <v>0.52762732685724967</v>
      </c>
      <c r="I1819" s="183">
        <v>405</v>
      </c>
      <c r="J1819" s="185">
        <v>69.196655085577333</v>
      </c>
      <c r="K1819" s="186">
        <v>1540</v>
      </c>
      <c r="L1819" s="187">
        <v>58.443792477380484</v>
      </c>
      <c r="M1819" s="183">
        <v>873</v>
      </c>
      <c r="N1819" s="185">
        <v>7.7642128103175629</v>
      </c>
      <c r="O1819" s="186">
        <v>517</v>
      </c>
      <c r="P1819" s="188">
        <v>1027.108167048505</v>
      </c>
      <c r="Q1819" s="183">
        <v>238</v>
      </c>
    </row>
    <row r="1820" spans="1:49" s="8" customFormat="1" ht="12.75" x14ac:dyDescent="0.25">
      <c r="A1820" s="179" t="s">
        <v>3918</v>
      </c>
      <c r="B1820" s="180">
        <v>2</v>
      </c>
      <c r="C1820" s="181" t="s">
        <v>3919</v>
      </c>
      <c r="D1820" s="175"/>
      <c r="E1820" s="176"/>
      <c r="F1820" s="182">
        <v>11818.496788008564</v>
      </c>
      <c r="G1820" s="229">
        <v>432</v>
      </c>
      <c r="H1820" s="184">
        <v>0.45057115499314576</v>
      </c>
      <c r="I1820" s="229">
        <v>661</v>
      </c>
      <c r="J1820" s="185">
        <v>69.546570699823619</v>
      </c>
      <c r="K1820" s="236">
        <v>1505</v>
      </c>
      <c r="L1820" s="187">
        <v>55.647514789187198</v>
      </c>
      <c r="M1820" s="229">
        <v>993</v>
      </c>
      <c r="N1820" s="185">
        <v>6.1027767485873969</v>
      </c>
      <c r="O1820" s="236">
        <v>997</v>
      </c>
      <c r="P1820" s="188">
        <v>774.58983246849141</v>
      </c>
      <c r="Q1820" s="229">
        <v>511</v>
      </c>
    </row>
    <row r="1821" spans="1:49" s="8" customFormat="1" ht="12.75" x14ac:dyDescent="0.25">
      <c r="A1821" s="179" t="s">
        <v>3920</v>
      </c>
      <c r="B1821" s="180">
        <v>3</v>
      </c>
      <c r="C1821" s="181" t="s">
        <v>3921</v>
      </c>
      <c r="D1821" s="175"/>
      <c r="E1821" s="176"/>
      <c r="F1821" s="182">
        <v>13580.665952890793</v>
      </c>
      <c r="G1821" s="183">
        <v>383</v>
      </c>
      <c r="H1821" s="184">
        <v>0.44427298225025358</v>
      </c>
      <c r="I1821" s="183">
        <v>687</v>
      </c>
      <c r="J1821" s="185">
        <v>68.427603125773388</v>
      </c>
      <c r="K1821" s="186">
        <v>1605</v>
      </c>
      <c r="L1821" s="187">
        <v>54.711991352151585</v>
      </c>
      <c r="M1821" s="183">
        <v>1030</v>
      </c>
      <c r="N1821" s="185">
        <v>5.9203802690966976</v>
      </c>
      <c r="O1821" s="186">
        <v>1070</v>
      </c>
      <c r="P1821" s="188">
        <v>784.52527914929294</v>
      </c>
      <c r="Q1821" s="183">
        <v>495</v>
      </c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</row>
    <row r="1822" spans="1:49" s="8" customFormat="1" ht="12.75" x14ac:dyDescent="0.25">
      <c r="A1822" s="179" t="s">
        <v>3922</v>
      </c>
      <c r="B1822" s="180">
        <v>4</v>
      </c>
      <c r="C1822" s="181" t="s">
        <v>3923</v>
      </c>
      <c r="D1822" s="175"/>
      <c r="E1822" s="176"/>
      <c r="F1822" s="182">
        <v>934.80085653104925</v>
      </c>
      <c r="G1822" s="183">
        <v>1628</v>
      </c>
      <c r="H1822" s="184">
        <v>0.33561815953246993</v>
      </c>
      <c r="I1822" s="183">
        <v>1222</v>
      </c>
      <c r="J1822" s="185">
        <v>69.893354681863585</v>
      </c>
      <c r="K1822" s="186">
        <v>1473</v>
      </c>
      <c r="L1822" s="187">
        <v>31.657252857848722</v>
      </c>
      <c r="M1822" s="183">
        <v>1735</v>
      </c>
      <c r="N1822" s="185">
        <v>5.2319525140678991</v>
      </c>
      <c r="O1822" s="186">
        <v>1332</v>
      </c>
      <c r="P1822" s="188">
        <v>485.2558804023937</v>
      </c>
      <c r="Q1822" s="183">
        <v>972</v>
      </c>
    </row>
    <row r="1823" spans="1:49" s="8" customFormat="1" ht="12.75" x14ac:dyDescent="0.25">
      <c r="A1823" s="179" t="s">
        <v>3924</v>
      </c>
      <c r="B1823" s="180">
        <v>5</v>
      </c>
      <c r="C1823" s="181" t="s">
        <v>3925</v>
      </c>
      <c r="D1823" s="175"/>
      <c r="E1823" s="176"/>
      <c r="F1823" s="182">
        <v>15356.565310492504</v>
      </c>
      <c r="G1823" s="229">
        <v>338</v>
      </c>
      <c r="H1823" s="184">
        <v>0.56118714652386359</v>
      </c>
      <c r="I1823" s="229">
        <v>310</v>
      </c>
      <c r="J1823" s="185">
        <v>70.78625691140806</v>
      </c>
      <c r="K1823" s="236">
        <v>1400</v>
      </c>
      <c r="L1823" s="187">
        <v>60.215823165820204</v>
      </c>
      <c r="M1823" s="229">
        <v>805</v>
      </c>
      <c r="N1823" s="185">
        <v>7.7950369575625151</v>
      </c>
      <c r="O1823" s="236">
        <v>507</v>
      </c>
      <c r="P1823" s="188">
        <v>1167.2676655693376</v>
      </c>
      <c r="Q1823" s="229">
        <v>149</v>
      </c>
    </row>
    <row r="1824" spans="1:49" s="8" customFormat="1" ht="12.75" x14ac:dyDescent="0.25">
      <c r="A1824" s="179" t="s">
        <v>3930</v>
      </c>
      <c r="B1824" s="180">
        <v>1</v>
      </c>
      <c r="C1824" s="181" t="s">
        <v>3931</v>
      </c>
      <c r="D1824" s="175"/>
      <c r="E1824" s="176"/>
      <c r="F1824" s="182">
        <v>74177.244111349035</v>
      </c>
      <c r="G1824" s="183">
        <v>88</v>
      </c>
      <c r="H1824" s="184">
        <v>0.69661252629551007</v>
      </c>
      <c r="I1824" s="183">
        <v>54</v>
      </c>
      <c r="J1824" s="185">
        <v>76.67066141771582</v>
      </c>
      <c r="K1824" s="186">
        <v>554</v>
      </c>
      <c r="L1824" s="187">
        <v>75.491958282789668</v>
      </c>
      <c r="M1824" s="183">
        <v>192</v>
      </c>
      <c r="N1824" s="185">
        <v>11.654573086271487</v>
      </c>
      <c r="O1824" s="186">
        <v>30</v>
      </c>
      <c r="P1824" s="188">
        <v>1371.819928142763</v>
      </c>
      <c r="Q1824" s="183">
        <v>74</v>
      </c>
    </row>
    <row r="1825" spans="1:49" s="8" customFormat="1" ht="12.75" x14ac:dyDescent="0.25">
      <c r="A1825" s="179" t="s">
        <v>3932</v>
      </c>
      <c r="B1825" s="180">
        <v>2</v>
      </c>
      <c r="C1825" s="181" t="s">
        <v>3933</v>
      </c>
      <c r="D1825" s="175"/>
      <c r="E1825" s="176"/>
      <c r="F1825" s="182">
        <v>34456.608137044968</v>
      </c>
      <c r="G1825" s="183">
        <v>167</v>
      </c>
      <c r="H1825" s="184">
        <v>0.6032564872134053</v>
      </c>
      <c r="I1825" s="183">
        <v>200</v>
      </c>
      <c r="J1825" s="185">
        <v>77.720758012749414</v>
      </c>
      <c r="K1825" s="186">
        <v>437</v>
      </c>
      <c r="L1825" s="187">
        <v>75.5365068569389</v>
      </c>
      <c r="M1825" s="183">
        <v>190</v>
      </c>
      <c r="N1825" s="185">
        <v>10.04753185941615</v>
      </c>
      <c r="O1825" s="186">
        <v>130</v>
      </c>
      <c r="P1825" s="188">
        <v>964.81436905511441</v>
      </c>
      <c r="Q1825" s="183">
        <v>293</v>
      </c>
    </row>
    <row r="1826" spans="1:49" s="8" customFormat="1" ht="12.75" x14ac:dyDescent="0.25">
      <c r="A1826" s="179" t="s">
        <v>3934</v>
      </c>
      <c r="B1826" s="180">
        <v>3</v>
      </c>
      <c r="C1826" s="181" t="s">
        <v>3935</v>
      </c>
      <c r="D1826" s="175"/>
      <c r="E1826" s="176"/>
      <c r="F1826" s="182">
        <v>3316.1434689507496</v>
      </c>
      <c r="G1826" s="229">
        <v>1035</v>
      </c>
      <c r="H1826" s="184">
        <v>0.56410243687955919</v>
      </c>
      <c r="I1826" s="229">
        <v>302</v>
      </c>
      <c r="J1826" s="185">
        <v>75.922727952433846</v>
      </c>
      <c r="K1826" s="236">
        <v>659</v>
      </c>
      <c r="L1826" s="187">
        <v>77.829717259009243</v>
      </c>
      <c r="M1826" s="229">
        <v>121</v>
      </c>
      <c r="N1826" s="185">
        <v>9.5913620343952317</v>
      </c>
      <c r="O1826" s="236">
        <v>182</v>
      </c>
      <c r="P1826" s="188">
        <v>832.80213467986675</v>
      </c>
      <c r="Q1826" s="229">
        <v>438</v>
      </c>
    </row>
    <row r="1827" spans="1:49" s="8" customFormat="1" ht="12.75" x14ac:dyDescent="0.25">
      <c r="A1827" s="179" t="s">
        <v>3936</v>
      </c>
      <c r="B1827" s="180">
        <v>4</v>
      </c>
      <c r="C1827" s="181" t="s">
        <v>3937</v>
      </c>
      <c r="D1827" s="175"/>
      <c r="E1827" s="176"/>
      <c r="F1827" s="182">
        <v>37523.970021413275</v>
      </c>
      <c r="G1827" s="183">
        <v>157</v>
      </c>
      <c r="H1827" s="184">
        <v>0.52473468277664026</v>
      </c>
      <c r="I1827" s="183">
        <v>419</v>
      </c>
      <c r="J1827" s="185">
        <v>77.188483130966475</v>
      </c>
      <c r="K1827" s="186">
        <v>496</v>
      </c>
      <c r="L1827" s="187">
        <v>75.551789834174258</v>
      </c>
      <c r="M1827" s="183">
        <v>188</v>
      </c>
      <c r="N1827" s="185">
        <v>9.0568693779728235</v>
      </c>
      <c r="O1827" s="186">
        <v>259</v>
      </c>
      <c r="P1827" s="188">
        <v>693.9613625714486</v>
      </c>
      <c r="Q1827" s="183">
        <v>618</v>
      </c>
    </row>
    <row r="1828" spans="1:49" s="8" customFormat="1" ht="12.75" x14ac:dyDescent="0.25">
      <c r="A1828" s="179" t="s">
        <v>3938</v>
      </c>
      <c r="B1828" s="180">
        <v>5</v>
      </c>
      <c r="C1828" s="181" t="s">
        <v>3939</v>
      </c>
      <c r="D1828" s="175"/>
      <c r="E1828" s="176"/>
      <c r="F1828" s="182">
        <v>6518.2955032119917</v>
      </c>
      <c r="G1828" s="183">
        <v>691</v>
      </c>
      <c r="H1828" s="184">
        <v>0.5351038051162289</v>
      </c>
      <c r="I1828" s="183">
        <v>377</v>
      </c>
      <c r="J1828" s="185">
        <v>74.478725391520385</v>
      </c>
      <c r="K1828" s="186">
        <v>860</v>
      </c>
      <c r="L1828" s="187">
        <v>73.795537708915745</v>
      </c>
      <c r="M1828" s="183">
        <v>250</v>
      </c>
      <c r="N1828" s="185">
        <v>8.3962375126688737</v>
      </c>
      <c r="O1828" s="186">
        <v>384</v>
      </c>
      <c r="P1828" s="188">
        <v>817.24855087289257</v>
      </c>
      <c r="Q1828" s="183">
        <v>454</v>
      </c>
    </row>
    <row r="1829" spans="1:49" s="8" customFormat="1" ht="12.75" x14ac:dyDescent="0.25">
      <c r="A1829" s="179" t="s">
        <v>3940</v>
      </c>
      <c r="B1829" s="180">
        <v>6</v>
      </c>
      <c r="C1829" s="181" t="s">
        <v>3941</v>
      </c>
      <c r="D1829" s="175"/>
      <c r="E1829" s="176"/>
      <c r="F1829" s="182">
        <v>1745.796573875803</v>
      </c>
      <c r="G1829" s="229">
        <v>1377</v>
      </c>
      <c r="H1829" s="184">
        <v>0.53354307084581554</v>
      </c>
      <c r="I1829" s="229">
        <v>385</v>
      </c>
      <c r="J1829" s="185">
        <v>76.022301167036233</v>
      </c>
      <c r="K1829" s="236">
        <v>648</v>
      </c>
      <c r="L1829" s="187">
        <v>72.988494545901901</v>
      </c>
      <c r="M1829" s="229">
        <v>276</v>
      </c>
      <c r="N1829" s="185">
        <v>8.8006611285477003</v>
      </c>
      <c r="O1829" s="236">
        <v>312</v>
      </c>
      <c r="P1829" s="188">
        <v>768.94586078109819</v>
      </c>
      <c r="Q1829" s="229">
        <v>516</v>
      </c>
    </row>
    <row r="1830" spans="1:49" s="8" customFormat="1" ht="12.75" x14ac:dyDescent="0.25">
      <c r="A1830" s="179" t="s">
        <v>3942</v>
      </c>
      <c r="B1830" s="180">
        <v>7</v>
      </c>
      <c r="C1830" s="181" t="s">
        <v>1801</v>
      </c>
      <c r="D1830" s="175"/>
      <c r="E1830" s="176"/>
      <c r="F1830" s="182">
        <v>1891.6873661670236</v>
      </c>
      <c r="G1830" s="183">
        <v>1333</v>
      </c>
      <c r="H1830" s="184">
        <v>0.52005978759291138</v>
      </c>
      <c r="I1830" s="183">
        <v>425</v>
      </c>
      <c r="J1830" s="185">
        <v>75.481288255563555</v>
      </c>
      <c r="K1830" s="186">
        <v>723</v>
      </c>
      <c r="L1830" s="187">
        <v>60.599437811956832</v>
      </c>
      <c r="M1830" s="183">
        <v>785</v>
      </c>
      <c r="N1830" s="185">
        <v>8.8931200327610131</v>
      </c>
      <c r="O1830" s="186">
        <v>298</v>
      </c>
      <c r="P1830" s="188">
        <v>784.01202037348503</v>
      </c>
      <c r="Q1830" s="183">
        <v>496</v>
      </c>
    </row>
    <row r="1831" spans="1:49" s="8" customFormat="1" ht="12.75" x14ac:dyDescent="0.25">
      <c r="A1831" s="179" t="s">
        <v>3943</v>
      </c>
      <c r="B1831" s="180">
        <v>8</v>
      </c>
      <c r="C1831" s="181" t="s">
        <v>3944</v>
      </c>
      <c r="D1831" s="175"/>
      <c r="E1831" s="176"/>
      <c r="F1831" s="182">
        <v>17645.513918629549</v>
      </c>
      <c r="G1831" s="183">
        <v>306</v>
      </c>
      <c r="H1831" s="184">
        <v>0.64595376601397247</v>
      </c>
      <c r="I1831" s="183">
        <v>115</v>
      </c>
      <c r="J1831" s="185">
        <v>77.267808133360035</v>
      </c>
      <c r="K1831" s="186">
        <v>486</v>
      </c>
      <c r="L1831" s="187">
        <v>75.825743068420422</v>
      </c>
      <c r="M1831" s="183">
        <v>179</v>
      </c>
      <c r="N1831" s="185">
        <v>10.521084343378767</v>
      </c>
      <c r="O1831" s="186">
        <v>78</v>
      </c>
      <c r="P1831" s="188">
        <v>1152.6061447613129</v>
      </c>
      <c r="Q1831" s="183">
        <v>158</v>
      </c>
    </row>
    <row r="1832" spans="1:49" s="8" customFormat="1" ht="12.75" x14ac:dyDescent="0.25">
      <c r="A1832" s="179" t="s">
        <v>3945</v>
      </c>
      <c r="B1832" s="180">
        <v>9</v>
      </c>
      <c r="C1832" s="181" t="s">
        <v>3946</v>
      </c>
      <c r="D1832" s="175"/>
      <c r="E1832" s="176"/>
      <c r="F1832" s="182">
        <v>2956.5139186295501</v>
      </c>
      <c r="G1832" s="229">
        <v>1106</v>
      </c>
      <c r="H1832" s="184">
        <v>0.55262229459956136</v>
      </c>
      <c r="I1832" s="229">
        <v>329</v>
      </c>
      <c r="J1832" s="185">
        <v>74.249878613868503</v>
      </c>
      <c r="K1832" s="236">
        <v>902</v>
      </c>
      <c r="L1832" s="187">
        <v>70.500250413655252</v>
      </c>
      <c r="M1832" s="229">
        <v>374</v>
      </c>
      <c r="N1832" s="185">
        <v>8.7535594512039392</v>
      </c>
      <c r="O1832" s="236">
        <v>321</v>
      </c>
      <c r="P1832" s="188">
        <v>897.56825598263549</v>
      </c>
      <c r="Q1832" s="229">
        <v>362</v>
      </c>
    </row>
    <row r="1833" spans="1:49" s="8" customFormat="1" ht="12.75" x14ac:dyDescent="0.25">
      <c r="A1833" s="179" t="s">
        <v>3947</v>
      </c>
      <c r="B1833" s="180">
        <v>10</v>
      </c>
      <c r="C1833" s="181" t="s">
        <v>3948</v>
      </c>
      <c r="D1833" s="175"/>
      <c r="E1833" s="176"/>
      <c r="F1833" s="182">
        <v>140026.75374732335</v>
      </c>
      <c r="G1833" s="183">
        <v>44</v>
      </c>
      <c r="H1833" s="184">
        <v>0.57896807192904953</v>
      </c>
      <c r="I1833" s="183">
        <v>260</v>
      </c>
      <c r="J1833" s="185">
        <v>77.073616356870176</v>
      </c>
      <c r="K1833" s="186">
        <v>517</v>
      </c>
      <c r="L1833" s="187">
        <v>71.178388796372161</v>
      </c>
      <c r="M1833" s="183">
        <v>341</v>
      </c>
      <c r="N1833" s="185">
        <v>10.047075361359353</v>
      </c>
      <c r="O1833" s="186">
        <v>131</v>
      </c>
      <c r="P1833" s="188">
        <v>892.30309698986844</v>
      </c>
      <c r="Q1833" s="183">
        <v>371</v>
      </c>
    </row>
    <row r="1834" spans="1:49" s="8" customFormat="1" ht="12.75" x14ac:dyDescent="0.25">
      <c r="A1834" s="190" t="s">
        <v>3949</v>
      </c>
      <c r="B1834" s="191">
        <v>11</v>
      </c>
      <c r="C1834" s="192" t="s">
        <v>3950</v>
      </c>
      <c r="D1834" s="175"/>
      <c r="E1834" s="176"/>
      <c r="F1834" s="193">
        <v>6114</v>
      </c>
      <c r="G1834" s="183">
        <v>728</v>
      </c>
      <c r="H1834" s="184">
        <v>0.55517999990720313</v>
      </c>
      <c r="I1834" s="183">
        <v>323</v>
      </c>
      <c r="J1834" s="194">
        <v>75.379943850626873</v>
      </c>
      <c r="K1834" s="186">
        <v>735</v>
      </c>
      <c r="L1834" s="195">
        <v>62.699954828476905</v>
      </c>
      <c r="M1834" s="183">
        <v>702</v>
      </c>
      <c r="N1834" s="194">
        <v>7.0651438420781041</v>
      </c>
      <c r="O1834" s="186">
        <v>704</v>
      </c>
      <c r="P1834" s="196">
        <v>1076.8792057258834</v>
      </c>
      <c r="Q1834" s="183">
        <v>204</v>
      </c>
    </row>
    <row r="1835" spans="1:49" s="8" customFormat="1" ht="12.75" x14ac:dyDescent="0.25">
      <c r="A1835" s="179" t="s">
        <v>3953</v>
      </c>
      <c r="B1835" s="180">
        <v>1</v>
      </c>
      <c r="C1835" s="181" t="s">
        <v>3954</v>
      </c>
      <c r="D1835" s="175"/>
      <c r="E1835" s="176"/>
      <c r="F1835" s="182">
        <v>2510.912205567452</v>
      </c>
      <c r="G1835" s="229">
        <v>1185</v>
      </c>
      <c r="H1835" s="184">
        <v>0.36326306829553007</v>
      </c>
      <c r="I1835" s="229">
        <v>1059</v>
      </c>
      <c r="J1835" s="185">
        <v>69.914943848035463</v>
      </c>
      <c r="K1835" s="236">
        <v>1469</v>
      </c>
      <c r="L1835" s="187">
        <v>62.390171477798468</v>
      </c>
      <c r="M1835" s="229">
        <v>715</v>
      </c>
      <c r="N1835" s="185">
        <v>6.6382937271368503</v>
      </c>
      <c r="O1835" s="236">
        <v>830</v>
      </c>
      <c r="P1835" s="188">
        <v>377.35842594580436</v>
      </c>
      <c r="Q1835" s="229">
        <v>1225</v>
      </c>
      <c r="R1835" s="79"/>
      <c r="S1835" s="79"/>
      <c r="T1835" s="79"/>
      <c r="U1835" s="79"/>
      <c r="V1835" s="79"/>
      <c r="W1835" s="79"/>
      <c r="X1835" s="79"/>
      <c r="Y1835" s="79"/>
      <c r="Z1835" s="79"/>
      <c r="AA1835" s="79"/>
      <c r="AB1835" s="79"/>
      <c r="AC1835" s="79"/>
      <c r="AD1835" s="79"/>
      <c r="AE1835" s="79"/>
      <c r="AF1835" s="79"/>
      <c r="AG1835" s="79"/>
      <c r="AH1835" s="79"/>
      <c r="AI1835" s="79"/>
      <c r="AJ1835" s="79"/>
      <c r="AK1835" s="79"/>
      <c r="AL1835" s="79"/>
      <c r="AM1835" s="79"/>
      <c r="AN1835" s="79"/>
      <c r="AO1835" s="79"/>
      <c r="AP1835" s="79"/>
      <c r="AQ1835" s="79"/>
      <c r="AR1835" s="79"/>
      <c r="AS1835" s="79"/>
      <c r="AT1835" s="79"/>
      <c r="AU1835" s="79"/>
      <c r="AV1835" s="79"/>
      <c r="AW1835" s="79"/>
    </row>
    <row r="1836" spans="1:49" s="8" customFormat="1" ht="12.75" x14ac:dyDescent="0.25">
      <c r="A1836" s="179" t="s">
        <v>3955</v>
      </c>
      <c r="B1836" s="180">
        <v>2</v>
      </c>
      <c r="C1836" s="181" t="s">
        <v>3956</v>
      </c>
      <c r="D1836" s="175"/>
      <c r="E1836" s="176"/>
      <c r="F1836" s="182">
        <v>1076.9379014989295</v>
      </c>
      <c r="G1836" s="183">
        <v>1581</v>
      </c>
      <c r="H1836" s="184">
        <v>0.2375137880049473</v>
      </c>
      <c r="I1836" s="183">
        <v>1706</v>
      </c>
      <c r="J1836" s="185">
        <v>72.076327266986254</v>
      </c>
      <c r="K1836" s="186">
        <v>1219</v>
      </c>
      <c r="L1836" s="187">
        <v>66.4590957046114</v>
      </c>
      <c r="M1836" s="183">
        <v>544</v>
      </c>
      <c r="N1836" s="185">
        <v>6.5675808069094535</v>
      </c>
      <c r="O1836" s="186">
        <v>849</v>
      </c>
      <c r="P1836" s="188">
        <v>124.11483471727081</v>
      </c>
      <c r="Q1836" s="183">
        <v>1816</v>
      </c>
    </row>
    <row r="1837" spans="1:49" s="8" customFormat="1" ht="12.75" x14ac:dyDescent="0.25">
      <c r="A1837" s="179" t="s">
        <v>3957</v>
      </c>
      <c r="B1837" s="180">
        <v>3</v>
      </c>
      <c r="C1837" s="181" t="s">
        <v>3958</v>
      </c>
      <c r="D1837" s="175"/>
      <c r="E1837" s="176"/>
      <c r="F1837" s="182">
        <v>1012.406852248394</v>
      </c>
      <c r="G1837" s="183">
        <v>1597</v>
      </c>
      <c r="H1837" s="184">
        <v>0.41092272576814848</v>
      </c>
      <c r="I1837" s="183">
        <v>819</v>
      </c>
      <c r="J1837" s="185">
        <v>69.721563193043664</v>
      </c>
      <c r="K1837" s="186">
        <v>1487</v>
      </c>
      <c r="L1837" s="187">
        <v>59.074751737432358</v>
      </c>
      <c r="M1837" s="183">
        <v>839</v>
      </c>
      <c r="N1837" s="185">
        <v>6.3433504481508223</v>
      </c>
      <c r="O1837" s="186">
        <v>925</v>
      </c>
      <c r="P1837" s="188">
        <v>562.82114001894752</v>
      </c>
      <c r="Q1837" s="183">
        <v>816</v>
      </c>
    </row>
    <row r="1838" spans="1:49" s="8" customFormat="1" ht="12.75" x14ac:dyDescent="0.25">
      <c r="A1838" s="179" t="s">
        <v>3959</v>
      </c>
      <c r="B1838" s="180">
        <v>4</v>
      </c>
      <c r="C1838" s="181" t="s">
        <v>3960</v>
      </c>
      <c r="D1838" s="175"/>
      <c r="E1838" s="176"/>
      <c r="F1838" s="182">
        <v>255.91648822269809</v>
      </c>
      <c r="G1838" s="229">
        <v>1862</v>
      </c>
      <c r="H1838" s="184">
        <v>0.57394202471425837</v>
      </c>
      <c r="I1838" s="229">
        <v>277</v>
      </c>
      <c r="J1838" s="185">
        <v>72.593298363586641</v>
      </c>
      <c r="K1838" s="236">
        <v>1159</v>
      </c>
      <c r="L1838" s="187">
        <v>76.232492131760139</v>
      </c>
      <c r="M1838" s="229">
        <v>173</v>
      </c>
      <c r="N1838" s="185">
        <v>9.4767790386209665</v>
      </c>
      <c r="O1838" s="236">
        <v>199</v>
      </c>
      <c r="P1838" s="188">
        <v>950.18952308822281</v>
      </c>
      <c r="Q1838" s="229">
        <v>316</v>
      </c>
    </row>
    <row r="1839" spans="1:49" s="8" customFormat="1" ht="12.75" x14ac:dyDescent="0.25">
      <c r="A1839" s="179" t="s">
        <v>3961</v>
      </c>
      <c r="B1839" s="180">
        <v>5</v>
      </c>
      <c r="C1839" s="181" t="s">
        <v>3962</v>
      </c>
      <c r="D1839" s="175"/>
      <c r="E1839" s="176"/>
      <c r="F1839" s="182">
        <v>716.05139186295503</v>
      </c>
      <c r="G1839" s="183">
        <v>1699</v>
      </c>
      <c r="H1839" s="184">
        <v>0.39852636627389026</v>
      </c>
      <c r="I1839" s="183">
        <v>884</v>
      </c>
      <c r="J1839" s="185">
        <v>71.017107800484411</v>
      </c>
      <c r="K1839" s="186">
        <v>1377</v>
      </c>
      <c r="L1839" s="187">
        <v>64.504416419181652</v>
      </c>
      <c r="M1839" s="183">
        <v>636</v>
      </c>
      <c r="N1839" s="185">
        <v>7.8648933715598535</v>
      </c>
      <c r="O1839" s="186">
        <v>485</v>
      </c>
      <c r="P1839" s="188">
        <v>422.57690876542324</v>
      </c>
      <c r="Q1839" s="183">
        <v>1111</v>
      </c>
    </row>
    <row r="1840" spans="1:49" s="8" customFormat="1" ht="12.75" x14ac:dyDescent="0.25">
      <c r="A1840" s="179" t="s">
        <v>3963</v>
      </c>
      <c r="B1840" s="180">
        <v>6</v>
      </c>
      <c r="C1840" s="181" t="s">
        <v>3964</v>
      </c>
      <c r="D1840" s="175"/>
      <c r="E1840" s="176"/>
      <c r="F1840" s="182">
        <v>979.32762312633838</v>
      </c>
      <c r="G1840" s="183">
        <v>1608</v>
      </c>
      <c r="H1840" s="184">
        <v>0.31776746058897426</v>
      </c>
      <c r="I1840" s="183">
        <v>1340</v>
      </c>
      <c r="J1840" s="185">
        <v>70.06088298232072</v>
      </c>
      <c r="K1840" s="186">
        <v>1456</v>
      </c>
      <c r="L1840" s="187">
        <v>59.388979140291042</v>
      </c>
      <c r="M1840" s="183">
        <v>825</v>
      </c>
      <c r="N1840" s="185">
        <v>7.2601408475881675</v>
      </c>
      <c r="O1840" s="186">
        <v>650</v>
      </c>
      <c r="P1840" s="188">
        <v>255.38704699535967</v>
      </c>
      <c r="Q1840" s="183">
        <v>1541</v>
      </c>
    </row>
    <row r="1841" spans="1:49" s="8" customFormat="1" ht="12.75" x14ac:dyDescent="0.25">
      <c r="A1841" s="179" t="s">
        <v>3967</v>
      </c>
      <c r="B1841" s="180">
        <v>1</v>
      </c>
      <c r="C1841" s="181" t="s">
        <v>3968</v>
      </c>
      <c r="D1841" s="175"/>
      <c r="E1841" s="176"/>
      <c r="F1841" s="182">
        <v>2847.875802997859</v>
      </c>
      <c r="G1841" s="229">
        <v>1121</v>
      </c>
      <c r="H1841" s="184">
        <v>0.58089300268956612</v>
      </c>
      <c r="I1841" s="229">
        <v>253</v>
      </c>
      <c r="J1841" s="185">
        <v>73.371357991243485</v>
      </c>
      <c r="K1841" s="236">
        <v>1045</v>
      </c>
      <c r="L1841" s="187">
        <v>71.934080966665377</v>
      </c>
      <c r="M1841" s="229">
        <v>320</v>
      </c>
      <c r="N1841" s="185">
        <v>9.1686560323502686</v>
      </c>
      <c r="O1841" s="236">
        <v>238</v>
      </c>
      <c r="P1841" s="188">
        <v>1015.9593467884359</v>
      </c>
      <c r="Q1841" s="229">
        <v>248</v>
      </c>
    </row>
    <row r="1842" spans="1:49" s="8" customFormat="1" ht="12.75" x14ac:dyDescent="0.25">
      <c r="A1842" s="179" t="s">
        <v>3969</v>
      </c>
      <c r="B1842" s="180">
        <v>2</v>
      </c>
      <c r="C1842" s="181" t="s">
        <v>3970</v>
      </c>
      <c r="D1842" s="175"/>
      <c r="E1842" s="176"/>
      <c r="F1842" s="182">
        <v>3072.1991434689503</v>
      </c>
      <c r="G1842" s="183">
        <v>1083</v>
      </c>
      <c r="H1842" s="184">
        <v>0.73661455229484829</v>
      </c>
      <c r="I1842" s="183">
        <v>32</v>
      </c>
      <c r="J1842" s="185">
        <v>74.537187753949496</v>
      </c>
      <c r="K1842" s="186">
        <v>854</v>
      </c>
      <c r="L1842" s="187">
        <v>65.073434752254684</v>
      </c>
      <c r="M1842" s="183">
        <v>610</v>
      </c>
      <c r="N1842" s="185">
        <v>11.117052152251176</v>
      </c>
      <c r="O1842" s="186">
        <v>45</v>
      </c>
      <c r="P1842" s="188">
        <v>1861.2522033076491</v>
      </c>
      <c r="Q1842" s="183">
        <v>13</v>
      </c>
    </row>
    <row r="1843" spans="1:49" s="8" customFormat="1" ht="12.75" x14ac:dyDescent="0.25">
      <c r="A1843" s="179" t="s">
        <v>3971</v>
      </c>
      <c r="B1843" s="180">
        <v>3</v>
      </c>
      <c r="C1843" s="181" t="s">
        <v>3972</v>
      </c>
      <c r="D1843" s="175"/>
      <c r="E1843" s="176"/>
      <c r="F1843" s="182">
        <v>3075.7066381156314</v>
      </c>
      <c r="G1843" s="183">
        <v>1080</v>
      </c>
      <c r="H1843" s="184">
        <v>0.68600420577001175</v>
      </c>
      <c r="I1843" s="183">
        <v>62</v>
      </c>
      <c r="J1843" s="185">
        <v>73.873678664805368</v>
      </c>
      <c r="K1843" s="186">
        <v>966</v>
      </c>
      <c r="L1843" s="187">
        <v>70.001390582034844</v>
      </c>
      <c r="M1843" s="183">
        <v>391</v>
      </c>
      <c r="N1843" s="185">
        <v>9.7217844520418044</v>
      </c>
      <c r="O1843" s="186">
        <v>167</v>
      </c>
      <c r="P1843" s="188">
        <v>1598.337723728393</v>
      </c>
      <c r="Q1843" s="183">
        <v>27</v>
      </c>
    </row>
    <row r="1844" spans="1:49" s="8" customFormat="1" ht="12.75" x14ac:dyDescent="0.25">
      <c r="A1844" s="179" t="s">
        <v>3975</v>
      </c>
      <c r="B1844" s="180">
        <v>1</v>
      </c>
      <c r="C1844" s="181" t="s">
        <v>3976</v>
      </c>
      <c r="D1844" s="175"/>
      <c r="E1844" s="176"/>
      <c r="F1844" s="182">
        <v>3239.8522483940042</v>
      </c>
      <c r="G1844" s="229">
        <v>1045</v>
      </c>
      <c r="H1844" s="184">
        <v>0.47914435493827801</v>
      </c>
      <c r="I1844" s="229">
        <v>551</v>
      </c>
      <c r="J1844" s="185">
        <v>77.102695724066081</v>
      </c>
      <c r="K1844" s="236">
        <v>512</v>
      </c>
      <c r="L1844" s="187">
        <v>76.83021049540254</v>
      </c>
      <c r="M1844" s="229">
        <v>154</v>
      </c>
      <c r="N1844" s="185">
        <v>8.144639641847931</v>
      </c>
      <c r="O1844" s="236">
        <v>433</v>
      </c>
      <c r="P1844" s="188">
        <v>567.94425909946972</v>
      </c>
      <c r="Q1844" s="229">
        <v>805</v>
      </c>
    </row>
    <row r="1845" spans="1:49" s="8" customFormat="1" ht="12.75" x14ac:dyDescent="0.25">
      <c r="A1845" s="179" t="s">
        <v>3977</v>
      </c>
      <c r="B1845" s="205">
        <v>2</v>
      </c>
      <c r="C1845" s="198" t="s">
        <v>3978</v>
      </c>
      <c r="D1845" s="175"/>
      <c r="E1845" s="176"/>
      <c r="F1845" s="199">
        <v>527.54603854389723</v>
      </c>
      <c r="G1845" s="183">
        <v>1779</v>
      </c>
      <c r="H1845" s="184">
        <v>0.31730791665670993</v>
      </c>
      <c r="I1845" s="183">
        <v>1342</v>
      </c>
      <c r="J1845" s="200">
        <v>77.592945697266757</v>
      </c>
      <c r="K1845" s="186">
        <v>451</v>
      </c>
      <c r="L1845" s="201">
        <v>85.835078156296674</v>
      </c>
      <c r="M1845" s="183">
        <v>11</v>
      </c>
      <c r="N1845" s="200">
        <v>7.6832178813058141</v>
      </c>
      <c r="O1845" s="186">
        <v>537</v>
      </c>
      <c r="P1845" s="202">
        <v>185.65644085877602</v>
      </c>
      <c r="Q1845" s="183">
        <v>1710</v>
      </c>
    </row>
    <row r="1846" spans="1:49" s="8" customFormat="1" ht="12.75" x14ac:dyDescent="0.25">
      <c r="A1846" s="179" t="s">
        <v>3979</v>
      </c>
      <c r="B1846" s="180">
        <v>3</v>
      </c>
      <c r="C1846" s="181" t="s">
        <v>3980</v>
      </c>
      <c r="D1846" s="175"/>
      <c r="E1846" s="176"/>
      <c r="F1846" s="182">
        <v>534.37473233404705</v>
      </c>
      <c r="G1846" s="183">
        <v>1771</v>
      </c>
      <c r="H1846" s="184">
        <v>0.34159615449674002</v>
      </c>
      <c r="I1846" s="183">
        <v>1184</v>
      </c>
      <c r="J1846" s="185">
        <v>80.475587104102402</v>
      </c>
      <c r="K1846" s="186">
        <v>156</v>
      </c>
      <c r="L1846" s="187">
        <v>54.622322463097881</v>
      </c>
      <c r="M1846" s="183">
        <v>1036</v>
      </c>
      <c r="N1846" s="185">
        <v>6.9814499589137462</v>
      </c>
      <c r="O1846" s="186">
        <v>730</v>
      </c>
      <c r="P1846" s="188">
        <v>273.03379631204098</v>
      </c>
      <c r="Q1846" s="183">
        <v>1495</v>
      </c>
    </row>
    <row r="1847" spans="1:49" s="8" customFormat="1" ht="12.75" x14ac:dyDescent="0.25">
      <c r="A1847" s="179" t="s">
        <v>3981</v>
      </c>
      <c r="B1847" s="205">
        <v>4</v>
      </c>
      <c r="C1847" s="181" t="s">
        <v>3982</v>
      </c>
      <c r="D1847" s="175"/>
      <c r="E1847" s="176"/>
      <c r="F1847" s="182">
        <v>528.98072805139191</v>
      </c>
      <c r="G1847" s="229">
        <v>1776</v>
      </c>
      <c r="H1847" s="184">
        <v>0.5197540295270261</v>
      </c>
      <c r="I1847" s="229">
        <v>426</v>
      </c>
      <c r="J1847" s="185">
        <v>82.214491598706246</v>
      </c>
      <c r="K1847" s="236">
        <v>52</v>
      </c>
      <c r="L1847" s="187">
        <v>90.126832064111511</v>
      </c>
      <c r="M1847" s="229">
        <v>2</v>
      </c>
      <c r="N1847" s="185">
        <v>8.3391817730030766</v>
      </c>
      <c r="O1847" s="236">
        <v>393</v>
      </c>
      <c r="P1847" s="188">
        <v>598.39260221371103</v>
      </c>
      <c r="Q1847" s="229">
        <v>764</v>
      </c>
    </row>
    <row r="1848" spans="1:49" s="8" customFormat="1" ht="12.75" x14ac:dyDescent="0.25">
      <c r="A1848" s="179" t="s">
        <v>3983</v>
      </c>
      <c r="B1848" s="180">
        <v>5</v>
      </c>
      <c r="C1848" s="181" t="s">
        <v>3984</v>
      </c>
      <c r="D1848" s="175"/>
      <c r="E1848" s="176"/>
      <c r="F1848" s="182">
        <v>610.75160599571745</v>
      </c>
      <c r="G1848" s="183">
        <v>1737</v>
      </c>
      <c r="H1848" s="184">
        <v>0.36399051951974731</v>
      </c>
      <c r="I1848" s="183">
        <v>1057</v>
      </c>
      <c r="J1848" s="185">
        <v>79.235166779250775</v>
      </c>
      <c r="K1848" s="186">
        <v>261</v>
      </c>
      <c r="L1848" s="187">
        <v>55.633846953155256</v>
      </c>
      <c r="M1848" s="183">
        <v>997</v>
      </c>
      <c r="N1848" s="185">
        <v>7.2899283903407461</v>
      </c>
      <c r="O1848" s="186">
        <v>637</v>
      </c>
      <c r="P1848" s="188">
        <v>318.56243509172316</v>
      </c>
      <c r="Q1848" s="183">
        <v>1379</v>
      </c>
    </row>
    <row r="1849" spans="1:49" s="8" customFormat="1" ht="12.75" x14ac:dyDescent="0.25">
      <c r="A1849" s="179" t="s">
        <v>3985</v>
      </c>
      <c r="B1849" s="205">
        <v>6</v>
      </c>
      <c r="C1849" s="181" t="s">
        <v>3986</v>
      </c>
      <c r="D1849" s="175"/>
      <c r="E1849" s="176"/>
      <c r="F1849" s="182">
        <v>580.23554603854382</v>
      </c>
      <c r="G1849" s="183">
        <v>1752</v>
      </c>
      <c r="H1849" s="184">
        <v>0.31170550731426605</v>
      </c>
      <c r="I1849" s="183">
        <v>1374</v>
      </c>
      <c r="J1849" s="185">
        <v>77.278106457053397</v>
      </c>
      <c r="K1849" s="186">
        <v>483</v>
      </c>
      <c r="L1849" s="187">
        <v>62.588077822299667</v>
      </c>
      <c r="M1849" s="183">
        <v>707</v>
      </c>
      <c r="N1849" s="185">
        <v>6.4689066656653686</v>
      </c>
      <c r="O1849" s="186">
        <v>878</v>
      </c>
      <c r="P1849" s="188">
        <v>223.87414924737266</v>
      </c>
      <c r="Q1849" s="183">
        <v>1631</v>
      </c>
    </row>
    <row r="1850" spans="1:49" s="8" customFormat="1" ht="12.75" x14ac:dyDescent="0.25">
      <c r="A1850" s="179" t="s">
        <v>3987</v>
      </c>
      <c r="B1850" s="180">
        <v>7</v>
      </c>
      <c r="C1850" s="181" t="s">
        <v>3988</v>
      </c>
      <c r="D1850" s="175"/>
      <c r="E1850" s="176"/>
      <c r="F1850" s="182">
        <v>340.6402569593148</v>
      </c>
      <c r="G1850" s="229">
        <v>1841</v>
      </c>
      <c r="H1850" s="184">
        <v>0.35260372063366152</v>
      </c>
      <c r="I1850" s="229">
        <v>1113</v>
      </c>
      <c r="J1850" s="185">
        <v>76.556223699277737</v>
      </c>
      <c r="K1850" s="236">
        <v>574</v>
      </c>
      <c r="L1850" s="187">
        <v>71.529231796913905</v>
      </c>
      <c r="M1850" s="229">
        <v>330</v>
      </c>
      <c r="N1850" s="185">
        <v>7.5044426372942583</v>
      </c>
      <c r="O1850" s="236">
        <v>583</v>
      </c>
      <c r="P1850" s="188">
        <v>269.60838479181592</v>
      </c>
      <c r="Q1850" s="229">
        <v>1506</v>
      </c>
    </row>
    <row r="1851" spans="1:49" s="8" customFormat="1" ht="12.75" x14ac:dyDescent="0.25">
      <c r="A1851" s="179" t="s">
        <v>3989</v>
      </c>
      <c r="B1851" s="205">
        <v>8</v>
      </c>
      <c r="C1851" s="181" t="s">
        <v>3990</v>
      </c>
      <c r="D1851" s="175"/>
      <c r="E1851" s="176"/>
      <c r="F1851" s="182">
        <v>290.58029978586728</v>
      </c>
      <c r="G1851" s="183">
        <v>1855</v>
      </c>
      <c r="H1851" s="184">
        <v>0.37142961451207784</v>
      </c>
      <c r="I1851" s="183">
        <v>1015</v>
      </c>
      <c r="J1851" s="185">
        <v>77.247671755213887</v>
      </c>
      <c r="K1851" s="186">
        <v>490</v>
      </c>
      <c r="L1851" s="187">
        <v>54.362216165654566</v>
      </c>
      <c r="M1851" s="183">
        <v>1047</v>
      </c>
      <c r="N1851" s="185">
        <v>6.5827417156376296</v>
      </c>
      <c r="O1851" s="186">
        <v>848</v>
      </c>
      <c r="P1851" s="188">
        <v>373.99082662328692</v>
      </c>
      <c r="Q1851" s="183">
        <v>1241</v>
      </c>
    </row>
    <row r="1852" spans="1:49" s="8" customFormat="1" ht="12.75" x14ac:dyDescent="0.25">
      <c r="A1852" s="179" t="s">
        <v>3995</v>
      </c>
      <c r="B1852" s="180">
        <v>1</v>
      </c>
      <c r="C1852" s="181" t="s">
        <v>3996</v>
      </c>
      <c r="D1852" s="175"/>
      <c r="E1852" s="176"/>
      <c r="F1852" s="182">
        <v>109744.95931477516</v>
      </c>
      <c r="G1852" s="183">
        <v>52</v>
      </c>
      <c r="H1852" s="184">
        <v>0.60251110436344779</v>
      </c>
      <c r="I1852" s="183">
        <v>203</v>
      </c>
      <c r="J1852" s="185">
        <v>77.637582316373027</v>
      </c>
      <c r="K1852" s="186">
        <v>445</v>
      </c>
      <c r="L1852" s="187">
        <v>72.221440621968682</v>
      </c>
      <c r="M1852" s="183">
        <v>308</v>
      </c>
      <c r="N1852" s="185">
        <v>9.7915032250750613</v>
      </c>
      <c r="O1852" s="186">
        <v>159</v>
      </c>
      <c r="P1852" s="188">
        <v>998.97165908187617</v>
      </c>
      <c r="Q1852" s="183">
        <v>261</v>
      </c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</row>
    <row r="1853" spans="1:49" s="8" customFormat="1" ht="12.75" x14ac:dyDescent="0.25">
      <c r="A1853" s="179" t="s">
        <v>3997</v>
      </c>
      <c r="B1853" s="180">
        <v>2</v>
      </c>
      <c r="C1853" s="181" t="s">
        <v>3998</v>
      </c>
      <c r="D1853" s="175"/>
      <c r="E1853" s="176"/>
      <c r="F1853" s="182">
        <v>23971.755888650965</v>
      </c>
      <c r="G1853" s="229">
        <v>241</v>
      </c>
      <c r="H1853" s="184">
        <v>0.56912773770376746</v>
      </c>
      <c r="I1853" s="229">
        <v>293</v>
      </c>
      <c r="J1853" s="185">
        <v>76.838603611183217</v>
      </c>
      <c r="K1853" s="236">
        <v>536</v>
      </c>
      <c r="L1853" s="187">
        <v>66.356075345760701</v>
      </c>
      <c r="M1853" s="229">
        <v>546</v>
      </c>
      <c r="N1853" s="185">
        <v>8.6864093487731964</v>
      </c>
      <c r="O1853" s="236">
        <v>334</v>
      </c>
      <c r="P1853" s="188">
        <v>962.15329460334806</v>
      </c>
      <c r="Q1853" s="229">
        <v>296</v>
      </c>
    </row>
    <row r="1854" spans="1:49" s="8" customFormat="1" ht="12.75" x14ac:dyDescent="0.25">
      <c r="A1854" s="179" t="s">
        <v>3999</v>
      </c>
      <c r="B1854" s="180">
        <v>3</v>
      </c>
      <c r="C1854" s="181" t="s">
        <v>4000</v>
      </c>
      <c r="D1854" s="175"/>
      <c r="E1854" s="176"/>
      <c r="F1854" s="182">
        <v>9240.7815845824425</v>
      </c>
      <c r="G1854" s="183">
        <v>524</v>
      </c>
      <c r="H1854" s="184">
        <v>0.59339678532310092</v>
      </c>
      <c r="I1854" s="183">
        <v>226</v>
      </c>
      <c r="J1854" s="185">
        <v>76.159365501695319</v>
      </c>
      <c r="K1854" s="186">
        <v>627</v>
      </c>
      <c r="L1854" s="187">
        <v>71.30685044051863</v>
      </c>
      <c r="M1854" s="183">
        <v>339</v>
      </c>
      <c r="N1854" s="185">
        <v>9.0580701962961214</v>
      </c>
      <c r="O1854" s="186">
        <v>258</v>
      </c>
      <c r="P1854" s="188">
        <v>1035.5678750992879</v>
      </c>
      <c r="Q1854" s="183">
        <v>232</v>
      </c>
    </row>
    <row r="1855" spans="1:49" s="8" customFormat="1" ht="12.75" x14ac:dyDescent="0.25">
      <c r="A1855" s="179" t="s">
        <v>4001</v>
      </c>
      <c r="B1855" s="180">
        <v>4</v>
      </c>
      <c r="C1855" s="181" t="s">
        <v>4002</v>
      </c>
      <c r="D1855" s="175"/>
      <c r="E1855" s="176"/>
      <c r="F1855" s="182">
        <v>7012.0428265524615</v>
      </c>
      <c r="G1855" s="183">
        <v>660</v>
      </c>
      <c r="H1855" s="184">
        <v>0.5386194716735454</v>
      </c>
      <c r="I1855" s="183">
        <v>369</v>
      </c>
      <c r="J1855" s="185">
        <v>74.778774001635696</v>
      </c>
      <c r="K1855" s="186">
        <v>816</v>
      </c>
      <c r="L1855" s="187">
        <v>67.491001826258838</v>
      </c>
      <c r="M1855" s="183">
        <v>511</v>
      </c>
      <c r="N1855" s="185">
        <v>7.9368078094082017</v>
      </c>
      <c r="O1855" s="186">
        <v>467</v>
      </c>
      <c r="P1855" s="188">
        <v>894.64689747381499</v>
      </c>
      <c r="Q1855" s="183">
        <v>367</v>
      </c>
    </row>
    <row r="1856" spans="1:49" s="8" customFormat="1" ht="12.75" x14ac:dyDescent="0.25">
      <c r="A1856" s="179" t="s">
        <v>4003</v>
      </c>
      <c r="B1856" s="180">
        <v>5</v>
      </c>
      <c r="C1856" s="181" t="s">
        <v>4004</v>
      </c>
      <c r="D1856" s="175"/>
      <c r="E1856" s="176"/>
      <c r="F1856" s="182">
        <v>8740.1199143468948</v>
      </c>
      <c r="G1856" s="229">
        <v>549</v>
      </c>
      <c r="H1856" s="184">
        <v>0.54873721451998092</v>
      </c>
      <c r="I1856" s="229">
        <v>345</v>
      </c>
      <c r="J1856" s="185">
        <v>74.840975615711059</v>
      </c>
      <c r="K1856" s="236">
        <v>808</v>
      </c>
      <c r="L1856" s="187">
        <v>72.747418229073389</v>
      </c>
      <c r="M1856" s="229">
        <v>278</v>
      </c>
      <c r="N1856" s="185">
        <v>8.228710766965138</v>
      </c>
      <c r="O1856" s="236">
        <v>419</v>
      </c>
      <c r="P1856" s="188">
        <v>889.37458015330162</v>
      </c>
      <c r="Q1856" s="229">
        <v>375</v>
      </c>
    </row>
    <row r="1857" spans="1:49" s="8" customFormat="1" ht="12.75" x14ac:dyDescent="0.25">
      <c r="A1857" s="179" t="s">
        <v>4005</v>
      </c>
      <c r="B1857" s="180">
        <v>6</v>
      </c>
      <c r="C1857" s="181" t="s">
        <v>4006</v>
      </c>
      <c r="D1857" s="175"/>
      <c r="E1857" s="176"/>
      <c r="F1857" s="182">
        <v>4360.8029978586719</v>
      </c>
      <c r="G1857" s="183">
        <v>892</v>
      </c>
      <c r="H1857" s="184">
        <v>0.55664823975678968</v>
      </c>
      <c r="I1857" s="183">
        <v>317</v>
      </c>
      <c r="J1857" s="185">
        <v>75.31720479699564</v>
      </c>
      <c r="K1857" s="186">
        <v>746</v>
      </c>
      <c r="L1857" s="187">
        <v>65.171844777632813</v>
      </c>
      <c r="M1857" s="183">
        <v>606</v>
      </c>
      <c r="N1857" s="185">
        <v>8.4391776218827967</v>
      </c>
      <c r="O1857" s="186">
        <v>375</v>
      </c>
      <c r="P1857" s="188">
        <v>953.44088410263589</v>
      </c>
      <c r="Q1857" s="183">
        <v>309</v>
      </c>
    </row>
    <row r="1858" spans="1:49" s="8" customFormat="1" ht="12.75" x14ac:dyDescent="0.25">
      <c r="A1858" s="179" t="s">
        <v>4009</v>
      </c>
      <c r="B1858" s="180">
        <v>1</v>
      </c>
      <c r="C1858" s="181" t="s">
        <v>4010</v>
      </c>
      <c r="D1858" s="175"/>
      <c r="E1858" s="176"/>
      <c r="F1858" s="182">
        <v>11360.244111349035</v>
      </c>
      <c r="G1858" s="183">
        <v>444</v>
      </c>
      <c r="H1858" s="184">
        <v>0.56834283366315197</v>
      </c>
      <c r="I1858" s="183">
        <v>295</v>
      </c>
      <c r="J1858" s="185">
        <v>74.378869130176824</v>
      </c>
      <c r="K1858" s="186">
        <v>874</v>
      </c>
      <c r="L1858" s="187">
        <v>68.791164943889555</v>
      </c>
      <c r="M1858" s="183">
        <v>444</v>
      </c>
      <c r="N1858" s="185">
        <v>9.0250582029056616</v>
      </c>
      <c r="O1858" s="186">
        <v>265</v>
      </c>
      <c r="P1858" s="188">
        <v>964.42717071852746</v>
      </c>
      <c r="Q1858" s="183">
        <v>295</v>
      </c>
    </row>
    <row r="1859" spans="1:49" s="8" customFormat="1" ht="12.75" x14ac:dyDescent="0.25">
      <c r="A1859" s="179" t="s">
        <v>4011</v>
      </c>
      <c r="B1859" s="180">
        <v>2</v>
      </c>
      <c r="C1859" s="181" t="s">
        <v>4012</v>
      </c>
      <c r="D1859" s="175"/>
      <c r="E1859" s="176"/>
      <c r="F1859" s="182">
        <v>2030.4989293361887</v>
      </c>
      <c r="G1859" s="229">
        <v>1294</v>
      </c>
      <c r="H1859" s="184">
        <v>0.43993077319626939</v>
      </c>
      <c r="I1859" s="229">
        <v>703</v>
      </c>
      <c r="J1859" s="185">
        <v>72.679791208515482</v>
      </c>
      <c r="K1859" s="236">
        <v>1146</v>
      </c>
      <c r="L1859" s="187">
        <v>52.093755051873366</v>
      </c>
      <c r="M1859" s="229">
        <v>1147</v>
      </c>
      <c r="N1859" s="185">
        <v>7.0020215832239101</v>
      </c>
      <c r="O1859" s="236">
        <v>726</v>
      </c>
      <c r="P1859" s="188">
        <v>639.57769499805329</v>
      </c>
      <c r="Q1859" s="229">
        <v>702</v>
      </c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</row>
    <row r="1860" spans="1:49" s="8" customFormat="1" ht="12.75" x14ac:dyDescent="0.25">
      <c r="A1860" s="179" t="s">
        <v>4013</v>
      </c>
      <c r="B1860" s="205">
        <v>3</v>
      </c>
      <c r="C1860" s="198" t="s">
        <v>4014</v>
      </c>
      <c r="D1860" s="175"/>
      <c r="E1860" s="176"/>
      <c r="F1860" s="199">
        <v>6440.817708333333</v>
      </c>
      <c r="G1860" s="183">
        <v>697</v>
      </c>
      <c r="H1860" s="184">
        <v>0.54131703840081602</v>
      </c>
      <c r="I1860" s="183">
        <v>364</v>
      </c>
      <c r="J1860" s="200">
        <v>72.943249899797081</v>
      </c>
      <c r="K1860" s="186">
        <v>1109</v>
      </c>
      <c r="L1860" s="201">
        <v>53.436567240710509</v>
      </c>
      <c r="M1860" s="183">
        <v>1079</v>
      </c>
      <c r="N1860" s="200">
        <v>7.5654863937556307</v>
      </c>
      <c r="O1860" s="186">
        <v>568</v>
      </c>
      <c r="P1860" s="202">
        <v>1085.5161080725888</v>
      </c>
      <c r="Q1860" s="183">
        <v>199</v>
      </c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</row>
    <row r="1861" spans="1:49" s="8" customFormat="1" ht="12.75" x14ac:dyDescent="0.25">
      <c r="A1861" s="179" t="s">
        <v>4017</v>
      </c>
      <c r="B1861" s="180">
        <v>1</v>
      </c>
      <c r="C1861" s="181" t="s">
        <v>4016</v>
      </c>
      <c r="D1861" s="175"/>
      <c r="E1861" s="176"/>
      <c r="F1861" s="182">
        <v>23389.404710920768</v>
      </c>
      <c r="G1861" s="183">
        <v>247</v>
      </c>
      <c r="H1861" s="184">
        <v>0.55175273521669621</v>
      </c>
      <c r="I1861" s="183">
        <v>331</v>
      </c>
      <c r="J1861" s="185">
        <v>72.19810860253655</v>
      </c>
      <c r="K1861" s="186">
        <v>1202</v>
      </c>
      <c r="L1861" s="187">
        <v>65.69527868627884</v>
      </c>
      <c r="M1861" s="183">
        <v>580</v>
      </c>
      <c r="N1861" s="185">
        <v>9.147232287140227</v>
      </c>
      <c r="O1861" s="186">
        <v>241</v>
      </c>
      <c r="P1861" s="188">
        <v>937.80149661240262</v>
      </c>
      <c r="Q1861" s="183">
        <v>327</v>
      </c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</row>
    <row r="1862" spans="1:49" s="8" customFormat="1" ht="12.75" x14ac:dyDescent="0.25">
      <c r="A1862" s="179" t="s">
        <v>4018</v>
      </c>
      <c r="B1862" s="180">
        <v>2</v>
      </c>
      <c r="C1862" s="181" t="s">
        <v>4019</v>
      </c>
      <c r="D1862" s="175"/>
      <c r="E1862" s="176"/>
      <c r="F1862" s="182">
        <v>22758.415417558888</v>
      </c>
      <c r="G1862" s="229">
        <v>252</v>
      </c>
      <c r="H1862" s="184">
        <v>0.48095502425787062</v>
      </c>
      <c r="I1862" s="229">
        <v>547</v>
      </c>
      <c r="J1862" s="185">
        <v>73.071762488061637</v>
      </c>
      <c r="K1862" s="236">
        <v>1085</v>
      </c>
      <c r="L1862" s="187">
        <v>62.285127165981542</v>
      </c>
      <c r="M1862" s="229">
        <v>724</v>
      </c>
      <c r="N1862" s="185">
        <v>7.3432720811284868</v>
      </c>
      <c r="O1862" s="236">
        <v>627</v>
      </c>
      <c r="P1862" s="188">
        <v>729.16134051108327</v>
      </c>
      <c r="Q1862" s="229">
        <v>564</v>
      </c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</row>
    <row r="1863" spans="1:49" s="8" customFormat="1" ht="12.75" x14ac:dyDescent="0.25">
      <c r="A1863" s="179" t="s">
        <v>4020</v>
      </c>
      <c r="B1863" s="180">
        <v>3</v>
      </c>
      <c r="C1863" s="181" t="s">
        <v>4021</v>
      </c>
      <c r="D1863" s="175"/>
      <c r="E1863" s="176"/>
      <c r="F1863" s="182">
        <v>3282.6830835117771</v>
      </c>
      <c r="G1863" s="183">
        <v>1039</v>
      </c>
      <c r="H1863" s="184">
        <v>0.37390651830885363</v>
      </c>
      <c r="I1863" s="183">
        <v>1000</v>
      </c>
      <c r="J1863" s="185">
        <v>68.414181390933294</v>
      </c>
      <c r="K1863" s="186">
        <v>1607</v>
      </c>
      <c r="L1863" s="187">
        <v>44.195255975618622</v>
      </c>
      <c r="M1863" s="183">
        <v>1418</v>
      </c>
      <c r="N1863" s="185">
        <v>6.6859200954204416</v>
      </c>
      <c r="O1863" s="186">
        <v>818</v>
      </c>
      <c r="P1863" s="188">
        <v>491.67667631342113</v>
      </c>
      <c r="Q1863" s="183">
        <v>956</v>
      </c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  <c r="AU1863" s="3"/>
      <c r="AV1863" s="3"/>
      <c r="AW1863" s="3"/>
    </row>
    <row r="1864" spans="1:49" s="8" customFormat="1" ht="12.75" x14ac:dyDescent="0.25">
      <c r="A1864" s="179" t="s">
        <v>4022</v>
      </c>
      <c r="B1864" s="180">
        <v>4</v>
      </c>
      <c r="C1864" s="181" t="s">
        <v>4023</v>
      </c>
      <c r="D1864" s="175"/>
      <c r="E1864" s="176"/>
      <c r="F1864" s="182">
        <v>5253.1520342612421</v>
      </c>
      <c r="G1864" s="183">
        <v>801</v>
      </c>
      <c r="H1864" s="184">
        <v>0.50639321397609105</v>
      </c>
      <c r="I1864" s="183">
        <v>474</v>
      </c>
      <c r="J1864" s="185">
        <v>71.096047794177224</v>
      </c>
      <c r="K1864" s="186">
        <v>1367</v>
      </c>
      <c r="L1864" s="187">
        <v>66.887167237728434</v>
      </c>
      <c r="M1864" s="183">
        <v>526</v>
      </c>
      <c r="N1864" s="185">
        <v>7.8873292871222835</v>
      </c>
      <c r="O1864" s="186">
        <v>480</v>
      </c>
      <c r="P1864" s="188">
        <v>813.08579603186706</v>
      </c>
      <c r="Q1864" s="183">
        <v>459</v>
      </c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  <c r="AU1864" s="3"/>
      <c r="AV1864" s="3"/>
      <c r="AW1864" s="3"/>
    </row>
    <row r="1865" spans="1:49" s="8" customFormat="1" ht="12.75" x14ac:dyDescent="0.25">
      <c r="A1865" s="179" t="s">
        <v>4028</v>
      </c>
      <c r="B1865" s="180">
        <v>1</v>
      </c>
      <c r="C1865" s="181" t="s">
        <v>4029</v>
      </c>
      <c r="D1865" s="175"/>
      <c r="E1865" s="176"/>
      <c r="F1865" s="182">
        <v>126065.34475374733</v>
      </c>
      <c r="G1865" s="229">
        <v>46</v>
      </c>
      <c r="H1865" s="184">
        <v>0.56347698615611974</v>
      </c>
      <c r="I1865" s="229">
        <v>304</v>
      </c>
      <c r="J1865" s="185">
        <v>73.0016356967691</v>
      </c>
      <c r="K1865" s="236">
        <v>1102</v>
      </c>
      <c r="L1865" s="187">
        <v>60.420573924377358</v>
      </c>
      <c r="M1865" s="229">
        <v>796</v>
      </c>
      <c r="N1865" s="185">
        <v>9.6683316434338344</v>
      </c>
      <c r="O1865" s="236">
        <v>173</v>
      </c>
      <c r="P1865" s="188">
        <v>987.68890449775915</v>
      </c>
      <c r="Q1865" s="229">
        <v>272</v>
      </c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  <c r="AU1865" s="3"/>
      <c r="AV1865" s="3"/>
      <c r="AW1865" s="3"/>
    </row>
    <row r="1866" spans="1:49" s="8" customFormat="1" ht="12.75" x14ac:dyDescent="0.25">
      <c r="A1866" s="179" t="s">
        <v>4030</v>
      </c>
      <c r="B1866" s="180">
        <v>2</v>
      </c>
      <c r="C1866" s="181" t="s">
        <v>4031</v>
      </c>
      <c r="D1866" s="175"/>
      <c r="E1866" s="176"/>
      <c r="F1866" s="182">
        <v>14497.284796573877</v>
      </c>
      <c r="G1866" s="183">
        <v>354</v>
      </c>
      <c r="H1866" s="184">
        <v>0.43621068589281992</v>
      </c>
      <c r="I1866" s="183">
        <v>717</v>
      </c>
      <c r="J1866" s="185">
        <v>75.910540806039052</v>
      </c>
      <c r="K1866" s="186">
        <v>661</v>
      </c>
      <c r="L1866" s="187">
        <v>42.047312576916696</v>
      </c>
      <c r="M1866" s="183">
        <v>1478</v>
      </c>
      <c r="N1866" s="185">
        <v>6.8995428360391147</v>
      </c>
      <c r="O1866" s="186">
        <v>750</v>
      </c>
      <c r="P1866" s="188">
        <v>655.52429942880872</v>
      </c>
      <c r="Q1866" s="183">
        <v>671</v>
      </c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  <c r="AU1866" s="3"/>
      <c r="AV1866" s="3"/>
      <c r="AW1866" s="3"/>
    </row>
    <row r="1867" spans="1:49" s="79" customFormat="1" ht="12.75" x14ac:dyDescent="0.25">
      <c r="A1867" s="179" t="s">
        <v>4032</v>
      </c>
      <c r="B1867" s="180">
        <v>3</v>
      </c>
      <c r="C1867" s="181" t="s">
        <v>4033</v>
      </c>
      <c r="D1867" s="175"/>
      <c r="E1867" s="176"/>
      <c r="F1867" s="182">
        <v>10553.113490364027</v>
      </c>
      <c r="G1867" s="183">
        <v>470</v>
      </c>
      <c r="H1867" s="184">
        <v>0.25714000254413005</v>
      </c>
      <c r="I1867" s="183">
        <v>1646</v>
      </c>
      <c r="J1867" s="185">
        <v>74.958053701892055</v>
      </c>
      <c r="K1867" s="186">
        <v>798</v>
      </c>
      <c r="L1867" s="187">
        <v>30.907011801748396</v>
      </c>
      <c r="M1867" s="183">
        <v>1744</v>
      </c>
      <c r="N1867" s="185">
        <v>6.2503802586529407</v>
      </c>
      <c r="O1867" s="186">
        <v>949</v>
      </c>
      <c r="P1867" s="188">
        <v>196.72929673268811</v>
      </c>
      <c r="Q1867" s="183">
        <v>1690</v>
      </c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  <c r="AU1867" s="3"/>
      <c r="AV1867" s="3"/>
      <c r="AW1867" s="3"/>
    </row>
    <row r="1868" spans="1:49" s="8" customFormat="1" ht="12.75" x14ac:dyDescent="0.25">
      <c r="A1868" s="179" t="s">
        <v>4034</v>
      </c>
      <c r="B1868" s="180">
        <v>4</v>
      </c>
      <c r="C1868" s="181" t="s">
        <v>4035</v>
      </c>
      <c r="D1868" s="175"/>
      <c r="E1868" s="176"/>
      <c r="F1868" s="182">
        <v>10530.826552462526</v>
      </c>
      <c r="G1868" s="229">
        <v>471</v>
      </c>
      <c r="H1868" s="184">
        <v>0.27734802522924451</v>
      </c>
      <c r="I1868" s="229">
        <v>1547</v>
      </c>
      <c r="J1868" s="185">
        <v>74.834223107767372</v>
      </c>
      <c r="K1868" s="236">
        <v>809</v>
      </c>
      <c r="L1868" s="187">
        <v>29.436385883295998</v>
      </c>
      <c r="M1868" s="229">
        <v>1766</v>
      </c>
      <c r="N1868" s="185">
        <v>5.8178391577621218</v>
      </c>
      <c r="O1868" s="236">
        <v>1097</v>
      </c>
      <c r="P1868" s="188">
        <v>254.39229470203412</v>
      </c>
      <c r="Q1868" s="229">
        <v>1542</v>
      </c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  <c r="AU1868" s="3"/>
      <c r="AV1868" s="3"/>
      <c r="AW1868" s="3"/>
    </row>
    <row r="1869" spans="1:49" s="79" customFormat="1" ht="12.75" x14ac:dyDescent="0.25">
      <c r="A1869" s="179" t="s">
        <v>4036</v>
      </c>
      <c r="B1869" s="180">
        <v>5</v>
      </c>
      <c r="C1869" s="181" t="s">
        <v>4037</v>
      </c>
      <c r="D1869" s="175"/>
      <c r="E1869" s="176"/>
      <c r="F1869" s="182">
        <v>113671.11777301927</v>
      </c>
      <c r="G1869" s="183">
        <v>51</v>
      </c>
      <c r="H1869" s="184">
        <v>0.54783712083272251</v>
      </c>
      <c r="I1869" s="183">
        <v>348</v>
      </c>
      <c r="J1869" s="185">
        <v>74.173704071045591</v>
      </c>
      <c r="K1869" s="186">
        <v>916</v>
      </c>
      <c r="L1869" s="187">
        <v>60.312227962058209</v>
      </c>
      <c r="M1869" s="183">
        <v>801</v>
      </c>
      <c r="N1869" s="185">
        <v>9.4014054376592213</v>
      </c>
      <c r="O1869" s="186">
        <v>210</v>
      </c>
      <c r="P1869" s="188">
        <v>905.33040738442719</v>
      </c>
      <c r="Q1869" s="183">
        <v>357</v>
      </c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  <c r="AU1869" s="3"/>
      <c r="AV1869" s="3"/>
      <c r="AW1869" s="3"/>
    </row>
    <row r="1870" spans="1:49" s="8" customFormat="1" ht="12.75" x14ac:dyDescent="0.25">
      <c r="A1870" s="179" t="s">
        <v>4038</v>
      </c>
      <c r="B1870" s="180">
        <v>6</v>
      </c>
      <c r="C1870" s="181" t="s">
        <v>4039</v>
      </c>
      <c r="D1870" s="175"/>
      <c r="E1870" s="176"/>
      <c r="F1870" s="182">
        <v>4091.5802997858682</v>
      </c>
      <c r="G1870" s="183">
        <v>924</v>
      </c>
      <c r="H1870" s="184">
        <v>0.36791243045431887</v>
      </c>
      <c r="I1870" s="183">
        <v>1033</v>
      </c>
      <c r="J1870" s="185">
        <v>72.027728433154408</v>
      </c>
      <c r="K1870" s="186">
        <v>1224</v>
      </c>
      <c r="L1870" s="187">
        <v>37.978859267048023</v>
      </c>
      <c r="M1870" s="183">
        <v>1580</v>
      </c>
      <c r="N1870" s="185">
        <v>6.1736447350672634</v>
      </c>
      <c r="O1870" s="186">
        <v>974</v>
      </c>
      <c r="P1870" s="188">
        <v>492.92991877057784</v>
      </c>
      <c r="Q1870" s="183">
        <v>954</v>
      </c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  <c r="AU1870" s="3"/>
      <c r="AV1870" s="3"/>
      <c r="AW1870" s="3"/>
    </row>
    <row r="1871" spans="1:49" s="8" customFormat="1" ht="12.75" x14ac:dyDescent="0.25">
      <c r="A1871" s="179" t="s">
        <v>4040</v>
      </c>
      <c r="B1871" s="180">
        <v>7</v>
      </c>
      <c r="C1871" s="198" t="s">
        <v>4041</v>
      </c>
      <c r="D1871" s="175"/>
      <c r="E1871" s="176"/>
      <c r="F1871" s="199">
        <v>88653.744791666672</v>
      </c>
      <c r="G1871" s="229">
        <v>67</v>
      </c>
      <c r="H1871" s="184">
        <v>0.50482890120526314</v>
      </c>
      <c r="I1871" s="229">
        <v>484</v>
      </c>
      <c r="J1871" s="200">
        <v>74.268528527555929</v>
      </c>
      <c r="K1871" s="236">
        <v>895</v>
      </c>
      <c r="L1871" s="201">
        <v>51.418945258319546</v>
      </c>
      <c r="M1871" s="229">
        <v>1177</v>
      </c>
      <c r="N1871" s="200">
        <v>8.0860969294746745</v>
      </c>
      <c r="O1871" s="236">
        <v>440</v>
      </c>
      <c r="P1871" s="202">
        <v>844.51195371172105</v>
      </c>
      <c r="Q1871" s="229">
        <v>422</v>
      </c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  <c r="AU1871" s="3"/>
      <c r="AV1871" s="3"/>
      <c r="AW1871" s="3"/>
    </row>
    <row r="1872" spans="1:49" s="8" customFormat="1" ht="12.75" x14ac:dyDescent="0.25">
      <c r="A1872" s="179" t="s">
        <v>4044</v>
      </c>
      <c r="B1872" s="180">
        <v>1</v>
      </c>
      <c r="C1872" s="181" t="s">
        <v>4045</v>
      </c>
      <c r="D1872" s="175"/>
      <c r="E1872" s="176"/>
      <c r="F1872" s="182">
        <v>32925.070663811559</v>
      </c>
      <c r="G1872" s="183">
        <v>173</v>
      </c>
      <c r="H1872" s="184">
        <v>0.33756382831205634</v>
      </c>
      <c r="I1872" s="183">
        <v>1214</v>
      </c>
      <c r="J1872" s="185">
        <v>60.435492922439146</v>
      </c>
      <c r="K1872" s="186">
        <v>1844</v>
      </c>
      <c r="L1872" s="187">
        <v>31.755423115388716</v>
      </c>
      <c r="M1872" s="183">
        <v>1732</v>
      </c>
      <c r="N1872" s="185">
        <v>6.2830408135566573</v>
      </c>
      <c r="O1872" s="186">
        <v>941</v>
      </c>
      <c r="P1872" s="188">
        <v>542.04473832641952</v>
      </c>
      <c r="Q1872" s="183">
        <v>858</v>
      </c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  <c r="AU1872" s="3"/>
      <c r="AV1872" s="3"/>
      <c r="AW1872" s="3"/>
    </row>
    <row r="1873" spans="1:49" s="8" customFormat="1" ht="12.75" x14ac:dyDescent="0.25">
      <c r="A1873" s="179" t="s">
        <v>4046</v>
      </c>
      <c r="B1873" s="180">
        <v>2</v>
      </c>
      <c r="C1873" s="181" t="s">
        <v>4047</v>
      </c>
      <c r="D1873" s="175"/>
      <c r="E1873" s="176"/>
      <c r="F1873" s="182">
        <v>7852.1027837259098</v>
      </c>
      <c r="G1873" s="183">
        <v>599</v>
      </c>
      <c r="H1873" s="184">
        <v>0.34936347517949695</v>
      </c>
      <c r="I1873" s="183">
        <v>1133</v>
      </c>
      <c r="J1873" s="185">
        <v>60.108044554403627</v>
      </c>
      <c r="K1873" s="186">
        <v>1849</v>
      </c>
      <c r="L1873" s="187">
        <v>29.715610305363825</v>
      </c>
      <c r="M1873" s="183">
        <v>1762</v>
      </c>
      <c r="N1873" s="185">
        <v>7.0357190997450569</v>
      </c>
      <c r="O1873" s="186">
        <v>712</v>
      </c>
      <c r="P1873" s="188">
        <v>577.69735619020321</v>
      </c>
      <c r="Q1873" s="183">
        <v>789</v>
      </c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  <c r="AU1873" s="3"/>
      <c r="AV1873" s="3"/>
      <c r="AW1873" s="3"/>
    </row>
    <row r="1874" spans="1:49" s="8" customFormat="1" ht="12.75" x14ac:dyDescent="0.25">
      <c r="A1874" s="179" t="s">
        <v>4048</v>
      </c>
      <c r="B1874" s="180">
        <v>3</v>
      </c>
      <c r="C1874" s="181" t="s">
        <v>4049</v>
      </c>
      <c r="D1874" s="175"/>
      <c r="E1874" s="176"/>
      <c r="F1874" s="182">
        <v>8157.8972162740902</v>
      </c>
      <c r="G1874" s="229">
        <v>581</v>
      </c>
      <c r="H1874" s="184">
        <v>0.28586157608205803</v>
      </c>
      <c r="I1874" s="229">
        <v>1513</v>
      </c>
      <c r="J1874" s="185">
        <v>64.280929762105174</v>
      </c>
      <c r="K1874" s="236">
        <v>1780</v>
      </c>
      <c r="L1874" s="187">
        <v>17.5630818153899</v>
      </c>
      <c r="M1874" s="229">
        <v>1863</v>
      </c>
      <c r="N1874" s="185">
        <v>5.2381289582364081</v>
      </c>
      <c r="O1874" s="236">
        <v>1330</v>
      </c>
      <c r="P1874" s="188">
        <v>461.51714702942638</v>
      </c>
      <c r="Q1874" s="229">
        <v>1016</v>
      </c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  <c r="AU1874" s="3"/>
      <c r="AV1874" s="3"/>
      <c r="AW1874" s="3"/>
    </row>
    <row r="1875" spans="1:49" s="8" customFormat="1" ht="12.75" x14ac:dyDescent="0.25">
      <c r="A1875" s="179" t="s">
        <v>4050</v>
      </c>
      <c r="B1875" s="180">
        <v>4</v>
      </c>
      <c r="C1875" s="181" t="s">
        <v>4051</v>
      </c>
      <c r="D1875" s="175"/>
      <c r="E1875" s="176"/>
      <c r="F1875" s="182">
        <v>2642.875802997859</v>
      </c>
      <c r="G1875" s="183">
        <v>1157</v>
      </c>
      <c r="H1875" s="184">
        <v>0.21612190350858598</v>
      </c>
      <c r="I1875" s="183">
        <v>1766</v>
      </c>
      <c r="J1875" s="185">
        <v>60.844582828411006</v>
      </c>
      <c r="K1875" s="186">
        <v>1840</v>
      </c>
      <c r="L1875" s="187">
        <v>12.942206813693737</v>
      </c>
      <c r="M1875" s="183">
        <v>1870</v>
      </c>
      <c r="N1875" s="185">
        <v>4.5138793061965954</v>
      </c>
      <c r="O1875" s="186">
        <v>1597</v>
      </c>
      <c r="P1875" s="188">
        <v>299.84131483838553</v>
      </c>
      <c r="Q1875" s="183">
        <v>1427</v>
      </c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  <c r="AU1875" s="3"/>
      <c r="AV1875" s="3"/>
      <c r="AW1875" s="3"/>
    </row>
    <row r="1876" spans="1:49" s="8" customFormat="1" ht="12.75" x14ac:dyDescent="0.25">
      <c r="A1876" s="179" t="s">
        <v>4054</v>
      </c>
      <c r="B1876" s="180">
        <v>1</v>
      </c>
      <c r="C1876" s="181" t="s">
        <v>4055</v>
      </c>
      <c r="D1876" s="175"/>
      <c r="E1876" s="176"/>
      <c r="F1876" s="182">
        <v>23644.52248394004</v>
      </c>
      <c r="G1876" s="183">
        <v>244</v>
      </c>
      <c r="H1876" s="184">
        <v>0.47520669439858476</v>
      </c>
      <c r="I1876" s="183">
        <v>565</v>
      </c>
      <c r="J1876" s="185">
        <v>77.151225964773971</v>
      </c>
      <c r="K1876" s="186">
        <v>502</v>
      </c>
      <c r="L1876" s="187">
        <v>47.177337656137311</v>
      </c>
      <c r="M1876" s="183">
        <v>1319</v>
      </c>
      <c r="N1876" s="185">
        <v>7.0867520658125818</v>
      </c>
      <c r="O1876" s="186">
        <v>696</v>
      </c>
      <c r="P1876" s="188">
        <v>761.163286392592</v>
      </c>
      <c r="Q1876" s="183">
        <v>524</v>
      </c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  <c r="AU1876" s="3"/>
      <c r="AV1876" s="3"/>
      <c r="AW1876" s="3"/>
    </row>
    <row r="1877" spans="1:49" s="8" customFormat="1" ht="12.75" x14ac:dyDescent="0.25">
      <c r="A1877" s="179" t="s">
        <v>4056</v>
      </c>
      <c r="B1877" s="180">
        <v>2</v>
      </c>
      <c r="C1877" s="181" t="s">
        <v>4057</v>
      </c>
      <c r="D1877" s="175"/>
      <c r="E1877" s="176"/>
      <c r="F1877" s="182">
        <v>12295.002141327624</v>
      </c>
      <c r="G1877" s="229">
        <v>422</v>
      </c>
      <c r="H1877" s="184">
        <v>0.38780592572320827</v>
      </c>
      <c r="I1877" s="229">
        <v>929</v>
      </c>
      <c r="J1877" s="185">
        <v>80.048646955235299</v>
      </c>
      <c r="K1877" s="236">
        <v>192</v>
      </c>
      <c r="L1877" s="187">
        <v>40.104714090131495</v>
      </c>
      <c r="M1877" s="229">
        <v>1522</v>
      </c>
      <c r="N1877" s="185">
        <v>5.7605069220542688</v>
      </c>
      <c r="O1877" s="236">
        <v>1126</v>
      </c>
      <c r="P1877" s="188">
        <v>503.52839823864679</v>
      </c>
      <c r="Q1877" s="229">
        <v>926</v>
      </c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  <c r="AU1877" s="3"/>
      <c r="AV1877" s="3"/>
      <c r="AW1877" s="3"/>
    </row>
    <row r="1878" spans="1:49" s="8" customFormat="1" ht="12.75" x14ac:dyDescent="0.25">
      <c r="A1878" s="179" t="s">
        <v>4058</v>
      </c>
      <c r="B1878" s="180">
        <v>3</v>
      </c>
      <c r="C1878" s="181" t="s">
        <v>4059</v>
      </c>
      <c r="D1878" s="175"/>
      <c r="E1878" s="176"/>
      <c r="F1878" s="182">
        <v>8781.9507494646678</v>
      </c>
      <c r="G1878" s="183">
        <v>547</v>
      </c>
      <c r="H1878" s="184">
        <v>0.37972278249069485</v>
      </c>
      <c r="I1878" s="183">
        <v>964</v>
      </c>
      <c r="J1878" s="185">
        <v>79.565488552944728</v>
      </c>
      <c r="K1878" s="186">
        <v>233</v>
      </c>
      <c r="L1878" s="187">
        <v>40.397762891013222</v>
      </c>
      <c r="M1878" s="183">
        <v>1517</v>
      </c>
      <c r="N1878" s="185">
        <v>6.1019944553610888</v>
      </c>
      <c r="O1878" s="186">
        <v>998</v>
      </c>
      <c r="P1878" s="188">
        <v>459.20978397532008</v>
      </c>
      <c r="Q1878" s="183">
        <v>1021</v>
      </c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  <c r="AU1878" s="3"/>
      <c r="AV1878" s="3"/>
      <c r="AW1878" s="3"/>
    </row>
    <row r="1879" spans="1:49" s="8" customFormat="1" ht="12.75" x14ac:dyDescent="0.25">
      <c r="A1879" s="190" t="s">
        <v>4060</v>
      </c>
      <c r="B1879" s="191">
        <v>4</v>
      </c>
      <c r="C1879" s="192" t="s">
        <v>4061</v>
      </c>
      <c r="D1879" s="175"/>
      <c r="E1879" s="176"/>
      <c r="F1879" s="193">
        <v>7288.4900065764859</v>
      </c>
      <c r="G1879" s="183">
        <v>640</v>
      </c>
      <c r="H1879" s="184">
        <v>0.45581915191257905</v>
      </c>
      <c r="I1879" s="183">
        <v>644</v>
      </c>
      <c r="J1879" s="194">
        <v>82.510538700897172</v>
      </c>
      <c r="K1879" s="186">
        <v>41</v>
      </c>
      <c r="L1879" s="195">
        <v>45.8834274326626</v>
      </c>
      <c r="M1879" s="183">
        <v>1360</v>
      </c>
      <c r="N1879" s="194">
        <v>5.9775681973768506</v>
      </c>
      <c r="O1879" s="186">
        <v>1046</v>
      </c>
      <c r="P1879" s="196">
        <v>697.90747590932926</v>
      </c>
      <c r="Q1879" s="183">
        <v>611</v>
      </c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  <c r="AU1879" s="3"/>
      <c r="AV1879" s="3"/>
      <c r="AW1879" s="3"/>
    </row>
    <row r="1880" spans="1:49" s="8" customFormat="1" ht="12.75" x14ac:dyDescent="0.25">
      <c r="A1880" s="190" t="s">
        <v>4062</v>
      </c>
      <c r="B1880" s="191">
        <v>5</v>
      </c>
      <c r="C1880" s="192" t="s">
        <v>4063</v>
      </c>
      <c r="D1880" s="175"/>
      <c r="E1880" s="176"/>
      <c r="F1880" s="193">
        <v>4930.3362080304723</v>
      </c>
      <c r="G1880" s="229">
        <v>826</v>
      </c>
      <c r="H1880" s="184">
        <v>0.4411290504512051</v>
      </c>
      <c r="I1880" s="229">
        <v>698</v>
      </c>
      <c r="J1880" s="194">
        <v>83.85372007145196</v>
      </c>
      <c r="K1880" s="236">
        <v>20</v>
      </c>
      <c r="L1880" s="195">
        <v>43.119696639523873</v>
      </c>
      <c r="M1880" s="229">
        <v>1447</v>
      </c>
      <c r="N1880" s="194">
        <v>5.6900640601468915</v>
      </c>
      <c r="O1880" s="236">
        <v>1158</v>
      </c>
      <c r="P1880" s="196">
        <v>662.65237885677698</v>
      </c>
      <c r="Q1880" s="229">
        <v>661</v>
      </c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  <c r="AU1880" s="3"/>
      <c r="AV1880" s="3"/>
      <c r="AW1880" s="3"/>
    </row>
    <row r="1881" spans="1:49" s="8" customFormat="1" ht="12.75" x14ac:dyDescent="0.25">
      <c r="A1881" s="179" t="s">
        <v>4066</v>
      </c>
      <c r="B1881" s="180">
        <v>1</v>
      </c>
      <c r="C1881" s="181" t="s">
        <v>4067</v>
      </c>
      <c r="D1881" s="175"/>
      <c r="E1881" s="176"/>
      <c r="F1881" s="182">
        <v>3681.0920770877942</v>
      </c>
      <c r="G1881" s="183">
        <v>980</v>
      </c>
      <c r="H1881" s="184">
        <v>0.34842380144110618</v>
      </c>
      <c r="I1881" s="183">
        <v>1144</v>
      </c>
      <c r="J1881" s="185">
        <v>67.273621986388349</v>
      </c>
      <c r="K1881" s="186">
        <v>1664</v>
      </c>
      <c r="L1881" s="187">
        <v>20.543648233179454</v>
      </c>
      <c r="M1881" s="183">
        <v>1850</v>
      </c>
      <c r="N1881" s="185">
        <v>7.4701264198064834</v>
      </c>
      <c r="O1881" s="186">
        <v>591</v>
      </c>
      <c r="P1881" s="188">
        <v>551.69133081112841</v>
      </c>
      <c r="Q1881" s="183">
        <v>839</v>
      </c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  <c r="AU1881" s="3"/>
      <c r="AV1881" s="3"/>
      <c r="AW1881" s="3"/>
    </row>
    <row r="1882" spans="1:49" ht="12.75" x14ac:dyDescent="0.25">
      <c r="A1882" s="212"/>
      <c r="B1882" s="213"/>
      <c r="C1882" s="214"/>
      <c r="D1882" s="215"/>
      <c r="E1882" s="216"/>
      <c r="F1882" s="217"/>
      <c r="G1882" s="218"/>
      <c r="H1882" s="219"/>
      <c r="I1882" s="220"/>
      <c r="J1882" s="221"/>
      <c r="K1882" s="218"/>
      <c r="L1882" s="222"/>
      <c r="M1882" s="220"/>
      <c r="N1882" s="221"/>
      <c r="O1882" s="218"/>
      <c r="P1882" s="223"/>
      <c r="Q1882" s="218"/>
    </row>
    <row r="1883" spans="1:49" x14ac:dyDescent="0.25">
      <c r="A1883" s="107" t="s">
        <v>4079</v>
      </c>
      <c r="B1883" s="107"/>
      <c r="C1883" s="8"/>
      <c r="D1883" s="116"/>
      <c r="E1883" s="116"/>
      <c r="H1883" s="139"/>
      <c r="I1883" s="139"/>
      <c r="J1883" s="136"/>
      <c r="K1883" s="136"/>
      <c r="L1883" s="136"/>
      <c r="M1883" s="136"/>
      <c r="N1883" s="136"/>
      <c r="O1883" s="136"/>
      <c r="P1883" s="137"/>
      <c r="Q1883" s="137"/>
    </row>
    <row r="1884" spans="1:49" x14ac:dyDescent="0.25">
      <c r="A1884" s="109" t="s">
        <v>4075</v>
      </c>
      <c r="B1884" s="107"/>
      <c r="C1884" s="8"/>
      <c r="D1884" s="116"/>
      <c r="E1884" s="116"/>
      <c r="H1884" s="139"/>
      <c r="I1884" s="139"/>
      <c r="J1884" s="136"/>
      <c r="K1884" s="136"/>
      <c r="L1884" s="136"/>
      <c r="M1884" s="136"/>
      <c r="N1884" s="136"/>
      <c r="O1884" s="136"/>
      <c r="P1884" s="137"/>
      <c r="Q1884" s="137"/>
    </row>
    <row r="1885" spans="1:49" x14ac:dyDescent="0.25">
      <c r="A1885" s="3"/>
      <c r="B1885" s="107"/>
      <c r="C1885" s="8"/>
      <c r="D1885" s="116"/>
      <c r="E1885" s="116"/>
      <c r="H1885" s="139"/>
      <c r="I1885" s="139"/>
      <c r="J1885" s="136"/>
      <c r="K1885" s="136"/>
      <c r="L1885" s="136"/>
      <c r="M1885" s="136"/>
      <c r="N1885" s="136"/>
      <c r="O1885" s="136"/>
      <c r="P1885" s="137"/>
      <c r="Q1885" s="137"/>
    </row>
    <row r="1886" spans="1:49" x14ac:dyDescent="0.25">
      <c r="A1886" s="3"/>
      <c r="B1886" s="107"/>
      <c r="C1886" s="8"/>
      <c r="D1886" s="116"/>
      <c r="E1886" s="116"/>
      <c r="H1886" s="139"/>
      <c r="I1886" s="139"/>
      <c r="J1886" s="136"/>
      <c r="K1886" s="136"/>
      <c r="L1886" s="136"/>
      <c r="M1886" s="136"/>
      <c r="N1886" s="136"/>
      <c r="O1886" s="136"/>
      <c r="P1886" s="137"/>
      <c r="Q1886" s="137"/>
    </row>
    <row r="1887" spans="1:49" x14ac:dyDescent="0.25">
      <c r="A1887" s="3"/>
      <c r="B1887" s="107"/>
      <c r="C1887" s="8"/>
      <c r="D1887" s="116"/>
      <c r="E1887" s="116"/>
      <c r="H1887" s="139"/>
      <c r="I1887" s="139"/>
      <c r="J1887" s="136"/>
      <c r="K1887" s="136"/>
      <c r="L1887" s="136"/>
      <c r="M1887" s="136"/>
      <c r="N1887" s="136"/>
      <c r="O1887" s="136"/>
      <c r="P1887" s="137"/>
      <c r="Q1887" s="137"/>
    </row>
    <row r="1888" spans="1:49" x14ac:dyDescent="0.25">
      <c r="A1888" s="3"/>
      <c r="B1888" s="107"/>
      <c r="C1888" s="8"/>
      <c r="D1888" s="116"/>
      <c r="E1888" s="116"/>
      <c r="H1888" s="139"/>
      <c r="I1888" s="139"/>
      <c r="J1888" s="136"/>
      <c r="K1888" s="136"/>
      <c r="L1888" s="136"/>
      <c r="M1888" s="136"/>
      <c r="N1888" s="136"/>
      <c r="O1888" s="136"/>
      <c r="P1888" s="137"/>
      <c r="Q1888" s="137"/>
    </row>
    <row r="1889" spans="1:17" x14ac:dyDescent="0.25">
      <c r="H1889" s="139"/>
      <c r="I1889" s="139"/>
      <c r="J1889" s="136"/>
      <c r="K1889" s="136"/>
      <c r="L1889" s="136"/>
      <c r="M1889" s="136"/>
      <c r="N1889" s="136"/>
      <c r="O1889" s="136"/>
      <c r="P1889" s="137"/>
      <c r="Q1889" s="137"/>
    </row>
    <row r="1890" spans="1:17" x14ac:dyDescent="0.25">
      <c r="A1890" s="3"/>
      <c r="D1890" s="3"/>
      <c r="E1890" s="3"/>
      <c r="H1890" s="139"/>
      <c r="I1890" s="139"/>
      <c r="J1890" s="136"/>
      <c r="K1890" s="136"/>
      <c r="L1890" s="136"/>
      <c r="M1890" s="136"/>
      <c r="N1890" s="136"/>
      <c r="O1890" s="136"/>
      <c r="P1890" s="137"/>
      <c r="Q1890" s="137"/>
    </row>
    <row r="1891" spans="1:17" x14ac:dyDescent="0.25">
      <c r="A1891" s="3"/>
      <c r="D1891" s="3"/>
      <c r="E1891" s="3"/>
      <c r="H1891" s="139"/>
      <c r="I1891" s="139"/>
      <c r="J1891" s="136"/>
      <c r="K1891" s="136"/>
      <c r="L1891" s="136"/>
      <c r="M1891" s="136"/>
      <c r="N1891" s="136"/>
      <c r="O1891" s="136"/>
      <c r="P1891" s="137"/>
      <c r="Q1891" s="137"/>
    </row>
    <row r="1892" spans="1:17" x14ac:dyDescent="0.25">
      <c r="H1892" s="139"/>
      <c r="I1892" s="139"/>
      <c r="J1892" s="136"/>
      <c r="K1892" s="136"/>
      <c r="L1892" s="136"/>
      <c r="M1892" s="136"/>
      <c r="N1892" s="136"/>
      <c r="O1892" s="136"/>
      <c r="P1892" s="137"/>
      <c r="Q1892" s="137"/>
    </row>
    <row r="1893" spans="1:17" x14ac:dyDescent="0.25">
      <c r="H1893" s="139"/>
      <c r="I1893" s="139"/>
      <c r="J1893" s="136"/>
      <c r="K1893" s="136"/>
      <c r="L1893" s="136"/>
      <c r="M1893" s="136"/>
      <c r="N1893" s="136"/>
      <c r="O1893" s="136"/>
      <c r="P1893" s="137"/>
      <c r="Q1893" s="137"/>
    </row>
    <row r="1894" spans="1:17" x14ac:dyDescent="0.25">
      <c r="H1894" s="139"/>
      <c r="I1894" s="139"/>
      <c r="J1894" s="136"/>
      <c r="K1894" s="136"/>
      <c r="L1894" s="136"/>
      <c r="M1894" s="136"/>
      <c r="N1894" s="136"/>
      <c r="O1894" s="136"/>
      <c r="P1894" s="137"/>
      <c r="Q1894" s="137"/>
    </row>
    <row r="1895" spans="1:17" x14ac:dyDescent="0.25">
      <c r="H1895" s="139"/>
      <c r="I1895" s="139"/>
      <c r="J1895" s="136"/>
      <c r="K1895" s="136"/>
      <c r="L1895" s="136"/>
      <c r="M1895" s="136"/>
      <c r="N1895" s="136"/>
      <c r="O1895" s="136"/>
      <c r="P1895" s="137"/>
      <c r="Q1895" s="137"/>
    </row>
    <row r="1896" spans="1:17" x14ac:dyDescent="0.25">
      <c r="H1896" s="139"/>
      <c r="I1896" s="139"/>
      <c r="J1896" s="136"/>
      <c r="K1896" s="136"/>
      <c r="L1896" s="136"/>
      <c r="M1896" s="136"/>
      <c r="N1896" s="136"/>
      <c r="O1896" s="136"/>
      <c r="P1896" s="137"/>
      <c r="Q1896" s="137"/>
    </row>
    <row r="1897" spans="1:17" x14ac:dyDescent="0.25">
      <c r="H1897" s="139"/>
      <c r="I1897" s="139"/>
      <c r="J1897" s="136"/>
      <c r="K1897" s="136"/>
      <c r="L1897" s="136"/>
      <c r="M1897" s="136"/>
      <c r="N1897" s="136"/>
      <c r="O1897" s="136"/>
      <c r="P1897" s="137"/>
      <c r="Q1897" s="137"/>
    </row>
    <row r="1898" spans="1:17" x14ac:dyDescent="0.25">
      <c r="H1898" s="139"/>
      <c r="I1898" s="139"/>
      <c r="J1898" s="136"/>
      <c r="K1898" s="136"/>
      <c r="L1898" s="136"/>
      <c r="M1898" s="136"/>
      <c r="N1898" s="136"/>
      <c r="O1898" s="136"/>
      <c r="P1898" s="137"/>
      <c r="Q1898" s="137"/>
    </row>
    <row r="1899" spans="1:17" x14ac:dyDescent="0.25">
      <c r="H1899" s="139"/>
      <c r="I1899" s="139"/>
      <c r="J1899" s="136"/>
      <c r="K1899" s="136"/>
      <c r="L1899" s="136"/>
      <c r="M1899" s="136"/>
      <c r="N1899" s="136"/>
      <c r="O1899" s="136"/>
      <c r="P1899" s="137"/>
      <c r="Q1899" s="137"/>
    </row>
    <row r="1900" spans="1:17" x14ac:dyDescent="0.25">
      <c r="H1900" s="139"/>
      <c r="I1900" s="139"/>
      <c r="J1900" s="136"/>
      <c r="K1900" s="136"/>
      <c r="L1900" s="136"/>
      <c r="M1900" s="136"/>
      <c r="N1900" s="136"/>
      <c r="O1900" s="136"/>
      <c r="P1900" s="137"/>
      <c r="Q1900" s="137"/>
    </row>
    <row r="1901" spans="1:17" x14ac:dyDescent="0.25">
      <c r="H1901" s="139"/>
      <c r="I1901" s="139"/>
      <c r="J1901" s="136"/>
      <c r="K1901" s="136"/>
      <c r="L1901" s="136"/>
      <c r="M1901" s="136"/>
      <c r="N1901" s="136"/>
      <c r="O1901" s="136"/>
      <c r="P1901" s="137"/>
      <c r="Q1901" s="137"/>
    </row>
    <row r="1902" spans="1:17" x14ac:dyDescent="0.25">
      <c r="H1902" s="139"/>
      <c r="I1902" s="139"/>
      <c r="J1902" s="136"/>
      <c r="K1902" s="136"/>
      <c r="L1902" s="136"/>
      <c r="M1902" s="136"/>
      <c r="N1902" s="136"/>
      <c r="O1902" s="136"/>
      <c r="P1902" s="137"/>
      <c r="Q1902" s="137"/>
    </row>
    <row r="1903" spans="1:17" x14ac:dyDescent="0.25">
      <c r="H1903" s="139"/>
      <c r="I1903" s="139"/>
      <c r="J1903" s="136"/>
      <c r="K1903" s="136"/>
      <c r="L1903" s="136"/>
      <c r="M1903" s="136"/>
      <c r="N1903" s="136"/>
      <c r="O1903" s="136"/>
      <c r="P1903" s="137"/>
      <c r="Q1903" s="137"/>
    </row>
    <row r="1904" spans="1:17" x14ac:dyDescent="0.25">
      <c r="H1904" s="139"/>
      <c r="I1904" s="139"/>
      <c r="J1904" s="136"/>
      <c r="K1904" s="136"/>
      <c r="L1904" s="136"/>
      <c r="M1904" s="136"/>
      <c r="N1904" s="136"/>
      <c r="O1904" s="136"/>
      <c r="P1904" s="137"/>
      <c r="Q1904" s="137"/>
    </row>
    <row r="1905" spans="8:17" x14ac:dyDescent="0.25">
      <c r="H1905" s="139"/>
      <c r="I1905" s="139"/>
      <c r="J1905" s="136"/>
      <c r="K1905" s="136"/>
      <c r="L1905" s="136"/>
      <c r="M1905" s="136"/>
      <c r="N1905" s="136"/>
      <c r="O1905" s="136"/>
      <c r="P1905" s="137"/>
      <c r="Q1905" s="137"/>
    </row>
    <row r="1906" spans="8:17" x14ac:dyDescent="0.25">
      <c r="H1906" s="139"/>
      <c r="I1906" s="139"/>
      <c r="J1906" s="136"/>
      <c r="K1906" s="136"/>
      <c r="L1906" s="136"/>
      <c r="M1906" s="136"/>
      <c r="N1906" s="136"/>
      <c r="O1906" s="136"/>
      <c r="P1906" s="137"/>
      <c r="Q1906" s="137"/>
    </row>
    <row r="1907" spans="8:17" x14ac:dyDescent="0.25">
      <c r="H1907" s="139"/>
      <c r="I1907" s="139"/>
      <c r="J1907" s="136"/>
      <c r="K1907" s="136"/>
      <c r="L1907" s="136"/>
      <c r="M1907" s="136"/>
      <c r="N1907" s="136"/>
      <c r="O1907" s="136"/>
      <c r="P1907" s="137"/>
      <c r="Q1907" s="137"/>
    </row>
    <row r="1908" spans="8:17" x14ac:dyDescent="0.25">
      <c r="H1908" s="139"/>
      <c r="I1908" s="139"/>
      <c r="J1908" s="136"/>
      <c r="K1908" s="136"/>
      <c r="L1908" s="136"/>
      <c r="M1908" s="136"/>
      <c r="N1908" s="136"/>
      <c r="O1908" s="136"/>
      <c r="P1908" s="137"/>
      <c r="Q1908" s="137"/>
    </row>
    <row r="1909" spans="8:17" x14ac:dyDescent="0.25">
      <c r="H1909" s="139"/>
      <c r="I1909" s="139"/>
      <c r="J1909" s="136"/>
      <c r="K1909" s="136"/>
      <c r="L1909" s="136"/>
      <c r="M1909" s="136"/>
      <c r="N1909" s="136"/>
      <c r="O1909" s="136"/>
      <c r="P1909" s="137"/>
      <c r="Q1909" s="137"/>
    </row>
    <row r="1910" spans="8:17" x14ac:dyDescent="0.25">
      <c r="H1910" s="139"/>
      <c r="I1910" s="139"/>
      <c r="J1910" s="136"/>
      <c r="K1910" s="136"/>
      <c r="L1910" s="136"/>
      <c r="M1910" s="136"/>
      <c r="N1910" s="136"/>
      <c r="O1910" s="136"/>
      <c r="P1910" s="137"/>
      <c r="Q1910" s="137"/>
    </row>
    <row r="1911" spans="8:17" x14ac:dyDescent="0.25">
      <c r="H1911" s="139"/>
      <c r="I1911" s="139"/>
      <c r="J1911" s="136"/>
      <c r="K1911" s="136"/>
      <c r="L1911" s="136"/>
      <c r="M1911" s="136"/>
      <c r="N1911" s="136"/>
      <c r="O1911" s="136"/>
      <c r="P1911" s="137"/>
      <c r="Q1911" s="137"/>
    </row>
    <row r="1912" spans="8:17" x14ac:dyDescent="0.25">
      <c r="H1912" s="139"/>
      <c r="I1912" s="139"/>
      <c r="J1912" s="136"/>
      <c r="K1912" s="136"/>
      <c r="L1912" s="136"/>
      <c r="M1912" s="136"/>
      <c r="N1912" s="136"/>
      <c r="O1912" s="136"/>
      <c r="P1912" s="137"/>
      <c r="Q1912" s="137"/>
    </row>
    <row r="1913" spans="8:17" x14ac:dyDescent="0.25">
      <c r="H1913" s="139"/>
      <c r="I1913" s="139"/>
      <c r="J1913" s="136"/>
      <c r="K1913" s="136"/>
      <c r="L1913" s="136"/>
      <c r="M1913" s="136"/>
      <c r="N1913" s="136"/>
      <c r="O1913" s="136"/>
      <c r="P1913" s="137"/>
      <c r="Q1913" s="137"/>
    </row>
    <row r="1914" spans="8:17" x14ac:dyDescent="0.25">
      <c r="H1914" s="139"/>
      <c r="I1914" s="139"/>
      <c r="J1914" s="136"/>
      <c r="K1914" s="136"/>
      <c r="L1914" s="136"/>
      <c r="M1914" s="136"/>
      <c r="N1914" s="136"/>
      <c r="O1914" s="136"/>
      <c r="P1914" s="137"/>
      <c r="Q1914" s="137"/>
    </row>
    <row r="1915" spans="8:17" x14ac:dyDescent="0.25">
      <c r="H1915" s="139"/>
      <c r="I1915" s="139"/>
      <c r="J1915" s="136"/>
      <c r="K1915" s="136"/>
      <c r="L1915" s="136"/>
      <c r="M1915" s="136"/>
      <c r="N1915" s="136"/>
      <c r="O1915" s="136"/>
      <c r="P1915" s="137"/>
      <c r="Q1915" s="137"/>
    </row>
    <row r="1916" spans="8:17" x14ac:dyDescent="0.25">
      <c r="H1916" s="139"/>
      <c r="I1916" s="139"/>
      <c r="J1916" s="136"/>
      <c r="K1916" s="136"/>
      <c r="L1916" s="136"/>
      <c r="M1916" s="136"/>
      <c r="N1916" s="136"/>
      <c r="O1916" s="136"/>
      <c r="P1916" s="137"/>
      <c r="Q1916" s="137"/>
    </row>
    <row r="1917" spans="8:17" x14ac:dyDescent="0.25">
      <c r="H1917" s="139"/>
      <c r="I1917" s="139"/>
      <c r="J1917" s="136"/>
      <c r="K1917" s="136"/>
      <c r="L1917" s="136"/>
      <c r="M1917" s="136"/>
      <c r="N1917" s="136"/>
      <c r="O1917" s="136"/>
      <c r="P1917" s="137"/>
      <c r="Q1917" s="137"/>
    </row>
    <row r="1918" spans="8:17" x14ac:dyDescent="0.25">
      <c r="H1918" s="139"/>
      <c r="I1918" s="139"/>
      <c r="J1918" s="136"/>
      <c r="K1918" s="136"/>
      <c r="L1918" s="136"/>
      <c r="M1918" s="136"/>
      <c r="N1918" s="136"/>
      <c r="O1918" s="136"/>
      <c r="P1918" s="137"/>
      <c r="Q1918" s="137"/>
    </row>
    <row r="1919" spans="8:17" x14ac:dyDescent="0.25">
      <c r="H1919" s="139"/>
      <c r="I1919" s="139"/>
      <c r="J1919" s="136"/>
      <c r="K1919" s="136"/>
      <c r="L1919" s="136"/>
      <c r="M1919" s="136"/>
      <c r="N1919" s="136"/>
      <c r="O1919" s="136"/>
      <c r="P1919" s="137"/>
      <c r="Q1919" s="137"/>
    </row>
    <row r="1920" spans="8:17" x14ac:dyDescent="0.25">
      <c r="H1920" s="139"/>
      <c r="I1920" s="139"/>
      <c r="J1920" s="136"/>
      <c r="K1920" s="136"/>
      <c r="L1920" s="136"/>
      <c r="M1920" s="136"/>
      <c r="N1920" s="136"/>
      <c r="O1920" s="136"/>
      <c r="P1920" s="137"/>
      <c r="Q1920" s="137"/>
    </row>
    <row r="1921" spans="8:17" x14ac:dyDescent="0.25">
      <c r="H1921" s="139"/>
      <c r="I1921" s="139"/>
      <c r="J1921" s="136"/>
      <c r="K1921" s="136"/>
      <c r="L1921" s="136"/>
      <c r="M1921" s="136"/>
      <c r="N1921" s="136"/>
      <c r="O1921" s="136"/>
      <c r="P1921" s="137"/>
      <c r="Q1921" s="137"/>
    </row>
    <row r="1922" spans="8:17" x14ac:dyDescent="0.25">
      <c r="H1922" s="139"/>
      <c r="I1922" s="139"/>
      <c r="J1922" s="136"/>
      <c r="K1922" s="136"/>
      <c r="L1922" s="136"/>
      <c r="M1922" s="136"/>
      <c r="N1922" s="136"/>
      <c r="O1922" s="136"/>
      <c r="P1922" s="137"/>
      <c r="Q1922" s="137"/>
    </row>
    <row r="1923" spans="8:17" x14ac:dyDescent="0.25">
      <c r="H1923" s="139"/>
      <c r="I1923" s="139"/>
      <c r="J1923" s="136"/>
      <c r="K1923" s="136"/>
      <c r="L1923" s="136"/>
      <c r="M1923" s="136"/>
      <c r="N1923" s="136"/>
      <c r="O1923" s="136"/>
      <c r="P1923" s="137"/>
      <c r="Q1923" s="137"/>
    </row>
    <row r="1924" spans="8:17" x14ac:dyDescent="0.25">
      <c r="H1924" s="139"/>
      <c r="I1924" s="139"/>
      <c r="J1924" s="136"/>
      <c r="K1924" s="136"/>
      <c r="L1924" s="136"/>
      <c r="M1924" s="136"/>
      <c r="N1924" s="136"/>
      <c r="O1924" s="136"/>
      <c r="P1924" s="137"/>
      <c r="Q1924" s="137"/>
    </row>
    <row r="1925" spans="8:17" x14ac:dyDescent="0.25">
      <c r="H1925" s="139"/>
      <c r="I1925" s="139"/>
      <c r="J1925" s="136"/>
      <c r="K1925" s="136"/>
      <c r="L1925" s="136"/>
      <c r="M1925" s="136"/>
      <c r="N1925" s="136"/>
      <c r="O1925" s="136"/>
      <c r="P1925" s="137"/>
      <c r="Q1925" s="137"/>
    </row>
    <row r="1926" spans="8:17" x14ac:dyDescent="0.25">
      <c r="H1926" s="139"/>
      <c r="I1926" s="139"/>
      <c r="J1926" s="136"/>
      <c r="K1926" s="136"/>
      <c r="L1926" s="136"/>
      <c r="M1926" s="136"/>
      <c r="N1926" s="136"/>
      <c r="O1926" s="136"/>
      <c r="P1926" s="137"/>
      <c r="Q1926" s="137"/>
    </row>
    <row r="1927" spans="8:17" x14ac:dyDescent="0.25">
      <c r="H1927" s="139"/>
      <c r="I1927" s="139"/>
      <c r="J1927" s="136"/>
      <c r="K1927" s="136"/>
      <c r="L1927" s="136"/>
      <c r="M1927" s="136"/>
      <c r="N1927" s="136"/>
      <c r="O1927" s="136"/>
      <c r="P1927" s="137"/>
      <c r="Q1927" s="137"/>
    </row>
    <row r="1928" spans="8:17" x14ac:dyDescent="0.25">
      <c r="H1928" s="139"/>
      <c r="I1928" s="139"/>
      <c r="J1928" s="136"/>
      <c r="K1928" s="136"/>
      <c r="L1928" s="136"/>
      <c r="M1928" s="136"/>
      <c r="N1928" s="136"/>
      <c r="O1928" s="136"/>
      <c r="P1928" s="137"/>
      <c r="Q1928" s="137"/>
    </row>
    <row r="1929" spans="8:17" x14ac:dyDescent="0.25">
      <c r="H1929" s="139"/>
      <c r="I1929" s="139"/>
      <c r="J1929" s="136"/>
      <c r="K1929" s="136"/>
      <c r="L1929" s="136"/>
      <c r="M1929" s="136"/>
      <c r="N1929" s="136"/>
      <c r="O1929" s="136"/>
      <c r="P1929" s="137"/>
      <c r="Q1929" s="137"/>
    </row>
    <row r="1930" spans="8:17" x14ac:dyDescent="0.25">
      <c r="H1930" s="139"/>
      <c r="I1930" s="139"/>
      <c r="J1930" s="136"/>
      <c r="K1930" s="136"/>
      <c r="L1930" s="136"/>
      <c r="M1930" s="136"/>
      <c r="N1930" s="136"/>
      <c r="O1930" s="136"/>
      <c r="P1930" s="137"/>
      <c r="Q1930" s="137"/>
    </row>
    <row r="1931" spans="8:17" x14ac:dyDescent="0.25">
      <c r="H1931" s="139"/>
      <c r="I1931" s="139"/>
      <c r="J1931" s="136"/>
      <c r="K1931" s="136"/>
      <c r="L1931" s="136"/>
      <c r="M1931" s="136"/>
      <c r="N1931" s="136"/>
      <c r="O1931" s="136"/>
      <c r="P1931" s="137"/>
      <c r="Q1931" s="137"/>
    </row>
    <row r="1932" spans="8:17" x14ac:dyDescent="0.25">
      <c r="H1932" s="139"/>
      <c r="I1932" s="139"/>
      <c r="J1932" s="136"/>
      <c r="K1932" s="136"/>
      <c r="L1932" s="136"/>
      <c r="M1932" s="136"/>
      <c r="N1932" s="136"/>
      <c r="O1932" s="136"/>
      <c r="P1932" s="137"/>
      <c r="Q1932" s="137"/>
    </row>
    <row r="1933" spans="8:17" x14ac:dyDescent="0.25">
      <c r="H1933" s="139"/>
      <c r="I1933" s="139"/>
      <c r="J1933" s="136"/>
      <c r="K1933" s="136"/>
      <c r="L1933" s="136"/>
      <c r="M1933" s="136"/>
      <c r="N1933" s="136"/>
      <c r="O1933" s="136"/>
      <c r="P1933" s="137"/>
      <c r="Q1933" s="137"/>
    </row>
    <row r="1934" spans="8:17" x14ac:dyDescent="0.25">
      <c r="H1934" s="139"/>
      <c r="I1934" s="139"/>
      <c r="J1934" s="136"/>
      <c r="K1934" s="136"/>
      <c r="L1934" s="136"/>
      <c r="M1934" s="136"/>
      <c r="N1934" s="136"/>
      <c r="O1934" s="136"/>
      <c r="P1934" s="137"/>
      <c r="Q1934" s="137"/>
    </row>
    <row r="1935" spans="8:17" x14ac:dyDescent="0.25">
      <c r="H1935" s="139"/>
      <c r="I1935" s="139"/>
      <c r="J1935" s="136"/>
      <c r="K1935" s="136"/>
      <c r="L1935" s="136"/>
      <c r="M1935" s="136"/>
      <c r="N1935" s="136"/>
      <c r="O1935" s="136"/>
      <c r="P1935" s="137"/>
      <c r="Q1935" s="137"/>
    </row>
    <row r="1936" spans="8:17" x14ac:dyDescent="0.25">
      <c r="H1936" s="139"/>
      <c r="I1936" s="139"/>
      <c r="J1936" s="136"/>
      <c r="K1936" s="136"/>
      <c r="L1936" s="136"/>
      <c r="M1936" s="136"/>
      <c r="N1936" s="136"/>
      <c r="O1936" s="136"/>
      <c r="P1936" s="137"/>
      <c r="Q1936" s="137"/>
    </row>
    <row r="1937" spans="8:17" x14ac:dyDescent="0.25">
      <c r="H1937" s="139"/>
      <c r="I1937" s="139"/>
      <c r="J1937" s="136"/>
      <c r="K1937" s="136"/>
      <c r="L1937" s="136"/>
      <c r="M1937" s="136"/>
      <c r="N1937" s="136"/>
      <c r="O1937" s="136"/>
      <c r="P1937" s="137"/>
      <c r="Q1937" s="137"/>
    </row>
    <row r="1938" spans="8:17" x14ac:dyDescent="0.25">
      <c r="H1938" s="139"/>
      <c r="I1938" s="139"/>
      <c r="J1938" s="136"/>
      <c r="K1938" s="136"/>
      <c r="L1938" s="136"/>
      <c r="M1938" s="136"/>
      <c r="N1938" s="136"/>
      <c r="O1938" s="136"/>
      <c r="P1938" s="137"/>
      <c r="Q1938" s="137"/>
    </row>
    <row r="1939" spans="8:17" x14ac:dyDescent="0.25">
      <c r="H1939" s="139"/>
      <c r="I1939" s="139"/>
      <c r="J1939" s="136"/>
      <c r="K1939" s="136"/>
      <c r="L1939" s="136"/>
      <c r="M1939" s="136"/>
      <c r="N1939" s="136"/>
      <c r="O1939" s="136"/>
      <c r="P1939" s="137"/>
      <c r="Q1939" s="137"/>
    </row>
    <row r="1940" spans="8:17" x14ac:dyDescent="0.25">
      <c r="H1940" s="139"/>
      <c r="I1940" s="139"/>
      <c r="J1940" s="136"/>
      <c r="K1940" s="136"/>
      <c r="L1940" s="136"/>
      <c r="M1940" s="136"/>
      <c r="N1940" s="136"/>
      <c r="O1940" s="136"/>
      <c r="P1940" s="137"/>
      <c r="Q1940" s="137"/>
    </row>
    <row r="1941" spans="8:17" x14ac:dyDescent="0.25">
      <c r="H1941" s="139"/>
      <c r="I1941" s="139"/>
      <c r="J1941" s="136"/>
      <c r="K1941" s="136"/>
      <c r="L1941" s="136"/>
      <c r="M1941" s="136"/>
      <c r="N1941" s="136"/>
      <c r="O1941" s="136"/>
      <c r="P1941" s="137"/>
      <c r="Q1941" s="137"/>
    </row>
    <row r="1942" spans="8:17" x14ac:dyDescent="0.25">
      <c r="H1942" s="139"/>
      <c r="I1942" s="139"/>
      <c r="J1942" s="136"/>
      <c r="K1942" s="136"/>
      <c r="L1942" s="136"/>
      <c r="M1942" s="136"/>
      <c r="N1942" s="136"/>
      <c r="O1942" s="136"/>
      <c r="P1942" s="137"/>
      <c r="Q1942" s="137"/>
    </row>
    <row r="1943" spans="8:17" x14ac:dyDescent="0.25">
      <c r="H1943" s="139"/>
      <c r="I1943" s="139"/>
      <c r="J1943" s="136"/>
      <c r="K1943" s="136"/>
      <c r="L1943" s="136"/>
      <c r="M1943" s="136"/>
      <c r="N1943" s="136"/>
      <c r="O1943" s="136"/>
      <c r="P1943" s="137"/>
      <c r="Q1943" s="137"/>
    </row>
    <row r="1944" spans="8:17" x14ac:dyDescent="0.25">
      <c r="H1944" s="139"/>
      <c r="I1944" s="139"/>
      <c r="J1944" s="136"/>
      <c r="K1944" s="136"/>
      <c r="L1944" s="136"/>
      <c r="M1944" s="136"/>
      <c r="N1944" s="136"/>
      <c r="O1944" s="136"/>
      <c r="P1944" s="137"/>
      <c r="Q1944" s="137"/>
    </row>
    <row r="1945" spans="8:17" x14ac:dyDescent="0.25">
      <c r="H1945" s="139"/>
      <c r="I1945" s="139"/>
      <c r="J1945" s="136"/>
      <c r="K1945" s="136"/>
      <c r="L1945" s="136"/>
      <c r="M1945" s="136"/>
      <c r="N1945" s="136"/>
      <c r="O1945" s="136"/>
      <c r="P1945" s="137"/>
      <c r="Q1945" s="137"/>
    </row>
    <row r="1946" spans="8:17" x14ac:dyDescent="0.25">
      <c r="H1946" s="139"/>
      <c r="I1946" s="139"/>
      <c r="J1946" s="136"/>
      <c r="K1946" s="136"/>
      <c r="L1946" s="136"/>
      <c r="M1946" s="136"/>
      <c r="N1946" s="136"/>
      <c r="O1946" s="136"/>
      <c r="P1946" s="137"/>
      <c r="Q1946" s="137"/>
    </row>
    <row r="1947" spans="8:17" x14ac:dyDescent="0.25">
      <c r="H1947" s="139"/>
      <c r="I1947" s="139"/>
      <c r="J1947" s="136"/>
      <c r="K1947" s="136"/>
      <c r="L1947" s="136"/>
      <c r="M1947" s="136"/>
      <c r="N1947" s="136"/>
      <c r="O1947" s="136"/>
      <c r="P1947" s="137"/>
      <c r="Q1947" s="137"/>
    </row>
    <row r="1948" spans="8:17" x14ac:dyDescent="0.25">
      <c r="H1948" s="139"/>
      <c r="I1948" s="139"/>
      <c r="J1948" s="136"/>
      <c r="K1948" s="136"/>
      <c r="L1948" s="136"/>
      <c r="M1948" s="136"/>
      <c r="N1948" s="136"/>
      <c r="O1948" s="136"/>
      <c r="P1948" s="137"/>
      <c r="Q1948" s="137"/>
    </row>
    <row r="1949" spans="8:17" x14ac:dyDescent="0.25">
      <c r="H1949" s="139"/>
      <c r="I1949" s="139"/>
      <c r="J1949" s="136"/>
      <c r="K1949" s="136"/>
      <c r="L1949" s="136"/>
      <c r="M1949" s="136"/>
      <c r="N1949" s="136"/>
      <c r="O1949" s="136"/>
      <c r="P1949" s="137"/>
      <c r="Q1949" s="137"/>
    </row>
    <row r="1950" spans="8:17" x14ac:dyDescent="0.25">
      <c r="H1950" s="139"/>
      <c r="I1950" s="139"/>
      <c r="J1950" s="136"/>
      <c r="K1950" s="136"/>
      <c r="L1950" s="136"/>
      <c r="M1950" s="136"/>
      <c r="N1950" s="136"/>
      <c r="O1950" s="136"/>
      <c r="P1950" s="137"/>
      <c r="Q1950" s="137"/>
    </row>
    <row r="1951" spans="8:17" x14ac:dyDescent="0.25">
      <c r="H1951" s="8"/>
      <c r="I1951" s="8"/>
      <c r="J1951" s="5"/>
      <c r="K1951" s="5"/>
      <c r="L1951" s="5"/>
      <c r="M1951" s="5"/>
      <c r="N1951" s="5"/>
      <c r="O1951" s="5"/>
      <c r="P1951" s="140"/>
      <c r="Q1951" s="140"/>
    </row>
    <row r="1952" spans="8:17" x14ac:dyDescent="0.25">
      <c r="H1952" s="8"/>
      <c r="I1952" s="8"/>
      <c r="J1952" s="5"/>
      <c r="K1952" s="5"/>
      <c r="L1952" s="5"/>
      <c r="M1952" s="5"/>
      <c r="N1952" s="5"/>
      <c r="O1952" s="5"/>
      <c r="P1952" s="140"/>
      <c r="Q1952" s="140"/>
    </row>
    <row r="1953" spans="8:17" x14ac:dyDescent="0.25">
      <c r="H1953" s="8"/>
      <c r="I1953" s="8"/>
      <c r="J1953" s="5"/>
      <c r="K1953" s="5"/>
      <c r="L1953" s="5"/>
      <c r="M1953" s="5"/>
      <c r="N1953" s="5"/>
      <c r="O1953" s="5"/>
      <c r="P1953" s="140"/>
      <c r="Q1953" s="140"/>
    </row>
    <row r="1954" spans="8:17" x14ac:dyDescent="0.25">
      <c r="H1954" s="8"/>
      <c r="I1954" s="8"/>
      <c r="J1954" s="5"/>
      <c r="K1954" s="5"/>
      <c r="L1954" s="5"/>
      <c r="M1954" s="5"/>
      <c r="N1954" s="5"/>
      <c r="O1954" s="5"/>
      <c r="P1954" s="140"/>
      <c r="Q1954" s="140"/>
    </row>
    <row r="1955" spans="8:17" x14ac:dyDescent="0.25">
      <c r="H1955" s="8"/>
      <c r="I1955" s="8"/>
      <c r="J1955" s="5"/>
      <c r="K1955" s="5"/>
      <c r="L1955" s="5"/>
      <c r="M1955" s="5"/>
      <c r="N1955" s="5"/>
      <c r="O1955" s="5"/>
      <c r="P1955" s="140"/>
      <c r="Q1955" s="140"/>
    </row>
    <row r="1956" spans="8:17" x14ac:dyDescent="0.25">
      <c r="H1956" s="8"/>
      <c r="I1956" s="8"/>
      <c r="J1956" s="5"/>
      <c r="K1956" s="5"/>
      <c r="L1956" s="5"/>
      <c r="M1956" s="5"/>
      <c r="N1956" s="5"/>
      <c r="O1956" s="5"/>
      <c r="P1956" s="140"/>
      <c r="Q1956" s="140"/>
    </row>
  </sheetData>
  <sortState xmlns:xlrd2="http://schemas.microsoft.com/office/spreadsheetml/2017/richdata2" ref="A8:AW1881">
    <sortCondition ref="A8:A1881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IDH 2019</vt:lpstr>
      <vt:lpstr>Departamental</vt:lpstr>
      <vt:lpstr>Provincial</vt:lpstr>
      <vt:lpstr>Distrital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</dc:creator>
  <cp:lastModifiedBy>Usuario PC</cp:lastModifiedBy>
  <cp:lastPrinted>2019-09-23T23:31:45Z</cp:lastPrinted>
  <dcterms:created xsi:type="dcterms:W3CDTF">2019-08-20T21:43:41Z</dcterms:created>
  <dcterms:modified xsi:type="dcterms:W3CDTF">2021-06-25T03:46:46Z</dcterms:modified>
</cp:coreProperties>
</file>