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 Peiffer\Desktop\Fall19\COE0449\"/>
    </mc:Choice>
  </mc:AlternateContent>
  <xr:revisionPtr revIDLastSave="0" documentId="13_ncr:1_{AE648499-3316-40E9-A45D-43A11F2A6939}" xr6:coauthVersionLast="45" xr6:coauthVersionMax="45" xr10:uidLastSave="{00000000-0000-0000-0000-000000000000}"/>
  <bookViews>
    <workbookView xWindow="-108" yWindow="-108" windowWidth="23256" windowHeight="12576" xr2:uid="{DFC80603-E97D-4DE9-B71B-7E8902BBADF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2" l="1"/>
  <c r="F10" i="1"/>
  <c r="D10" i="1" l="1"/>
  <c r="D16" i="1" s="1"/>
  <c r="B6" i="1"/>
  <c r="B5" i="1"/>
  <c r="B4" i="1"/>
  <c r="B3" i="1"/>
  <c r="B2" i="1"/>
  <c r="B10" i="1" s="1"/>
  <c r="D15" i="1" l="1"/>
</calcChain>
</file>

<file path=xl/sharedStrings.xml><?xml version="1.0" encoding="utf-8"?>
<sst xmlns="http://schemas.openxmlformats.org/spreadsheetml/2006/main" count="36" uniqueCount="35">
  <si>
    <t>Homework</t>
  </si>
  <si>
    <t>Labs</t>
  </si>
  <si>
    <t>Exams</t>
  </si>
  <si>
    <t>HW 1</t>
  </si>
  <si>
    <t>HW 2</t>
  </si>
  <si>
    <t>HW 3</t>
  </si>
  <si>
    <t>HW 4</t>
  </si>
  <si>
    <t>HW 5</t>
  </si>
  <si>
    <t>Data Lab</t>
  </si>
  <si>
    <t>Pointer Lab</t>
  </si>
  <si>
    <t>Queue Lab</t>
  </si>
  <si>
    <t>Bomb Lab</t>
  </si>
  <si>
    <t>Attack Lab</t>
  </si>
  <si>
    <t>Cache Lab</t>
  </si>
  <si>
    <t>Malloc Lab</t>
  </si>
  <si>
    <t>Midterm</t>
  </si>
  <si>
    <t>Final</t>
  </si>
  <si>
    <t>Lab Grade</t>
  </si>
  <si>
    <t>Exam Grade</t>
  </si>
  <si>
    <t>Homework Grade (Different weights)</t>
  </si>
  <si>
    <t>Homework Grade (Same weights)</t>
  </si>
  <si>
    <t>Projects</t>
  </si>
  <si>
    <t>Quizzes</t>
  </si>
  <si>
    <t>Exam 1</t>
  </si>
  <si>
    <t>Exam 2</t>
  </si>
  <si>
    <t>Quiz 1</t>
  </si>
  <si>
    <t>Quiz 2</t>
  </si>
  <si>
    <t>Quiz 3</t>
  </si>
  <si>
    <t>Project 1</t>
  </si>
  <si>
    <t>Project 2</t>
  </si>
  <si>
    <t>Project 3</t>
  </si>
  <si>
    <t>Project 4</t>
  </si>
  <si>
    <t>Project 5</t>
  </si>
  <si>
    <t xml:space="preserve">Final Grade </t>
  </si>
  <si>
    <t>Final Grade (Different weights)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</si>
</sst>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AF5F-3FEB-4BC4-AFCD-B7422FEA6DD9}">
  <dimension ref="A1:F23"/>
  <sheetViews>
    <sheetView tabSelected="1" workbookViewId="0">
      <selection activeCell="D8" sqref="D8"/>
    </sheetView>
  </sheetViews>
  <sheetFormatPr defaultRowHeight="14.4" x14ac:dyDescent="0.3"/>
  <cols>
    <col min="1" max="1" width="32.6640625" customWidth="1"/>
    <col min="2" max="2" width="14" customWidth="1"/>
    <col min="3" max="3" width="28.5546875" customWidth="1"/>
    <col min="4" max="4" width="15" customWidth="1"/>
    <col min="5" max="5" width="20.21875" customWidth="1"/>
  </cols>
  <sheetData>
    <row r="1" spans="1:6" x14ac:dyDescent="0.3">
      <c r="A1" s="1" t="s">
        <v>0</v>
      </c>
      <c r="B1" s="2"/>
      <c r="C1" s="1" t="s">
        <v>1</v>
      </c>
      <c r="D1" s="2"/>
      <c r="E1" s="1" t="s">
        <v>2</v>
      </c>
      <c r="F1" s="3"/>
    </row>
    <row r="2" spans="1:6" x14ac:dyDescent="0.3">
      <c r="A2" s="2" t="s">
        <v>3</v>
      </c>
      <c r="B2" s="3">
        <f>23.6/25.2</f>
        <v>0.93650793650793662</v>
      </c>
      <c r="C2" s="2" t="s">
        <v>8</v>
      </c>
      <c r="D2" s="3">
        <v>0.78</v>
      </c>
      <c r="E2" s="2" t="s">
        <v>15</v>
      </c>
      <c r="F2" s="3">
        <v>0.93</v>
      </c>
    </row>
    <row r="3" spans="1:6" x14ac:dyDescent="0.3">
      <c r="A3" s="2" t="s">
        <v>4</v>
      </c>
      <c r="B3" s="3">
        <f>14.78/15.77</f>
        <v>0.9372225745085605</v>
      </c>
      <c r="C3" s="2" t="s">
        <v>9</v>
      </c>
      <c r="D3" s="3">
        <v>1</v>
      </c>
      <c r="E3" s="2" t="s">
        <v>16</v>
      </c>
      <c r="F3" s="3">
        <v>0.83</v>
      </c>
    </row>
    <row r="4" spans="1:6" x14ac:dyDescent="0.3">
      <c r="A4" s="2" t="s">
        <v>5</v>
      </c>
      <c r="B4" s="3">
        <f>4/11</f>
        <v>0.36363636363636365</v>
      </c>
      <c r="C4" s="2" t="s">
        <v>10</v>
      </c>
      <c r="D4" s="3">
        <v>1</v>
      </c>
      <c r="E4" s="2"/>
      <c r="F4" s="3"/>
    </row>
    <row r="5" spans="1:6" x14ac:dyDescent="0.3">
      <c r="A5" s="2" t="s">
        <v>6</v>
      </c>
      <c r="B5" s="3">
        <f>12/13.5</f>
        <v>0.88888888888888884</v>
      </c>
      <c r="C5" s="2" t="s">
        <v>11</v>
      </c>
      <c r="D5" s="3">
        <v>1</v>
      </c>
      <c r="E5" s="2"/>
      <c r="F5" s="3"/>
    </row>
    <row r="6" spans="1:6" x14ac:dyDescent="0.3">
      <c r="A6" s="2" t="s">
        <v>7</v>
      </c>
      <c r="B6" s="3">
        <f>7.5/9</f>
        <v>0.83333333333333337</v>
      </c>
      <c r="C6" s="2" t="s">
        <v>12</v>
      </c>
      <c r="D6" s="3">
        <v>1</v>
      </c>
      <c r="E6" s="2"/>
      <c r="F6" s="3"/>
    </row>
    <row r="7" spans="1:6" x14ac:dyDescent="0.3">
      <c r="A7" s="2"/>
      <c r="B7" s="2"/>
      <c r="C7" s="2" t="s">
        <v>13</v>
      </c>
      <c r="D7" s="3">
        <v>1</v>
      </c>
      <c r="E7" s="2"/>
      <c r="F7" s="3"/>
    </row>
    <row r="8" spans="1:6" x14ac:dyDescent="0.3">
      <c r="A8" s="2"/>
      <c r="B8" s="2"/>
      <c r="C8" s="2" t="s">
        <v>14</v>
      </c>
      <c r="D8" s="3">
        <f>53/55</f>
        <v>0.96363636363636362</v>
      </c>
      <c r="E8" s="2"/>
      <c r="F8" s="3"/>
    </row>
    <row r="9" spans="1:6" x14ac:dyDescent="0.3">
      <c r="A9" s="2"/>
      <c r="B9" s="2"/>
      <c r="C9" s="2"/>
      <c r="D9" s="2"/>
      <c r="E9" s="2"/>
      <c r="F9" s="3"/>
    </row>
    <row r="10" spans="1:6" x14ac:dyDescent="0.3">
      <c r="A10" s="2" t="s">
        <v>20</v>
      </c>
      <c r="B10" s="3">
        <f>AVERAGE(B2:B6)*0.05</f>
        <v>3.9595890968750838E-2</v>
      </c>
      <c r="C10" s="2" t="s">
        <v>17</v>
      </c>
      <c r="D10" s="3">
        <f>D2*0.04 + D3 * 0.04 +D4*0.08+D5*0.08+D6*0.08+D7*0.08+D8*0.1</f>
        <v>0.48756363636363642</v>
      </c>
      <c r="E10" s="2" t="s">
        <v>18</v>
      </c>
      <c r="F10" s="3">
        <f>F2*0.18+F3*0.27</f>
        <v>0.39149999999999996</v>
      </c>
    </row>
    <row r="11" spans="1:6" x14ac:dyDescent="0.3">
      <c r="A11" s="2" t="s">
        <v>19</v>
      </c>
      <c r="B11" s="3">
        <v>4.1500000000000002E-2</v>
      </c>
      <c r="C11" s="2"/>
      <c r="D11" s="2"/>
      <c r="E11" s="2"/>
      <c r="F11" s="3"/>
    </row>
    <row r="12" spans="1:6" x14ac:dyDescent="0.3">
      <c r="A12" s="2"/>
      <c r="B12" s="2"/>
      <c r="C12" s="2"/>
      <c r="D12" s="2"/>
      <c r="E12" s="2"/>
      <c r="F12" s="3"/>
    </row>
    <row r="13" spans="1:6" x14ac:dyDescent="0.3">
      <c r="A13" s="2"/>
      <c r="B13" s="2"/>
      <c r="C13" s="2"/>
      <c r="D13" s="2"/>
      <c r="E13" s="2"/>
      <c r="F13" s="3"/>
    </row>
    <row r="14" spans="1:6" x14ac:dyDescent="0.3">
      <c r="A14" s="2"/>
      <c r="B14" s="2"/>
      <c r="C14" s="2"/>
      <c r="D14" s="2"/>
      <c r="E14" s="2"/>
      <c r="F14" s="3"/>
    </row>
    <row r="15" spans="1:6" x14ac:dyDescent="0.3">
      <c r="A15" s="2"/>
      <c r="B15" s="2"/>
      <c r="C15" s="2" t="s">
        <v>33</v>
      </c>
      <c r="D15" s="3">
        <f>B10+D10+F10</f>
        <v>0.9186595273323872</v>
      </c>
      <c r="E15" s="2"/>
      <c r="F15" s="3"/>
    </row>
    <row r="16" spans="1:6" x14ac:dyDescent="0.3">
      <c r="A16" s="2"/>
      <c r="B16" s="2"/>
      <c r="C16" s="2" t="s">
        <v>34</v>
      </c>
      <c r="D16" s="3">
        <f>B11+D10+F10</f>
        <v>0.92056363636363636</v>
      </c>
      <c r="E16" s="2"/>
      <c r="F16" s="3"/>
    </row>
    <row r="17" spans="1:6" x14ac:dyDescent="0.3">
      <c r="A17" s="2"/>
      <c r="B17" s="2"/>
      <c r="C17" s="2"/>
      <c r="D17" s="2"/>
      <c r="E17" s="2"/>
      <c r="F17" s="3"/>
    </row>
    <row r="18" spans="1:6" x14ac:dyDescent="0.3">
      <c r="A18" s="2"/>
      <c r="B18" s="2"/>
      <c r="C18" s="2"/>
      <c r="D18" s="2"/>
      <c r="E18" s="2"/>
      <c r="F18" s="3"/>
    </row>
    <row r="19" spans="1:6" x14ac:dyDescent="0.3">
      <c r="A19" s="2"/>
      <c r="B19" s="2"/>
      <c r="C19" s="2"/>
      <c r="D19" s="2"/>
      <c r="E19" s="2"/>
      <c r="F19" s="3"/>
    </row>
    <row r="20" spans="1:6" x14ac:dyDescent="0.3">
      <c r="A20" s="2"/>
      <c r="B20" s="2"/>
      <c r="C20" s="2"/>
      <c r="D20" s="2"/>
      <c r="E20" s="2"/>
      <c r="F20" s="3"/>
    </row>
    <row r="21" spans="1:6" x14ac:dyDescent="0.3">
      <c r="F21" s="3"/>
    </row>
    <row r="22" spans="1:6" x14ac:dyDescent="0.3">
      <c r="F22" s="3"/>
    </row>
    <row r="23" spans="1:6" x14ac:dyDescent="0.3">
      <c r="F2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9D64-9AA3-4A17-A759-CD111190936E}">
  <dimension ref="A1:O29"/>
  <sheetViews>
    <sheetView workbookViewId="0">
      <selection activeCell="B4" sqref="B4"/>
    </sheetView>
  </sheetViews>
  <sheetFormatPr defaultRowHeight="14.4" x14ac:dyDescent="0.3"/>
  <cols>
    <col min="1" max="1" width="15.21875" customWidth="1"/>
    <col min="2" max="2" width="16" customWidth="1"/>
    <col min="3" max="3" width="15" customWidth="1"/>
    <col min="4" max="4" width="14.5546875" customWidth="1"/>
    <col min="5" max="5" width="16.77734375" customWidth="1"/>
    <col min="6" max="6" width="13.44140625" customWidth="1"/>
  </cols>
  <sheetData>
    <row r="1" spans="1:15" x14ac:dyDescent="0.3">
      <c r="A1" s="1" t="s">
        <v>2</v>
      </c>
      <c r="B1" s="1"/>
      <c r="C1" s="1" t="s">
        <v>21</v>
      </c>
      <c r="D1" s="1"/>
      <c r="E1" s="1" t="s">
        <v>22</v>
      </c>
      <c r="F1" s="1"/>
      <c r="G1" s="1"/>
      <c r="H1" s="1"/>
      <c r="I1" s="1"/>
      <c r="J1" s="1"/>
      <c r="K1" s="1"/>
      <c r="L1" s="2"/>
      <c r="M1" s="2"/>
      <c r="N1" s="2"/>
      <c r="O1" s="2"/>
    </row>
    <row r="2" spans="1:15" x14ac:dyDescent="0.3">
      <c r="A2" s="2" t="s">
        <v>23</v>
      </c>
      <c r="B2" s="3">
        <v>0.73</v>
      </c>
      <c r="C2" s="2" t="s">
        <v>28</v>
      </c>
      <c r="D2" s="3">
        <v>0.95</v>
      </c>
      <c r="E2" s="2" t="s">
        <v>25</v>
      </c>
      <c r="F2" s="3">
        <v>0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2" t="s">
        <v>24</v>
      </c>
      <c r="B3" s="3">
        <v>0.82</v>
      </c>
      <c r="C3" s="2" t="s">
        <v>29</v>
      </c>
      <c r="D3" s="3">
        <v>1</v>
      </c>
      <c r="E3" s="2" t="s">
        <v>26</v>
      </c>
      <c r="F3" s="3">
        <v>0.52</v>
      </c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2"/>
      <c r="B4" s="3"/>
      <c r="C4" s="2" t="s">
        <v>30</v>
      </c>
      <c r="D4" s="3">
        <v>0.9</v>
      </c>
      <c r="E4" s="2" t="s">
        <v>27</v>
      </c>
      <c r="F4" s="3">
        <v>1</v>
      </c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2"/>
      <c r="B5" s="3"/>
      <c r="C5" s="2" t="s">
        <v>31</v>
      </c>
      <c r="D5" s="3">
        <v>1</v>
      </c>
      <c r="E5" s="2"/>
      <c r="F5" s="3"/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s="2"/>
      <c r="B6" s="3"/>
      <c r="C6" s="2" t="s">
        <v>32</v>
      </c>
      <c r="D6" s="3">
        <v>0.5</v>
      </c>
      <c r="E6" s="2"/>
      <c r="F6" s="3"/>
      <c r="G6" s="2"/>
      <c r="H6" s="2"/>
      <c r="I6" s="2"/>
      <c r="J6" s="2"/>
      <c r="K6" s="2"/>
      <c r="L6" s="2"/>
      <c r="M6" s="2"/>
      <c r="N6" s="2"/>
      <c r="O6" s="2"/>
    </row>
    <row r="7" spans="1:15" x14ac:dyDescent="0.3">
      <c r="A7" s="2"/>
      <c r="B7" s="3"/>
      <c r="C7" s="2"/>
      <c r="D7" s="3"/>
      <c r="E7" s="2"/>
      <c r="F7" s="3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2"/>
      <c r="B8" s="3"/>
      <c r="C8" s="2"/>
      <c r="D8" s="3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x14ac:dyDescent="0.3">
      <c r="A9" s="2"/>
      <c r="B9" s="3"/>
      <c r="C9" s="2"/>
      <c r="D9" s="3">
        <f>0.25*B2+0.3*B3+0.09*(SUM(D2:D5)) + 0.04*D6 + 0.05*(F3+F4)</f>
        <v>0.871</v>
      </c>
      <c r="E9" s="2"/>
      <c r="F9" s="3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">
      <c r="A10" s="2"/>
      <c r="B10" s="3"/>
      <c r="C10" s="2"/>
      <c r="D10" s="3"/>
      <c r="E10" s="2"/>
      <c r="F10" s="3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3">
      <c r="A11" s="2"/>
      <c r="B11" s="3"/>
      <c r="C11" s="2"/>
      <c r="D11" s="3"/>
      <c r="E11" s="2"/>
      <c r="F11" s="3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3">
      <c r="A12" s="2"/>
      <c r="B12" s="3"/>
      <c r="C12" s="2"/>
      <c r="D12" s="3"/>
      <c r="E12" s="2"/>
      <c r="F12" s="3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">
      <c r="A13" s="2"/>
      <c r="B13" s="3"/>
      <c r="C13" s="2"/>
      <c r="D13" s="3"/>
      <c r="E13" s="2"/>
      <c r="F13" s="3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2"/>
      <c r="B14" s="3"/>
      <c r="C14" s="2"/>
      <c r="D14" s="3"/>
      <c r="E14" s="2"/>
      <c r="F14" s="3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2"/>
      <c r="B15" s="3"/>
      <c r="C15" s="2"/>
      <c r="D15" s="3"/>
      <c r="E15" s="2"/>
      <c r="F15" s="3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2"/>
      <c r="B16" s="3"/>
      <c r="C16" s="2"/>
      <c r="D16" s="3"/>
      <c r="E16" s="2"/>
      <c r="F16" s="3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">
      <c r="A17" s="2"/>
      <c r="B17" s="2"/>
      <c r="C17" s="2"/>
      <c r="D17" s="2"/>
      <c r="E17" s="2"/>
      <c r="F17" s="3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Peiffer</dc:creator>
  <cp:lastModifiedBy>Avery Peiffer</cp:lastModifiedBy>
  <cp:lastPrinted>2019-12-09T16:42:36Z</cp:lastPrinted>
  <dcterms:created xsi:type="dcterms:W3CDTF">2019-12-09T16:40:31Z</dcterms:created>
  <dcterms:modified xsi:type="dcterms:W3CDTF">2019-12-17T21:31:57Z</dcterms:modified>
</cp:coreProperties>
</file>