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very Peiffer\Desktop\ENGR11\"/>
    </mc:Choice>
  </mc:AlternateContent>
  <bookViews>
    <workbookView xWindow="0" yWindow="0" windowWidth="23040" windowHeight="9048" tabRatio="500" activeTab="4" xr2:uid="{00000000-000D-0000-FFFF-FFFF00000000}"/>
  </bookViews>
  <sheets>
    <sheet name="Manual" sheetId="6" r:id="rId1"/>
    <sheet name="Goal Seek" sheetId="14" r:id="rId2"/>
    <sheet name="Solver" sheetId="15" r:id="rId3"/>
    <sheet name="Solver 2" sheetId="16" r:id="rId4"/>
    <sheet name="practice" sheetId="17" r:id="rId5"/>
  </sheets>
  <definedNames>
    <definedName name="solver_adj" localSheetId="4" hidden="1">practice!$P$5</definedName>
    <definedName name="solver_adj" localSheetId="2" hidden="1">Solver!$C$5</definedName>
    <definedName name="solver_adj" localSheetId="3" hidden="1">'Solver 2'!$C$5</definedName>
    <definedName name="solver_cvg" localSheetId="4" hidden="1">0.0001</definedName>
    <definedName name="solver_cvg" localSheetId="2" hidden="1">0.0001</definedName>
    <definedName name="solver_cvg" localSheetId="3" hidden="1">0.0001</definedName>
    <definedName name="solver_drv" localSheetId="4" hidden="1">2</definedName>
    <definedName name="solver_drv" localSheetId="2" hidden="1">1</definedName>
    <definedName name="solver_drv" localSheetId="3" hidden="1">1</definedName>
    <definedName name="solver_eng" localSheetId="4" hidden="1">1</definedName>
    <definedName name="solver_eng" localSheetId="2" hidden="1">1</definedName>
    <definedName name="solver_eng" localSheetId="3" hidden="1">1</definedName>
    <definedName name="solver_est" localSheetId="4" hidden="1">1</definedName>
    <definedName name="solver_est" localSheetId="2" hidden="1">1</definedName>
    <definedName name="solver_est" localSheetId="3" hidden="1">1</definedName>
    <definedName name="solver_itr" localSheetId="4" hidden="1">2147483647</definedName>
    <definedName name="solver_itr" localSheetId="2" hidden="1">2147483647</definedName>
    <definedName name="solver_itr" localSheetId="3" hidden="1">2147483647</definedName>
    <definedName name="solver_lhs1" localSheetId="4" hidden="1">practice!$P$5</definedName>
    <definedName name="solver_lhs1" localSheetId="2" hidden="1">Solver!$C$5</definedName>
    <definedName name="solver_lhs1" localSheetId="3" hidden="1">'Solver 2'!$C$5</definedName>
    <definedName name="solver_lin" localSheetId="2" hidden="1">2</definedName>
    <definedName name="solver_lin" localSheetId="3" hidden="1">2</definedName>
    <definedName name="solver_mip" localSheetId="4" hidden="1">2147483647</definedName>
    <definedName name="solver_mip" localSheetId="2" hidden="1">2147483647</definedName>
    <definedName name="solver_mip" localSheetId="3" hidden="1">2147483647</definedName>
    <definedName name="solver_mni" localSheetId="4" hidden="1">30</definedName>
    <definedName name="solver_mni" localSheetId="2" hidden="1">30</definedName>
    <definedName name="solver_mni" localSheetId="3" hidden="1">30</definedName>
    <definedName name="solver_mrt" localSheetId="4" hidden="1">0.075</definedName>
    <definedName name="solver_mrt" localSheetId="2" hidden="1">0.075</definedName>
    <definedName name="solver_mrt" localSheetId="3" hidden="1">0.075</definedName>
    <definedName name="solver_msl" localSheetId="4" hidden="1">2</definedName>
    <definedName name="solver_msl" localSheetId="2" hidden="1">2</definedName>
    <definedName name="solver_msl" localSheetId="3" hidden="1">2</definedName>
    <definedName name="solver_neg" localSheetId="4" hidden="1">2</definedName>
    <definedName name="solver_neg" localSheetId="2" hidden="1">1</definedName>
    <definedName name="solver_neg" localSheetId="3" hidden="1">1</definedName>
    <definedName name="solver_nod" localSheetId="4" hidden="1">2147483647</definedName>
    <definedName name="solver_nod" localSheetId="2" hidden="1">2147483647</definedName>
    <definedName name="solver_nod" localSheetId="3" hidden="1">2147483647</definedName>
    <definedName name="solver_num" localSheetId="4" hidden="1">1</definedName>
    <definedName name="solver_num" localSheetId="2" hidden="1">1</definedName>
    <definedName name="solver_num" localSheetId="3" hidden="1">0</definedName>
    <definedName name="solver_nwt" localSheetId="4" hidden="1">1</definedName>
    <definedName name="solver_nwt" localSheetId="2" hidden="1">1</definedName>
    <definedName name="solver_nwt" localSheetId="3" hidden="1">1</definedName>
    <definedName name="solver_opt" localSheetId="4" hidden="1">practice!$P$6</definedName>
    <definedName name="solver_opt" localSheetId="2" hidden="1">Solver!$C$6</definedName>
    <definedName name="solver_opt" localSheetId="3" hidden="1">'Solver 2'!$C$6</definedName>
    <definedName name="solver_pre" localSheetId="4" hidden="1">0.000001</definedName>
    <definedName name="solver_pre" localSheetId="2" hidden="1">0.000001</definedName>
    <definedName name="solver_pre" localSheetId="3" hidden="1">0.000001</definedName>
    <definedName name="solver_rbv" localSheetId="4" hidden="1">2</definedName>
    <definedName name="solver_rbv" localSheetId="2" hidden="1">1</definedName>
    <definedName name="solver_rbv" localSheetId="3" hidden="1">1</definedName>
    <definedName name="solver_rel1" localSheetId="4" hidden="1">1</definedName>
    <definedName name="solver_rel1" localSheetId="2" hidden="1">3</definedName>
    <definedName name="solver_rel1" localSheetId="3" hidden="1">3</definedName>
    <definedName name="solver_rhs1" localSheetId="4" hidden="1">-2</definedName>
    <definedName name="solver_rhs1" localSheetId="2" hidden="1">2</definedName>
    <definedName name="solver_rhs1" localSheetId="3" hidden="1">2</definedName>
    <definedName name="solver_rlx" localSheetId="4" hidden="1">2</definedName>
    <definedName name="solver_rlx" localSheetId="2" hidden="1">2</definedName>
    <definedName name="solver_rlx" localSheetId="3" hidden="1">2</definedName>
    <definedName name="solver_rsd" localSheetId="4" hidden="1">0</definedName>
    <definedName name="solver_rsd" localSheetId="2" hidden="1">0</definedName>
    <definedName name="solver_rsd" localSheetId="3" hidden="1">0</definedName>
    <definedName name="solver_scl" localSheetId="4" hidden="1">2</definedName>
    <definedName name="solver_scl" localSheetId="2" hidden="1">1</definedName>
    <definedName name="solver_scl" localSheetId="3" hidden="1">1</definedName>
    <definedName name="solver_sho" localSheetId="4" hidden="1">2</definedName>
    <definedName name="solver_sho" localSheetId="2" hidden="1">2</definedName>
    <definedName name="solver_sho" localSheetId="3" hidden="1">2</definedName>
    <definedName name="solver_ssz" localSheetId="4" hidden="1">100</definedName>
    <definedName name="solver_ssz" localSheetId="2" hidden="1">100</definedName>
    <definedName name="solver_ssz" localSheetId="3" hidden="1">100</definedName>
    <definedName name="solver_tim" localSheetId="4" hidden="1">2147483647</definedName>
    <definedName name="solver_tim" localSheetId="2" hidden="1">2147483647</definedName>
    <definedName name="solver_tim" localSheetId="3" hidden="1">2147483647</definedName>
    <definedName name="solver_tol" localSheetId="4" hidden="1">0.01</definedName>
    <definedName name="solver_tol" localSheetId="2" hidden="1">0.01</definedName>
    <definedName name="solver_tol" localSheetId="3" hidden="1">0.01</definedName>
    <definedName name="solver_typ" localSheetId="4" hidden="1">3</definedName>
    <definedName name="solver_typ" localSheetId="2" hidden="1">3</definedName>
    <definedName name="solver_typ" localSheetId="3" hidden="1">3</definedName>
    <definedName name="solver_val" localSheetId="4" hidden="1">0</definedName>
    <definedName name="solver_val" localSheetId="2" hidden="1">0</definedName>
    <definedName name="solver_val" localSheetId="3" hidden="1">0</definedName>
    <definedName name="solver_ver" localSheetId="4" hidden="1">3</definedName>
    <definedName name="solver_ver" localSheetId="2" hidden="1">3</definedName>
    <definedName name="solver_ver" localSheetId="3" hidden="1">3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" i="17" l="1"/>
  <c r="M6" i="17"/>
  <c r="J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C9" i="17"/>
  <c r="C5" i="17"/>
  <c r="C6" i="17"/>
  <c r="C7" i="17"/>
  <c r="C8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H2" i="17"/>
  <c r="A6" i="6"/>
  <c r="E3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C6" i="16"/>
  <c r="C6" i="15"/>
  <c r="C6" i="14"/>
</calcChain>
</file>

<file path=xl/sharedStrings.xml><?xml version="1.0" encoding="utf-8"?>
<sst xmlns="http://schemas.openxmlformats.org/spreadsheetml/2006/main" count="35" uniqueCount="21">
  <si>
    <t>start of interval</t>
  </si>
  <si>
    <t>end of interval</t>
  </si>
  <si>
    <t>numOfPoints</t>
  </si>
  <si>
    <t>delta_x</t>
  </si>
  <si>
    <t>x</t>
  </si>
  <si>
    <t>f(x)</t>
  </si>
  <si>
    <t xml:space="preserve">Initial x = </t>
  </si>
  <si>
    <t xml:space="preserve">Final x = </t>
  </si>
  <si>
    <t xml:space="preserve">Solution = </t>
  </si>
  <si>
    <t>f(x) = x^2 + 2x + 1</t>
  </si>
  <si>
    <t>g(x) = x^2 - 2x + 1</t>
  </si>
  <si>
    <t>h(x) = x^2 + 2x - 1</t>
  </si>
  <si>
    <t>Initial x:</t>
  </si>
  <si>
    <t>Final x:</t>
  </si>
  <si>
    <t>Delta:</t>
  </si>
  <si>
    <t>Divisions:</t>
  </si>
  <si>
    <t>g(x)</t>
  </si>
  <si>
    <t>h(x)</t>
  </si>
  <si>
    <t>final x</t>
  </si>
  <si>
    <t>initial x</t>
  </si>
  <si>
    <t>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</si>
</sst>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4"/>
      <color theme="1"/>
      <name val="Futura"/>
    </font>
    <font>
      <sz val="16"/>
      <color theme="1"/>
      <name val="Futur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2" fontId="4" fillId="0" borderId="0" xfId="0" applyNumberFormat="1" applyFont="1"/>
    <xf numFmtId="2" fontId="4" fillId="0" borderId="0" xfId="0" applyNumberFormat="1" applyFont="1" applyFill="1"/>
    <xf numFmtId="2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practice!$D$4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practice!$C$5:$C$45</c:f>
              <c:numCache>
                <c:formatCode>0.00</c:formatCode>
                <c:ptCount val="41"/>
                <c:pt idx="0">
                  <c:v>-5</c:v>
                </c:pt>
                <c:pt idx="1">
                  <c:v>-4.75</c:v>
                </c:pt>
                <c:pt idx="2">
                  <c:v>-4.5</c:v>
                </c:pt>
                <c:pt idx="3">
                  <c:v>-4.25</c:v>
                </c:pt>
                <c:pt idx="4">
                  <c:v>-4</c:v>
                </c:pt>
                <c:pt idx="5">
                  <c:v>-3.75</c:v>
                </c:pt>
                <c:pt idx="6">
                  <c:v>-3.5</c:v>
                </c:pt>
                <c:pt idx="7">
                  <c:v>-3.25</c:v>
                </c:pt>
                <c:pt idx="8">
                  <c:v>-3</c:v>
                </c:pt>
                <c:pt idx="9">
                  <c:v>-2.75</c:v>
                </c:pt>
                <c:pt idx="10">
                  <c:v>-2.5</c:v>
                </c:pt>
                <c:pt idx="11">
                  <c:v>-2.25</c:v>
                </c:pt>
                <c:pt idx="12">
                  <c:v>-2</c:v>
                </c:pt>
                <c:pt idx="13">
                  <c:v>-1.75</c:v>
                </c:pt>
                <c:pt idx="14">
                  <c:v>-1.5</c:v>
                </c:pt>
                <c:pt idx="15">
                  <c:v>-1.25</c:v>
                </c:pt>
                <c:pt idx="16">
                  <c:v>-1</c:v>
                </c:pt>
                <c:pt idx="17">
                  <c:v>-0.75</c:v>
                </c:pt>
                <c:pt idx="18">
                  <c:v>-0.5</c:v>
                </c:pt>
                <c:pt idx="19">
                  <c:v>-0.25</c:v>
                </c:pt>
                <c:pt idx="20">
                  <c:v>0</c:v>
                </c:pt>
                <c:pt idx="21">
                  <c:v>0.25</c:v>
                </c:pt>
                <c:pt idx="22">
                  <c:v>0.5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1.5</c:v>
                </c:pt>
                <c:pt idx="27">
                  <c:v>1.75</c:v>
                </c:pt>
                <c:pt idx="28">
                  <c:v>2</c:v>
                </c:pt>
                <c:pt idx="29">
                  <c:v>2.25</c:v>
                </c:pt>
                <c:pt idx="30">
                  <c:v>2.5</c:v>
                </c:pt>
                <c:pt idx="31">
                  <c:v>2.75</c:v>
                </c:pt>
                <c:pt idx="32">
                  <c:v>3</c:v>
                </c:pt>
                <c:pt idx="33">
                  <c:v>3.25</c:v>
                </c:pt>
                <c:pt idx="34">
                  <c:v>3.5</c:v>
                </c:pt>
                <c:pt idx="35">
                  <c:v>3.75</c:v>
                </c:pt>
                <c:pt idx="36">
                  <c:v>4</c:v>
                </c:pt>
                <c:pt idx="37">
                  <c:v>4.25</c:v>
                </c:pt>
                <c:pt idx="38">
                  <c:v>4.5</c:v>
                </c:pt>
                <c:pt idx="39">
                  <c:v>4.75</c:v>
                </c:pt>
                <c:pt idx="40">
                  <c:v>5</c:v>
                </c:pt>
              </c:numCache>
            </c:numRef>
          </c:xVal>
          <c:yVal>
            <c:numRef>
              <c:f>practice!$D$5:$D$45</c:f>
              <c:numCache>
                <c:formatCode>0.00</c:formatCode>
                <c:ptCount val="41"/>
                <c:pt idx="0">
                  <c:v>16</c:v>
                </c:pt>
                <c:pt idx="1">
                  <c:v>14.0625</c:v>
                </c:pt>
                <c:pt idx="2">
                  <c:v>12.25</c:v>
                </c:pt>
                <c:pt idx="3">
                  <c:v>10.5625</c:v>
                </c:pt>
                <c:pt idx="4">
                  <c:v>9</c:v>
                </c:pt>
                <c:pt idx="5">
                  <c:v>7.5625</c:v>
                </c:pt>
                <c:pt idx="6">
                  <c:v>6.25</c:v>
                </c:pt>
                <c:pt idx="7">
                  <c:v>5.0625</c:v>
                </c:pt>
                <c:pt idx="8">
                  <c:v>4</c:v>
                </c:pt>
                <c:pt idx="9">
                  <c:v>3.0625</c:v>
                </c:pt>
                <c:pt idx="10">
                  <c:v>2.25</c:v>
                </c:pt>
                <c:pt idx="11">
                  <c:v>1.5625</c:v>
                </c:pt>
                <c:pt idx="12">
                  <c:v>1</c:v>
                </c:pt>
                <c:pt idx="13">
                  <c:v>0.5625</c:v>
                </c:pt>
                <c:pt idx="14">
                  <c:v>0.25</c:v>
                </c:pt>
                <c:pt idx="15">
                  <c:v>6.25E-2</c:v>
                </c:pt>
                <c:pt idx="16">
                  <c:v>0</c:v>
                </c:pt>
                <c:pt idx="17">
                  <c:v>6.25E-2</c:v>
                </c:pt>
                <c:pt idx="18">
                  <c:v>0.25</c:v>
                </c:pt>
                <c:pt idx="19">
                  <c:v>0.5625</c:v>
                </c:pt>
                <c:pt idx="20">
                  <c:v>1</c:v>
                </c:pt>
                <c:pt idx="21">
                  <c:v>1.5625</c:v>
                </c:pt>
                <c:pt idx="22">
                  <c:v>2.25</c:v>
                </c:pt>
                <c:pt idx="23">
                  <c:v>3.0625</c:v>
                </c:pt>
                <c:pt idx="24">
                  <c:v>4</c:v>
                </c:pt>
                <c:pt idx="25">
                  <c:v>5.0625</c:v>
                </c:pt>
                <c:pt idx="26">
                  <c:v>6.25</c:v>
                </c:pt>
                <c:pt idx="27">
                  <c:v>7.5625</c:v>
                </c:pt>
                <c:pt idx="28">
                  <c:v>9</c:v>
                </c:pt>
                <c:pt idx="29">
                  <c:v>10.5625</c:v>
                </c:pt>
                <c:pt idx="30">
                  <c:v>12.25</c:v>
                </c:pt>
                <c:pt idx="31">
                  <c:v>14.0625</c:v>
                </c:pt>
                <c:pt idx="32">
                  <c:v>16</c:v>
                </c:pt>
                <c:pt idx="33">
                  <c:v>18.0625</c:v>
                </c:pt>
                <c:pt idx="34">
                  <c:v>20.25</c:v>
                </c:pt>
                <c:pt idx="35">
                  <c:v>22.5625</c:v>
                </c:pt>
                <c:pt idx="36">
                  <c:v>25</c:v>
                </c:pt>
                <c:pt idx="37">
                  <c:v>27.5625</c:v>
                </c:pt>
                <c:pt idx="38">
                  <c:v>30.25</c:v>
                </c:pt>
                <c:pt idx="39">
                  <c:v>33.0625</c:v>
                </c:pt>
                <c:pt idx="40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CB-4941-A658-4EF30BF23207}"/>
            </c:ext>
          </c:extLst>
        </c:ser>
        <c:ser>
          <c:idx val="1"/>
          <c:order val="1"/>
          <c:tx>
            <c:strRef>
              <c:f>practice!$E$4</c:f>
              <c:strCache>
                <c:ptCount val="1"/>
                <c:pt idx="0">
                  <c:v>g(x)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practice!$C$5:$C$45</c:f>
              <c:numCache>
                <c:formatCode>0.00</c:formatCode>
                <c:ptCount val="41"/>
                <c:pt idx="0">
                  <c:v>-5</c:v>
                </c:pt>
                <c:pt idx="1">
                  <c:v>-4.75</c:v>
                </c:pt>
                <c:pt idx="2">
                  <c:v>-4.5</c:v>
                </c:pt>
                <c:pt idx="3">
                  <c:v>-4.25</c:v>
                </c:pt>
                <c:pt idx="4">
                  <c:v>-4</c:v>
                </c:pt>
                <c:pt idx="5">
                  <c:v>-3.75</c:v>
                </c:pt>
                <c:pt idx="6">
                  <c:v>-3.5</c:v>
                </c:pt>
                <c:pt idx="7">
                  <c:v>-3.25</c:v>
                </c:pt>
                <c:pt idx="8">
                  <c:v>-3</c:v>
                </c:pt>
                <c:pt idx="9">
                  <c:v>-2.75</c:v>
                </c:pt>
                <c:pt idx="10">
                  <c:v>-2.5</c:v>
                </c:pt>
                <c:pt idx="11">
                  <c:v>-2.25</c:v>
                </c:pt>
                <c:pt idx="12">
                  <c:v>-2</c:v>
                </c:pt>
                <c:pt idx="13">
                  <c:v>-1.75</c:v>
                </c:pt>
                <c:pt idx="14">
                  <c:v>-1.5</c:v>
                </c:pt>
                <c:pt idx="15">
                  <c:v>-1.25</c:v>
                </c:pt>
                <c:pt idx="16">
                  <c:v>-1</c:v>
                </c:pt>
                <c:pt idx="17">
                  <c:v>-0.75</c:v>
                </c:pt>
                <c:pt idx="18">
                  <c:v>-0.5</c:v>
                </c:pt>
                <c:pt idx="19">
                  <c:v>-0.25</c:v>
                </c:pt>
                <c:pt idx="20">
                  <c:v>0</c:v>
                </c:pt>
                <c:pt idx="21">
                  <c:v>0.25</c:v>
                </c:pt>
                <c:pt idx="22">
                  <c:v>0.5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1.5</c:v>
                </c:pt>
                <c:pt idx="27">
                  <c:v>1.75</c:v>
                </c:pt>
                <c:pt idx="28">
                  <c:v>2</c:v>
                </c:pt>
                <c:pt idx="29">
                  <c:v>2.25</c:v>
                </c:pt>
                <c:pt idx="30">
                  <c:v>2.5</c:v>
                </c:pt>
                <c:pt idx="31">
                  <c:v>2.75</c:v>
                </c:pt>
                <c:pt idx="32">
                  <c:v>3</c:v>
                </c:pt>
                <c:pt idx="33">
                  <c:v>3.25</c:v>
                </c:pt>
                <c:pt idx="34">
                  <c:v>3.5</c:v>
                </c:pt>
                <c:pt idx="35">
                  <c:v>3.75</c:v>
                </c:pt>
                <c:pt idx="36">
                  <c:v>4</c:v>
                </c:pt>
                <c:pt idx="37">
                  <c:v>4.25</c:v>
                </c:pt>
                <c:pt idx="38">
                  <c:v>4.5</c:v>
                </c:pt>
                <c:pt idx="39">
                  <c:v>4.75</c:v>
                </c:pt>
                <c:pt idx="40">
                  <c:v>5</c:v>
                </c:pt>
              </c:numCache>
            </c:numRef>
          </c:xVal>
          <c:yVal>
            <c:numRef>
              <c:f>practice!$E$5:$E$45</c:f>
              <c:numCache>
                <c:formatCode>0.00</c:formatCode>
                <c:ptCount val="41"/>
                <c:pt idx="0">
                  <c:v>36</c:v>
                </c:pt>
                <c:pt idx="1">
                  <c:v>33.0625</c:v>
                </c:pt>
                <c:pt idx="2">
                  <c:v>30.25</c:v>
                </c:pt>
                <c:pt idx="3">
                  <c:v>27.5625</c:v>
                </c:pt>
                <c:pt idx="4">
                  <c:v>25</c:v>
                </c:pt>
                <c:pt idx="5">
                  <c:v>22.5625</c:v>
                </c:pt>
                <c:pt idx="6">
                  <c:v>20.25</c:v>
                </c:pt>
                <c:pt idx="7">
                  <c:v>18.0625</c:v>
                </c:pt>
                <c:pt idx="8">
                  <c:v>16</c:v>
                </c:pt>
                <c:pt idx="9">
                  <c:v>14.0625</c:v>
                </c:pt>
                <c:pt idx="10">
                  <c:v>12.25</c:v>
                </c:pt>
                <c:pt idx="11">
                  <c:v>10.5625</c:v>
                </c:pt>
                <c:pt idx="12">
                  <c:v>9</c:v>
                </c:pt>
                <c:pt idx="13">
                  <c:v>7.5625</c:v>
                </c:pt>
                <c:pt idx="14">
                  <c:v>6.25</c:v>
                </c:pt>
                <c:pt idx="15">
                  <c:v>5.0625</c:v>
                </c:pt>
                <c:pt idx="16">
                  <c:v>4</c:v>
                </c:pt>
                <c:pt idx="17">
                  <c:v>3.0625</c:v>
                </c:pt>
                <c:pt idx="18">
                  <c:v>2.25</c:v>
                </c:pt>
                <c:pt idx="19">
                  <c:v>1.5625</c:v>
                </c:pt>
                <c:pt idx="20">
                  <c:v>1</c:v>
                </c:pt>
                <c:pt idx="21">
                  <c:v>0.5625</c:v>
                </c:pt>
                <c:pt idx="22">
                  <c:v>0.25</c:v>
                </c:pt>
                <c:pt idx="23">
                  <c:v>6.25E-2</c:v>
                </c:pt>
                <c:pt idx="24">
                  <c:v>0</c:v>
                </c:pt>
                <c:pt idx="25">
                  <c:v>6.25E-2</c:v>
                </c:pt>
                <c:pt idx="26">
                  <c:v>0.25</c:v>
                </c:pt>
                <c:pt idx="27">
                  <c:v>0.5625</c:v>
                </c:pt>
                <c:pt idx="28">
                  <c:v>1</c:v>
                </c:pt>
                <c:pt idx="29">
                  <c:v>1.5625</c:v>
                </c:pt>
                <c:pt idx="30">
                  <c:v>2.25</c:v>
                </c:pt>
                <c:pt idx="31">
                  <c:v>3.0625</c:v>
                </c:pt>
                <c:pt idx="32">
                  <c:v>4</c:v>
                </c:pt>
                <c:pt idx="33">
                  <c:v>5.0625</c:v>
                </c:pt>
                <c:pt idx="34">
                  <c:v>6.25</c:v>
                </c:pt>
                <c:pt idx="35">
                  <c:v>7.5625</c:v>
                </c:pt>
                <c:pt idx="36">
                  <c:v>9</c:v>
                </c:pt>
                <c:pt idx="37">
                  <c:v>10.5625</c:v>
                </c:pt>
                <c:pt idx="38">
                  <c:v>12.25</c:v>
                </c:pt>
                <c:pt idx="39">
                  <c:v>14.0625</c:v>
                </c:pt>
                <c:pt idx="40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CB-4941-A658-4EF30BF23207}"/>
            </c:ext>
          </c:extLst>
        </c:ser>
        <c:ser>
          <c:idx val="2"/>
          <c:order val="2"/>
          <c:tx>
            <c:strRef>
              <c:f>practice!$F$4</c:f>
              <c:strCache>
                <c:ptCount val="1"/>
                <c:pt idx="0">
                  <c:v>h(x)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practice!$C$5:$C$45</c:f>
              <c:numCache>
                <c:formatCode>0.00</c:formatCode>
                <c:ptCount val="41"/>
                <c:pt idx="0">
                  <c:v>-5</c:v>
                </c:pt>
                <c:pt idx="1">
                  <c:v>-4.75</c:v>
                </c:pt>
                <c:pt idx="2">
                  <c:v>-4.5</c:v>
                </c:pt>
                <c:pt idx="3">
                  <c:v>-4.25</c:v>
                </c:pt>
                <c:pt idx="4">
                  <c:v>-4</c:v>
                </c:pt>
                <c:pt idx="5">
                  <c:v>-3.75</c:v>
                </c:pt>
                <c:pt idx="6">
                  <c:v>-3.5</c:v>
                </c:pt>
                <c:pt idx="7">
                  <c:v>-3.25</c:v>
                </c:pt>
                <c:pt idx="8">
                  <c:v>-3</c:v>
                </c:pt>
                <c:pt idx="9">
                  <c:v>-2.75</c:v>
                </c:pt>
                <c:pt idx="10">
                  <c:v>-2.5</c:v>
                </c:pt>
                <c:pt idx="11">
                  <c:v>-2.25</c:v>
                </c:pt>
                <c:pt idx="12">
                  <c:v>-2</c:v>
                </c:pt>
                <c:pt idx="13">
                  <c:v>-1.75</c:v>
                </c:pt>
                <c:pt idx="14">
                  <c:v>-1.5</c:v>
                </c:pt>
                <c:pt idx="15">
                  <c:v>-1.25</c:v>
                </c:pt>
                <c:pt idx="16">
                  <c:v>-1</c:v>
                </c:pt>
                <c:pt idx="17">
                  <c:v>-0.75</c:v>
                </c:pt>
                <c:pt idx="18">
                  <c:v>-0.5</c:v>
                </c:pt>
                <c:pt idx="19">
                  <c:v>-0.25</c:v>
                </c:pt>
                <c:pt idx="20">
                  <c:v>0</c:v>
                </c:pt>
                <c:pt idx="21">
                  <c:v>0.25</c:v>
                </c:pt>
                <c:pt idx="22">
                  <c:v>0.5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1.5</c:v>
                </c:pt>
                <c:pt idx="27">
                  <c:v>1.75</c:v>
                </c:pt>
                <c:pt idx="28">
                  <c:v>2</c:v>
                </c:pt>
                <c:pt idx="29">
                  <c:v>2.25</c:v>
                </c:pt>
                <c:pt idx="30">
                  <c:v>2.5</c:v>
                </c:pt>
                <c:pt idx="31">
                  <c:v>2.75</c:v>
                </c:pt>
                <c:pt idx="32">
                  <c:v>3</c:v>
                </c:pt>
                <c:pt idx="33">
                  <c:v>3.25</c:v>
                </c:pt>
                <c:pt idx="34">
                  <c:v>3.5</c:v>
                </c:pt>
                <c:pt idx="35">
                  <c:v>3.75</c:v>
                </c:pt>
                <c:pt idx="36">
                  <c:v>4</c:v>
                </c:pt>
                <c:pt idx="37">
                  <c:v>4.25</c:v>
                </c:pt>
                <c:pt idx="38">
                  <c:v>4.5</c:v>
                </c:pt>
                <c:pt idx="39">
                  <c:v>4.75</c:v>
                </c:pt>
                <c:pt idx="40">
                  <c:v>5</c:v>
                </c:pt>
              </c:numCache>
            </c:numRef>
          </c:xVal>
          <c:yVal>
            <c:numRef>
              <c:f>practice!$F$5:$F$45</c:f>
              <c:numCache>
                <c:formatCode>0.00</c:formatCode>
                <c:ptCount val="41"/>
                <c:pt idx="0">
                  <c:v>14</c:v>
                </c:pt>
                <c:pt idx="1">
                  <c:v>12.0625</c:v>
                </c:pt>
                <c:pt idx="2">
                  <c:v>10.25</c:v>
                </c:pt>
                <c:pt idx="3">
                  <c:v>8.5625</c:v>
                </c:pt>
                <c:pt idx="4">
                  <c:v>7</c:v>
                </c:pt>
                <c:pt idx="5">
                  <c:v>5.5625</c:v>
                </c:pt>
                <c:pt idx="6">
                  <c:v>4.25</c:v>
                </c:pt>
                <c:pt idx="7">
                  <c:v>3.0625</c:v>
                </c:pt>
                <c:pt idx="8">
                  <c:v>2</c:v>
                </c:pt>
                <c:pt idx="9">
                  <c:v>1.0625</c:v>
                </c:pt>
                <c:pt idx="10">
                  <c:v>0.25</c:v>
                </c:pt>
                <c:pt idx="11">
                  <c:v>-0.4375</c:v>
                </c:pt>
                <c:pt idx="12">
                  <c:v>-1</c:v>
                </c:pt>
                <c:pt idx="13">
                  <c:v>-1.4375</c:v>
                </c:pt>
                <c:pt idx="14">
                  <c:v>-1.75</c:v>
                </c:pt>
                <c:pt idx="15">
                  <c:v>-1.9375</c:v>
                </c:pt>
                <c:pt idx="16">
                  <c:v>-2</c:v>
                </c:pt>
                <c:pt idx="17">
                  <c:v>-1.9375</c:v>
                </c:pt>
                <c:pt idx="18">
                  <c:v>-1.75</c:v>
                </c:pt>
                <c:pt idx="19">
                  <c:v>-1.4375</c:v>
                </c:pt>
                <c:pt idx="20">
                  <c:v>-1</c:v>
                </c:pt>
                <c:pt idx="21">
                  <c:v>-0.4375</c:v>
                </c:pt>
                <c:pt idx="22">
                  <c:v>0.25</c:v>
                </c:pt>
                <c:pt idx="23">
                  <c:v>1.0625</c:v>
                </c:pt>
                <c:pt idx="24">
                  <c:v>2</c:v>
                </c:pt>
                <c:pt idx="25">
                  <c:v>3.0625</c:v>
                </c:pt>
                <c:pt idx="26">
                  <c:v>4.25</c:v>
                </c:pt>
                <c:pt idx="27">
                  <c:v>5.5625</c:v>
                </c:pt>
                <c:pt idx="28">
                  <c:v>7</c:v>
                </c:pt>
                <c:pt idx="29">
                  <c:v>8.5625</c:v>
                </c:pt>
                <c:pt idx="30">
                  <c:v>10.25</c:v>
                </c:pt>
                <c:pt idx="31">
                  <c:v>12.0625</c:v>
                </c:pt>
                <c:pt idx="32">
                  <c:v>14</c:v>
                </c:pt>
                <c:pt idx="33">
                  <c:v>16.0625</c:v>
                </c:pt>
                <c:pt idx="34">
                  <c:v>18.25</c:v>
                </c:pt>
                <c:pt idx="35">
                  <c:v>20.5625</c:v>
                </c:pt>
                <c:pt idx="36">
                  <c:v>23</c:v>
                </c:pt>
                <c:pt idx="37">
                  <c:v>25.5625</c:v>
                </c:pt>
                <c:pt idx="38">
                  <c:v>28.25</c:v>
                </c:pt>
                <c:pt idx="39">
                  <c:v>31.0625</c:v>
                </c:pt>
                <c:pt idx="40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CB-4941-A658-4EF30BF23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764480"/>
        <c:axId val="378763168"/>
      </c:scatterChart>
      <c:valAx>
        <c:axId val="37876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63168"/>
        <c:crosses val="autoZero"/>
        <c:crossBetween val="midCat"/>
      </c:valAx>
      <c:valAx>
        <c:axId val="37876316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6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179070</xdr:colOff>
      <xdr:row>7</xdr:row>
      <xdr:rowOff>156210</xdr:rowOff>
    </xdr:from>
    <xdr:to>
      <xdr:col>13</xdr:col>
      <xdr:colOff>57150</xdr:colOff>
      <xdr:row>21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F4F299-3491-48F6-A7FF-D554BA327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6"/>
  <sheetViews>
    <sheetView topLeftCell="A8" workbookViewId="0">
      <selection activeCell="C4" sqref="C4"/>
    </sheetView>
  </sheetViews>
  <sheetFormatPr defaultColWidth="10.796875" defaultRowHeight="20.399999999999999"/>
  <cols>
    <col min="1" max="1" width="6.3984375" style="2" bestFit="1" customWidth="1"/>
    <col min="2" max="2" width="29.296875" style="2" bestFit="1" customWidth="1"/>
    <col min="3" max="3" width="6.3984375" style="2" bestFit="1" customWidth="1"/>
    <col min="4" max="4" width="24.69921875" style="2" bestFit="1" customWidth="1"/>
    <col min="5" max="5" width="11.796875" style="2" bestFit="1" customWidth="1"/>
    <col min="6" max="16384" width="10.796875" style="2"/>
  </cols>
  <sheetData>
    <row r="2" spans="1:5">
      <c r="B2" s="2" t="s">
        <v>0</v>
      </c>
      <c r="C2" s="3">
        <v>0.375</v>
      </c>
      <c r="D2" s="2" t="s">
        <v>2</v>
      </c>
      <c r="E2" s="3">
        <v>20</v>
      </c>
    </row>
    <row r="3" spans="1:5">
      <c r="B3" s="2" t="s">
        <v>1</v>
      </c>
      <c r="C3" s="3">
        <v>0.38750000000000001</v>
      </c>
      <c r="D3" s="2" t="s">
        <v>3</v>
      </c>
      <c r="E3" s="3">
        <f>(C3-C2)/E2</f>
        <v>6.2500000000000056E-4</v>
      </c>
    </row>
    <row r="5" spans="1:5">
      <c r="A5" s="2" t="s">
        <v>4</v>
      </c>
      <c r="B5" s="2" t="s">
        <v>5</v>
      </c>
    </row>
    <row r="6" spans="1:5">
      <c r="A6" s="3">
        <f>$C$2</f>
        <v>0.375</v>
      </c>
      <c r="B6" s="3">
        <f>(A6)^2-3*A6+1</f>
        <v>1.5625E-2</v>
      </c>
    </row>
    <row r="7" spans="1:5">
      <c r="A7" s="4">
        <f>A6 + $E$3</f>
        <v>0.37562499999999999</v>
      </c>
      <c r="B7" s="3">
        <f t="shared" ref="B7:B26" si="0">(A7)^2-3*A7+1</f>
        <v>1.421914062499996E-2</v>
      </c>
    </row>
    <row r="8" spans="1:5">
      <c r="A8" s="4">
        <f t="shared" ref="A8:A26" si="1">A7 + $E$3</f>
        <v>0.37624999999999997</v>
      </c>
      <c r="B8" s="3">
        <f t="shared" si="0"/>
        <v>1.2814062500000056E-2</v>
      </c>
    </row>
    <row r="9" spans="1:5">
      <c r="A9" s="4">
        <f t="shared" si="1"/>
        <v>0.37687499999999996</v>
      </c>
      <c r="B9" s="3">
        <f t="shared" si="0"/>
        <v>1.1409765625000179E-2</v>
      </c>
    </row>
    <row r="10" spans="1:5">
      <c r="A10" s="4">
        <f t="shared" si="1"/>
        <v>0.37749999999999995</v>
      </c>
      <c r="B10" s="3">
        <f t="shared" si="0"/>
        <v>1.0006250000000105E-2</v>
      </c>
    </row>
    <row r="11" spans="1:5">
      <c r="A11" s="4">
        <f t="shared" si="1"/>
        <v>0.37812499999999993</v>
      </c>
      <c r="B11" s="3">
        <f t="shared" si="0"/>
        <v>8.6035156250000577E-3</v>
      </c>
    </row>
    <row r="12" spans="1:5">
      <c r="A12" s="4">
        <f t="shared" si="1"/>
        <v>0.37874999999999992</v>
      </c>
      <c r="B12" s="3">
        <f t="shared" si="0"/>
        <v>7.2015625000001471E-3</v>
      </c>
    </row>
    <row r="13" spans="1:5">
      <c r="A13" s="4">
        <f t="shared" si="1"/>
        <v>0.37937499999999991</v>
      </c>
      <c r="B13" s="3">
        <f t="shared" si="0"/>
        <v>5.8003906250003734E-3</v>
      </c>
    </row>
    <row r="14" spans="1:5">
      <c r="A14" s="4">
        <f t="shared" si="1"/>
        <v>0.37999999999999989</v>
      </c>
      <c r="B14" s="3">
        <f t="shared" si="0"/>
        <v>4.4000000000001815E-3</v>
      </c>
    </row>
    <row r="15" spans="1:5">
      <c r="A15" s="4">
        <f t="shared" si="1"/>
        <v>0.38062499999999988</v>
      </c>
      <c r="B15" s="3">
        <f t="shared" si="0"/>
        <v>3.0003906250001267E-3</v>
      </c>
    </row>
    <row r="16" spans="1:5">
      <c r="A16" s="4">
        <f t="shared" si="1"/>
        <v>0.38124999999999987</v>
      </c>
      <c r="B16" s="3">
        <f t="shared" si="0"/>
        <v>1.6015625000003197E-3</v>
      </c>
    </row>
    <row r="17" spans="1:2">
      <c r="A17" s="4">
        <f t="shared" si="1"/>
        <v>0.38187499999999985</v>
      </c>
      <c r="B17" s="3">
        <f t="shared" si="0"/>
        <v>2.0351562500042775E-4</v>
      </c>
    </row>
    <row r="18" spans="1:2">
      <c r="A18" s="4">
        <f t="shared" si="1"/>
        <v>0.38249999999999984</v>
      </c>
      <c r="B18" s="3">
        <f t="shared" si="0"/>
        <v>-1.1937499999996604E-3</v>
      </c>
    </row>
    <row r="19" spans="1:2">
      <c r="A19" s="4">
        <f t="shared" si="1"/>
        <v>0.38312499999999983</v>
      </c>
      <c r="B19" s="3">
        <f t="shared" si="0"/>
        <v>-2.5902343749997225E-3</v>
      </c>
    </row>
    <row r="20" spans="1:2">
      <c r="A20" s="4">
        <f t="shared" si="1"/>
        <v>0.38374999999999981</v>
      </c>
      <c r="B20" s="3">
        <f t="shared" si="0"/>
        <v>-3.9859374999995367E-3</v>
      </c>
    </row>
    <row r="21" spans="1:2">
      <c r="A21" s="4">
        <f t="shared" si="1"/>
        <v>0.3843749999999998</v>
      </c>
      <c r="B21" s="3">
        <f t="shared" si="0"/>
        <v>-5.380859374999325E-3</v>
      </c>
    </row>
    <row r="22" spans="1:2">
      <c r="A22" s="4">
        <f t="shared" si="1"/>
        <v>0.38499999999999979</v>
      </c>
      <c r="B22" s="3">
        <f t="shared" si="0"/>
        <v>-6.7749999999995314E-3</v>
      </c>
    </row>
    <row r="23" spans="1:2">
      <c r="A23" s="4">
        <f t="shared" si="1"/>
        <v>0.38562499999999977</v>
      </c>
      <c r="B23" s="3">
        <f t="shared" si="0"/>
        <v>-8.1683593749994898E-3</v>
      </c>
    </row>
    <row r="24" spans="1:2">
      <c r="A24" s="4">
        <f t="shared" si="1"/>
        <v>0.38624999999999976</v>
      </c>
      <c r="B24" s="3">
        <f t="shared" si="0"/>
        <v>-9.5609374999994223E-3</v>
      </c>
    </row>
    <row r="25" spans="1:2">
      <c r="A25" s="4">
        <f t="shared" si="1"/>
        <v>0.38687499999999975</v>
      </c>
      <c r="B25" s="3">
        <f t="shared" si="0"/>
        <v>-1.0952734374999329E-2</v>
      </c>
    </row>
    <row r="26" spans="1:2">
      <c r="A26" s="4">
        <f t="shared" si="1"/>
        <v>0.38749999999999973</v>
      </c>
      <c r="B26" s="3">
        <f t="shared" si="0"/>
        <v>-1.2343749999999432E-2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C6"/>
  <sheetViews>
    <sheetView workbookViewId="0">
      <selection activeCell="B5" sqref="B5:C6"/>
    </sheetView>
  </sheetViews>
  <sheetFormatPr defaultColWidth="10.796875" defaultRowHeight="30"/>
  <cols>
    <col min="1" max="1" width="10.796875" style="1"/>
    <col min="2" max="2" width="24.796875" style="1" bestFit="1" customWidth="1"/>
    <col min="3" max="3" width="32.5" style="1" customWidth="1"/>
    <col min="4" max="16384" width="10.796875" style="1"/>
  </cols>
  <sheetData>
    <row r="4" spans="2:3">
      <c r="B4" s="1" t="s">
        <v>6</v>
      </c>
      <c r="C4" s="1">
        <v>3</v>
      </c>
    </row>
    <row r="5" spans="2:3">
      <c r="B5" s="1" t="s">
        <v>7</v>
      </c>
      <c r="C5" s="1">
        <v>2.6181908660273656</v>
      </c>
    </row>
    <row r="6" spans="2:3">
      <c r="B6" s="1" t="s">
        <v>8</v>
      </c>
      <c r="C6" s="1">
        <f>C5^2-3*C5+1</f>
        <v>3.5081286702975945E-4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C6"/>
  <sheetViews>
    <sheetView workbookViewId="0">
      <selection activeCell="D10" sqref="D10"/>
    </sheetView>
  </sheetViews>
  <sheetFormatPr defaultColWidth="10.796875" defaultRowHeight="30"/>
  <cols>
    <col min="1" max="1" width="10.796875" style="1"/>
    <col min="2" max="2" width="24.796875" style="1" bestFit="1" customWidth="1"/>
    <col min="3" max="3" width="32.5" style="1" customWidth="1"/>
    <col min="4" max="16384" width="10.796875" style="1"/>
  </cols>
  <sheetData>
    <row r="4" spans="2:3">
      <c r="B4" s="1" t="s">
        <v>6</v>
      </c>
      <c r="C4" s="1">
        <v>0.5</v>
      </c>
    </row>
    <row r="5" spans="2:3">
      <c r="B5" s="1" t="s">
        <v>7</v>
      </c>
      <c r="C5" s="1">
        <v>2.6180340374768458</v>
      </c>
    </row>
    <row r="6" spans="2:3">
      <c r="B6" s="1" t="s">
        <v>8</v>
      </c>
      <c r="C6" s="1">
        <f>C5^2-3*C5+1</f>
        <v>1.0895677782229996E-7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C6"/>
  <sheetViews>
    <sheetView workbookViewId="0">
      <selection activeCell="C11" sqref="C11"/>
    </sheetView>
  </sheetViews>
  <sheetFormatPr defaultColWidth="10.796875" defaultRowHeight="30"/>
  <cols>
    <col min="1" max="1" width="10.796875" style="1"/>
    <col min="2" max="2" width="24.796875" style="1" bestFit="1" customWidth="1"/>
    <col min="3" max="3" width="32.5" style="1" customWidth="1"/>
    <col min="4" max="16384" width="10.796875" style="1"/>
  </cols>
  <sheetData>
    <row r="4" spans="2:3">
      <c r="B4" s="1" t="s">
        <v>6</v>
      </c>
      <c r="C4" s="1">
        <v>0.5</v>
      </c>
    </row>
    <row r="5" spans="2:3">
      <c r="B5" s="1" t="s">
        <v>7</v>
      </c>
      <c r="C5" s="1">
        <v>0.38196599656387975</v>
      </c>
    </row>
    <row r="6" spans="2:3">
      <c r="B6" s="1" t="s">
        <v>8</v>
      </c>
      <c r="C6" s="1">
        <f>C5^2-3*C5+1</f>
        <v>3.2839398533823783E-8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5542C-B07F-4041-81C7-F522D29E52AD}">
  <dimension ref="A1:P45"/>
  <sheetViews>
    <sheetView tabSelected="1" topLeftCell="B1" workbookViewId="0">
      <selection activeCell="P6" sqref="P6"/>
    </sheetView>
  </sheetViews>
  <sheetFormatPr defaultRowHeight="15.6"/>
  <cols>
    <col min="1" max="1" width="15" customWidth="1"/>
    <col min="13" max="13" width="12.5" bestFit="1" customWidth="1"/>
  </cols>
  <sheetData>
    <row r="1" spans="1:16">
      <c r="A1" t="s">
        <v>9</v>
      </c>
      <c r="E1" t="s">
        <v>12</v>
      </c>
      <c r="F1" s="5">
        <v>-5</v>
      </c>
      <c r="G1" t="s">
        <v>15</v>
      </c>
      <c r="H1" s="5">
        <v>40</v>
      </c>
    </row>
    <row r="2" spans="1:16">
      <c r="A2" t="s">
        <v>10</v>
      </c>
      <c r="E2" t="s">
        <v>13</v>
      </c>
      <c r="F2" s="5">
        <v>5</v>
      </c>
      <c r="G2" t="s">
        <v>14</v>
      </c>
      <c r="H2" s="5">
        <f>($F$2 - $F$1)/$H$1</f>
        <v>0.25</v>
      </c>
    </row>
    <row r="3" spans="1:16">
      <c r="A3" t="s">
        <v>11</v>
      </c>
    </row>
    <row r="4" spans="1:16">
      <c r="C4" t="s">
        <v>4</v>
      </c>
      <c r="D4" t="s">
        <v>5</v>
      </c>
      <c r="E4" t="s">
        <v>16</v>
      </c>
      <c r="F4" t="s">
        <v>17</v>
      </c>
      <c r="I4" t="s">
        <v>19</v>
      </c>
      <c r="J4">
        <v>-2</v>
      </c>
      <c r="L4" t="s">
        <v>19</v>
      </c>
      <c r="M4">
        <v>0.5</v>
      </c>
      <c r="O4" t="s">
        <v>19</v>
      </c>
      <c r="P4">
        <v>-2</v>
      </c>
    </row>
    <row r="5" spans="1:16">
      <c r="C5" s="5">
        <f>-5</f>
        <v>-5</v>
      </c>
      <c r="D5" s="5">
        <f>(C5)^2+2*C5+1</f>
        <v>16</v>
      </c>
      <c r="E5" s="5">
        <f>(C5)^2-2*C5+1</f>
        <v>36</v>
      </c>
      <c r="F5" s="5">
        <f>(C5)^2+2*C5 - 1</f>
        <v>14</v>
      </c>
      <c r="I5" t="s">
        <v>18</v>
      </c>
      <c r="J5">
        <v>-2.4141838339471295</v>
      </c>
      <c r="L5" t="s">
        <v>18</v>
      </c>
      <c r="M5">
        <v>0.41421354412696398</v>
      </c>
      <c r="O5" t="s">
        <v>18</v>
      </c>
      <c r="P5">
        <v>-2.4142135102827602</v>
      </c>
    </row>
    <row r="6" spans="1:16">
      <c r="C6" s="5">
        <f>C5+$H$2</f>
        <v>-4.75</v>
      </c>
      <c r="D6" s="5">
        <f t="shared" ref="D6:D45" si="0">(C6)^2+2*C6+1</f>
        <v>14.0625</v>
      </c>
      <c r="E6" s="5">
        <f t="shared" ref="E6:E45" si="1">(C6)^2-2*C6+1</f>
        <v>33.0625</v>
      </c>
      <c r="F6" s="5">
        <f t="shared" ref="F6:F45" si="2">(C6)^2+2*C6 - 1</f>
        <v>12.0625</v>
      </c>
      <c r="I6" t="s">
        <v>20</v>
      </c>
      <c r="J6">
        <f>($J$5)^2+2*$J$5-1</f>
        <v>-8.4083802597945123E-5</v>
      </c>
      <c r="L6" t="s">
        <v>20</v>
      </c>
      <c r="M6">
        <f>(M5)^2+2*(M5) - 1</f>
        <v>-5.1607851658808102E-8</v>
      </c>
      <c r="O6" t="s">
        <v>20</v>
      </c>
      <c r="P6">
        <f>(P5)^2+2*(P5) - 1</f>
        <v>-1.4733371322961375E-7</v>
      </c>
    </row>
    <row r="7" spans="1:16">
      <c r="C7" s="5">
        <f t="shared" ref="C7:C45" si="3">C6+$H$2</f>
        <v>-4.5</v>
      </c>
      <c r="D7" s="5">
        <f t="shared" si="0"/>
        <v>12.25</v>
      </c>
      <c r="E7" s="5">
        <f t="shared" si="1"/>
        <v>30.25</v>
      </c>
      <c r="F7" s="5">
        <f t="shared" si="2"/>
        <v>10.25</v>
      </c>
    </row>
    <row r="8" spans="1:16">
      <c r="C8" s="5">
        <f t="shared" si="3"/>
        <v>-4.25</v>
      </c>
      <c r="D8" s="5">
        <f t="shared" si="0"/>
        <v>10.5625</v>
      </c>
      <c r="E8" s="5">
        <f t="shared" si="1"/>
        <v>27.5625</v>
      </c>
      <c r="F8" s="5">
        <f t="shared" si="2"/>
        <v>8.5625</v>
      </c>
    </row>
    <row r="9" spans="1:16">
      <c r="C9" s="5">
        <f>C8+$H$2</f>
        <v>-4</v>
      </c>
      <c r="D9" s="5">
        <f t="shared" si="0"/>
        <v>9</v>
      </c>
      <c r="E9" s="5">
        <f t="shared" si="1"/>
        <v>25</v>
      </c>
      <c r="F9" s="5">
        <f t="shared" si="2"/>
        <v>7</v>
      </c>
    </row>
    <row r="10" spans="1:16">
      <c r="C10" s="5">
        <f t="shared" si="3"/>
        <v>-3.75</v>
      </c>
      <c r="D10" s="5">
        <f t="shared" si="0"/>
        <v>7.5625</v>
      </c>
      <c r="E10" s="5">
        <f t="shared" si="1"/>
        <v>22.5625</v>
      </c>
      <c r="F10" s="5">
        <f t="shared" si="2"/>
        <v>5.5625</v>
      </c>
    </row>
    <row r="11" spans="1:16">
      <c r="C11" s="5">
        <f t="shared" si="3"/>
        <v>-3.5</v>
      </c>
      <c r="D11" s="5">
        <f t="shared" si="0"/>
        <v>6.25</v>
      </c>
      <c r="E11" s="5">
        <f t="shared" si="1"/>
        <v>20.25</v>
      </c>
      <c r="F11" s="5">
        <f t="shared" si="2"/>
        <v>4.25</v>
      </c>
    </row>
    <row r="12" spans="1:16">
      <c r="C12" s="5">
        <f t="shared" si="3"/>
        <v>-3.25</v>
      </c>
      <c r="D12" s="5">
        <f t="shared" si="0"/>
        <v>5.0625</v>
      </c>
      <c r="E12" s="5">
        <f t="shared" si="1"/>
        <v>18.0625</v>
      </c>
      <c r="F12" s="5">
        <f t="shared" si="2"/>
        <v>3.0625</v>
      </c>
    </row>
    <row r="13" spans="1:16">
      <c r="C13" s="5">
        <f t="shared" si="3"/>
        <v>-3</v>
      </c>
      <c r="D13" s="5">
        <f t="shared" si="0"/>
        <v>4</v>
      </c>
      <c r="E13" s="5">
        <f t="shared" si="1"/>
        <v>16</v>
      </c>
      <c r="F13" s="5">
        <f t="shared" si="2"/>
        <v>2</v>
      </c>
    </row>
    <row r="14" spans="1:16">
      <c r="C14" s="5">
        <f t="shared" si="3"/>
        <v>-2.75</v>
      </c>
      <c r="D14" s="5">
        <f t="shared" si="0"/>
        <v>3.0625</v>
      </c>
      <c r="E14" s="5">
        <f t="shared" si="1"/>
        <v>14.0625</v>
      </c>
      <c r="F14" s="5">
        <f t="shared" si="2"/>
        <v>1.0625</v>
      </c>
    </row>
    <row r="15" spans="1:16">
      <c r="C15" s="5">
        <f t="shared" si="3"/>
        <v>-2.5</v>
      </c>
      <c r="D15" s="5">
        <f t="shared" si="0"/>
        <v>2.25</v>
      </c>
      <c r="E15" s="5">
        <f t="shared" si="1"/>
        <v>12.25</v>
      </c>
      <c r="F15" s="5">
        <f t="shared" si="2"/>
        <v>0.25</v>
      </c>
    </row>
    <row r="16" spans="1:16">
      <c r="C16" s="5">
        <f t="shared" si="3"/>
        <v>-2.25</v>
      </c>
      <c r="D16" s="5">
        <f t="shared" si="0"/>
        <v>1.5625</v>
      </c>
      <c r="E16" s="5">
        <f t="shared" si="1"/>
        <v>10.5625</v>
      </c>
      <c r="F16" s="5">
        <f t="shared" si="2"/>
        <v>-0.4375</v>
      </c>
    </row>
    <row r="17" spans="3:6">
      <c r="C17" s="5">
        <f t="shared" si="3"/>
        <v>-2</v>
      </c>
      <c r="D17" s="5">
        <f t="shared" si="0"/>
        <v>1</v>
      </c>
      <c r="E17" s="5">
        <f t="shared" si="1"/>
        <v>9</v>
      </c>
      <c r="F17" s="5">
        <f t="shared" si="2"/>
        <v>-1</v>
      </c>
    </row>
    <row r="18" spans="3:6">
      <c r="C18" s="5">
        <f t="shared" si="3"/>
        <v>-1.75</v>
      </c>
      <c r="D18" s="5">
        <f t="shared" si="0"/>
        <v>0.5625</v>
      </c>
      <c r="E18" s="5">
        <f t="shared" si="1"/>
        <v>7.5625</v>
      </c>
      <c r="F18" s="5">
        <f t="shared" si="2"/>
        <v>-1.4375</v>
      </c>
    </row>
    <row r="19" spans="3:6">
      <c r="C19" s="5">
        <f t="shared" si="3"/>
        <v>-1.5</v>
      </c>
      <c r="D19" s="5">
        <f t="shared" si="0"/>
        <v>0.25</v>
      </c>
      <c r="E19" s="5">
        <f t="shared" si="1"/>
        <v>6.25</v>
      </c>
      <c r="F19" s="5">
        <f t="shared" si="2"/>
        <v>-1.75</v>
      </c>
    </row>
    <row r="20" spans="3:6">
      <c r="C20" s="5">
        <f t="shared" si="3"/>
        <v>-1.25</v>
      </c>
      <c r="D20" s="5">
        <f t="shared" si="0"/>
        <v>6.25E-2</v>
      </c>
      <c r="E20" s="5">
        <f t="shared" si="1"/>
        <v>5.0625</v>
      </c>
      <c r="F20" s="5">
        <f t="shared" si="2"/>
        <v>-1.9375</v>
      </c>
    </row>
    <row r="21" spans="3:6">
      <c r="C21" s="5">
        <f t="shared" si="3"/>
        <v>-1</v>
      </c>
      <c r="D21" s="5">
        <f t="shared" si="0"/>
        <v>0</v>
      </c>
      <c r="E21" s="5">
        <f t="shared" si="1"/>
        <v>4</v>
      </c>
      <c r="F21" s="5">
        <f t="shared" si="2"/>
        <v>-2</v>
      </c>
    </row>
    <row r="22" spans="3:6">
      <c r="C22" s="5">
        <f t="shared" si="3"/>
        <v>-0.75</v>
      </c>
      <c r="D22" s="5">
        <f t="shared" si="0"/>
        <v>6.25E-2</v>
      </c>
      <c r="E22" s="5">
        <f t="shared" si="1"/>
        <v>3.0625</v>
      </c>
      <c r="F22" s="5">
        <f t="shared" si="2"/>
        <v>-1.9375</v>
      </c>
    </row>
    <row r="23" spans="3:6">
      <c r="C23" s="5">
        <f t="shared" si="3"/>
        <v>-0.5</v>
      </c>
      <c r="D23" s="5">
        <f t="shared" si="0"/>
        <v>0.25</v>
      </c>
      <c r="E23" s="5">
        <f t="shared" si="1"/>
        <v>2.25</v>
      </c>
      <c r="F23" s="5">
        <f t="shared" si="2"/>
        <v>-1.75</v>
      </c>
    </row>
    <row r="24" spans="3:6">
      <c r="C24" s="5">
        <f t="shared" si="3"/>
        <v>-0.25</v>
      </c>
      <c r="D24" s="5">
        <f t="shared" si="0"/>
        <v>0.5625</v>
      </c>
      <c r="E24" s="5">
        <f t="shared" si="1"/>
        <v>1.5625</v>
      </c>
      <c r="F24" s="5">
        <f t="shared" si="2"/>
        <v>-1.4375</v>
      </c>
    </row>
    <row r="25" spans="3:6">
      <c r="C25" s="5">
        <f t="shared" si="3"/>
        <v>0</v>
      </c>
      <c r="D25" s="5">
        <f t="shared" si="0"/>
        <v>1</v>
      </c>
      <c r="E25" s="5">
        <f t="shared" si="1"/>
        <v>1</v>
      </c>
      <c r="F25" s="5">
        <f t="shared" si="2"/>
        <v>-1</v>
      </c>
    </row>
    <row r="26" spans="3:6">
      <c r="C26" s="5">
        <f t="shared" si="3"/>
        <v>0.25</v>
      </c>
      <c r="D26" s="5">
        <f t="shared" si="0"/>
        <v>1.5625</v>
      </c>
      <c r="E26" s="5">
        <f t="shared" si="1"/>
        <v>0.5625</v>
      </c>
      <c r="F26" s="5">
        <f t="shared" si="2"/>
        <v>-0.4375</v>
      </c>
    </row>
    <row r="27" spans="3:6">
      <c r="C27" s="5">
        <f t="shared" si="3"/>
        <v>0.5</v>
      </c>
      <c r="D27" s="5">
        <f t="shared" si="0"/>
        <v>2.25</v>
      </c>
      <c r="E27" s="5">
        <f t="shared" si="1"/>
        <v>0.25</v>
      </c>
      <c r="F27" s="5">
        <f t="shared" si="2"/>
        <v>0.25</v>
      </c>
    </row>
    <row r="28" spans="3:6">
      <c r="C28" s="5">
        <f t="shared" si="3"/>
        <v>0.75</v>
      </c>
      <c r="D28" s="5">
        <f t="shared" si="0"/>
        <v>3.0625</v>
      </c>
      <c r="E28" s="5">
        <f t="shared" si="1"/>
        <v>6.25E-2</v>
      </c>
      <c r="F28" s="5">
        <f t="shared" si="2"/>
        <v>1.0625</v>
      </c>
    </row>
    <row r="29" spans="3:6">
      <c r="C29" s="5">
        <f t="shared" si="3"/>
        <v>1</v>
      </c>
      <c r="D29" s="5">
        <f t="shared" si="0"/>
        <v>4</v>
      </c>
      <c r="E29" s="5">
        <f t="shared" si="1"/>
        <v>0</v>
      </c>
      <c r="F29" s="5">
        <f t="shared" si="2"/>
        <v>2</v>
      </c>
    </row>
    <row r="30" spans="3:6">
      <c r="C30" s="5">
        <f t="shared" si="3"/>
        <v>1.25</v>
      </c>
      <c r="D30" s="5">
        <f t="shared" si="0"/>
        <v>5.0625</v>
      </c>
      <c r="E30" s="5">
        <f t="shared" si="1"/>
        <v>6.25E-2</v>
      </c>
      <c r="F30" s="5">
        <f t="shared" si="2"/>
        <v>3.0625</v>
      </c>
    </row>
    <row r="31" spans="3:6">
      <c r="C31" s="5">
        <f t="shared" si="3"/>
        <v>1.5</v>
      </c>
      <c r="D31" s="5">
        <f t="shared" si="0"/>
        <v>6.25</v>
      </c>
      <c r="E31" s="5">
        <f t="shared" si="1"/>
        <v>0.25</v>
      </c>
      <c r="F31" s="5">
        <f t="shared" si="2"/>
        <v>4.25</v>
      </c>
    </row>
    <row r="32" spans="3:6">
      <c r="C32" s="5">
        <f t="shared" si="3"/>
        <v>1.75</v>
      </c>
      <c r="D32" s="5">
        <f t="shared" si="0"/>
        <v>7.5625</v>
      </c>
      <c r="E32" s="5">
        <f t="shared" si="1"/>
        <v>0.5625</v>
      </c>
      <c r="F32" s="5">
        <f t="shared" si="2"/>
        <v>5.5625</v>
      </c>
    </row>
    <row r="33" spans="3:6">
      <c r="C33" s="5">
        <f t="shared" si="3"/>
        <v>2</v>
      </c>
      <c r="D33" s="5">
        <f t="shared" si="0"/>
        <v>9</v>
      </c>
      <c r="E33" s="5">
        <f t="shared" si="1"/>
        <v>1</v>
      </c>
      <c r="F33" s="5">
        <f t="shared" si="2"/>
        <v>7</v>
      </c>
    </row>
    <row r="34" spans="3:6">
      <c r="C34" s="5">
        <f t="shared" si="3"/>
        <v>2.25</v>
      </c>
      <c r="D34" s="5">
        <f t="shared" si="0"/>
        <v>10.5625</v>
      </c>
      <c r="E34" s="5">
        <f t="shared" si="1"/>
        <v>1.5625</v>
      </c>
      <c r="F34" s="5">
        <f t="shared" si="2"/>
        <v>8.5625</v>
      </c>
    </row>
    <row r="35" spans="3:6">
      <c r="C35" s="5">
        <f t="shared" si="3"/>
        <v>2.5</v>
      </c>
      <c r="D35" s="5">
        <f t="shared" si="0"/>
        <v>12.25</v>
      </c>
      <c r="E35" s="5">
        <f t="shared" si="1"/>
        <v>2.25</v>
      </c>
      <c r="F35" s="5">
        <f t="shared" si="2"/>
        <v>10.25</v>
      </c>
    </row>
    <row r="36" spans="3:6">
      <c r="C36" s="5">
        <f t="shared" si="3"/>
        <v>2.75</v>
      </c>
      <c r="D36" s="5">
        <f t="shared" si="0"/>
        <v>14.0625</v>
      </c>
      <c r="E36" s="5">
        <f t="shared" si="1"/>
        <v>3.0625</v>
      </c>
      <c r="F36" s="5">
        <f t="shared" si="2"/>
        <v>12.0625</v>
      </c>
    </row>
    <row r="37" spans="3:6">
      <c r="C37" s="5">
        <f t="shared" si="3"/>
        <v>3</v>
      </c>
      <c r="D37" s="5">
        <f t="shared" si="0"/>
        <v>16</v>
      </c>
      <c r="E37" s="5">
        <f t="shared" si="1"/>
        <v>4</v>
      </c>
      <c r="F37" s="5">
        <f t="shared" si="2"/>
        <v>14</v>
      </c>
    </row>
    <row r="38" spans="3:6">
      <c r="C38" s="5">
        <f t="shared" si="3"/>
        <v>3.25</v>
      </c>
      <c r="D38" s="5">
        <f t="shared" si="0"/>
        <v>18.0625</v>
      </c>
      <c r="E38" s="5">
        <f t="shared" si="1"/>
        <v>5.0625</v>
      </c>
      <c r="F38" s="5">
        <f t="shared" si="2"/>
        <v>16.0625</v>
      </c>
    </row>
    <row r="39" spans="3:6">
      <c r="C39" s="5">
        <f t="shared" si="3"/>
        <v>3.5</v>
      </c>
      <c r="D39" s="5">
        <f t="shared" si="0"/>
        <v>20.25</v>
      </c>
      <c r="E39" s="5">
        <f t="shared" si="1"/>
        <v>6.25</v>
      </c>
      <c r="F39" s="5">
        <f t="shared" si="2"/>
        <v>18.25</v>
      </c>
    </row>
    <row r="40" spans="3:6">
      <c r="C40" s="5">
        <f t="shared" si="3"/>
        <v>3.75</v>
      </c>
      <c r="D40" s="5">
        <f t="shared" si="0"/>
        <v>22.5625</v>
      </c>
      <c r="E40" s="5">
        <f t="shared" si="1"/>
        <v>7.5625</v>
      </c>
      <c r="F40" s="5">
        <f t="shared" si="2"/>
        <v>20.5625</v>
      </c>
    </row>
    <row r="41" spans="3:6">
      <c r="C41" s="5">
        <f t="shared" si="3"/>
        <v>4</v>
      </c>
      <c r="D41" s="5">
        <f t="shared" si="0"/>
        <v>25</v>
      </c>
      <c r="E41" s="5">
        <f t="shared" si="1"/>
        <v>9</v>
      </c>
      <c r="F41" s="5">
        <f t="shared" si="2"/>
        <v>23</v>
      </c>
    </row>
    <row r="42" spans="3:6">
      <c r="C42" s="5">
        <f t="shared" si="3"/>
        <v>4.25</v>
      </c>
      <c r="D42" s="5">
        <f t="shared" si="0"/>
        <v>27.5625</v>
      </c>
      <c r="E42" s="5">
        <f t="shared" si="1"/>
        <v>10.5625</v>
      </c>
      <c r="F42" s="5">
        <f t="shared" si="2"/>
        <v>25.5625</v>
      </c>
    </row>
    <row r="43" spans="3:6">
      <c r="C43" s="5">
        <f t="shared" si="3"/>
        <v>4.5</v>
      </c>
      <c r="D43" s="5">
        <f t="shared" si="0"/>
        <v>30.25</v>
      </c>
      <c r="E43" s="5">
        <f t="shared" si="1"/>
        <v>12.25</v>
      </c>
      <c r="F43" s="5">
        <f t="shared" si="2"/>
        <v>28.25</v>
      </c>
    </row>
    <row r="44" spans="3:6">
      <c r="C44" s="5">
        <f t="shared" si="3"/>
        <v>4.75</v>
      </c>
      <c r="D44" s="5">
        <f t="shared" si="0"/>
        <v>33.0625</v>
      </c>
      <c r="E44" s="5">
        <f t="shared" si="1"/>
        <v>14.0625</v>
      </c>
      <c r="F44" s="5">
        <f t="shared" si="2"/>
        <v>31.0625</v>
      </c>
    </row>
    <row r="45" spans="3:6">
      <c r="C45" s="5">
        <f t="shared" si="3"/>
        <v>5</v>
      </c>
      <c r="D45" s="5">
        <f t="shared" si="0"/>
        <v>36</v>
      </c>
      <c r="E45" s="5">
        <f t="shared" si="1"/>
        <v>16</v>
      </c>
      <c r="F45" s="5">
        <f t="shared" si="2"/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Manual</vt:lpstr>
      <vt:lpstr>Goal Seek</vt:lpstr>
      <vt:lpstr>Solver</vt:lpstr>
      <vt:lpstr>Solver 2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Mahboobin</dc:creator>
  <cp:lastModifiedBy>Avery Peiffer</cp:lastModifiedBy>
  <dcterms:created xsi:type="dcterms:W3CDTF">2014-09-11T00:26:11Z</dcterms:created>
  <dcterms:modified xsi:type="dcterms:W3CDTF">2017-09-19T21:07:16Z</dcterms:modified>
</cp:coreProperties>
</file>