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AB-PAV-UFRB\Desktop\"/>
    </mc:Choice>
  </mc:AlternateContent>
  <xr:revisionPtr revIDLastSave="0" documentId="13_ncr:1_{58EF1E7C-C812-4308-A879-C5C46D458E7D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DIN1" sheetId="4" r:id="rId1"/>
    <sheet name="DIN2" sheetId="1" r:id="rId2"/>
    <sheet name="DIN2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4" l="1"/>
  <c r="G18" i="4"/>
  <c r="B18" i="4"/>
  <c r="G16" i="4"/>
  <c r="G17" i="4"/>
  <c r="F16" i="4"/>
  <c r="F17" i="4"/>
  <c r="B16" i="4"/>
  <c r="B17" i="4"/>
  <c r="F15" i="4"/>
  <c r="G15" i="4"/>
  <c r="B15" i="4"/>
  <c r="F14" i="4"/>
  <c r="G14" i="4"/>
  <c r="B14" i="4"/>
  <c r="F13" i="4"/>
  <c r="G13" i="4"/>
  <c r="B13" i="4"/>
  <c r="B5" i="4"/>
  <c r="B4" i="4"/>
  <c r="F12" i="4"/>
  <c r="G12" i="4" s="1"/>
  <c r="B12" i="4" s="1"/>
  <c r="F11" i="4"/>
  <c r="G11" i="4" s="1"/>
  <c r="B11" i="4" s="1"/>
  <c r="F10" i="4"/>
  <c r="G10" i="4" s="1"/>
  <c r="B10" i="4" s="1"/>
  <c r="F9" i="4"/>
  <c r="G9" i="4" s="1"/>
  <c r="B9" i="4" s="1"/>
  <c r="F8" i="4"/>
  <c r="G8" i="4" s="1"/>
  <c r="B8" i="4" s="1"/>
  <c r="F7" i="4"/>
  <c r="G7" i="4" s="1"/>
  <c r="B7" i="4" s="1"/>
  <c r="F6" i="4"/>
  <c r="G6" i="4" s="1"/>
  <c r="B6" i="4" s="1"/>
  <c r="F5" i="4"/>
  <c r="G5" i="4" s="1"/>
  <c r="L4" i="4"/>
  <c r="F4" i="4"/>
  <c r="G4" i="4" s="1"/>
  <c r="L3" i="4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5" i="3"/>
  <c r="G5" i="3" s="1"/>
  <c r="F4" i="3"/>
  <c r="G4" i="3"/>
  <c r="L4" i="3"/>
  <c r="L3" i="3"/>
  <c r="F8" i="1"/>
  <c r="F5" i="1"/>
  <c r="F6" i="1"/>
  <c r="F7" i="1"/>
  <c r="F9" i="1"/>
  <c r="F10" i="1"/>
  <c r="F11" i="1"/>
  <c r="F4" i="1"/>
  <c r="K4" i="1"/>
  <c r="K3" i="1"/>
</calcChain>
</file>

<file path=xl/sharedStrings.xml><?xml version="1.0" encoding="utf-8"?>
<sst xmlns="http://schemas.openxmlformats.org/spreadsheetml/2006/main" count="44" uniqueCount="12">
  <si>
    <t>Bar</t>
  </si>
  <si>
    <t>→</t>
  </si>
  <si>
    <t>SetPoint</t>
  </si>
  <si>
    <t>GetPoint</t>
  </si>
  <si>
    <t>ENVIADO</t>
  </si>
  <si>
    <t>RECEBIDO</t>
  </si>
  <si>
    <t>mBar</t>
  </si>
  <si>
    <t>Display (Bar)</t>
  </si>
  <si>
    <t>MPa</t>
  </si>
  <si>
    <t>REFERÊNCIA</t>
  </si>
  <si>
    <t>Mult (volts)</t>
  </si>
  <si>
    <t>Mult 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</si>
</sst>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971943162277129"/>
                  <c:y val="-3.4046114099800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'DIN1'!$B$5:$B$18</c:f>
              <c:numCache>
                <c:formatCode>General</c:formatCode>
                <c:ptCount val="14"/>
                <c:pt idx="0">
                  <c:v>460.99999999999994</c:v>
                </c:pt>
                <c:pt idx="1">
                  <c:v>781.99999999999989</c:v>
                </c:pt>
                <c:pt idx="2">
                  <c:v>1113</c:v>
                </c:pt>
                <c:pt idx="3">
                  <c:v>1602</c:v>
                </c:pt>
                <c:pt idx="4">
                  <c:v>2087.0000000000005</c:v>
                </c:pt>
                <c:pt idx="5">
                  <c:v>2567.0000000000005</c:v>
                </c:pt>
                <c:pt idx="6">
                  <c:v>3056.9999999999995</c:v>
                </c:pt>
                <c:pt idx="7">
                  <c:v>3397</c:v>
                </c:pt>
                <c:pt idx="8">
                  <c:v>3877.0000000000005</c:v>
                </c:pt>
                <c:pt idx="9">
                  <c:v>4356.9999999999991</c:v>
                </c:pt>
                <c:pt idx="10">
                  <c:v>4867</c:v>
                </c:pt>
                <c:pt idx="11">
                  <c:v>5326.9999999999991</c:v>
                </c:pt>
                <c:pt idx="12">
                  <c:v>5816.9999999999991</c:v>
                </c:pt>
                <c:pt idx="13">
                  <c:v>6476.9999999999991</c:v>
                </c:pt>
              </c:numCache>
            </c:numRef>
          </c:xVal>
          <c:yVal>
            <c:numRef>
              <c:f>'DIN1'!$C$5:$C$18</c:f>
              <c:numCache>
                <c:formatCode>General</c:formatCode>
                <c:ptCount val="14"/>
                <c:pt idx="0">
                  <c:v>300</c:v>
                </c:pt>
                <c:pt idx="1">
                  <c:v>500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5-4E15-A448-C1C9BF6F0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401343"/>
        <c:axId val="1382338159"/>
      </c:scatterChart>
      <c:valAx>
        <c:axId val="14204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338159"/>
        <c:crosses val="autoZero"/>
        <c:crossBetween val="midCat"/>
      </c:valAx>
      <c:valAx>
        <c:axId val="138233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SetPoint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4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223171163165732"/>
                  <c:y val="-1.71666666666666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'DIN1'!$D$5:$D$18</c:f>
              <c:numCache>
                <c:formatCode>General</c:formatCode>
                <c:ptCount val="14"/>
                <c:pt idx="0">
                  <c:v>168</c:v>
                </c:pt>
                <c:pt idx="1">
                  <c:v>332</c:v>
                </c:pt>
                <c:pt idx="2">
                  <c:v>503</c:v>
                </c:pt>
                <c:pt idx="3">
                  <c:v>751</c:v>
                </c:pt>
                <c:pt idx="4">
                  <c:v>994</c:v>
                </c:pt>
                <c:pt idx="5">
                  <c:v>1235</c:v>
                </c:pt>
                <c:pt idx="6">
                  <c:v>1484</c:v>
                </c:pt>
                <c:pt idx="7">
                  <c:v>1647</c:v>
                </c:pt>
                <c:pt idx="8">
                  <c:v>1892</c:v>
                </c:pt>
                <c:pt idx="9">
                  <c:v>2133</c:v>
                </c:pt>
                <c:pt idx="10">
                  <c:v>2378</c:v>
                </c:pt>
                <c:pt idx="11">
                  <c:v>2614</c:v>
                </c:pt>
                <c:pt idx="12">
                  <c:v>2859</c:v>
                </c:pt>
                <c:pt idx="13">
                  <c:v>3194</c:v>
                </c:pt>
              </c:numCache>
            </c:numRef>
          </c:xVal>
          <c:yVal>
            <c:numRef>
              <c:f>'DIN1'!$G$5:$G$18</c:f>
              <c:numCache>
                <c:formatCode>0,000</c:formatCode>
                <c:ptCount val="14"/>
                <c:pt idx="0">
                  <c:v>4.6099999999999995E-2</c:v>
                </c:pt>
                <c:pt idx="1">
                  <c:v>7.8199999999999992E-2</c:v>
                </c:pt>
                <c:pt idx="2">
                  <c:v>0.1113</c:v>
                </c:pt>
                <c:pt idx="3">
                  <c:v>0.16020000000000001</c:v>
                </c:pt>
                <c:pt idx="4">
                  <c:v>0.20870000000000002</c:v>
                </c:pt>
                <c:pt idx="5">
                  <c:v>0.25670000000000004</c:v>
                </c:pt>
                <c:pt idx="6">
                  <c:v>0.30569999999999997</c:v>
                </c:pt>
                <c:pt idx="7">
                  <c:v>0.3397</c:v>
                </c:pt>
                <c:pt idx="8">
                  <c:v>0.38770000000000004</c:v>
                </c:pt>
                <c:pt idx="9">
                  <c:v>0.43569999999999992</c:v>
                </c:pt>
                <c:pt idx="10" formatCode="General">
                  <c:v>0.48670000000000002</c:v>
                </c:pt>
                <c:pt idx="11" formatCode="General">
                  <c:v>0.53269999999999995</c:v>
                </c:pt>
                <c:pt idx="12" formatCode="General">
                  <c:v>0.58169999999999988</c:v>
                </c:pt>
                <c:pt idx="13" formatCode="General">
                  <c:v>0.64769999999999994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43-43B6-B518-519233D0D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401343"/>
        <c:axId val="1382338159"/>
      </c:scatterChart>
      <c:valAx>
        <c:axId val="14204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GetPoint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338159"/>
        <c:crosses val="autoZero"/>
        <c:crossBetween val="midCat"/>
      </c:valAx>
      <c:valAx>
        <c:axId val="138233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,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4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971943162277129"/>
                  <c:y val="-3.4046114099800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'DIN2'!$B$4:$B$11</c:f>
              <c:numCache>
                <c:formatCode>General</c:formatCode>
                <c:ptCount val="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</c:numCache>
            </c:numRef>
          </c:xVal>
          <c:yVal>
            <c:numRef>
              <c:f>'DIN2'!$C$4:$C$11</c:f>
              <c:numCache>
                <c:formatCode>General</c:formatCode>
                <c:ptCount val="8"/>
                <c:pt idx="0">
                  <c:v>560</c:v>
                </c:pt>
                <c:pt idx="1">
                  <c:v>1120</c:v>
                </c:pt>
                <c:pt idx="2">
                  <c:v>1665</c:v>
                </c:pt>
                <c:pt idx="3">
                  <c:v>2220</c:v>
                </c:pt>
                <c:pt idx="4">
                  <c:v>2770</c:v>
                </c:pt>
                <c:pt idx="5">
                  <c:v>3320</c:v>
                </c:pt>
                <c:pt idx="6">
                  <c:v>3870</c:v>
                </c:pt>
                <c:pt idx="7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9-46E6-BD28-8F048D675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401343"/>
        <c:axId val="1382338159"/>
      </c:scatterChart>
      <c:valAx>
        <c:axId val="14204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338159"/>
        <c:crosses val="autoZero"/>
        <c:crossBetween val="midCat"/>
      </c:valAx>
      <c:valAx>
        <c:axId val="138233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SetPoint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4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223171163165732"/>
                  <c:y val="-1.71666666666666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'DIN2'!$D$4:$D$11</c:f>
              <c:numCache>
                <c:formatCode>General</c:formatCode>
                <c:ptCount val="8"/>
                <c:pt idx="0">
                  <c:v>1362</c:v>
                </c:pt>
                <c:pt idx="1">
                  <c:v>1552</c:v>
                </c:pt>
                <c:pt idx="2">
                  <c:v>1741</c:v>
                </c:pt>
                <c:pt idx="3">
                  <c:v>1926</c:v>
                </c:pt>
                <c:pt idx="4">
                  <c:v>2113</c:v>
                </c:pt>
                <c:pt idx="5">
                  <c:v>2300</c:v>
                </c:pt>
                <c:pt idx="6">
                  <c:v>2488</c:v>
                </c:pt>
                <c:pt idx="7">
                  <c:v>2533</c:v>
                </c:pt>
              </c:numCache>
            </c:numRef>
          </c:xVal>
          <c:yVal>
            <c:numRef>
              <c:f>'DIN2'!$F$4:$F$11</c:f>
              <c:numCache>
                <c:formatCode>0.000</c:formatCode>
                <c:ptCount val="8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0.13999999999999999</c:v>
                </c:pt>
                <c:pt idx="7">
                  <c:v>0.14499999999999999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12-4975-8774-8CF0D0B8F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401343"/>
        <c:axId val="1382338159"/>
      </c:scatterChart>
      <c:valAx>
        <c:axId val="14204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GetPoint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338159"/>
        <c:crosses val="autoZero"/>
        <c:crossBetween val="midCat"/>
      </c:valAx>
      <c:valAx>
        <c:axId val="138233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4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971943162277129"/>
                  <c:y val="-3.4046114099800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'DIN2 (2)'!$B$5:$B$12</c:f>
              <c:numCache>
                <c:formatCode>General</c:formatCode>
                <c:ptCount val="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</c:numCache>
            </c:numRef>
          </c:xVal>
          <c:yVal>
            <c:numRef>
              <c:f>'DIN2 (2)'!$C$5:$C$12</c:f>
              <c:numCache>
                <c:formatCode>General</c:formatCode>
                <c:ptCount val="8"/>
                <c:pt idx="0">
                  <c:v>560</c:v>
                </c:pt>
                <c:pt idx="1">
                  <c:v>1120</c:v>
                </c:pt>
                <c:pt idx="2">
                  <c:v>1665</c:v>
                </c:pt>
                <c:pt idx="3">
                  <c:v>2220</c:v>
                </c:pt>
                <c:pt idx="4">
                  <c:v>2770</c:v>
                </c:pt>
                <c:pt idx="5">
                  <c:v>3320</c:v>
                </c:pt>
                <c:pt idx="6">
                  <c:v>3870</c:v>
                </c:pt>
                <c:pt idx="7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9-43B0-A21E-33C5DBC4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401343"/>
        <c:axId val="1382338159"/>
      </c:scatterChart>
      <c:valAx>
        <c:axId val="14204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338159"/>
        <c:crosses val="autoZero"/>
        <c:crossBetween val="midCat"/>
      </c:valAx>
      <c:valAx>
        <c:axId val="138233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SetPoint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4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223171163165732"/>
                  <c:y val="-1.71666666666666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'DIN2 (2)'!$D$5:$D$12</c:f>
              <c:numCache>
                <c:formatCode>General</c:formatCode>
                <c:ptCount val="8"/>
                <c:pt idx="0">
                  <c:v>1366</c:v>
                </c:pt>
                <c:pt idx="1">
                  <c:v>1553</c:v>
                </c:pt>
                <c:pt idx="2">
                  <c:v>1740</c:v>
                </c:pt>
                <c:pt idx="3">
                  <c:v>1926</c:v>
                </c:pt>
                <c:pt idx="4">
                  <c:v>2118</c:v>
                </c:pt>
                <c:pt idx="5">
                  <c:v>2305</c:v>
                </c:pt>
                <c:pt idx="6">
                  <c:v>2490</c:v>
                </c:pt>
                <c:pt idx="7">
                  <c:v>2536</c:v>
                </c:pt>
              </c:numCache>
            </c:numRef>
          </c:xVal>
          <c:yVal>
            <c:numRef>
              <c:f>'DIN2 (2)'!$G$5:$G$12</c:f>
              <c:numCache>
                <c:formatCode>0.000</c:formatCode>
                <c:ptCount val="8"/>
                <c:pt idx="0">
                  <c:v>2.0500000000000001E-2</c:v>
                </c:pt>
                <c:pt idx="1">
                  <c:v>4.0799999999999996E-2</c:v>
                </c:pt>
                <c:pt idx="2">
                  <c:v>0.06</c:v>
                </c:pt>
                <c:pt idx="3">
                  <c:v>8.0299999999999996E-2</c:v>
                </c:pt>
                <c:pt idx="4">
                  <c:v>0.10010000000000001</c:v>
                </c:pt>
                <c:pt idx="5">
                  <c:v>0.1197</c:v>
                </c:pt>
                <c:pt idx="6">
                  <c:v>0.13930000000000001</c:v>
                </c:pt>
                <c:pt idx="7">
                  <c:v>0.1439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B4-4C42-92C4-1C0E2BC4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401343"/>
        <c:axId val="1382338159"/>
      </c:scatterChart>
      <c:valAx>
        <c:axId val="14204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GetPoint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338159"/>
        <c:crosses val="autoZero"/>
        <c:crossBetween val="midCat"/>
      </c:valAx>
      <c:valAx>
        <c:axId val="138233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4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6</xdr:row>
      <xdr:rowOff>14286</xdr:rowOff>
    </xdr:from>
    <xdr:to>
      <xdr:col>13</xdr:col>
      <xdr:colOff>0</xdr:colOff>
      <xdr:row>17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9E8A96-3E84-414A-94AA-C1CA3CC27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</xdr:row>
      <xdr:rowOff>0</xdr:rowOff>
    </xdr:from>
    <xdr:to>
      <xdr:col>18</xdr:col>
      <xdr:colOff>600075</xdr:colOff>
      <xdr:row>18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37F830-CDC5-4567-B7CA-0BCE5BEAA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</xdr:row>
      <xdr:rowOff>14286</xdr:rowOff>
    </xdr:from>
    <xdr:to>
      <xdr:col>12</xdr:col>
      <xdr:colOff>0</xdr:colOff>
      <xdr:row>16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0D4A0A-DFE2-4653-9CBD-481568C0E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</xdr:row>
      <xdr:rowOff>0</xdr:rowOff>
    </xdr:from>
    <xdr:to>
      <xdr:col>17</xdr:col>
      <xdr:colOff>600075</xdr:colOff>
      <xdr:row>17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85D172-1E85-4577-B6D2-518AEC7B7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6</xdr:row>
      <xdr:rowOff>14286</xdr:rowOff>
    </xdr:from>
    <xdr:to>
      <xdr:col>13</xdr:col>
      <xdr:colOff>0</xdr:colOff>
      <xdr:row>17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09853D-BD42-4705-9F32-D87C8450A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</xdr:row>
      <xdr:rowOff>0</xdr:rowOff>
    </xdr:from>
    <xdr:to>
      <xdr:col>18</xdr:col>
      <xdr:colOff>600075</xdr:colOff>
      <xdr:row>18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805209-BF2D-4FB6-9F58-CC9642745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D1DCB-FA20-4A7F-B13B-D68D42F58CA4}">
  <dimension ref="A2:M18"/>
  <sheetViews>
    <sheetView tabSelected="1" topLeftCell="D1" workbookViewId="0">
      <selection activeCell="P27" sqref="P27"/>
    </sheetView>
  </sheetViews>
  <sheetFormatPr defaultRowHeight="15" x14ac:dyDescent="0.25"/>
  <cols>
    <col min="1" max="2" width="9.140625" style="3"/>
    <col min="3" max="3" width="15.140625" style="3" bestFit="1" customWidth="1"/>
    <col min="4" max="4" width="15.5703125" style="3" bestFit="1" customWidth="1"/>
    <col min="5" max="6" width="16.5703125" style="3" customWidth="1"/>
    <col min="7" max="16384" width="9.140625" style="3"/>
  </cols>
  <sheetData>
    <row r="2" spans="1:13" x14ac:dyDescent="0.25">
      <c r="C2" s="3" t="s">
        <v>4</v>
      </c>
      <c r="D2" s="3" t="s">
        <v>5</v>
      </c>
      <c r="E2" s="3" t="s">
        <v>9</v>
      </c>
    </row>
    <row r="3" spans="1:13" x14ac:dyDescent="0.25">
      <c r="B3" s="3" t="s">
        <v>6</v>
      </c>
      <c r="C3" s="3" t="s">
        <v>2</v>
      </c>
      <c r="D3" s="3" t="s">
        <v>3</v>
      </c>
      <c r="E3" s="3" t="s">
        <v>10</v>
      </c>
      <c r="F3" s="3" t="s">
        <v>11</v>
      </c>
      <c r="G3" s="3" t="s">
        <v>8</v>
      </c>
      <c r="I3" s="7">
        <v>1</v>
      </c>
      <c r="J3" s="3" t="s">
        <v>0</v>
      </c>
      <c r="K3" s="2" t="s">
        <v>1</v>
      </c>
      <c r="L3" s="3">
        <f>I3*1000</f>
        <v>1000</v>
      </c>
      <c r="M3" s="3" t="s">
        <v>6</v>
      </c>
    </row>
    <row r="4" spans="1:13" x14ac:dyDescent="0.25">
      <c r="A4" s="3">
        <v>1</v>
      </c>
      <c r="B4" s="3">
        <f>G4*10000</f>
        <v>0</v>
      </c>
      <c r="C4" s="6">
        <v>0</v>
      </c>
      <c r="D4" s="3">
        <v>0</v>
      </c>
      <c r="E4" s="5">
        <v>3.3000000000000002E-2</v>
      </c>
      <c r="F4" s="4">
        <f>E4-$E$4</f>
        <v>0</v>
      </c>
      <c r="G4" s="5">
        <f>F4/10</f>
        <v>0</v>
      </c>
      <c r="I4" s="7"/>
      <c r="J4" s="3" t="s">
        <v>0</v>
      </c>
      <c r="K4" s="2" t="s">
        <v>1</v>
      </c>
      <c r="L4" s="3">
        <f>I3/10</f>
        <v>0.1</v>
      </c>
      <c r="M4" s="3" t="s">
        <v>8</v>
      </c>
    </row>
    <row r="5" spans="1:13" x14ac:dyDescent="0.25">
      <c r="A5" s="3">
        <v>2</v>
      </c>
      <c r="B5" s="3">
        <f t="shared" ref="B5:B18" si="0">G5*10000</f>
        <v>460.99999999999994</v>
      </c>
      <c r="C5" s="6">
        <v>300</v>
      </c>
      <c r="D5" s="3">
        <v>168</v>
      </c>
      <c r="E5" s="5">
        <v>0.49399999999999999</v>
      </c>
      <c r="F5" s="4">
        <f>E5-$E$4</f>
        <v>0.46099999999999997</v>
      </c>
      <c r="G5" s="5">
        <f>F5/10</f>
        <v>4.6099999999999995E-2</v>
      </c>
      <c r="K5" s="2"/>
    </row>
    <row r="6" spans="1:13" x14ac:dyDescent="0.25">
      <c r="A6" s="3">
        <v>3</v>
      </c>
      <c r="B6" s="3">
        <f t="shared" si="0"/>
        <v>781.99999999999989</v>
      </c>
      <c r="C6" s="6">
        <v>500</v>
      </c>
      <c r="D6" s="3">
        <v>332</v>
      </c>
      <c r="E6" s="5">
        <v>0.81499999999999995</v>
      </c>
      <c r="F6" s="4">
        <f t="shared" ref="F6:F18" si="1">E6-$E$4</f>
        <v>0.78199999999999992</v>
      </c>
      <c r="G6" s="5">
        <f t="shared" ref="G6:G18" si="2">F6/10</f>
        <v>7.8199999999999992E-2</v>
      </c>
    </row>
    <row r="7" spans="1:13" x14ac:dyDescent="0.25">
      <c r="A7" s="3">
        <v>4</v>
      </c>
      <c r="B7" s="3">
        <f t="shared" si="0"/>
        <v>1113</v>
      </c>
      <c r="C7" s="6">
        <v>700</v>
      </c>
      <c r="D7" s="3">
        <v>503</v>
      </c>
      <c r="E7" s="5">
        <v>1.1459999999999999</v>
      </c>
      <c r="F7" s="4">
        <f t="shared" si="1"/>
        <v>1.113</v>
      </c>
      <c r="G7" s="5">
        <f t="shared" si="2"/>
        <v>0.1113</v>
      </c>
    </row>
    <row r="8" spans="1:13" x14ac:dyDescent="0.25">
      <c r="A8" s="3">
        <v>5</v>
      </c>
      <c r="B8" s="3">
        <f t="shared" si="0"/>
        <v>1602</v>
      </c>
      <c r="C8" s="6">
        <v>1000</v>
      </c>
      <c r="D8" s="3">
        <v>751</v>
      </c>
      <c r="E8" s="5">
        <v>1.635</v>
      </c>
      <c r="F8" s="4">
        <f t="shared" si="1"/>
        <v>1.6020000000000001</v>
      </c>
      <c r="G8" s="5">
        <f t="shared" si="2"/>
        <v>0.16020000000000001</v>
      </c>
    </row>
    <row r="9" spans="1:13" x14ac:dyDescent="0.25">
      <c r="A9" s="3">
        <v>6</v>
      </c>
      <c r="B9" s="3">
        <f t="shared" si="0"/>
        <v>2087.0000000000005</v>
      </c>
      <c r="C9" s="6">
        <v>1300</v>
      </c>
      <c r="D9" s="3">
        <v>994</v>
      </c>
      <c r="E9" s="5">
        <v>2.12</v>
      </c>
      <c r="F9" s="4">
        <f t="shared" si="1"/>
        <v>2.0870000000000002</v>
      </c>
      <c r="G9" s="5">
        <f t="shared" si="2"/>
        <v>0.20870000000000002</v>
      </c>
    </row>
    <row r="10" spans="1:13" x14ac:dyDescent="0.25">
      <c r="A10" s="3">
        <v>7</v>
      </c>
      <c r="B10" s="3">
        <f t="shared" si="0"/>
        <v>2567.0000000000005</v>
      </c>
      <c r="C10" s="6">
        <v>1600</v>
      </c>
      <c r="D10" s="3">
        <v>1235</v>
      </c>
      <c r="E10" s="5">
        <v>2.6</v>
      </c>
      <c r="F10" s="4">
        <f t="shared" si="1"/>
        <v>2.5670000000000002</v>
      </c>
      <c r="G10" s="5">
        <f t="shared" si="2"/>
        <v>0.25670000000000004</v>
      </c>
    </row>
    <row r="11" spans="1:13" x14ac:dyDescent="0.25">
      <c r="A11" s="3">
        <v>8</v>
      </c>
      <c r="B11" s="3">
        <f t="shared" si="0"/>
        <v>3056.9999999999995</v>
      </c>
      <c r="C11" s="6">
        <v>1900</v>
      </c>
      <c r="D11" s="3">
        <v>1484</v>
      </c>
      <c r="E11" s="5">
        <v>3.09</v>
      </c>
      <c r="F11" s="4">
        <f t="shared" si="1"/>
        <v>3.0569999999999999</v>
      </c>
      <c r="G11" s="5">
        <f t="shared" si="2"/>
        <v>0.30569999999999997</v>
      </c>
    </row>
    <row r="12" spans="1:13" x14ac:dyDescent="0.25">
      <c r="A12" s="3">
        <v>9</v>
      </c>
      <c r="B12" s="3">
        <f t="shared" si="0"/>
        <v>3397</v>
      </c>
      <c r="C12" s="6">
        <v>2100</v>
      </c>
      <c r="D12" s="3">
        <v>1647</v>
      </c>
      <c r="E12" s="5">
        <v>3.43</v>
      </c>
      <c r="F12" s="4">
        <f t="shared" si="1"/>
        <v>3.3970000000000002</v>
      </c>
      <c r="G12" s="5">
        <f t="shared" si="2"/>
        <v>0.3397</v>
      </c>
    </row>
    <row r="13" spans="1:13" x14ac:dyDescent="0.25">
      <c r="A13" s="3">
        <v>10</v>
      </c>
      <c r="B13" s="3">
        <f t="shared" si="0"/>
        <v>3877.0000000000005</v>
      </c>
      <c r="C13" s="6">
        <v>2400</v>
      </c>
      <c r="D13" s="3">
        <v>1892</v>
      </c>
      <c r="E13" s="4">
        <v>3.91</v>
      </c>
      <c r="F13" s="4">
        <f t="shared" si="1"/>
        <v>3.8770000000000002</v>
      </c>
      <c r="G13" s="5">
        <f t="shared" si="2"/>
        <v>0.38770000000000004</v>
      </c>
    </row>
    <row r="14" spans="1:13" x14ac:dyDescent="0.25">
      <c r="A14" s="3">
        <v>11</v>
      </c>
      <c r="B14" s="3">
        <f t="shared" si="0"/>
        <v>4356.9999999999991</v>
      </c>
      <c r="C14" s="6">
        <v>2700</v>
      </c>
      <c r="D14" s="3">
        <v>2133</v>
      </c>
      <c r="E14" s="4">
        <v>4.3899999999999997</v>
      </c>
      <c r="F14" s="4">
        <f t="shared" si="1"/>
        <v>4.3569999999999993</v>
      </c>
      <c r="G14" s="5">
        <f t="shared" si="2"/>
        <v>0.43569999999999992</v>
      </c>
    </row>
    <row r="15" spans="1:13" x14ac:dyDescent="0.25">
      <c r="A15" s="3">
        <v>12</v>
      </c>
      <c r="B15" s="3">
        <f t="shared" si="0"/>
        <v>4867</v>
      </c>
      <c r="C15" s="6">
        <v>3000</v>
      </c>
      <c r="D15" s="3">
        <v>2378</v>
      </c>
      <c r="E15" s="3">
        <v>4.9000000000000004</v>
      </c>
      <c r="F15" s="3">
        <f t="shared" si="1"/>
        <v>4.867</v>
      </c>
      <c r="G15" s="3">
        <f t="shared" si="2"/>
        <v>0.48670000000000002</v>
      </c>
    </row>
    <row r="16" spans="1:13" x14ac:dyDescent="0.25">
      <c r="A16" s="3">
        <v>13</v>
      </c>
      <c r="B16" s="3">
        <f t="shared" si="0"/>
        <v>5326.9999999999991</v>
      </c>
      <c r="C16" s="6">
        <v>3300</v>
      </c>
      <c r="D16" s="3">
        <v>2614</v>
      </c>
      <c r="E16" s="3">
        <v>5.36</v>
      </c>
      <c r="F16" s="3">
        <f t="shared" si="1"/>
        <v>5.327</v>
      </c>
      <c r="G16" s="3">
        <f t="shared" si="2"/>
        <v>0.53269999999999995</v>
      </c>
    </row>
    <row r="17" spans="1:7" x14ac:dyDescent="0.25">
      <c r="A17" s="3">
        <v>14</v>
      </c>
      <c r="B17" s="3">
        <f t="shared" si="0"/>
        <v>5816.9999999999991</v>
      </c>
      <c r="C17" s="6">
        <v>3600</v>
      </c>
      <c r="D17" s="3">
        <v>2859</v>
      </c>
      <c r="E17" s="3">
        <v>5.85</v>
      </c>
      <c r="F17" s="3">
        <f t="shared" si="1"/>
        <v>5.8169999999999993</v>
      </c>
      <c r="G17" s="3">
        <f t="shared" si="2"/>
        <v>0.58169999999999988</v>
      </c>
    </row>
    <row r="18" spans="1:7" x14ac:dyDescent="0.25">
      <c r="A18" s="3">
        <v>15</v>
      </c>
      <c r="B18" s="3">
        <f t="shared" si="0"/>
        <v>6476.9999999999991</v>
      </c>
      <c r="C18" s="6">
        <v>4000</v>
      </c>
      <c r="D18" s="3">
        <v>3194</v>
      </c>
      <c r="E18" s="3">
        <v>6.51</v>
      </c>
      <c r="F18" s="3">
        <f t="shared" si="1"/>
        <v>6.4769999999999994</v>
      </c>
      <c r="G18" s="3">
        <f t="shared" si="2"/>
        <v>0.64769999999999994</v>
      </c>
    </row>
  </sheetData>
  <mergeCells count="1">
    <mergeCell ref="I3:I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3"/>
  <sheetViews>
    <sheetView workbookViewId="0">
      <selection activeCell="B4" sqref="B4:E4"/>
    </sheetView>
  </sheetViews>
  <sheetFormatPr defaultRowHeight="15" x14ac:dyDescent="0.25"/>
  <cols>
    <col min="1" max="2" width="9.140625" style="1"/>
    <col min="3" max="3" width="15.140625" style="1" bestFit="1" customWidth="1"/>
    <col min="4" max="4" width="15.5703125" style="1" bestFit="1" customWidth="1"/>
    <col min="5" max="5" width="16.5703125" style="1" customWidth="1"/>
    <col min="6" max="16384" width="9.140625" style="1"/>
  </cols>
  <sheetData>
    <row r="2" spans="1:12" x14ac:dyDescent="0.25">
      <c r="C2" s="1" t="s">
        <v>4</v>
      </c>
      <c r="D2" s="1" t="s">
        <v>5</v>
      </c>
      <c r="E2" s="1" t="s">
        <v>9</v>
      </c>
    </row>
    <row r="3" spans="1:12" x14ac:dyDescent="0.25">
      <c r="B3" s="1" t="s">
        <v>6</v>
      </c>
      <c r="C3" s="1" t="s">
        <v>2</v>
      </c>
      <c r="D3" s="1" t="s">
        <v>3</v>
      </c>
      <c r="E3" s="1" t="s">
        <v>7</v>
      </c>
      <c r="F3" s="1" t="s">
        <v>8</v>
      </c>
      <c r="H3" s="7">
        <v>1</v>
      </c>
      <c r="I3" s="1" t="s">
        <v>0</v>
      </c>
      <c r="J3" s="2" t="s">
        <v>1</v>
      </c>
      <c r="K3" s="1">
        <f>H3*1000</f>
        <v>1000</v>
      </c>
      <c r="L3" s="1" t="s">
        <v>6</v>
      </c>
    </row>
    <row r="4" spans="1:12" x14ac:dyDescent="0.25">
      <c r="A4" s="1">
        <v>1</v>
      </c>
      <c r="B4" s="1">
        <v>200</v>
      </c>
      <c r="C4" s="6">
        <v>560</v>
      </c>
      <c r="D4" s="1">
        <v>1362</v>
      </c>
      <c r="E4" s="4">
        <v>0.2</v>
      </c>
      <c r="F4" s="5">
        <f>E4/10</f>
        <v>0.02</v>
      </c>
      <c r="H4" s="7"/>
      <c r="I4" s="1" t="s">
        <v>0</v>
      </c>
      <c r="J4" s="2" t="s">
        <v>1</v>
      </c>
      <c r="K4" s="1">
        <f>H3/10</f>
        <v>0.1</v>
      </c>
      <c r="L4" s="1" t="s">
        <v>8</v>
      </c>
    </row>
    <row r="5" spans="1:12" x14ac:dyDescent="0.25">
      <c r="A5" s="1">
        <v>2</v>
      </c>
      <c r="B5" s="1">
        <v>400</v>
      </c>
      <c r="C5" s="6">
        <v>1120</v>
      </c>
      <c r="D5" s="1">
        <v>1552</v>
      </c>
      <c r="E5" s="4">
        <v>0.4</v>
      </c>
      <c r="F5" s="5">
        <f t="shared" ref="F5:F13" si="0">E5/10</f>
        <v>0.04</v>
      </c>
    </row>
    <row r="6" spans="1:12" x14ac:dyDescent="0.25">
      <c r="A6" s="1">
        <v>3</v>
      </c>
      <c r="B6" s="1">
        <v>600</v>
      </c>
      <c r="C6" s="6">
        <v>1665</v>
      </c>
      <c r="D6" s="1">
        <v>1741</v>
      </c>
      <c r="E6" s="4">
        <v>0.6</v>
      </c>
      <c r="F6" s="5">
        <f t="shared" si="0"/>
        <v>0.06</v>
      </c>
    </row>
    <row r="7" spans="1:12" x14ac:dyDescent="0.25">
      <c r="A7" s="1">
        <v>4</v>
      </c>
      <c r="B7" s="1">
        <v>800</v>
      </c>
      <c r="C7" s="6">
        <v>2220</v>
      </c>
      <c r="D7" s="1">
        <v>1926</v>
      </c>
      <c r="E7" s="4">
        <v>0.8</v>
      </c>
      <c r="F7" s="5">
        <f t="shared" si="0"/>
        <v>0.08</v>
      </c>
    </row>
    <row r="8" spans="1:12" x14ac:dyDescent="0.25">
      <c r="A8" s="1">
        <v>5</v>
      </c>
      <c r="B8" s="1">
        <v>1000</v>
      </c>
      <c r="C8" s="6">
        <v>2770</v>
      </c>
      <c r="D8" s="1">
        <v>2113</v>
      </c>
      <c r="E8" s="4">
        <v>1</v>
      </c>
      <c r="F8" s="5">
        <f t="shared" si="0"/>
        <v>0.1</v>
      </c>
    </row>
    <row r="9" spans="1:12" x14ac:dyDescent="0.25">
      <c r="A9" s="1">
        <v>6</v>
      </c>
      <c r="B9" s="1">
        <v>1200</v>
      </c>
      <c r="C9" s="6">
        <v>3320</v>
      </c>
      <c r="D9" s="1">
        <v>2300</v>
      </c>
      <c r="E9" s="4">
        <v>1.2</v>
      </c>
      <c r="F9" s="5">
        <f t="shared" si="0"/>
        <v>0.12</v>
      </c>
    </row>
    <row r="10" spans="1:12" x14ac:dyDescent="0.25">
      <c r="A10" s="1">
        <v>7</v>
      </c>
      <c r="B10" s="1">
        <v>1400</v>
      </c>
      <c r="C10" s="6">
        <v>3870</v>
      </c>
      <c r="D10" s="1">
        <v>2488</v>
      </c>
      <c r="E10" s="4">
        <v>1.4</v>
      </c>
      <c r="F10" s="5">
        <f t="shared" si="0"/>
        <v>0.13999999999999999</v>
      </c>
    </row>
    <row r="11" spans="1:12" x14ac:dyDescent="0.25">
      <c r="A11" s="1">
        <v>8</v>
      </c>
      <c r="B11" s="1">
        <v>1600</v>
      </c>
      <c r="C11" s="6">
        <v>4000</v>
      </c>
      <c r="D11" s="1">
        <v>2533</v>
      </c>
      <c r="E11" s="4">
        <v>1.45</v>
      </c>
      <c r="F11" s="5">
        <f t="shared" si="0"/>
        <v>0.14499999999999999</v>
      </c>
    </row>
    <row r="12" spans="1:12" x14ac:dyDescent="0.25">
      <c r="C12" s="6"/>
      <c r="E12" s="4"/>
      <c r="F12" s="5"/>
    </row>
    <row r="13" spans="1:12" x14ac:dyDescent="0.25">
      <c r="C13" s="6"/>
      <c r="E13" s="4"/>
      <c r="F13" s="5"/>
    </row>
  </sheetData>
  <mergeCells count="1">
    <mergeCell ref="H3:H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B809-B47B-4B5F-AEE3-E06C4A7CDBE6}">
  <dimension ref="A2:M14"/>
  <sheetViews>
    <sheetView topLeftCell="D1" workbookViewId="0">
      <selection activeCell="K26" sqref="K26"/>
    </sheetView>
  </sheetViews>
  <sheetFormatPr defaultRowHeight="15" x14ac:dyDescent="0.25"/>
  <cols>
    <col min="1" max="2" width="9.140625" style="3"/>
    <col min="3" max="3" width="15.140625" style="3" bestFit="1" customWidth="1"/>
    <col min="4" max="4" width="15.5703125" style="3" bestFit="1" customWidth="1"/>
    <col min="5" max="6" width="16.5703125" style="3" customWidth="1"/>
    <col min="7" max="16384" width="9.140625" style="3"/>
  </cols>
  <sheetData>
    <row r="2" spans="1:13" x14ac:dyDescent="0.25">
      <c r="C2" s="3" t="s">
        <v>4</v>
      </c>
      <c r="D2" s="3" t="s">
        <v>5</v>
      </c>
      <c r="E2" s="3" t="s">
        <v>9</v>
      </c>
    </row>
    <row r="3" spans="1:13" x14ac:dyDescent="0.25">
      <c r="B3" s="3" t="s">
        <v>6</v>
      </c>
      <c r="C3" s="3" t="s">
        <v>2</v>
      </c>
      <c r="D3" s="3" t="s">
        <v>3</v>
      </c>
      <c r="E3" s="3" t="s">
        <v>10</v>
      </c>
      <c r="F3" s="3" t="s">
        <v>11</v>
      </c>
      <c r="G3" s="3" t="s">
        <v>8</v>
      </c>
      <c r="I3" s="7">
        <v>1</v>
      </c>
      <c r="J3" s="3" t="s">
        <v>0</v>
      </c>
      <c r="K3" s="2" t="s">
        <v>1</v>
      </c>
      <c r="L3" s="3">
        <f>I3*1000</f>
        <v>1000</v>
      </c>
      <c r="M3" s="3" t="s">
        <v>6</v>
      </c>
    </row>
    <row r="4" spans="1:13" x14ac:dyDescent="0.25">
      <c r="A4" s="3">
        <v>1</v>
      </c>
      <c r="B4" s="3">
        <v>0</v>
      </c>
      <c r="C4" s="6">
        <v>0</v>
      </c>
      <c r="D4" s="3">
        <v>0</v>
      </c>
      <c r="E4" s="5">
        <v>2.7E-2</v>
      </c>
      <c r="F4" s="4">
        <f>E4-$E$4</f>
        <v>0</v>
      </c>
      <c r="G4" s="5">
        <f>F4/10</f>
        <v>0</v>
      </c>
      <c r="I4" s="7"/>
      <c r="J4" s="3" t="s">
        <v>0</v>
      </c>
      <c r="K4" s="2" t="s">
        <v>1</v>
      </c>
      <c r="L4" s="3">
        <f>I3/10</f>
        <v>0.1</v>
      </c>
      <c r="M4" s="3" t="s">
        <v>8</v>
      </c>
    </row>
    <row r="5" spans="1:13" x14ac:dyDescent="0.25">
      <c r="A5" s="3">
        <v>2</v>
      </c>
      <c r="B5" s="3">
        <v>200</v>
      </c>
      <c r="C5" s="6">
        <v>560</v>
      </c>
      <c r="D5" s="3">
        <v>1366</v>
      </c>
      <c r="E5" s="5">
        <v>0.23200000000000001</v>
      </c>
      <c r="F5" s="4">
        <f>E5-$E$4</f>
        <v>0.20500000000000002</v>
      </c>
      <c r="G5" s="5">
        <f>F5/10</f>
        <v>2.0500000000000001E-2</v>
      </c>
      <c r="K5" s="2"/>
    </row>
    <row r="6" spans="1:13" x14ac:dyDescent="0.25">
      <c r="A6" s="3">
        <v>3</v>
      </c>
      <c r="B6" s="3">
        <v>400</v>
      </c>
      <c r="C6" s="6">
        <v>1120</v>
      </c>
      <c r="D6" s="3">
        <v>1553</v>
      </c>
      <c r="E6" s="5">
        <v>0.435</v>
      </c>
      <c r="F6" s="4">
        <f t="shared" ref="F6:F12" si="0">E6-$E$4</f>
        <v>0.40799999999999997</v>
      </c>
      <c r="G6" s="5">
        <f t="shared" ref="G6:G13" si="1">F6/10</f>
        <v>4.0799999999999996E-2</v>
      </c>
    </row>
    <row r="7" spans="1:13" x14ac:dyDescent="0.25">
      <c r="A7" s="3">
        <v>4</v>
      </c>
      <c r="B7" s="3">
        <v>600</v>
      </c>
      <c r="C7" s="6">
        <v>1665</v>
      </c>
      <c r="D7" s="3">
        <v>1740</v>
      </c>
      <c r="E7" s="5">
        <v>0.627</v>
      </c>
      <c r="F7" s="4">
        <f t="shared" si="0"/>
        <v>0.6</v>
      </c>
      <c r="G7" s="5">
        <f t="shared" si="1"/>
        <v>0.06</v>
      </c>
    </row>
    <row r="8" spans="1:13" x14ac:dyDescent="0.25">
      <c r="A8" s="3">
        <v>5</v>
      </c>
      <c r="B8" s="3">
        <v>800</v>
      </c>
      <c r="C8" s="6">
        <v>2220</v>
      </c>
      <c r="D8" s="3">
        <v>1926</v>
      </c>
      <c r="E8" s="5">
        <v>0.83</v>
      </c>
      <c r="F8" s="4">
        <f t="shared" si="0"/>
        <v>0.80299999999999994</v>
      </c>
      <c r="G8" s="5">
        <f t="shared" si="1"/>
        <v>8.0299999999999996E-2</v>
      </c>
    </row>
    <row r="9" spans="1:13" x14ac:dyDescent="0.25">
      <c r="A9" s="3">
        <v>6</v>
      </c>
      <c r="B9" s="3">
        <v>1000</v>
      </c>
      <c r="C9" s="6">
        <v>2770</v>
      </c>
      <c r="D9" s="3">
        <v>2118</v>
      </c>
      <c r="E9" s="5">
        <v>1.028</v>
      </c>
      <c r="F9" s="4">
        <f t="shared" si="0"/>
        <v>1.0010000000000001</v>
      </c>
      <c r="G9" s="5">
        <f t="shared" si="1"/>
        <v>0.10010000000000001</v>
      </c>
    </row>
    <row r="10" spans="1:13" x14ac:dyDescent="0.25">
      <c r="A10" s="3">
        <v>7</v>
      </c>
      <c r="B10" s="3">
        <v>1200</v>
      </c>
      <c r="C10" s="6">
        <v>3320</v>
      </c>
      <c r="D10" s="3">
        <v>2305</v>
      </c>
      <c r="E10" s="5">
        <v>1.224</v>
      </c>
      <c r="F10" s="4">
        <f t="shared" si="0"/>
        <v>1.1970000000000001</v>
      </c>
      <c r="G10" s="5">
        <f t="shared" si="1"/>
        <v>0.1197</v>
      </c>
    </row>
    <row r="11" spans="1:13" x14ac:dyDescent="0.25">
      <c r="A11" s="3">
        <v>8</v>
      </c>
      <c r="B11" s="3">
        <v>1400</v>
      </c>
      <c r="C11" s="6">
        <v>3870</v>
      </c>
      <c r="D11" s="3">
        <v>2490</v>
      </c>
      <c r="E11" s="5">
        <v>1.42</v>
      </c>
      <c r="F11" s="4">
        <f t="shared" si="0"/>
        <v>1.393</v>
      </c>
      <c r="G11" s="5">
        <f t="shared" si="1"/>
        <v>0.13930000000000001</v>
      </c>
    </row>
    <row r="12" spans="1:13" x14ac:dyDescent="0.25">
      <c r="A12" s="3">
        <v>9</v>
      </c>
      <c r="B12" s="3">
        <v>1600</v>
      </c>
      <c r="C12" s="6">
        <v>4000</v>
      </c>
      <c r="D12" s="3">
        <v>2536</v>
      </c>
      <c r="E12" s="5">
        <v>1.466</v>
      </c>
      <c r="F12" s="4">
        <f t="shared" si="0"/>
        <v>1.4390000000000001</v>
      </c>
      <c r="G12" s="5">
        <f t="shared" si="1"/>
        <v>0.1439</v>
      </c>
    </row>
    <row r="13" spans="1:13" x14ac:dyDescent="0.25">
      <c r="C13" s="6"/>
      <c r="E13" s="4"/>
      <c r="F13" s="4"/>
      <c r="G13" s="5"/>
    </row>
    <row r="14" spans="1:13" x14ac:dyDescent="0.25">
      <c r="C14" s="6"/>
      <c r="E14" s="4"/>
      <c r="F14" s="4"/>
      <c r="G14" s="5"/>
    </row>
  </sheetData>
  <mergeCells count="1">
    <mergeCell ref="I3:I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DIN1</vt:lpstr>
      <vt:lpstr>DIN2</vt:lpstr>
      <vt:lpstr>DIN2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Tarcísio Sapucaia</dc:creator>
  <cp:lastModifiedBy>LAB-PAV-UFRB</cp:lastModifiedBy>
  <dcterms:created xsi:type="dcterms:W3CDTF">2015-06-05T18:19:34Z</dcterms:created>
  <dcterms:modified xsi:type="dcterms:W3CDTF">2022-08-18T14:01:36Z</dcterms:modified>
</cp:coreProperties>
</file>