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C:\Users\lewandowskaa\Downloads\to archive\IRIS\"/>
    </mc:Choice>
  </mc:AlternateContent>
  <xr:revisionPtr revIDLastSave="0" documentId="8_{38372136-E944-4DCB-8434-FF39E9246997}" xr6:coauthVersionLast="41" xr6:coauthVersionMax="41" xr10:uidLastSave="{00000000-0000-0000-0000-000000000000}"/>
  <bookViews>
    <workbookView xWindow="-120" yWindow="-120" windowWidth="20730" windowHeight="11160" xr2:uid="{00000000-000D-0000-FFFF-FFFF00000000}"/>
  </bookViews>
  <sheets>
    <sheet name="Вопрос 1,2 и 3" sheetId="1" r:id="rId1"/>
    <sheet name="вопрос 4,5 " sheetId="2" r:id="rId2"/>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1" l="1"/>
  <c r="B63" i="1" s="1"/>
  <c r="B58" i="1"/>
  <c r="B82" i="1" s="1"/>
  <c r="B57" i="1"/>
  <c r="B81" i="1" s="1"/>
  <c r="G57" i="1"/>
  <c r="G58" i="1"/>
  <c r="F57" i="1"/>
  <c r="F58" i="1"/>
  <c r="E57" i="1"/>
  <c r="E58" i="1"/>
  <c r="D57" i="1"/>
  <c r="D58" i="1"/>
  <c r="C57" i="1"/>
  <c r="H57" i="1" s="1"/>
  <c r="C58" i="1"/>
  <c r="H58" i="1" s="1"/>
  <c r="B48" i="1"/>
  <c r="B72" i="1" s="1"/>
  <c r="B49" i="1"/>
  <c r="B73" i="1"/>
  <c r="C48" i="1"/>
  <c r="D48" i="1"/>
  <c r="E48" i="1"/>
  <c r="F48" i="1"/>
  <c r="G48" i="1"/>
  <c r="B47" i="1"/>
  <c r="B71" i="1" s="1"/>
  <c r="B46" i="1"/>
  <c r="B70" i="1" s="1"/>
  <c r="B45" i="1"/>
  <c r="B69" i="1" s="1"/>
  <c r="AQ34" i="1"/>
  <c r="AQ32" i="1"/>
  <c r="AQ31" i="1"/>
  <c r="AQ30" i="1"/>
  <c r="AQ28" i="1"/>
  <c r="AQ27" i="1"/>
  <c r="AQ26" i="1"/>
  <c r="AQ25" i="1"/>
  <c r="AQ24" i="1"/>
  <c r="AQ23" i="1"/>
  <c r="AQ20" i="1"/>
  <c r="AQ18" i="1"/>
  <c r="AQ17" i="1"/>
  <c r="AQ16" i="1"/>
  <c r="AQ15" i="1"/>
  <c r="AQ14" i="1"/>
  <c r="AQ21" i="1"/>
  <c r="C55" i="1"/>
  <c r="D55" i="1"/>
  <c r="E55" i="1"/>
  <c r="F55" i="1"/>
  <c r="G55" i="1"/>
  <c r="C56" i="1"/>
  <c r="D56" i="1"/>
  <c r="E56" i="1"/>
  <c r="F56" i="1"/>
  <c r="G56" i="1"/>
  <c r="C45" i="1"/>
  <c r="D45" i="1"/>
  <c r="E45" i="1"/>
  <c r="F45" i="1"/>
  <c r="G45" i="1"/>
  <c r="C46" i="1"/>
  <c r="D46" i="1"/>
  <c r="E46" i="1"/>
  <c r="F46" i="1"/>
  <c r="G46" i="1"/>
  <c r="C47" i="1"/>
  <c r="D47" i="1"/>
  <c r="E47" i="1"/>
  <c r="F47" i="1"/>
  <c r="G47" i="1"/>
  <c r="C49" i="1"/>
  <c r="D49" i="1"/>
  <c r="E49" i="1"/>
  <c r="F49" i="1"/>
  <c r="G49" i="1"/>
  <c r="C50" i="1"/>
  <c r="D50" i="1"/>
  <c r="H50" i="1" s="1"/>
  <c r="E50" i="1"/>
  <c r="F50" i="1"/>
  <c r="G50" i="1"/>
  <c r="C51" i="1"/>
  <c r="H51" i="1" s="1"/>
  <c r="D51" i="1"/>
  <c r="E51" i="1"/>
  <c r="F51" i="1"/>
  <c r="G51" i="1"/>
  <c r="C52" i="1"/>
  <c r="D52" i="1"/>
  <c r="E52" i="1"/>
  <c r="F52" i="1"/>
  <c r="H52" i="1" s="1"/>
  <c r="G52" i="1"/>
  <c r="AQ22" i="1"/>
  <c r="B55" i="1"/>
  <c r="B79" i="1" s="1"/>
  <c r="B56" i="1"/>
  <c r="B80" i="1" s="1"/>
  <c r="B50" i="1"/>
  <c r="B74" i="1" s="1"/>
  <c r="B51" i="1"/>
  <c r="B75" i="1"/>
  <c r="B52" i="1"/>
  <c r="B76" i="1" s="1"/>
  <c r="B40" i="1"/>
  <c r="B64" i="1" s="1"/>
  <c r="B41" i="1"/>
  <c r="B65" i="1" s="1"/>
  <c r="C38" i="1"/>
  <c r="D38" i="1"/>
  <c r="E38" i="1"/>
  <c r="F38" i="1"/>
  <c r="G38" i="1"/>
  <c r="C39" i="1"/>
  <c r="D39" i="1"/>
  <c r="E39" i="1"/>
  <c r="F39" i="1"/>
  <c r="G39" i="1"/>
  <c r="C40" i="1"/>
  <c r="D40" i="1"/>
  <c r="E40" i="1"/>
  <c r="F40" i="1"/>
  <c r="G40" i="1"/>
  <c r="C41" i="1"/>
  <c r="D41" i="1"/>
  <c r="E41" i="1"/>
  <c r="F41" i="1"/>
  <c r="G41" i="1"/>
  <c r="C42" i="1"/>
  <c r="D42" i="1"/>
  <c r="E42" i="1"/>
  <c r="F42" i="1"/>
  <c r="G42" i="1"/>
  <c r="B54" i="1"/>
  <c r="B78" i="1" s="1"/>
  <c r="B44" i="1"/>
  <c r="B68" i="1"/>
  <c r="B42" i="1"/>
  <c r="B66" i="1" s="1"/>
  <c r="B38" i="1"/>
  <c r="B62" i="1" s="1"/>
  <c r="D54" i="1"/>
  <c r="E54" i="1"/>
  <c r="F54" i="1"/>
  <c r="G54" i="1"/>
  <c r="C54" i="1"/>
  <c r="D44" i="1"/>
  <c r="E44" i="1"/>
  <c r="F44" i="1"/>
  <c r="C44" i="1"/>
  <c r="G44" i="1"/>
  <c r="D81" i="1" l="1"/>
  <c r="G81" i="1"/>
  <c r="E81" i="1"/>
  <c r="F81" i="1"/>
  <c r="G76" i="1"/>
  <c r="F76" i="1"/>
  <c r="C76" i="1"/>
  <c r="E72" i="1"/>
  <c r="E76" i="1"/>
  <c r="H47" i="1"/>
  <c r="C71" i="1" s="1"/>
  <c r="D70" i="1"/>
  <c r="C81" i="1"/>
  <c r="H54" i="1"/>
  <c r="H39" i="1"/>
  <c r="G63" i="1" s="1"/>
  <c r="H38" i="1"/>
  <c r="F62" i="1" s="1"/>
  <c r="D76" i="1"/>
  <c r="H49" i="1"/>
  <c r="C73" i="1" s="1"/>
  <c r="H55" i="1"/>
  <c r="F79" i="1" s="1"/>
  <c r="F71" i="1"/>
  <c r="H46" i="1"/>
  <c r="H44" i="1"/>
  <c r="F68" i="1" s="1"/>
  <c r="H41" i="1"/>
  <c r="D65" i="1" s="1"/>
  <c r="H40" i="1"/>
  <c r="C64" i="1" s="1"/>
  <c r="F72" i="1"/>
  <c r="H56" i="1"/>
  <c r="D80" i="1" s="1"/>
  <c r="H48" i="1"/>
  <c r="E80" i="1"/>
  <c r="E82" i="1"/>
  <c r="C82" i="1"/>
  <c r="F82" i="1"/>
  <c r="D82" i="1"/>
  <c r="G82" i="1"/>
  <c r="D78" i="1"/>
  <c r="G75" i="1"/>
  <c r="F74" i="1"/>
  <c r="E74" i="1"/>
  <c r="G74" i="1"/>
  <c r="C74" i="1"/>
  <c r="G78" i="1"/>
  <c r="F65" i="1"/>
  <c r="G64" i="1"/>
  <c r="E63" i="1"/>
  <c r="F63" i="1"/>
  <c r="C62" i="1"/>
  <c r="F75" i="1"/>
  <c r="G71" i="1"/>
  <c r="D71" i="1"/>
  <c r="E78" i="1"/>
  <c r="F78" i="1"/>
  <c r="C75" i="1"/>
  <c r="E75" i="1"/>
  <c r="D75" i="1"/>
  <c r="D68" i="1"/>
  <c r="C68" i="1"/>
  <c r="C65" i="1"/>
  <c r="G65" i="1"/>
  <c r="D73" i="1"/>
  <c r="G73" i="1"/>
  <c r="F73" i="1"/>
  <c r="D72" i="1"/>
  <c r="C72" i="1"/>
  <c r="E73" i="1"/>
  <c r="G72" i="1"/>
  <c r="G79" i="1"/>
  <c r="D79" i="1"/>
  <c r="H45" i="1"/>
  <c r="D69" i="1" s="1"/>
  <c r="E68" i="1"/>
  <c r="D74" i="1"/>
  <c r="E71" i="1"/>
  <c r="C70" i="1"/>
  <c r="F70" i="1"/>
  <c r="E79" i="1"/>
  <c r="C78" i="1"/>
  <c r="H42" i="1"/>
  <c r="E66" i="1" s="1"/>
  <c r="F80" i="1" l="1"/>
  <c r="E64" i="1"/>
  <c r="G80" i="1"/>
  <c r="F64" i="1"/>
  <c r="D62" i="1"/>
  <c r="C80" i="1"/>
  <c r="G62" i="1"/>
  <c r="C79" i="1"/>
  <c r="D64" i="1"/>
  <c r="C63" i="1"/>
  <c r="E65" i="1"/>
  <c r="G68" i="1"/>
  <c r="E62" i="1"/>
  <c r="D63" i="1"/>
  <c r="G70" i="1"/>
  <c r="E70" i="1"/>
  <c r="G69" i="1"/>
  <c r="F69" i="1"/>
  <c r="C69" i="1"/>
  <c r="F66" i="1"/>
  <c r="G66" i="1"/>
  <c r="D66" i="1"/>
  <c r="E69" i="1"/>
  <c r="C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Candice</author>
  </authors>
  <commentList>
    <comment ref="C1" authorId="0" shapeId="0" xr:uid="{1DE08BEB-7026-4693-9ECD-5506AC01B424}">
      <text>
        <r>
          <rPr>
            <b/>
            <sz val="9"/>
            <color indexed="81"/>
            <rFont val="Tahoma"/>
            <family val="2"/>
          </rPr>
          <t>Candice:</t>
        </r>
        <r>
          <rPr>
            <sz val="9"/>
            <color indexed="81"/>
            <rFont val="Tahoma"/>
            <family val="2"/>
          </rPr>
          <t xml:space="preserve">
Dear translator(s), 
- do you mind to translate the two tabs of the doc?
- do you mind the confirm the use of Q1, Q2, Q3 for a Russian speaker (Q stands for question)? 
</t>
        </r>
      </text>
    </comment>
  </commentList>
</comments>
</file>

<file path=xl/sharedStrings.xml><?xml version="1.0" encoding="utf-8"?>
<sst xmlns="http://schemas.openxmlformats.org/spreadsheetml/2006/main" count="39" uniqueCount="32">
  <si>
    <t xml:space="preserve">Раздел 1: Оценка участника </t>
  </si>
  <si>
    <t>i. ООМ позволил участникам выявить трудности и пробелы, возникшие в ходе реагирования на вспышку COVID-19.</t>
  </si>
  <si>
    <t>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t>
  </si>
  <si>
    <t>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t>
  </si>
  <si>
    <t>i. Презентации по методологии и процессу ООМ были понятными и полезными.</t>
  </si>
  <si>
    <t>ii. Вводная сессия, посвященная Страновому плану реагирования на COVID-19 и фактическому графику ответных мер была полезной и эффективной.</t>
  </si>
  <si>
    <t>iii. Сессия 1 (Что сработало хорошо? Что сработало хуже? Почему?) была эффективной.</t>
  </si>
  <si>
    <t>iv. Сессия 2 (Что мы можем сделать для дальнейшего улучшения?) была эффективной.</t>
  </si>
  <si>
    <t>v. Сессия 3 (Дальнейшие шаги) была эффективной.</t>
  </si>
  <si>
    <t xml:space="preserve">vi. Было ли адекватным количество участников? </t>
  </si>
  <si>
    <t>vii. Соответствовали ли профили участников рассмотренным элементам/функциям ответных мер?</t>
  </si>
  <si>
    <t xml:space="preserve">viii. Будете ли Вы использовать данную методологию ООМ для других чрезвычайных ситуаций в области общественного здравоохранения в Вашей стране? </t>
  </si>
  <si>
    <t>ix. В целом, как вы оцениваете эффективность методологии ООМ с точки зрения достижения целей и результатов?</t>
  </si>
  <si>
    <t>ii. Устранение пробелов в координации и сотрудничестве.</t>
  </si>
  <si>
    <t>iii. Выявление, воспроизведение и поддержание плодотворных методов.</t>
  </si>
  <si>
    <t>iv. Предоставление людям возможности лучше осознать трудности реагирования на чрезвычайную ситуацию.</t>
  </si>
  <si>
    <t>v. Освещение лучших методов или новых возможностей, разработанных в стране в ходе реагирования на вспышку COVID-19.</t>
  </si>
  <si>
    <r>
      <t xml:space="preserve">Форма обратной связи участника ООМ - Сводная таблица
</t>
    </r>
    <r>
      <rPr>
        <sz val="14"/>
        <color theme="0"/>
        <rFont val="Calibri"/>
        <family val="2"/>
        <scheme val="minor"/>
      </rPr>
      <t xml:space="preserve">Инструкции: </t>
    </r>
    <r>
      <rPr>
        <i/>
        <sz val="14"/>
        <color theme="0"/>
        <rFont val="Calibri"/>
        <family val="2"/>
        <scheme val="minor"/>
      </rPr>
      <t xml:space="preserve">
1. В каждой Форме обратной связи ООМ, полученной от участника, укажите в соответствующей строке количество баллов для каждого вопроса. Каждый столбец соответствует данным, полученным от одного участника.
2. Общее количество баллов для каждого вопроса будет вычисляться автоматически.
3. Таблицы будут заполняться автоматически, показывая общие баллы.
4. При изменении каких-либо вопросов заголовки таблиц будут изменяться автоматически.
5. При добавлении новых вопросов, расширьте формулы из предыдущего вопроса, чтобы получить правильные данные. Обязательно добавьте строку в Раздел 1, Раздел 2a и Раздел 2b, чтобы все вопросы были в том же порядке.</t>
    </r>
  </si>
  <si>
    <t>Всего</t>
  </si>
  <si>
    <t>Среднее</t>
  </si>
  <si>
    <t>Раздел 2a: Общий балл по каждому вопросу</t>
  </si>
  <si>
    <t>Раздел 2b: Общий балл по каждому вопросу</t>
  </si>
  <si>
    <t>i. Своевременное устранение наиболее серьезных пробелов в ответных мерах на вспышку COVID-19.</t>
  </si>
  <si>
    <t>ii. ООМ позволил участникам поделиться опытом и передовыми методами, наработанными в ходе реагирования на вспышку COVID-19.</t>
  </si>
  <si>
    <t xml:space="preserve">v. ООМ позволил участникам предложить действия по улучшению реагирования на продолжающуюся пандемию COVID-19. </t>
  </si>
  <si>
    <t>Вопрос 4 - Другие комментарии/предложения по методологии ООМ</t>
  </si>
  <si>
    <t>Вопрос 5 - Другие комментарии, касающиеся результатов проведения ООМ</t>
  </si>
  <si>
    <t xml:space="preserve">Originally issued in English by the World Health Organization HQ in Geneva, under the title Country COVID-19 intra-action review (‎‎‎‎‎‎IAR)‎‎‎‎‎‎: participant feedback form: summary table, 23 July 2020. 
WHO/2019-nCoV/Country_IAR/forms/feedback_summary/2020.1
© Всемирная организация здравоохранения, 2020. Некоторые права защищены. Данная работа распространяется на условиях лицензии CC BY-NC-SA 3.0 IGO.
</t>
  </si>
  <si>
    <t>B1</t>
  </si>
  <si>
    <t>B2</t>
  </si>
  <si>
    <t>B3</t>
  </si>
  <si>
    <t xml:space="preserve">Originally issued in English by the World Health Organization HQ in Geneva, under the title Country COVID-19 intra-action review (‎‎‎‎‎‎IAR)‎‎‎‎‎‎: participant feedback form: summary table, 23 July 2020. 
WHO/2019-nCoV/Country_IAR/forms/feedback_summary/2020.1
© Всемирная организация здравоохранения, 2020. Некоторые права защищены. Данная работа распространяется на условиях лицензии CC BY-NC-SA 3.0 IGO.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</si>
</sst>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9"/>
      <color theme="1"/>
      <name val="Calibri"/>
      <family val="2"/>
      <scheme val="minor"/>
    </font>
    <font>
      <sz val="10"/>
      <color theme="1"/>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b/>
      <sz val="16"/>
      <color theme="1"/>
      <name val="Calibri"/>
      <family val="2"/>
      <scheme val="minor"/>
    </font>
    <font>
      <sz val="11"/>
      <color rgb="FF000000"/>
      <name val="Calibri"/>
      <family val="2"/>
      <scheme val="minor"/>
    </font>
    <font>
      <i/>
      <sz val="14"/>
      <color theme="0"/>
      <name val="Calibri"/>
      <family val="2"/>
      <scheme val="minor"/>
    </font>
    <font>
      <sz val="14"/>
      <color theme="0"/>
      <name val="Calibri"/>
      <family val="2"/>
      <scheme val="minor"/>
    </font>
    <font>
      <sz val="10"/>
      <name val="Calibri"/>
      <family val="2"/>
      <scheme val="minor"/>
    </font>
    <font>
      <b/>
      <sz val="16"/>
      <name val="Calibri"/>
      <family val="2"/>
      <scheme val="minor"/>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6">
    <xf numFmtId="0" fontId="0" fillId="0" borderId="0" xfId="0"/>
    <xf numFmtId="0" fontId="0" fillId="2" borderId="1" xfId="0" applyFill="1" applyBorder="1"/>
    <xf numFmtId="0" fontId="0" fillId="0" borderId="1" xfId="0" applyBorder="1"/>
    <xf numFmtId="164" fontId="0" fillId="0" borderId="1" xfId="0" applyNumberFormat="1" applyBorder="1"/>
    <xf numFmtId="0" fontId="0" fillId="0" borderId="0" xfId="0" applyAlignment="1">
      <alignment wrapText="1"/>
    </xf>
    <xf numFmtId="0" fontId="0" fillId="0" borderId="0" xfId="0" applyAlignment="1">
      <alignment vertical="center" wrapText="1"/>
    </xf>
    <xf numFmtId="0" fontId="0" fillId="0" borderId="4" xfId="0" applyBorder="1"/>
    <xf numFmtId="0" fontId="2" fillId="0" borderId="1" xfId="0" applyFont="1" applyBorder="1" applyAlignment="1">
      <alignment vertical="center" wrapText="1"/>
    </xf>
    <xf numFmtId="0" fontId="0" fillId="0" borderId="0" xfId="0" applyAlignment="1">
      <alignment horizontal="center" vertical="center"/>
    </xf>
    <xf numFmtId="0" fontId="1" fillId="0" borderId="0" xfId="0" applyFont="1" applyAlignment="1">
      <alignment vertical="center" wrapText="1"/>
    </xf>
    <xf numFmtId="1" fontId="0" fillId="0" borderId="1" xfId="0" applyNumberFormat="1" applyBorder="1"/>
    <xf numFmtId="0" fontId="0" fillId="3" borderId="1" xfId="0" applyFill="1" applyBorder="1"/>
    <xf numFmtId="0" fontId="0" fillId="3" borderId="0" xfId="0" applyFill="1"/>
    <xf numFmtId="0" fontId="3" fillId="3" borderId="1" xfId="0" applyFont="1" applyFill="1" applyBorder="1"/>
    <xf numFmtId="1" fontId="0" fillId="0" borderId="0" xfId="0" applyNumberFormat="1"/>
    <xf numFmtId="0" fontId="0" fillId="4" borderId="0" xfId="0" applyFill="1" applyAlignment="1">
      <alignment horizontal="center" vertical="center"/>
    </xf>
    <xf numFmtId="0" fontId="2" fillId="4" borderId="0" xfId="0" applyFont="1" applyFill="1" applyAlignment="1">
      <alignment vertical="center" wrapText="1"/>
    </xf>
    <xf numFmtId="0" fontId="0" fillId="4" borderId="0" xfId="0" applyFill="1"/>
    <xf numFmtId="0" fontId="0" fillId="4" borderId="5" xfId="0" applyFill="1" applyBorder="1"/>
    <xf numFmtId="164" fontId="0" fillId="4" borderId="0" xfId="0" applyNumberFormat="1" applyFill="1"/>
    <xf numFmtId="0" fontId="7" fillId="0" borderId="9" xfId="0" applyFont="1" applyBorder="1" applyAlignment="1">
      <alignment vertical="center" wrapText="1"/>
    </xf>
    <xf numFmtId="0" fontId="7" fillId="0" borderId="9" xfId="0" applyFont="1" applyBorder="1" applyAlignment="1">
      <alignment wrapText="1"/>
    </xf>
    <xf numFmtId="0" fontId="5" fillId="5" borderId="0" xfId="0" applyFont="1" applyFill="1" applyAlignment="1">
      <alignment horizontal="center" wrapText="1"/>
    </xf>
    <xf numFmtId="0" fontId="10" fillId="0" borderId="1" xfId="0" applyFont="1" applyBorder="1" applyAlignment="1">
      <alignment vertical="center" wrapText="1"/>
    </xf>
    <xf numFmtId="0" fontId="10" fillId="0" borderId="1" xfId="0" applyFont="1" applyBorder="1" applyAlignment="1">
      <alignment horizontal="justify" vertical="center" wrapText="1"/>
    </xf>
    <xf numFmtId="0" fontId="10" fillId="0" borderId="1" xfId="0" applyFont="1" applyBorder="1" applyAlignment="1">
      <alignment horizontal="left" vertical="center" wrapText="1"/>
    </xf>
    <xf numFmtId="0" fontId="12" fillId="0" borderId="1" xfId="0" applyFont="1" applyBorder="1"/>
    <xf numFmtId="0" fontId="12" fillId="3" borderId="1" xfId="0" applyFont="1" applyFill="1" applyBorder="1"/>
    <xf numFmtId="0" fontId="10" fillId="0" borderId="1" xfId="0" applyFont="1" applyFill="1" applyBorder="1" applyAlignment="1">
      <alignment horizontal="justify" vertical="center" wrapText="1"/>
    </xf>
    <xf numFmtId="0" fontId="0" fillId="0" borderId="0" xfId="0" applyAlignment="1">
      <alignment horizontal="left" vertical="top" wrapText="1"/>
    </xf>
    <xf numFmtId="0" fontId="0" fillId="0" borderId="0" xfId="0" applyAlignment="1">
      <alignment horizontal="center"/>
    </xf>
    <xf numFmtId="0" fontId="4" fillId="5" borderId="0" xfId="0" applyFont="1" applyFill="1" applyAlignment="1">
      <alignment horizontal="left" vertical="top" wrapText="1"/>
    </xf>
    <xf numFmtId="0" fontId="4" fillId="5" borderId="7" xfId="0" applyFont="1" applyFill="1" applyBorder="1" applyAlignment="1">
      <alignment horizontal="left" vertical="top"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11" fillId="2" borderId="3" xfId="0" applyFont="1" applyFill="1" applyBorder="1" applyAlignment="1">
      <alignment horizontal="center"/>
    </xf>
    <xf numFmtId="0" fontId="11" fillId="2" borderId="4" xfId="0" applyFont="1" applyFill="1" applyBorder="1" applyAlignment="1">
      <alignment horizont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6" fillId="2" borderId="3" xfId="0" applyFont="1" applyFill="1" applyBorder="1" applyAlignment="1">
      <alignment horizontal="center"/>
    </xf>
    <xf numFmtId="0" fontId="6" fillId="2" borderId="8" xfId="0" applyFont="1" applyFill="1" applyBorder="1" applyAlignment="1">
      <alignment horizontal="center"/>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3'!$B$15</c:f>
          <c:strCache>
            <c:ptCount val="1"/>
            <c:pt idx="0">
              <c:v>ii. ООМ позволил участникам поделиться опытом и передовыми методами, наработанными в ходе реагирования на вспышку COVID-19.</c:v>
            </c:pt>
          </c:strCache>
        </c:strRef>
      </c:tx>
      <c:layout>
        <c:manualLayout>
          <c:xMode val="edge"/>
          <c:yMode val="edge"/>
          <c:x val="0.11700006729928"/>
          <c:y val="2.0592020592020598E-2"/>
        </c:manualLayout>
      </c:layout>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4392569444444504"/>
          <c:y val="0.24341666666666703"/>
          <c:w val="0.4060625000000001"/>
          <c:h val="0.69610714285714292"/>
        </c:manualLayout>
      </c:layout>
      <c:pieChart>
        <c:varyColors val="1"/>
        <c:ser>
          <c:idx val="0"/>
          <c:order val="0"/>
          <c:tx>
            <c:strRef>
              <c:f>'Вопрос 1,2 и 3'!$B$39</c:f>
              <c:strCache>
                <c:ptCount val="1"/>
                <c:pt idx="0">
                  <c:v>ii. ООМ позволил участникам поделиться опытом и передовыми методами, наработанными в ходе реагирования на вспышку COVID-19.</c:v>
                </c:pt>
              </c:strCache>
            </c:strRef>
          </c:tx>
          <c:val>
            <c:numRef>
              <c:f>'Вопрос 1,2 и 3'!$C$39:$G$39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351-46B8-8F84-9FDAFCFEF901}"/>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3'!$B$32</c:f>
          <c:strCache>
            <c:ptCount val="1"/>
            <c:pt idx="0">
              <c:v>iii. Выявление, воспроизведение и поддержание плодотворных методов.</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26308922407"/>
          <c:y val="0.26969801331502102"/>
          <c:w val="0.40922976972152098"/>
          <c:h val="0.63532017281809317"/>
        </c:manualLayout>
      </c:layout>
      <c:pieChart>
        <c:varyColors val="1"/>
        <c:ser>
          <c:idx val="0"/>
          <c:order val="0"/>
          <c:tx>
            <c:strRef>
              <c:f>'Вопрос 1,2 и 3'!$B$56</c:f>
              <c:strCache>
                <c:ptCount val="1"/>
                <c:pt idx="0">
                  <c:v>iii. Выявление, воспроизведение и поддержание плодотворных методов.</c:v>
                </c:pt>
              </c:strCache>
            </c:strRef>
          </c:tx>
          <c:val>
            <c:numRef>
              <c:f>'Вопрос 1,2 и 3'!$C$56:$G$56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1C6-4E47-B388-3D15EA88ACA1}"/>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3'!$B$34</c:f>
          <c:strCache>
            <c:ptCount val="1"/>
            <c:pt idx="0">
              <c:v>v. Освещение лучших методов или новых возможностей, разработанных в стране в ходе реагирования на вспышку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4"/>
          <c:y val="0.29992634697204512"/>
          <c:w val="0.40922976972152098"/>
          <c:h val="0.63532017281809317"/>
        </c:manualLayout>
      </c:layout>
      <c:pieChart>
        <c:varyColors val="1"/>
        <c:ser>
          <c:idx val="0"/>
          <c:order val="0"/>
          <c:tx>
            <c:strRef>
              <c:f>'Вопрос 1,2 и 3'!$B$58</c:f>
              <c:strCache>
                <c:ptCount val="1"/>
                <c:pt idx="0">
                  <c:v>v. Освещение лучших методов или новых возможностей, разработанных в стране в ходе реагирования на вспышку COVID-19.</c:v>
                </c:pt>
              </c:strCache>
            </c:strRef>
          </c:tx>
          <c:val>
            <c:numRef>
              <c:f>'Вопрос 1,2 и 3'!$C$58:$G$58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3214-465B-B066-3F8BA4E578AF}"/>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3'!$B$18</c:f>
          <c:strCache>
            <c:ptCount val="1"/>
            <c:pt idx="0">
              <c:v>v. ООМ позволил участникам предложить действия по улучшению реагирования на продолжающуюся пандемию COVID-19. </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7"/>
          <c:y val="0.29992634697204512"/>
          <c:w val="0.40483385291985008"/>
          <c:h val="0.63532017281809317"/>
        </c:manualLayout>
      </c:layout>
      <c:pieChart>
        <c:varyColors val="1"/>
        <c:ser>
          <c:idx val="0"/>
          <c:order val="0"/>
          <c:tx>
            <c:strRef>
              <c:f>'Вопрос 1,2 и 3'!$B$42</c:f>
              <c:strCache>
                <c:ptCount val="1"/>
                <c:pt idx="0">
                  <c:v>v. ООМ позволил участникам предложить действия по улучшению реагирования на продолжающуюся пандемию COVID-19. </c:v>
                </c:pt>
              </c:strCache>
            </c:strRef>
          </c:tx>
          <c:val>
            <c:numRef>
              <c:f>'Вопрос 1,2 и 3'!$C$42:$G$42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'Вопрос 1,2 и 3'!$C$37</c:f>
              <c:strCache>
                <c:ptCount val="1"/>
                <c:pt idx="0">
                  <c:v>5</c:v>
                </c:pt>
              </c:strCache>
            </c:strRef>
          </c:tx>
          <c:spPr>
            <a:solidFill>
              <a:srgbClr val="00B050"/>
            </a:solidFill>
          </c:spPr>
          <c:invertIfNegative val="0"/>
          <c:cat>
            <c:strRef>
              <c:f>'Вопрос 1,2 и 3'!$B$62:$B$66</c:f>
              <c:strCache>
                <c:ptCount val="5"/>
                <c:pt idx="0">
                  <c:v>i. ООМ позволил участникам выявить трудности и пробелы, возникшие в ходе реагирования на вспышку COVID-19.</c:v>
                </c:pt>
                <c:pt idx="1">
                  <c:v>ii. ООМ позволил участникам поделиться опытом и передовыми методами, наработанными в ходе реагирования на вспышку COVID-19.</c:v>
                </c:pt>
                <c:pt idx="2">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pt idx="3">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pt idx="4">
                  <c:v>v. ООМ позволил участникам предложить действия по улучшению реагирования на продолжающуюся пандемию COVID-19. </c:v>
                </c:pt>
              </c:strCache>
            </c:strRef>
          </c:cat>
          <c:val>
            <c:numRef>
              <c:f>'Вопрос 1,2 и 3'!$C$62:$C$66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88B-4A9D-BD57-E8CB210F3FA0}"/>
            </c:ext>
          </c:extLst>
        </c:ser>
        <c:ser>
          <c:idx val="1"/>
          <c:order val="1"/>
          <c:tx>
            <c:strRef>
              <c:f>'Вопрос 1,2 и 3'!$D$37</c:f>
              <c:strCache>
                <c:ptCount val="1"/>
                <c:pt idx="0">
                  <c:v>4</c:v>
                </c:pt>
              </c:strCache>
            </c:strRef>
          </c:tx>
          <c:spPr>
            <a:solidFill>
              <a:srgbClr val="92D050"/>
            </a:solidFill>
          </c:spPr>
          <c:invertIfNegative val="0"/>
          <c:cat>
            <c:strRef>
              <c:f>'Вопрос 1,2 и 3'!$B$62:$B$66</c:f>
              <c:strCache>
                <c:ptCount val="5"/>
                <c:pt idx="0">
                  <c:v>i. ООМ позволил участникам выявить трудности и пробелы, возникшие в ходе реагирования на вспышку COVID-19.</c:v>
                </c:pt>
                <c:pt idx="1">
                  <c:v>ii. ООМ позволил участникам поделиться опытом и передовыми методами, наработанными в ходе реагирования на вспышку COVID-19.</c:v>
                </c:pt>
                <c:pt idx="2">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pt idx="3">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pt idx="4">
                  <c:v>v. ООМ позволил участникам предложить действия по улучшению реагирования на продолжающуюся пандемию COVID-19. </c:v>
                </c:pt>
              </c:strCache>
            </c:strRef>
          </c:cat>
          <c:val>
            <c:numRef>
              <c:f>'Вопрос 1,2 и 3'!$D$62:$D$66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B88B-4A9D-BD57-E8CB210F3FA0}"/>
            </c:ext>
          </c:extLst>
        </c:ser>
        <c:ser>
          <c:idx val="2"/>
          <c:order val="2"/>
          <c:tx>
            <c:strRef>
              <c:f>'Вопрос 1,2 и 3'!$E$37</c:f>
              <c:strCache>
                <c:ptCount val="1"/>
                <c:pt idx="0">
                  <c:v>3</c:v>
                </c:pt>
              </c:strCache>
            </c:strRef>
          </c:tx>
          <c:spPr>
            <a:solidFill>
              <a:srgbClr val="FFFF00"/>
            </a:solidFill>
          </c:spPr>
          <c:invertIfNegative val="0"/>
          <c:cat>
            <c:strRef>
              <c:f>'Вопрос 1,2 и 3'!$B$62:$B$66</c:f>
              <c:strCache>
                <c:ptCount val="5"/>
                <c:pt idx="0">
                  <c:v>i. ООМ позволил участникам выявить трудности и пробелы, возникшие в ходе реагирования на вспышку COVID-19.</c:v>
                </c:pt>
                <c:pt idx="1">
                  <c:v>ii. ООМ позволил участникам поделиться опытом и передовыми методами, наработанными в ходе реагирования на вспышку COVID-19.</c:v>
                </c:pt>
                <c:pt idx="2">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pt idx="3">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pt idx="4">
                  <c:v>v. ООМ позволил участникам предложить действия по улучшению реагирования на продолжающуюся пандемию COVID-19. </c:v>
                </c:pt>
              </c:strCache>
            </c:strRef>
          </c:cat>
          <c:val>
            <c:numRef>
              <c:f>'Вопрос 1,2 и 3'!$E$62:$E$66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B88B-4A9D-BD57-E8CB210F3FA0}"/>
            </c:ext>
          </c:extLst>
        </c:ser>
        <c:ser>
          <c:idx val="3"/>
          <c:order val="3"/>
          <c:tx>
            <c:strRef>
              <c:f>'Вопрос 1,2 и 3'!$F$37</c:f>
              <c:strCache>
                <c:ptCount val="1"/>
                <c:pt idx="0">
                  <c:v>2</c:v>
                </c:pt>
              </c:strCache>
            </c:strRef>
          </c:tx>
          <c:spPr>
            <a:solidFill>
              <a:srgbClr val="FFC000"/>
            </a:solidFill>
          </c:spPr>
          <c:invertIfNegative val="0"/>
          <c:cat>
            <c:strRef>
              <c:f>'Вопрос 1,2 и 3'!$B$62:$B$66</c:f>
              <c:strCache>
                <c:ptCount val="5"/>
                <c:pt idx="0">
                  <c:v>i. ООМ позволил участникам выявить трудности и пробелы, возникшие в ходе реагирования на вспышку COVID-19.</c:v>
                </c:pt>
                <c:pt idx="1">
                  <c:v>ii. ООМ позволил участникам поделиться опытом и передовыми методами, наработанными в ходе реагирования на вспышку COVID-19.</c:v>
                </c:pt>
                <c:pt idx="2">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pt idx="3">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pt idx="4">
                  <c:v>v. ООМ позволил участникам предложить действия по улучшению реагирования на продолжающуюся пандемию COVID-19. </c:v>
                </c:pt>
              </c:strCache>
            </c:strRef>
          </c:cat>
          <c:val>
            <c:numRef>
              <c:f>'Вопрос 1,2 и 3'!$F$62:$F$66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B88B-4A9D-BD57-E8CB210F3FA0}"/>
            </c:ext>
          </c:extLst>
        </c:ser>
        <c:ser>
          <c:idx val="4"/>
          <c:order val="4"/>
          <c:tx>
            <c:strRef>
              <c:f>'Вопрос 1,2 и 3'!$G$37</c:f>
              <c:strCache>
                <c:ptCount val="1"/>
                <c:pt idx="0">
                  <c:v>1</c:v>
                </c:pt>
              </c:strCache>
            </c:strRef>
          </c:tx>
          <c:spPr>
            <a:solidFill>
              <a:srgbClr val="FF0000"/>
            </a:solidFill>
          </c:spPr>
          <c:invertIfNegative val="0"/>
          <c:cat>
            <c:strRef>
              <c:f>'Вопрос 1,2 и 3'!$B$62:$B$66</c:f>
              <c:strCache>
                <c:ptCount val="5"/>
                <c:pt idx="0">
                  <c:v>i. ООМ позволил участникам выявить трудности и пробелы, возникшие в ходе реагирования на вспышку COVID-19.</c:v>
                </c:pt>
                <c:pt idx="1">
                  <c:v>ii. ООМ позволил участникам поделиться опытом и передовыми методами, наработанными в ходе реагирования на вспышку COVID-19.</c:v>
                </c:pt>
                <c:pt idx="2">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pt idx="3">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pt idx="4">
                  <c:v>v. ООМ позволил участникам предложить действия по улучшению реагирования на продолжающуюся пандемию COVID-19. </c:v>
                </c:pt>
              </c:strCache>
            </c:strRef>
          </c:cat>
          <c:val>
            <c:numRef>
              <c:f>'Вопрос 1,2 и 3'!$G$62:$G$66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B88B-4A9D-BD57-E8CB210F3FA0}"/>
            </c:ext>
          </c:extLst>
        </c:ser>
        <c:dLbls>
          <c:showLegendKey val="0"/>
          <c:showVal val="0"/>
          <c:showCatName val="0"/>
          <c:showSerName val="0"/>
          <c:showPercent val="0"/>
          <c:showBubbleSize val="0"/>
        </c:dLbls>
        <c:gapWidth val="150"/>
        <c:overlap val="100"/>
        <c:axId val="178056192"/>
        <c:axId val="175125248"/>
      </c:barChart>
      <c:catAx>
        <c:axId val="178056192"/>
        <c:scaling>
          <c:orientation val="maxMin"/>
        </c:scaling>
        <c:delete val="0"/>
        <c:axPos val="l"/>
        <c:numFmt formatCode="General" sourceLinked="0"/>
        <c:majorTickMark val="out"/>
        <c:minorTickMark val="none"/>
        <c:tickLblPos val="nextTo"/>
        <c:crossAx val="175125248"/>
        <c:crosses val="autoZero"/>
        <c:auto val="1"/>
        <c:lblAlgn val="ctr"/>
        <c:lblOffset val="100"/>
        <c:noMultiLvlLbl val="0"/>
      </c:catAx>
      <c:valAx>
        <c:axId val="175125248"/>
        <c:scaling>
          <c:orientation val="minMax"/>
          <c:max val="100"/>
        </c:scaling>
        <c:delete val="0"/>
        <c:axPos val="t"/>
        <c:majorGridlines/>
        <c:numFmt formatCode="General" sourceLinked="0"/>
        <c:majorTickMark val="out"/>
        <c:minorTickMark val="none"/>
        <c:tickLblPos val="nextTo"/>
        <c:crossAx val="178056192"/>
        <c:crosses val="autoZero"/>
        <c:crossBetween val="between"/>
      </c:valAx>
    </c:plotArea>
    <c:legend>
      <c:legendPos val="r"/>
      <c:overlay val="0"/>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8011304238129993"/>
          <c:y val="8.4892535521312817E-2"/>
          <c:w val="0.48103353859518694"/>
          <c:h val="0.877831765726102"/>
        </c:manualLayout>
      </c:layout>
      <c:barChart>
        <c:barDir val="bar"/>
        <c:grouping val="stacked"/>
        <c:varyColors val="0"/>
        <c:ser>
          <c:idx val="0"/>
          <c:order val="0"/>
          <c:tx>
            <c:strRef>
              <c:f>'Вопрос 1,2 и 3'!$C$37</c:f>
              <c:strCache>
                <c:ptCount val="1"/>
                <c:pt idx="0">
                  <c:v>5</c:v>
                </c:pt>
              </c:strCache>
            </c:strRef>
          </c:tx>
          <c:spPr>
            <a:solidFill>
              <a:srgbClr val="00B050"/>
            </a:solidFill>
          </c:spPr>
          <c:invertIfNegative val="0"/>
          <c:cat>
            <c:strRef>
              <c:f>'Вопрос 1,2 и 3'!$B$68:$B$76</c:f>
              <c:strCache>
                <c:ptCount val="9"/>
                <c:pt idx="0">
                  <c:v>i. Презентации по методологии и процессу ООМ были понятными и полезными.</c:v>
                </c:pt>
                <c:pt idx="1">
                  <c:v>ii. Вводная сессия, посвященная Страновому плану реагирования на COVID-19 и фактическому графику ответных мер была полезной и эффективной.</c:v>
                </c:pt>
                <c:pt idx="2">
                  <c:v>iii. Сессия 1 (Что сработало хорошо? Что сработало хуже? Почему?) была эффективной.</c:v>
                </c:pt>
                <c:pt idx="3">
                  <c:v>iv. Сессия 2 (Что мы можем сделать для дальнейшего улучшения?) была эффективной.</c:v>
                </c:pt>
                <c:pt idx="4">
                  <c:v>v. Сессия 3 (Дальнейшие шаги) была эффективной.</c:v>
                </c:pt>
                <c:pt idx="5">
                  <c:v>vi. Было ли адекватным количество участников? </c:v>
                </c:pt>
                <c:pt idx="6">
                  <c:v>vii. Соответствовали ли профили участников рассмотренным элементам/функциям ответных мер?</c:v>
                </c:pt>
                <c:pt idx="7">
                  <c:v>viii. Будете ли Вы использовать данную методологию ООМ для других чрезвычайных ситуаций в области общественного здравоохранения в Вашей стране? </c:v>
                </c:pt>
                <c:pt idx="8">
                  <c:v>ix. В целом, как вы оцениваете эффективность методологии ООМ с точки зрения достижения целей и результатов?</c:v>
                </c:pt>
              </c:strCache>
            </c:strRef>
          </c:cat>
          <c:val>
            <c:numRef>
              <c:f>'Вопрос 1,2 и 3'!$C$68:$C$76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235-4115-BA48-D9619EDC51FE}"/>
            </c:ext>
          </c:extLst>
        </c:ser>
        <c:ser>
          <c:idx val="1"/>
          <c:order val="1"/>
          <c:tx>
            <c:strRef>
              <c:f>'Вопрос 1,2 и 3'!$D$37</c:f>
              <c:strCache>
                <c:ptCount val="1"/>
                <c:pt idx="0">
                  <c:v>4</c:v>
                </c:pt>
              </c:strCache>
            </c:strRef>
          </c:tx>
          <c:spPr>
            <a:solidFill>
              <a:srgbClr val="92D050"/>
            </a:solidFill>
          </c:spPr>
          <c:invertIfNegative val="0"/>
          <c:cat>
            <c:strRef>
              <c:f>'Вопрос 1,2 и 3'!$B$68:$B$76</c:f>
              <c:strCache>
                <c:ptCount val="9"/>
                <c:pt idx="0">
                  <c:v>i. Презентации по методологии и процессу ООМ были понятными и полезными.</c:v>
                </c:pt>
                <c:pt idx="1">
                  <c:v>ii. Вводная сессия, посвященная Страновому плану реагирования на COVID-19 и фактическому графику ответных мер была полезной и эффективной.</c:v>
                </c:pt>
                <c:pt idx="2">
                  <c:v>iii. Сессия 1 (Что сработало хорошо? Что сработало хуже? Почему?) была эффективной.</c:v>
                </c:pt>
                <c:pt idx="3">
                  <c:v>iv. Сессия 2 (Что мы можем сделать для дальнейшего улучшения?) была эффективной.</c:v>
                </c:pt>
                <c:pt idx="4">
                  <c:v>v. Сессия 3 (Дальнейшие шаги) была эффективной.</c:v>
                </c:pt>
                <c:pt idx="5">
                  <c:v>vi. Было ли адекватным количество участников? </c:v>
                </c:pt>
                <c:pt idx="6">
                  <c:v>vii. Соответствовали ли профили участников рассмотренным элементам/функциям ответных мер?</c:v>
                </c:pt>
                <c:pt idx="7">
                  <c:v>viii. Будете ли Вы использовать данную методологию ООМ для других чрезвычайных ситуаций в области общественного здравоохранения в Вашей стране? </c:v>
                </c:pt>
                <c:pt idx="8">
                  <c:v>ix. В целом, как вы оцениваете эффективность методологии ООМ с точки зрения достижения целей и результатов?</c:v>
                </c:pt>
              </c:strCache>
            </c:strRef>
          </c:cat>
          <c:val>
            <c:numRef>
              <c:f>'Вопрос 1,2 и 3'!$D$68:$D$76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235-4115-BA48-D9619EDC51FE}"/>
            </c:ext>
          </c:extLst>
        </c:ser>
        <c:ser>
          <c:idx val="2"/>
          <c:order val="2"/>
          <c:tx>
            <c:strRef>
              <c:f>'Вопрос 1,2 и 3'!$E$37</c:f>
              <c:strCache>
                <c:ptCount val="1"/>
                <c:pt idx="0">
                  <c:v>3</c:v>
                </c:pt>
              </c:strCache>
            </c:strRef>
          </c:tx>
          <c:spPr>
            <a:solidFill>
              <a:srgbClr val="FFFF00"/>
            </a:solidFill>
          </c:spPr>
          <c:invertIfNegative val="0"/>
          <c:cat>
            <c:strRef>
              <c:f>'Вопрос 1,2 и 3'!$B$68:$B$76</c:f>
              <c:strCache>
                <c:ptCount val="9"/>
                <c:pt idx="0">
                  <c:v>i. Презентации по методологии и процессу ООМ были понятными и полезными.</c:v>
                </c:pt>
                <c:pt idx="1">
                  <c:v>ii. Вводная сессия, посвященная Страновому плану реагирования на COVID-19 и фактическому графику ответных мер была полезной и эффективной.</c:v>
                </c:pt>
                <c:pt idx="2">
                  <c:v>iii. Сессия 1 (Что сработало хорошо? Что сработало хуже? Почему?) была эффективной.</c:v>
                </c:pt>
                <c:pt idx="3">
                  <c:v>iv. Сессия 2 (Что мы можем сделать для дальнейшего улучшения?) была эффективной.</c:v>
                </c:pt>
                <c:pt idx="4">
                  <c:v>v. Сессия 3 (Дальнейшие шаги) была эффективной.</c:v>
                </c:pt>
                <c:pt idx="5">
                  <c:v>vi. Было ли адекватным количество участников? </c:v>
                </c:pt>
                <c:pt idx="6">
                  <c:v>vii. Соответствовали ли профили участников рассмотренным элементам/функциям ответных мер?</c:v>
                </c:pt>
                <c:pt idx="7">
                  <c:v>viii. Будете ли Вы использовать данную методологию ООМ для других чрезвычайных ситуаций в области общественного здравоохранения в Вашей стране? </c:v>
                </c:pt>
                <c:pt idx="8">
                  <c:v>ix. В целом, как вы оцениваете эффективность методологии ООМ с точки зрения достижения целей и результатов?</c:v>
                </c:pt>
              </c:strCache>
            </c:strRef>
          </c:cat>
          <c:val>
            <c:numRef>
              <c:f>'Вопрос 1,2 и 3'!$E$68:$E$76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B235-4115-BA48-D9619EDC51FE}"/>
            </c:ext>
          </c:extLst>
        </c:ser>
        <c:ser>
          <c:idx val="3"/>
          <c:order val="3"/>
          <c:tx>
            <c:strRef>
              <c:f>'Вопрос 1,2 и 3'!$F$37</c:f>
              <c:strCache>
                <c:ptCount val="1"/>
                <c:pt idx="0">
                  <c:v>2</c:v>
                </c:pt>
              </c:strCache>
            </c:strRef>
          </c:tx>
          <c:spPr>
            <a:solidFill>
              <a:srgbClr val="FFC000"/>
            </a:solidFill>
          </c:spPr>
          <c:invertIfNegative val="0"/>
          <c:cat>
            <c:strRef>
              <c:f>'Вопрос 1,2 и 3'!$B$68:$B$76</c:f>
              <c:strCache>
                <c:ptCount val="9"/>
                <c:pt idx="0">
                  <c:v>i. Презентации по методологии и процессу ООМ были понятными и полезными.</c:v>
                </c:pt>
                <c:pt idx="1">
                  <c:v>ii. Вводная сессия, посвященная Страновому плану реагирования на COVID-19 и фактическому графику ответных мер была полезной и эффективной.</c:v>
                </c:pt>
                <c:pt idx="2">
                  <c:v>iii. Сессия 1 (Что сработало хорошо? Что сработало хуже? Почему?) была эффективной.</c:v>
                </c:pt>
                <c:pt idx="3">
                  <c:v>iv. Сессия 2 (Что мы можем сделать для дальнейшего улучшения?) была эффективной.</c:v>
                </c:pt>
                <c:pt idx="4">
                  <c:v>v. Сессия 3 (Дальнейшие шаги) была эффективной.</c:v>
                </c:pt>
                <c:pt idx="5">
                  <c:v>vi. Было ли адекватным количество участников? </c:v>
                </c:pt>
                <c:pt idx="6">
                  <c:v>vii. Соответствовали ли профили участников рассмотренным элементам/функциям ответных мер?</c:v>
                </c:pt>
                <c:pt idx="7">
                  <c:v>viii. Будете ли Вы использовать данную методологию ООМ для других чрезвычайных ситуаций в области общественного здравоохранения в Вашей стране? </c:v>
                </c:pt>
                <c:pt idx="8">
                  <c:v>ix. В целом, как вы оцениваете эффективность методологии ООМ с точки зрения достижения целей и результатов?</c:v>
                </c:pt>
              </c:strCache>
            </c:strRef>
          </c:cat>
          <c:val>
            <c:numRef>
              <c:f>'Вопрос 1,2 и 3'!$F$68:$F$76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B235-4115-BA48-D9619EDC51FE}"/>
            </c:ext>
          </c:extLst>
        </c:ser>
        <c:ser>
          <c:idx val="4"/>
          <c:order val="4"/>
          <c:tx>
            <c:strRef>
              <c:f>'Вопрос 1,2 и 3'!$G$37</c:f>
              <c:strCache>
                <c:ptCount val="1"/>
                <c:pt idx="0">
                  <c:v>1</c:v>
                </c:pt>
              </c:strCache>
            </c:strRef>
          </c:tx>
          <c:spPr>
            <a:solidFill>
              <a:srgbClr val="FF0000"/>
            </a:solidFill>
          </c:spPr>
          <c:invertIfNegative val="0"/>
          <c:cat>
            <c:strRef>
              <c:f>'Вопрос 1,2 и 3'!$B$68:$B$76</c:f>
              <c:strCache>
                <c:ptCount val="9"/>
                <c:pt idx="0">
                  <c:v>i. Презентации по методологии и процессу ООМ были понятными и полезными.</c:v>
                </c:pt>
                <c:pt idx="1">
                  <c:v>ii. Вводная сессия, посвященная Страновому плану реагирования на COVID-19 и фактическому графику ответных мер была полезной и эффективной.</c:v>
                </c:pt>
                <c:pt idx="2">
                  <c:v>iii. Сессия 1 (Что сработало хорошо? Что сработало хуже? Почему?) была эффективной.</c:v>
                </c:pt>
                <c:pt idx="3">
                  <c:v>iv. Сессия 2 (Что мы можем сделать для дальнейшего улучшения?) была эффективной.</c:v>
                </c:pt>
                <c:pt idx="4">
                  <c:v>v. Сессия 3 (Дальнейшие шаги) была эффективной.</c:v>
                </c:pt>
                <c:pt idx="5">
                  <c:v>vi. Было ли адекватным количество участников? </c:v>
                </c:pt>
                <c:pt idx="6">
                  <c:v>vii. Соответствовали ли профили участников рассмотренным элементам/функциям ответных мер?</c:v>
                </c:pt>
                <c:pt idx="7">
                  <c:v>viii. Будете ли Вы использовать данную методологию ООМ для других чрезвычайных ситуаций в области общественного здравоохранения в Вашей стране? </c:v>
                </c:pt>
                <c:pt idx="8">
                  <c:v>ix. В целом, как вы оцениваете эффективность методологии ООМ с точки зрения достижения целей и результатов?</c:v>
                </c:pt>
              </c:strCache>
            </c:strRef>
          </c:cat>
          <c:val>
            <c:numRef>
              <c:f>'Вопрос 1,2 и 3'!$G$68:$G$76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235-4115-BA48-D9619EDC51FE}"/>
            </c:ext>
          </c:extLst>
        </c:ser>
        <c:dLbls>
          <c:showLegendKey val="0"/>
          <c:showVal val="0"/>
          <c:showCatName val="0"/>
          <c:showSerName val="0"/>
          <c:showPercent val="0"/>
          <c:showBubbleSize val="0"/>
        </c:dLbls>
        <c:gapWidth val="150"/>
        <c:overlap val="100"/>
        <c:axId val="175255552"/>
        <c:axId val="175257088"/>
      </c:barChart>
      <c:catAx>
        <c:axId val="175255552"/>
        <c:scaling>
          <c:orientation val="maxMin"/>
        </c:scaling>
        <c:delete val="0"/>
        <c:axPos val="l"/>
        <c:numFmt formatCode="General" sourceLinked="0"/>
        <c:majorTickMark val="out"/>
        <c:minorTickMark val="none"/>
        <c:tickLblPos val="nextTo"/>
        <c:crossAx val="175257088"/>
        <c:crosses val="autoZero"/>
        <c:auto val="1"/>
        <c:lblAlgn val="ctr"/>
        <c:lblOffset val="100"/>
        <c:noMultiLvlLbl val="0"/>
      </c:catAx>
      <c:valAx>
        <c:axId val="175257088"/>
        <c:scaling>
          <c:orientation val="minMax"/>
          <c:max val="100"/>
        </c:scaling>
        <c:delete val="0"/>
        <c:axPos val="t"/>
        <c:majorGridlines/>
        <c:numFmt formatCode="General" sourceLinked="0"/>
        <c:majorTickMark val="out"/>
        <c:minorTickMark val="none"/>
        <c:tickLblPos val="nextTo"/>
        <c:crossAx val="175255552"/>
        <c:crosses val="autoZero"/>
        <c:crossBetween val="between"/>
      </c:valAx>
    </c:plotArea>
    <c:legend>
      <c:legendPos val="r"/>
      <c:overlay val="0"/>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2909173012627499"/>
          <c:y val="0.11390751239039297"/>
          <c:w val="0.52868446913812495"/>
          <c:h val="0.69734411955626496"/>
        </c:manualLayout>
      </c:layout>
      <c:barChart>
        <c:barDir val="bar"/>
        <c:grouping val="stacked"/>
        <c:varyColors val="0"/>
        <c:ser>
          <c:idx val="0"/>
          <c:order val="0"/>
          <c:tx>
            <c:strRef>
              <c:f>'Вопрос 1,2 и 3'!$C$37</c:f>
              <c:strCache>
                <c:ptCount val="1"/>
                <c:pt idx="0">
                  <c:v>5</c:v>
                </c:pt>
              </c:strCache>
            </c:strRef>
          </c:tx>
          <c:spPr>
            <a:solidFill>
              <a:srgbClr val="00B050"/>
            </a:solidFill>
          </c:spPr>
          <c:invertIfNegative val="0"/>
          <c:cat>
            <c:strRef>
              <c:f>'Вопрос 1,2 и 3'!$B$78:$B$82</c:f>
              <c:strCache>
                <c:ptCount val="5"/>
                <c:pt idx="0">
                  <c:v>i. Своевременное устранение наиболее серьезных пробелов в ответных мерах на вспышку COVID-19.</c:v>
                </c:pt>
                <c:pt idx="1">
                  <c:v>ii. Устранение пробелов в координации и сотрудничестве.</c:v>
                </c:pt>
                <c:pt idx="2">
                  <c:v>iii. Выявление, воспроизведение и поддержание плодотворных методов.</c:v>
                </c:pt>
                <c:pt idx="3">
                  <c:v>iv. Предоставление людям возможности лучше осознать трудности реагирования на чрезвычайную ситуацию.</c:v>
                </c:pt>
                <c:pt idx="4">
                  <c:v>v. Освещение лучших методов или новых возможностей, разработанных в стране в ходе реагирования на вспышку COVID-19.</c:v>
                </c:pt>
              </c:strCache>
            </c:strRef>
          </c:cat>
          <c:val>
            <c:numRef>
              <c:f>'Вопрос 1,2 и 3'!$C$78:$C$82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70A-40F1-B7B5-54660058388A}"/>
            </c:ext>
          </c:extLst>
        </c:ser>
        <c:ser>
          <c:idx val="1"/>
          <c:order val="1"/>
          <c:tx>
            <c:strRef>
              <c:f>'Вопрос 1,2 и 3'!$D$37</c:f>
              <c:strCache>
                <c:ptCount val="1"/>
                <c:pt idx="0">
                  <c:v>4</c:v>
                </c:pt>
              </c:strCache>
            </c:strRef>
          </c:tx>
          <c:spPr>
            <a:solidFill>
              <a:srgbClr val="92D050"/>
            </a:solidFill>
          </c:spPr>
          <c:invertIfNegative val="0"/>
          <c:cat>
            <c:strRef>
              <c:f>'Вопрос 1,2 и 3'!$B$78:$B$82</c:f>
              <c:strCache>
                <c:ptCount val="5"/>
                <c:pt idx="0">
                  <c:v>i. Своевременное устранение наиболее серьезных пробелов в ответных мерах на вспышку COVID-19.</c:v>
                </c:pt>
                <c:pt idx="1">
                  <c:v>ii. Устранение пробелов в координации и сотрудничестве.</c:v>
                </c:pt>
                <c:pt idx="2">
                  <c:v>iii. Выявление, воспроизведение и поддержание плодотворных методов.</c:v>
                </c:pt>
                <c:pt idx="3">
                  <c:v>iv. Предоставление людям возможности лучше осознать трудности реагирования на чрезвычайную ситуацию.</c:v>
                </c:pt>
                <c:pt idx="4">
                  <c:v>v. Освещение лучших методов или новых возможностей, разработанных в стране в ходе реагирования на вспышку COVID-19.</c:v>
                </c:pt>
              </c:strCache>
            </c:strRef>
          </c:cat>
          <c:val>
            <c:numRef>
              <c:f>'Вопрос 1,2 и 3'!$D$78:$D$82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70A-40F1-B7B5-54660058388A}"/>
            </c:ext>
          </c:extLst>
        </c:ser>
        <c:ser>
          <c:idx val="2"/>
          <c:order val="2"/>
          <c:tx>
            <c:strRef>
              <c:f>'Вопрос 1,2 и 3'!$E$37</c:f>
              <c:strCache>
                <c:ptCount val="1"/>
                <c:pt idx="0">
                  <c:v>3</c:v>
                </c:pt>
              </c:strCache>
            </c:strRef>
          </c:tx>
          <c:spPr>
            <a:solidFill>
              <a:srgbClr val="FFFF00"/>
            </a:solidFill>
          </c:spPr>
          <c:invertIfNegative val="0"/>
          <c:cat>
            <c:strRef>
              <c:f>'Вопрос 1,2 и 3'!$B$78:$B$82</c:f>
              <c:strCache>
                <c:ptCount val="5"/>
                <c:pt idx="0">
                  <c:v>i. Своевременное устранение наиболее серьезных пробелов в ответных мерах на вспышку COVID-19.</c:v>
                </c:pt>
                <c:pt idx="1">
                  <c:v>ii. Устранение пробелов в координации и сотрудничестве.</c:v>
                </c:pt>
                <c:pt idx="2">
                  <c:v>iii. Выявление, воспроизведение и поддержание плодотворных методов.</c:v>
                </c:pt>
                <c:pt idx="3">
                  <c:v>iv. Предоставление людям возможности лучше осознать трудности реагирования на чрезвычайную ситуацию.</c:v>
                </c:pt>
                <c:pt idx="4">
                  <c:v>v. Освещение лучших методов или новых возможностей, разработанных в стране в ходе реагирования на вспышку COVID-19.</c:v>
                </c:pt>
              </c:strCache>
            </c:strRef>
          </c:cat>
          <c:val>
            <c:numRef>
              <c:f>'Вопрос 1,2 и 3'!$E$78:$E$82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70A-40F1-B7B5-54660058388A}"/>
            </c:ext>
          </c:extLst>
        </c:ser>
        <c:ser>
          <c:idx val="3"/>
          <c:order val="3"/>
          <c:tx>
            <c:strRef>
              <c:f>'Вопрос 1,2 и 3'!$F$37</c:f>
              <c:strCache>
                <c:ptCount val="1"/>
                <c:pt idx="0">
                  <c:v>2</c:v>
                </c:pt>
              </c:strCache>
            </c:strRef>
          </c:tx>
          <c:spPr>
            <a:solidFill>
              <a:srgbClr val="FFC000"/>
            </a:solidFill>
          </c:spPr>
          <c:invertIfNegative val="0"/>
          <c:cat>
            <c:strRef>
              <c:f>'Вопрос 1,2 и 3'!$B$78:$B$82</c:f>
              <c:strCache>
                <c:ptCount val="5"/>
                <c:pt idx="0">
                  <c:v>i. Своевременное устранение наиболее серьезных пробелов в ответных мерах на вспышку COVID-19.</c:v>
                </c:pt>
                <c:pt idx="1">
                  <c:v>ii. Устранение пробелов в координации и сотрудничестве.</c:v>
                </c:pt>
                <c:pt idx="2">
                  <c:v>iii. Выявление, воспроизведение и поддержание плодотворных методов.</c:v>
                </c:pt>
                <c:pt idx="3">
                  <c:v>iv. Предоставление людям возможности лучше осознать трудности реагирования на чрезвычайную ситуацию.</c:v>
                </c:pt>
                <c:pt idx="4">
                  <c:v>v. Освещение лучших методов или новых возможностей, разработанных в стране в ходе реагирования на вспышку COVID-19.</c:v>
                </c:pt>
              </c:strCache>
            </c:strRef>
          </c:cat>
          <c:val>
            <c:numRef>
              <c:f>'Вопрос 1,2 и 3'!$F$78:$F$82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570A-40F1-B7B5-54660058388A}"/>
            </c:ext>
          </c:extLst>
        </c:ser>
        <c:ser>
          <c:idx val="4"/>
          <c:order val="4"/>
          <c:tx>
            <c:strRef>
              <c:f>'Вопрос 1,2 и 3'!$G$37</c:f>
              <c:strCache>
                <c:ptCount val="1"/>
                <c:pt idx="0">
                  <c:v>1</c:v>
                </c:pt>
              </c:strCache>
            </c:strRef>
          </c:tx>
          <c:spPr>
            <a:solidFill>
              <a:srgbClr val="FF0000"/>
            </a:solidFill>
          </c:spPr>
          <c:invertIfNegative val="0"/>
          <c:cat>
            <c:strRef>
              <c:f>'Вопрос 1,2 и 3'!$B$78:$B$82</c:f>
              <c:strCache>
                <c:ptCount val="5"/>
                <c:pt idx="0">
                  <c:v>i. Своевременное устранение наиболее серьезных пробелов в ответных мерах на вспышку COVID-19.</c:v>
                </c:pt>
                <c:pt idx="1">
                  <c:v>ii. Устранение пробелов в координации и сотрудничестве.</c:v>
                </c:pt>
                <c:pt idx="2">
                  <c:v>iii. Выявление, воспроизведение и поддержание плодотворных методов.</c:v>
                </c:pt>
                <c:pt idx="3">
                  <c:v>iv. Предоставление людям возможности лучше осознать трудности реагирования на чрезвычайную ситуацию.</c:v>
                </c:pt>
                <c:pt idx="4">
                  <c:v>v. Освещение лучших методов или новых возможностей, разработанных в стране в ходе реагирования на вспышку COVID-19.</c:v>
                </c:pt>
              </c:strCache>
            </c:strRef>
          </c:cat>
          <c:val>
            <c:numRef>
              <c:f>'Вопрос 1,2 и 3'!$G$78:$G$82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570A-40F1-B7B5-54660058388A}"/>
            </c:ext>
          </c:extLst>
        </c:ser>
        <c:dLbls>
          <c:showLegendKey val="0"/>
          <c:showVal val="0"/>
          <c:showCatName val="0"/>
          <c:showSerName val="0"/>
          <c:showPercent val="0"/>
          <c:showBubbleSize val="0"/>
        </c:dLbls>
        <c:gapWidth val="150"/>
        <c:overlap val="100"/>
        <c:axId val="197656960"/>
        <c:axId val="197658496"/>
      </c:barChart>
      <c:catAx>
        <c:axId val="197656960"/>
        <c:scaling>
          <c:orientation val="maxMin"/>
        </c:scaling>
        <c:delete val="0"/>
        <c:axPos val="l"/>
        <c:numFmt formatCode="General" sourceLinked="0"/>
        <c:majorTickMark val="out"/>
        <c:minorTickMark val="none"/>
        <c:tickLblPos val="nextTo"/>
        <c:crossAx val="197658496"/>
        <c:crosses val="autoZero"/>
        <c:auto val="1"/>
        <c:lblAlgn val="ctr"/>
        <c:lblOffset val="100"/>
        <c:noMultiLvlLbl val="0"/>
      </c:catAx>
      <c:valAx>
        <c:axId val="197658496"/>
        <c:scaling>
          <c:orientation val="minMax"/>
          <c:max val="100"/>
        </c:scaling>
        <c:delete val="0"/>
        <c:axPos val="t"/>
        <c:majorGridlines/>
        <c:numFmt formatCode="General" sourceLinked="0"/>
        <c:majorTickMark val="out"/>
        <c:minorTickMark val="none"/>
        <c:tickLblPos val="nextTo"/>
        <c:crossAx val="197656960"/>
        <c:crosses val="autoZero"/>
        <c:crossBetween val="between"/>
      </c:valAx>
    </c:plotArea>
    <c:legend>
      <c:legendPos val="r"/>
      <c:overlay val="0"/>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3'!$B$14</c:f>
          <c:strCache>
            <c:ptCount val="1"/>
            <c:pt idx="0">
              <c:v>i. ООМ позволил участникам выявить трудности и пробелы, возникшие в ходе реагирования на вспышку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'Вопрос 1,2 и 3'!$B$38</c:f>
              <c:strCache>
                <c:ptCount val="1"/>
                <c:pt idx="0">
                  <c:v>i. ООМ позволил участникам выявить трудности и пробелы, возникшие в ходе реагирования на вспышку COVID-19.</c:v>
                </c:pt>
              </c:strCache>
            </c:strRef>
          </c:tx>
          <c:val>
            <c:numRef>
              <c:f>'Вопрос 1,2 и 3'!$C$38:$G$38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FD7-410F-A8F2-8E041010C14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3'!$B$16</c:f>
          <c:strCache>
            <c:ptCount val="1"/>
            <c:pt idx="0">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'Вопрос 1,2 и 3'!$B$40</c:f>
              <c:strCache>
                <c:ptCount val="1"/>
                <c:pt idx="0">
                  <c: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c:v>
                </c:pt>
              </c:strCache>
            </c:strRef>
          </c:tx>
          <c:val>
            <c:numRef>
              <c:f>'Вопрос 1,2 и 3'!$C$40:$G$40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243-45F7-8FB0-143307EC411E}"/>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3'!$B$17</c:f>
          <c:strCache>
            <c:ptCount val="1"/>
            <c:pt idx="0">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185413377716007"/>
          <c:y val="0.29992634697204512"/>
          <c:w val="0.40483385291985008"/>
          <c:h val="0.63532017281809317"/>
        </c:manualLayout>
      </c:layout>
      <c:pieChart>
        <c:varyColors val="1"/>
        <c:ser>
          <c:idx val="0"/>
          <c:order val="0"/>
          <c:tx>
            <c:strRef>
              <c:f>'Вопрос 1,2 и 3'!$B$41</c:f>
              <c:strCache>
                <c:ptCount val="1"/>
                <c:pt idx="0">
                  <c: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c:v>
                </c:pt>
              </c:strCache>
            </c:strRef>
          </c:tx>
          <c:val>
            <c:numRef>
              <c:f>'Вопрос 1,2 и 3'!$C$41:$G$41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0D3-4ADE-B0D9-90A8C8311CAC}"/>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'Q1 and Q2'!#REF!</c:f>
          <c:strCache>
            <c:ptCount val="1"/>
            <c:pt idx="0">
              <c:v>#REF!</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val>
            <c:numRef>
              <c:f>'Q1 and Q2'!#REF!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'Q1 and Q2'!#REF!</c15:sqref>
                        </c15:formulaRef>
                      </c:ext>
                    </c:extLst>
                    <c:strCache>
                      <c:ptCount val="1"/>
                      <c:pt idx="0">
                        <c:v>#REF!</c:v>
                      </c:pt>
                    </c:strCache>
                  </c:strRef>
                </c15:tx>
              </c15:filteredSeriesTitle>
            </c:ext>
            <c:ext xmlns:c16="http://schemas.microsoft.com/office/drawing/2014/chart" uri="{C3380CC4-5D6E-409C-BE32-E72D297353CC}">
              <c16:uniqueId val="{00000000-7E04-44EE-85CF-BDC032B7365B}"/>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3'!$B$20</c:f>
          <c:strCache>
            <c:ptCount val="1"/>
            <c:pt idx="0">
              <c:v>i. Презентации по методологии и процессу ООМ были понятными и полезными.</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684333850052694"/>
          <c:y val="0.29992634697204512"/>
          <c:w val="0.40922976972152098"/>
          <c:h val="0.63532017281809317"/>
        </c:manualLayout>
      </c:layout>
      <c:pieChart>
        <c:varyColors val="1"/>
        <c:ser>
          <c:idx val="0"/>
          <c:order val="0"/>
          <c:tx>
            <c:strRef>
              <c:f>'Вопрос 1,2 и 3'!$B$44</c:f>
              <c:strCache>
                <c:ptCount val="1"/>
                <c:pt idx="0">
                  <c:v>i. Презентации по методологии и процессу ООМ были понятными и полезными.</c:v>
                </c:pt>
              </c:strCache>
            </c:strRef>
          </c:tx>
          <c:val>
            <c:numRef>
              <c:f>'Вопрос 1,2 и 3'!$C$44:$G$44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929-4B27-BFA8-DC7A768B1CF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3'!$B$26</c:f>
          <c:strCache>
            <c:ptCount val="1"/>
            <c:pt idx="0">
              <c:v>vii. Соответствовали ли профили участников рассмотренным элементам/функциям ответных мер?</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4891071457417602"/>
          <c:y val="0.24149807036525503"/>
          <c:w val="0.43110385328753498"/>
          <c:h val="0.69258434219013398"/>
        </c:manualLayout>
      </c:layout>
      <c:pieChart>
        <c:varyColors val="1"/>
        <c:ser>
          <c:idx val="0"/>
          <c:order val="0"/>
          <c:tx>
            <c:strRef>
              <c:f>'Вопрос 1,2 и 3'!$B$51</c:f>
              <c:strCache>
                <c:ptCount val="1"/>
                <c:pt idx="0">
                  <c:v>viii. Будете ли Вы использовать данную методологию ООМ для других чрезвычайных ситуаций в области общественного здравоохранения в Вашей стране? </c:v>
                </c:pt>
              </c:strCache>
            </c:strRef>
          </c:tx>
          <c:val>
            <c:numRef>
              <c:f>'Вопрос 1,2 и 3'!$C$51:$G$51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D4E7-4F7A-8F23-1C0289550D61}"/>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3'!$B$28</c:f>
          <c:strCache>
            <c:ptCount val="1"/>
            <c:pt idx="0">
              <c:v>ix. В целом, как вы оцениваете эффективность методологии ООМ с точки зрения достижения целей и результатов?</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'Вопрос 1,2 и 3'!$B$52</c:f>
              <c:strCache>
                <c:ptCount val="1"/>
                <c:pt idx="0">
                  <c:v>ix. В целом, как вы оцениваете эффективность методологии ООМ с точки зрения достижения целей и результатов?</c:v>
                </c:pt>
              </c:strCache>
            </c:strRef>
          </c:tx>
          <c:val>
            <c:numRef>
              <c:f>'Вопрос 1,2 и 3'!$C$52:$G$52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873-4A9F-AE97-5BE5421681A8}"/>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'Вопрос 1,2 и 3'!$B$54</c:f>
          <c:strCache>
            <c:ptCount val="1"/>
            <c:pt idx="0">
              <c:v>i. Своевременное устранение наиболее серьезных пробелов в ответных мерах на вспышку COVID-19.</c:v>
            </c:pt>
          </c:strCache>
        </c:strRef>
      </c:tx>
      <c:overlay val="0"/>
      <c:txPr>
        <a:bodyPr/>
        <a:lstStyle/>
        <a:p>
          <a:pPr algn="ctr" rtl="0">
            <a:defRPr lang="en-US"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0828577389540812"/>
          <c:y val="0.24423174603174599"/>
          <c:w val="0.40922976972152098"/>
          <c:h val="0.63532017281809317"/>
        </c:manualLayout>
      </c:layout>
      <c:pieChart>
        <c:varyColors val="1"/>
        <c:ser>
          <c:idx val="0"/>
          <c:order val="0"/>
          <c:tx>
            <c:strRef>
              <c:f>'Вопрос 1,2 и 3'!$B$54</c:f>
              <c:strCache>
                <c:ptCount val="1"/>
                <c:pt idx="0">
                  <c:v>i. Своевременное устранение наиболее серьезных пробелов в ответных мерах на вспышку COVID-19.</c:v>
                </c:pt>
              </c:strCache>
            </c:strRef>
          </c:tx>
          <c:val>
            <c:numRef>
              <c:f>'Вопрос 1,2 и 3'!$C$54:$G$54</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05E-4FE4-923E-30277A14EE58}"/>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3724275</xdr:colOff>
      <xdr:row>208</xdr:row>
      <xdr:rowOff>114301</xdr:rowOff>
    </xdr:from>
    <xdr:to>
      <xdr:col>8</xdr:col>
      <xdr:colOff>548100</xdr:colOff>
      <xdr:row>222</xdr:row>
      <xdr:rowOff>5401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208</xdr:row>
      <xdr:rowOff>123824</xdr:rowOff>
    </xdr:from>
    <xdr:to>
      <xdr:col>1</xdr:col>
      <xdr:colOff>3729450</xdr:colOff>
      <xdr:row>222</xdr:row>
      <xdr:rowOff>14924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221</xdr:row>
      <xdr:rowOff>138111</xdr:rowOff>
    </xdr:from>
    <xdr:to>
      <xdr:col>1</xdr:col>
      <xdr:colOff>3767550</xdr:colOff>
      <xdr:row>235</xdr:row>
      <xdr:rowOff>29211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400051</xdr:colOff>
      <xdr:row>207</xdr:row>
      <xdr:rowOff>71437</xdr:rowOff>
    </xdr:from>
    <xdr:to>
      <xdr:col>23</xdr:col>
      <xdr:colOff>81376</xdr:colOff>
      <xdr:row>220</xdr:row>
      <xdr:rowOff>76837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252412</xdr:colOff>
      <xdr:row>224</xdr:row>
      <xdr:rowOff>14287</xdr:rowOff>
    </xdr:from>
    <xdr:to>
      <xdr:col>14</xdr:col>
      <xdr:colOff>543337</xdr:colOff>
      <xdr:row>237</xdr:row>
      <xdr:rowOff>57787</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250</xdr:row>
      <xdr:rowOff>119061</xdr:rowOff>
    </xdr:from>
    <xdr:to>
      <xdr:col>1</xdr:col>
      <xdr:colOff>3738975</xdr:colOff>
      <xdr:row>264</xdr:row>
      <xdr:rowOff>10161</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3767138</xdr:colOff>
      <xdr:row>234</xdr:row>
      <xdr:rowOff>128586</xdr:rowOff>
    </xdr:from>
    <xdr:to>
      <xdr:col>9</xdr:col>
      <xdr:colOff>413</xdr:colOff>
      <xdr:row>248</xdr:row>
      <xdr:rowOff>19686</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264</xdr:row>
      <xdr:rowOff>33336</xdr:rowOff>
    </xdr:from>
    <xdr:to>
      <xdr:col>1</xdr:col>
      <xdr:colOff>3729450</xdr:colOff>
      <xdr:row>277</xdr:row>
      <xdr:rowOff>38736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281</xdr:row>
      <xdr:rowOff>104774</xdr:rowOff>
    </xdr:from>
    <xdr:to>
      <xdr:col>1</xdr:col>
      <xdr:colOff>3729450</xdr:colOff>
      <xdr:row>294</xdr:row>
      <xdr:rowOff>148274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3743325</xdr:colOff>
      <xdr:row>281</xdr:row>
      <xdr:rowOff>104774</xdr:rowOff>
    </xdr:from>
    <xdr:to>
      <xdr:col>8</xdr:col>
      <xdr:colOff>567150</xdr:colOff>
      <xdr:row>294</xdr:row>
      <xdr:rowOff>148274</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294</xdr:row>
      <xdr:rowOff>142874</xdr:rowOff>
    </xdr:from>
    <xdr:to>
      <xdr:col>1</xdr:col>
      <xdr:colOff>3758025</xdr:colOff>
      <xdr:row>308</xdr:row>
      <xdr:rowOff>33974</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235</xdr:row>
      <xdr:rowOff>28575</xdr:rowOff>
    </xdr:from>
    <xdr:to>
      <xdr:col>1</xdr:col>
      <xdr:colOff>3758025</xdr:colOff>
      <xdr:row>248</xdr:row>
      <xdr:rowOff>33975</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82</xdr:row>
      <xdr:rowOff>171450</xdr:rowOff>
    </xdr:from>
    <xdr:to>
      <xdr:col>11</xdr:col>
      <xdr:colOff>425824</xdr:colOff>
      <xdr:row>110</xdr:row>
      <xdr:rowOff>171450</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a:off x="0" y="28679775"/>
          <a:ext cx="10284199" cy="5334000"/>
          <a:chOff x="0" y="10864615"/>
          <a:chExt cx="10320618" cy="4336676"/>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10864615"/>
            <a:ext cx="10320618" cy="43366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392206" y="11592557"/>
          <a:ext cx="9816353" cy="3532331"/>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1923" y="11110142"/>
            <a:ext cx="9874013" cy="5333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latin typeface="+mn-lt"/>
                <a:ea typeface="+mn-ea"/>
                <a:cs typeface="+mn-cs"/>
              </a:rPr>
              <a:t>B1. </a:t>
            </a:r>
            <a:r>
              <a:rPr lang="ru-RU" sz="1600" b="1">
                <a:solidFill>
                  <a:schemeClr val="dk1"/>
                </a:solidFill>
                <a:latin typeface="+mn-lt"/>
                <a:ea typeface="+mn-ea"/>
                <a:cs typeface="+mn-cs"/>
              </a:rPr>
              <a:t>Оцените по шкале от 1 (полностью не согласен) до 5 (полностью согласен), в какой степени Вы согласны с тем, что Обзор осуществляемых мер (ООМ) достиг следующих целей?</a:t>
            </a:r>
            <a:r>
              <a:rPr lang="en-US" sz="1600" b="1" baseline="0">
                <a:solidFill>
                  <a:sysClr val="windowText" lastClr="000000"/>
                </a:solidFill>
                <a:latin typeface="+mn-lt"/>
                <a:ea typeface="+mn-ea"/>
                <a:cs typeface="+mn-cs"/>
              </a:rPr>
              <a:t>?</a:t>
            </a:r>
            <a:endParaRPr lang="en-GB" sz="1600">
              <a:solidFill>
                <a:sysClr val="windowText" lastClr="000000"/>
              </a:solidFill>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grpSp>
    <xdr:clientData/>
  </xdr:twoCellAnchor>
  <xdr:twoCellAnchor>
    <xdr:from>
      <xdr:col>0</xdr:col>
      <xdr:colOff>66675</xdr:colOff>
      <xdr:row>114</xdr:row>
      <xdr:rowOff>79375</xdr:rowOff>
    </xdr:from>
    <xdr:to>
      <xdr:col>11</xdr:col>
      <xdr:colOff>500592</xdr:colOff>
      <xdr:row>146</xdr:row>
      <xdr:rowOff>84367</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6675" y="34683700"/>
          <a:ext cx="10292292" cy="6100992"/>
          <a:chOff x="75147" y="16104518"/>
          <a:chExt cx="10460085" cy="2607473"/>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75147" y="16104518"/>
            <a:ext cx="10460085" cy="260747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314096" y="16470893"/>
          <a:ext cx="9827559" cy="211734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0</xdr:col>
      <xdr:colOff>0</xdr:colOff>
      <xdr:row>146</xdr:row>
      <xdr:rowOff>95990</xdr:rowOff>
    </xdr:from>
    <xdr:to>
      <xdr:col>11</xdr:col>
      <xdr:colOff>423109</xdr:colOff>
      <xdr:row>171</xdr:row>
      <xdr:rowOff>95248</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0" y="40796315"/>
          <a:ext cx="10281484" cy="4761758"/>
          <a:chOff x="0" y="19524432"/>
          <a:chExt cx="10320618" cy="1162854"/>
        </a:xfrm>
      </xdr:grpSpPr>
      <xdr:sp macro="" textlink="">
        <xdr:nvSpPr>
          <xdr:cNvPr id="23" name="Rectangle 22">
            <a:extLst>
              <a:ext uri="{FF2B5EF4-FFF2-40B4-BE49-F238E27FC236}">
                <a16:creationId xmlns:a16="http://schemas.microsoft.com/office/drawing/2014/main" id="{00000000-0008-0000-0000-000017000000}"/>
              </a:ext>
            </a:extLst>
          </xdr:cNvPr>
          <xdr:cNvSpPr/>
        </xdr:nvSpPr>
        <xdr:spPr>
          <a:xfrm>
            <a:off x="0" y="19524432"/>
            <a:ext cx="10320618" cy="116285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364680" y="19743966"/>
          <a:ext cx="9110383" cy="930607"/>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92445" y="19618904"/>
            <a:ext cx="8079442" cy="153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dk1"/>
                </a:solidFill>
                <a:latin typeface="+mn-lt"/>
                <a:ea typeface="+mn-ea"/>
                <a:cs typeface="+mn-cs"/>
              </a:rPr>
              <a:t>B3</a:t>
            </a:r>
            <a:r>
              <a:rPr lang="en-US" sz="1600" b="1">
                <a:solidFill>
                  <a:sysClr val="windowText" lastClr="000000"/>
                </a:solidFill>
                <a:latin typeface="+mn-lt"/>
                <a:ea typeface="+mn-ea"/>
                <a:cs typeface="+mn-cs"/>
              </a:rPr>
              <a:t>. </a:t>
            </a:r>
            <a:r>
              <a:rPr lang="ru-RU" sz="1600" b="1">
                <a:solidFill>
                  <a:sysClr val="windowText" lastClr="000000"/>
                </a:solidFill>
                <a:latin typeface="+mn-lt"/>
                <a:ea typeface="+mn-ea"/>
                <a:cs typeface="+mn-cs"/>
              </a:rPr>
              <a:t>Оцените по шкале от 1 (маловероятно) до 5 (очень вероятно), в какой степени, по Вашему мнению, результаты ООМ могут способствовать следующему</a:t>
            </a:r>
            <a:r>
              <a:rPr lang="en-US" sz="1600" b="1">
                <a:solidFill>
                  <a:sysClr val="windowText" lastClr="000000"/>
                </a:solidFill>
                <a:latin typeface="+mn-lt"/>
                <a:ea typeface="+mn-ea"/>
                <a:cs typeface="+mn-cs"/>
              </a:rPr>
              <a:t>:</a:t>
            </a:r>
            <a:endParaRPr lang="en-GB" sz="1600" b="1">
              <a:solidFill>
                <a:sysClr val="windowText" lastClr="000000"/>
              </a:solidFill>
              <a:latin typeface="+mn-lt"/>
              <a:ea typeface="+mn-ea"/>
              <a:cs typeface="+mn-cs"/>
            </a:endParaRPr>
          </a:p>
          <a:p>
            <a:pPr algn="l"/>
            <a:endParaRPr lang="en-US" sz="1600" b="1"/>
          </a:p>
        </xdr:txBody>
      </xdr:sp>
    </xdr:grpSp>
    <xdr:clientData/>
  </xdr:twoCellAnchor>
  <xdr:twoCellAnchor>
    <xdr:from>
      <xdr:col>1</xdr:col>
      <xdr:colOff>288924</xdr:colOff>
      <xdr:row>115</xdr:row>
      <xdr:rowOff>174624</xdr:rowOff>
    </xdr:from>
    <xdr:to>
      <xdr:col>10</xdr:col>
      <xdr:colOff>497416</xdr:colOff>
      <xdr:row>119</xdr:row>
      <xdr:rowOff>74505</xdr:rowOff>
    </xdr:to>
    <xdr:sp macro="" textlink="">
      <xdr:nvSpPr>
        <xdr:cNvPr id="26" name="TextBox 7">
          <a:extLst>
            <a:ext uri="{FF2B5EF4-FFF2-40B4-BE49-F238E27FC236}">
              <a16:creationId xmlns:a16="http://schemas.microsoft.com/office/drawing/2014/main" id="{62BC1F21-B2EF-4C17-8A57-E9C07B32D7F6}"/>
            </a:ext>
          </a:extLst>
        </xdr:cNvPr>
        <xdr:cNvSpPr txBox="1"/>
      </xdr:nvSpPr>
      <xdr:spPr>
        <a:xfrm>
          <a:off x="913341" y="20833291"/>
          <a:ext cx="9352492" cy="619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fr-FR" sz="1600" b="1">
              <a:solidFill>
                <a:schemeClr val="dk1"/>
              </a:solidFill>
              <a:latin typeface="+mn-lt"/>
              <a:ea typeface="+mn-ea"/>
              <a:cs typeface="+mn-cs"/>
            </a:rPr>
            <a:t>B2. </a:t>
          </a:r>
          <a:r>
            <a:rPr lang="ru-RU" sz="1600" b="1">
              <a:solidFill>
                <a:schemeClr val="dk1"/>
              </a:solidFill>
              <a:latin typeface="+mn-lt"/>
              <a:ea typeface="+mn-ea"/>
              <a:cs typeface="+mn-cs"/>
            </a:rPr>
            <a:t>Оцените по шкале от 1 (очень неэффективна) до 5 (очень эффективна), насколько эффективна была методология ООМ в достижении следующих целей</a:t>
          </a:r>
          <a:r>
            <a:rPr lang="en-US" sz="1600" b="1">
              <a:solidFill>
                <a:schemeClr val="dk1"/>
              </a:solidFill>
              <a:latin typeface="+mn-lt"/>
              <a:ea typeface="+mn-ea"/>
              <a:cs typeface="+mn-cs"/>
            </a:rPr>
            <a:t>:</a:t>
          </a:r>
          <a:endParaRPr lang="en-GB" sz="1600" b="1">
            <a:solidFill>
              <a:schemeClr val="dk1"/>
            </a:solidFill>
            <a:latin typeface="+mn-lt"/>
            <a:ea typeface="+mn-ea"/>
            <a:cs typeface="+mn-cs"/>
          </a:endParaRPr>
        </a:p>
        <a:p>
          <a:r>
            <a:rPr lang="en-US" sz="1100" b="1">
              <a:solidFill>
                <a:schemeClr val="dk1"/>
              </a:solidFill>
              <a:effectLst/>
              <a:latin typeface="+mn-lt"/>
              <a:ea typeface="+mn-ea"/>
              <a:cs typeface="+mn-cs"/>
            </a:rPr>
            <a:t> </a:t>
          </a:r>
          <a:endParaRPr lang="en-GB" sz="1600">
            <a:effectLst/>
          </a:endParaRPr>
        </a:p>
        <a:p>
          <a:endParaRPr lang="en-GB" sz="1600">
            <a:effectLst/>
          </a:endParaRPr>
        </a:p>
        <a:p>
          <a:pPr lvl="0"/>
          <a:br>
            <a:rPr lang="en-US" sz="1100">
              <a:solidFill>
                <a:schemeClr val="dk1"/>
              </a:solidFill>
              <a:effectLst/>
              <a:latin typeface="+mn-lt"/>
              <a:ea typeface="+mn-ea"/>
              <a:cs typeface="+mn-cs"/>
            </a:rPr>
          </a:br>
          <a:r>
            <a:rPr lang="en-US" sz="1100" b="1">
              <a:solidFill>
                <a:schemeClr val="dk1"/>
              </a:solidFill>
              <a:effectLst/>
              <a:latin typeface="+mn-lt"/>
              <a:ea typeface="+mn-ea"/>
              <a:cs typeface="+mn-cs"/>
            </a:rPr>
            <a:t> </a:t>
          </a:r>
          <a:endParaRPr lang="en-GB"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600" b="1">
            <a:solidFill>
              <a:schemeClr val="dk1"/>
            </a:solidFill>
            <a:latin typeface="+mn-lt"/>
            <a:ea typeface="+mn-ea"/>
            <a:cs typeface="+mn-cs"/>
          </a:endParaRPr>
        </a:p>
      </xdr:txBody>
    </xdr:sp>
    <xdr:clientData/>
  </xdr:twoCellAnchor>
  <xdr:twoCellAnchor editAs="oneCell">
    <xdr:from>
      <xdr:col>0</xdr:col>
      <xdr:colOff>0</xdr:colOff>
      <xdr:row>0</xdr:row>
      <xdr:rowOff>1</xdr:rowOff>
    </xdr:from>
    <xdr:to>
      <xdr:col>1</xdr:col>
      <xdr:colOff>2286000</xdr:colOff>
      <xdr:row>1</xdr:row>
      <xdr:rowOff>20018</xdr:rowOff>
    </xdr:to>
    <xdr:pic>
      <xdr:nvPicPr>
        <xdr:cNvPr id="27" name="Picture 26">
          <a:extLst>
            <a:ext uri="{FF2B5EF4-FFF2-40B4-BE49-F238E27FC236}">
              <a16:creationId xmlns:a16="http://schemas.microsoft.com/office/drawing/2014/main" id="{D4E369C3-FAD9-409B-B40A-501B4A8405E3}"/>
            </a:ext>
          </a:extLst>
        </xdr:cNvPr>
        <xdr:cNvPicPr>
          <a:picLocks noChangeAspect="1"/>
        </xdr:cNvPicPr>
      </xdr:nvPicPr>
      <xdr:blipFill>
        <a:blip xmlns:r="http://schemas.openxmlformats.org/officeDocument/2006/relationships" r:embed="rId16"/>
        <a:stretch>
          <a:fillRect/>
        </a:stretch>
      </xdr:blipFill>
      <xdr:spPr>
        <a:xfrm>
          <a:off x="0" y="1"/>
          <a:ext cx="2895600" cy="10696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2611755</xdr:colOff>
      <xdr:row>1</xdr:row>
      <xdr:rowOff>2861</xdr:rowOff>
    </xdr:to>
    <xdr:pic>
      <xdr:nvPicPr>
        <xdr:cNvPr id="3" name="Picture 2">
          <a:extLst>
            <a:ext uri="{FF2B5EF4-FFF2-40B4-BE49-F238E27FC236}">
              <a16:creationId xmlns:a16="http://schemas.microsoft.com/office/drawing/2014/main" id="{46E9C998-B829-42B5-BCA8-B92B1A30E7A5}"/>
            </a:ext>
          </a:extLst>
        </xdr:cNvPr>
        <xdr:cNvPicPr>
          <a:picLocks noChangeAspect="1"/>
        </xdr:cNvPicPr>
      </xdr:nvPicPr>
      <xdr:blipFill>
        <a:blip xmlns:r="http://schemas.openxmlformats.org/officeDocument/2006/relationships" r:embed="rId1"/>
        <a:stretch>
          <a:fillRect/>
        </a:stretch>
      </xdr:blipFill>
      <xdr:spPr>
        <a:xfrm>
          <a:off x="1" y="1"/>
          <a:ext cx="2619374" cy="966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13"/>
  <sheetViews>
    <sheetView tabSelected="1" topLeftCell="A167" zoomScaleNormal="100" workbookViewId="0">
      <selection activeCell="B181" sqref="B181"/>
    </sheetView>
  </sheetViews>
  <sheetFormatPr defaultColWidth="8.85546875" defaultRowHeight="15" x14ac:dyDescent="0.25"/>
  <cols>
    <col min="2" max="2" width="59.28515625" customWidth="1"/>
    <col min="14" max="40" width="9.140625" customWidth="1"/>
  </cols>
  <sheetData>
    <row r="1" spans="1:43" ht="83.45" customHeight="1" x14ac:dyDescent="0.25">
      <c r="A1" s="30"/>
      <c r="B1" s="30"/>
    </row>
    <row r="2" spans="1:43" ht="15" customHeight="1" x14ac:dyDescent="0.25">
      <c r="A2" s="31" t="s">
        <v>17</v>
      </c>
      <c r="B2" s="31"/>
      <c r="C2" s="31"/>
      <c r="D2" s="31"/>
      <c r="E2" s="31"/>
      <c r="F2" s="31"/>
      <c r="G2" s="31"/>
      <c r="H2" s="31"/>
      <c r="I2" s="31"/>
      <c r="J2" s="31"/>
      <c r="K2" s="31"/>
      <c r="L2" s="31"/>
      <c r="M2" s="31"/>
      <c r="N2" s="31"/>
      <c r="O2" s="31"/>
      <c r="P2" s="31"/>
      <c r="Q2" s="31"/>
      <c r="R2" s="31"/>
      <c r="S2" s="31"/>
      <c r="T2" s="31"/>
      <c r="U2" s="31"/>
    </row>
    <row r="3" spans="1:43" ht="15" customHeight="1" x14ac:dyDescent="0.25">
      <c r="A3" s="31"/>
      <c r="B3" s="31"/>
      <c r="C3" s="31"/>
      <c r="D3" s="31"/>
      <c r="E3" s="31"/>
      <c r="F3" s="31"/>
      <c r="G3" s="31"/>
      <c r="H3" s="31"/>
      <c r="I3" s="31"/>
      <c r="J3" s="31"/>
      <c r="K3" s="31"/>
      <c r="L3" s="31"/>
      <c r="M3" s="31"/>
      <c r="N3" s="31"/>
      <c r="O3" s="31"/>
      <c r="P3" s="31"/>
      <c r="Q3" s="31"/>
      <c r="R3" s="31"/>
      <c r="S3" s="31"/>
      <c r="T3" s="31"/>
      <c r="U3" s="31"/>
    </row>
    <row r="4" spans="1:43" ht="15" customHeight="1" x14ac:dyDescent="0.25">
      <c r="A4" s="31"/>
      <c r="B4" s="31"/>
      <c r="C4" s="31"/>
      <c r="D4" s="31"/>
      <c r="E4" s="31"/>
      <c r="F4" s="31"/>
      <c r="G4" s="31"/>
      <c r="H4" s="31"/>
      <c r="I4" s="31"/>
      <c r="J4" s="31"/>
      <c r="K4" s="31"/>
      <c r="L4" s="31"/>
      <c r="M4" s="31"/>
      <c r="N4" s="31"/>
      <c r="O4" s="31"/>
      <c r="P4" s="31"/>
      <c r="Q4" s="31"/>
      <c r="R4" s="31"/>
      <c r="S4" s="31"/>
      <c r="T4" s="31"/>
      <c r="U4" s="31"/>
    </row>
    <row r="5" spans="1:43" ht="15" customHeight="1" x14ac:dyDescent="0.25">
      <c r="A5" s="31"/>
      <c r="B5" s="31"/>
      <c r="C5" s="31"/>
      <c r="D5" s="31"/>
      <c r="E5" s="31"/>
      <c r="F5" s="31"/>
      <c r="G5" s="31"/>
      <c r="H5" s="31"/>
      <c r="I5" s="31"/>
      <c r="J5" s="31"/>
      <c r="K5" s="31"/>
      <c r="L5" s="31"/>
      <c r="M5" s="31"/>
      <c r="N5" s="31"/>
      <c r="O5" s="31"/>
      <c r="P5" s="31"/>
      <c r="Q5" s="31"/>
      <c r="R5" s="31"/>
      <c r="S5" s="31"/>
      <c r="T5" s="31"/>
      <c r="U5" s="31"/>
    </row>
    <row r="6" spans="1:43" ht="18" customHeight="1" x14ac:dyDescent="0.25">
      <c r="A6" s="31"/>
      <c r="B6" s="31"/>
      <c r="C6" s="31"/>
      <c r="D6" s="31"/>
      <c r="E6" s="31"/>
      <c r="F6" s="31"/>
      <c r="G6" s="31"/>
      <c r="H6" s="31"/>
      <c r="I6" s="31"/>
      <c r="J6" s="31"/>
      <c r="K6" s="31"/>
      <c r="L6" s="31"/>
      <c r="M6" s="31"/>
      <c r="N6" s="31"/>
      <c r="O6" s="31"/>
      <c r="P6" s="31"/>
      <c r="Q6" s="31"/>
      <c r="R6" s="31"/>
      <c r="S6" s="31"/>
      <c r="T6" s="31"/>
      <c r="U6" s="31"/>
    </row>
    <row r="7" spans="1:43" ht="15" customHeight="1" x14ac:dyDescent="0.25">
      <c r="A7" s="31"/>
      <c r="B7" s="31"/>
      <c r="C7" s="31"/>
      <c r="D7" s="31"/>
      <c r="E7" s="31"/>
      <c r="F7" s="31"/>
      <c r="G7" s="31"/>
      <c r="H7" s="31"/>
      <c r="I7" s="31"/>
      <c r="J7" s="31"/>
      <c r="K7" s="31"/>
      <c r="L7" s="31"/>
      <c r="M7" s="31"/>
      <c r="N7" s="31"/>
      <c r="O7" s="31"/>
      <c r="P7" s="31"/>
      <c r="Q7" s="31"/>
      <c r="R7" s="31"/>
      <c r="S7" s="31"/>
      <c r="T7" s="31"/>
      <c r="U7" s="31"/>
    </row>
    <row r="8" spans="1:43" ht="15" customHeight="1" x14ac:dyDescent="0.25">
      <c r="A8" s="31"/>
      <c r="B8" s="31"/>
      <c r="C8" s="31"/>
      <c r="D8" s="31"/>
      <c r="E8" s="31"/>
      <c r="F8" s="31"/>
      <c r="G8" s="31"/>
      <c r="H8" s="31"/>
      <c r="I8" s="31"/>
      <c r="J8" s="31"/>
      <c r="K8" s="31"/>
      <c r="L8" s="31"/>
      <c r="M8" s="31"/>
      <c r="N8" s="31"/>
      <c r="O8" s="31"/>
      <c r="P8" s="31"/>
      <c r="Q8" s="31"/>
      <c r="R8" s="31"/>
      <c r="S8" s="31"/>
      <c r="T8" s="31"/>
      <c r="U8" s="31"/>
    </row>
    <row r="9" spans="1:43" ht="15" customHeight="1" x14ac:dyDescent="0.25">
      <c r="A9" s="31"/>
      <c r="B9" s="31"/>
      <c r="C9" s="31"/>
      <c r="D9" s="31"/>
      <c r="E9" s="31"/>
      <c r="F9" s="31"/>
      <c r="G9" s="31"/>
      <c r="H9" s="31"/>
      <c r="I9" s="31"/>
      <c r="J9" s="31"/>
      <c r="K9" s="31"/>
      <c r="L9" s="31"/>
      <c r="M9" s="31"/>
      <c r="N9" s="31"/>
      <c r="O9" s="31"/>
      <c r="P9" s="31"/>
      <c r="Q9" s="31"/>
      <c r="R9" s="31"/>
      <c r="S9" s="31"/>
      <c r="T9" s="31"/>
      <c r="U9" s="31"/>
    </row>
    <row r="10" spans="1:43" ht="15" customHeight="1" x14ac:dyDescent="0.25">
      <c r="A10" s="31"/>
      <c r="B10" s="31"/>
      <c r="C10" s="31"/>
      <c r="D10" s="31"/>
      <c r="E10" s="31"/>
      <c r="F10" s="31"/>
      <c r="G10" s="31"/>
      <c r="H10" s="31"/>
      <c r="I10" s="31"/>
      <c r="J10" s="31"/>
      <c r="K10" s="31"/>
      <c r="L10" s="31"/>
      <c r="M10" s="31"/>
      <c r="N10" s="31"/>
      <c r="O10" s="31"/>
      <c r="P10" s="31"/>
      <c r="Q10" s="31"/>
      <c r="R10" s="31"/>
      <c r="S10" s="31"/>
      <c r="T10" s="31"/>
      <c r="U10" s="31"/>
    </row>
    <row r="11" spans="1:43" ht="15" customHeight="1" x14ac:dyDescent="0.25">
      <c r="A11" s="31"/>
      <c r="B11" s="31"/>
      <c r="C11" s="31"/>
      <c r="D11" s="31"/>
      <c r="E11" s="31"/>
      <c r="F11" s="31"/>
      <c r="G11" s="31"/>
      <c r="H11" s="31"/>
      <c r="I11" s="31"/>
      <c r="J11" s="31"/>
      <c r="K11" s="31"/>
      <c r="L11" s="31"/>
      <c r="M11" s="31"/>
      <c r="N11" s="31"/>
      <c r="O11" s="31"/>
      <c r="P11" s="31"/>
      <c r="Q11" s="31"/>
      <c r="R11" s="31"/>
      <c r="S11" s="31"/>
      <c r="T11" s="31"/>
      <c r="U11" s="31"/>
    </row>
    <row r="12" spans="1:43" ht="32.25" customHeight="1" x14ac:dyDescent="0.25">
      <c r="A12" s="32"/>
      <c r="B12" s="32"/>
      <c r="C12" s="32"/>
      <c r="D12" s="32"/>
      <c r="E12" s="32"/>
      <c r="F12" s="32"/>
      <c r="G12" s="32"/>
      <c r="H12" s="32"/>
      <c r="I12" s="32"/>
      <c r="J12" s="32"/>
      <c r="K12" s="32"/>
      <c r="L12" s="32"/>
      <c r="M12" s="32"/>
      <c r="N12" s="32"/>
      <c r="O12" s="32"/>
      <c r="P12" s="32"/>
      <c r="Q12" s="32"/>
      <c r="R12" s="32"/>
      <c r="S12" s="32"/>
      <c r="T12" s="32"/>
      <c r="U12" s="32"/>
    </row>
    <row r="13" spans="1:43" ht="21" x14ac:dyDescent="0.35">
      <c r="A13" s="43" t="s">
        <v>0</v>
      </c>
      <c r="B13" s="44"/>
      <c r="C13" s="1">
        <v>1</v>
      </c>
      <c r="D13" s="1">
        <v>2</v>
      </c>
      <c r="E13" s="1">
        <v>3</v>
      </c>
      <c r="F13" s="1">
        <v>4</v>
      </c>
      <c r="G13" s="1">
        <v>5</v>
      </c>
      <c r="H13" s="1">
        <v>6</v>
      </c>
      <c r="I13" s="1">
        <v>7</v>
      </c>
      <c r="J13" s="1">
        <v>8</v>
      </c>
      <c r="K13" s="1">
        <v>9</v>
      </c>
      <c r="L13" s="1">
        <v>10</v>
      </c>
      <c r="M13" s="1">
        <v>11</v>
      </c>
      <c r="N13" s="1">
        <v>12</v>
      </c>
      <c r="O13" s="1">
        <v>13</v>
      </c>
      <c r="P13" s="1">
        <v>14</v>
      </c>
      <c r="Q13" s="1">
        <v>15</v>
      </c>
      <c r="R13" s="1">
        <v>16</v>
      </c>
      <c r="S13" s="1">
        <v>17</v>
      </c>
      <c r="T13" s="1">
        <v>18</v>
      </c>
      <c r="U13" s="1">
        <v>19</v>
      </c>
      <c r="V13" s="1">
        <v>20</v>
      </c>
      <c r="W13" s="1">
        <v>21</v>
      </c>
      <c r="X13" s="1">
        <v>22</v>
      </c>
      <c r="Y13" s="1">
        <v>23</v>
      </c>
      <c r="Z13" s="1">
        <v>24</v>
      </c>
      <c r="AA13" s="1">
        <v>25</v>
      </c>
      <c r="AB13" s="1">
        <v>26</v>
      </c>
      <c r="AC13" s="1">
        <v>27</v>
      </c>
      <c r="AD13" s="1">
        <v>28</v>
      </c>
      <c r="AE13" s="1">
        <v>29</v>
      </c>
      <c r="AF13" s="1">
        <v>30</v>
      </c>
      <c r="AG13" s="1">
        <v>31</v>
      </c>
      <c r="AH13" s="1">
        <v>32</v>
      </c>
      <c r="AI13" s="1">
        <v>33</v>
      </c>
      <c r="AJ13" s="1">
        <v>34</v>
      </c>
      <c r="AK13" s="1">
        <v>35</v>
      </c>
      <c r="AL13" s="1">
        <v>36</v>
      </c>
      <c r="AM13" s="1">
        <v>37</v>
      </c>
      <c r="AN13" s="1">
        <v>38</v>
      </c>
      <c r="AO13" s="1">
        <v>39</v>
      </c>
      <c r="AP13" s="1">
        <v>40</v>
      </c>
      <c r="AQ13" s="1" t="s">
        <v>19</v>
      </c>
    </row>
    <row r="14" spans="1:43" ht="27.95" customHeight="1" x14ac:dyDescent="0.25">
      <c r="A14" s="36" t="s">
        <v>28</v>
      </c>
      <c r="B14" s="24" t="s">
        <v>1</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3" t="e">
        <f>AVERAGE(C14:AP14)</f>
        <v>#DIV/0!</v>
      </c>
    </row>
    <row r="15" spans="1:43" ht="40.5" customHeight="1" x14ac:dyDescent="0.25">
      <c r="A15" s="36"/>
      <c r="B15" s="24" t="s">
        <v>23</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3" t="e">
        <f>AVERAGE(C15:AP15)</f>
        <v>#DIV/0!</v>
      </c>
    </row>
    <row r="16" spans="1:43" ht="51" x14ac:dyDescent="0.25">
      <c r="A16" s="36"/>
      <c r="B16" s="24" t="s">
        <v>2</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3" t="e">
        <f>AVERAGE(C16:AP16)</f>
        <v>#DIV/0!</v>
      </c>
    </row>
    <row r="17" spans="1:43" ht="51" x14ac:dyDescent="0.25">
      <c r="A17" s="36"/>
      <c r="B17" s="24" t="s">
        <v>3</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3" t="e">
        <f>AVERAGE(C17:AP17)</f>
        <v>#DIV/0!</v>
      </c>
    </row>
    <row r="18" spans="1:43" ht="25.5" x14ac:dyDescent="0.25">
      <c r="A18" s="36"/>
      <c r="B18" s="24" t="s">
        <v>24</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3" t="e">
        <f>AVERAGE(C18:AP18)</f>
        <v>#DIV/0!</v>
      </c>
    </row>
    <row r="19" spans="1:43" x14ac:dyDescent="0.25">
      <c r="A19" s="17"/>
      <c r="B19" s="17"/>
      <c r="C19" s="17"/>
      <c r="D19" s="17"/>
      <c r="E19" s="17"/>
      <c r="F19" s="17"/>
      <c r="G19" s="17"/>
      <c r="H19" s="17"/>
      <c r="I19" s="17"/>
      <c r="J19" s="17"/>
      <c r="K19" s="17"/>
      <c r="L19" s="17"/>
      <c r="M19" s="17"/>
      <c r="N19" s="17"/>
      <c r="O19" s="17"/>
      <c r="P19" s="17"/>
      <c r="Q19" s="17"/>
      <c r="R19" s="17"/>
      <c r="S19" s="17"/>
      <c r="T19" s="18"/>
      <c r="U19" s="17"/>
      <c r="V19" s="17"/>
      <c r="W19" s="17"/>
      <c r="X19" s="17"/>
      <c r="Y19" s="18"/>
      <c r="Z19" s="18"/>
      <c r="AA19" s="17"/>
      <c r="AB19" s="18"/>
      <c r="AC19" s="17"/>
      <c r="AD19" s="17"/>
      <c r="AE19" s="17"/>
      <c r="AF19" s="17"/>
      <c r="AG19" s="17"/>
      <c r="AH19" s="18"/>
      <c r="AI19" s="17"/>
      <c r="AJ19" s="17"/>
      <c r="AK19" s="17"/>
      <c r="AL19" s="17"/>
      <c r="AM19" s="17"/>
      <c r="AN19" s="17"/>
      <c r="AO19" s="17"/>
      <c r="AP19" s="17"/>
      <c r="AQ19" s="19"/>
    </row>
    <row r="20" spans="1:43" ht="25.5" x14ac:dyDescent="0.25">
      <c r="A20" s="37" t="s">
        <v>29</v>
      </c>
      <c r="B20" s="24" t="s">
        <v>4</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3" t="e">
        <f t="shared" ref="AQ20:AQ28" si="0">AVERAGE(C20:AP20)</f>
        <v>#DIV/0!</v>
      </c>
    </row>
    <row r="21" spans="1:43" ht="38.25" x14ac:dyDescent="0.25">
      <c r="A21" s="37"/>
      <c r="B21" s="24" t="s">
        <v>5</v>
      </c>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3" t="e">
        <f t="shared" si="0"/>
        <v>#DIV/0!</v>
      </c>
    </row>
    <row r="22" spans="1:43" ht="31.5" customHeight="1" x14ac:dyDescent="0.25">
      <c r="A22" s="37"/>
      <c r="B22" s="24" t="s">
        <v>6</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3" t="e">
        <f t="shared" si="0"/>
        <v>#DIV/0!</v>
      </c>
    </row>
    <row r="23" spans="1:43" ht="32.25" customHeight="1" x14ac:dyDescent="0.25">
      <c r="A23" s="37"/>
      <c r="B23" s="24" t="s">
        <v>7</v>
      </c>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3" t="e">
        <f t="shared" si="0"/>
        <v>#DIV/0!</v>
      </c>
    </row>
    <row r="24" spans="1:43" x14ac:dyDescent="0.25">
      <c r="A24" s="37"/>
      <c r="B24" s="24" t="s">
        <v>8</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3" t="e">
        <f t="shared" si="0"/>
        <v>#DIV/0!</v>
      </c>
    </row>
    <row r="25" spans="1:43" x14ac:dyDescent="0.25">
      <c r="A25" s="37"/>
      <c r="B25" s="24" t="s">
        <v>9</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3" t="e">
        <f t="shared" si="0"/>
        <v>#DIV/0!</v>
      </c>
    </row>
    <row r="26" spans="1:43" ht="25.5" x14ac:dyDescent="0.25">
      <c r="A26" s="37"/>
      <c r="B26" s="24" t="s">
        <v>10</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3" t="e">
        <f t="shared" si="0"/>
        <v>#DIV/0!</v>
      </c>
    </row>
    <row r="27" spans="1:43" ht="38.25" x14ac:dyDescent="0.25">
      <c r="A27" s="37"/>
      <c r="B27" s="24" t="s">
        <v>11</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3" t="e">
        <f t="shared" si="0"/>
        <v>#DIV/0!</v>
      </c>
    </row>
    <row r="28" spans="1:43" ht="25.5" x14ac:dyDescent="0.25">
      <c r="A28" s="37"/>
      <c r="B28" s="25" t="s">
        <v>12</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3" t="e">
        <f t="shared" si="0"/>
        <v>#DIV/0!</v>
      </c>
    </row>
    <row r="29" spans="1:43" x14ac:dyDescent="0.25">
      <c r="A29" s="15"/>
      <c r="B29" s="16"/>
      <c r="C29" s="17"/>
      <c r="D29" s="17"/>
      <c r="E29" s="17"/>
      <c r="F29" s="17"/>
      <c r="G29" s="17"/>
      <c r="H29" s="17"/>
      <c r="I29" s="18"/>
      <c r="J29" s="17"/>
      <c r="K29" s="17"/>
      <c r="L29" s="17"/>
      <c r="M29" s="17"/>
      <c r="N29" s="17"/>
      <c r="O29" s="18"/>
      <c r="P29" s="18"/>
      <c r="Q29" s="17"/>
      <c r="R29" s="17"/>
      <c r="S29" s="17"/>
      <c r="T29" s="17"/>
      <c r="U29" s="17"/>
      <c r="V29" s="17"/>
      <c r="W29" s="17"/>
      <c r="X29" s="17"/>
      <c r="Y29" s="17"/>
      <c r="Z29" s="17"/>
      <c r="AA29" s="17"/>
      <c r="AB29" s="17"/>
      <c r="AC29" s="17"/>
      <c r="AD29" s="17"/>
      <c r="AE29" s="18"/>
      <c r="AF29" s="17"/>
      <c r="AG29" s="17"/>
      <c r="AH29" s="17"/>
      <c r="AI29" s="17"/>
      <c r="AJ29" s="17"/>
      <c r="AK29" s="17"/>
      <c r="AL29" s="17"/>
      <c r="AM29" s="17"/>
      <c r="AN29" s="17"/>
      <c r="AO29" s="17"/>
      <c r="AP29" s="17"/>
      <c r="AQ29" s="19"/>
    </row>
    <row r="30" spans="1:43" ht="25.5" x14ac:dyDescent="0.25">
      <c r="A30" s="37" t="s">
        <v>30</v>
      </c>
      <c r="B30" s="28" t="s">
        <v>22</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3" t="e">
        <f>AVERAGE(C30:AP30)</f>
        <v>#DIV/0!</v>
      </c>
    </row>
    <row r="31" spans="1:43" x14ac:dyDescent="0.25">
      <c r="A31" s="37"/>
      <c r="B31" s="28" t="s">
        <v>13</v>
      </c>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3" t="e">
        <f>AVERAGE(C31:AP31)</f>
        <v>#DIV/0!</v>
      </c>
    </row>
    <row r="32" spans="1:43" ht="25.5" x14ac:dyDescent="0.25">
      <c r="A32" s="37"/>
      <c r="B32" s="28" t="s">
        <v>14</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3" t="e">
        <f>AVERAGE(C32:AP32)</f>
        <v>#DIV/0!</v>
      </c>
    </row>
    <row r="33" spans="1:43" ht="25.5" x14ac:dyDescent="0.25">
      <c r="A33" s="37"/>
      <c r="B33" s="28" t="s">
        <v>15</v>
      </c>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3"/>
    </row>
    <row r="34" spans="1:43" ht="37.15" customHeight="1" x14ac:dyDescent="0.25">
      <c r="A34" s="37"/>
      <c r="B34" s="28" t="s">
        <v>16</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3" t="e">
        <f>AVERAGE(C34:AP34)</f>
        <v>#DIV/0!</v>
      </c>
    </row>
    <row r="36" spans="1:43" ht="21" x14ac:dyDescent="0.35">
      <c r="A36" s="38" t="s">
        <v>20</v>
      </c>
      <c r="B36" s="39"/>
    </row>
    <row r="37" spans="1:43" x14ac:dyDescent="0.25">
      <c r="C37" s="1">
        <v>5</v>
      </c>
      <c r="D37" s="1">
        <v>4</v>
      </c>
      <c r="E37" s="1">
        <v>3</v>
      </c>
      <c r="F37" s="1">
        <v>2</v>
      </c>
      <c r="G37" s="1">
        <v>1</v>
      </c>
      <c r="H37" s="13" t="s">
        <v>18</v>
      </c>
    </row>
    <row r="38" spans="1:43" ht="25.5" x14ac:dyDescent="0.25">
      <c r="A38" s="33" t="s">
        <v>28</v>
      </c>
      <c r="B38" s="7" t="str">
        <f>B14</f>
        <v>i. ООМ позволил участникам выявить трудности и пробелы, возникшие в ходе реагирования на вспышку COVID-19.</v>
      </c>
      <c r="C38" s="2">
        <f t="shared" ref="C38:F42" si="1">COUNTIF($C14:$AP14, C$37)</f>
        <v>0</v>
      </c>
      <c r="D38" s="2">
        <f t="shared" si="1"/>
        <v>0</v>
      </c>
      <c r="E38" s="2">
        <f t="shared" si="1"/>
        <v>0</v>
      </c>
      <c r="F38" s="2">
        <f t="shared" si="1"/>
        <v>0</v>
      </c>
      <c r="G38" s="2">
        <f>COUNTIF($C14:$AG14, G$37)</f>
        <v>0</v>
      </c>
      <c r="H38" s="11">
        <f>SUM(C38:G38)</f>
        <v>0</v>
      </c>
    </row>
    <row r="39" spans="1:43" ht="39" customHeight="1" x14ac:dyDescent="0.25">
      <c r="A39" s="34"/>
      <c r="B39" s="7" t="str">
        <f>B15</f>
        <v>ii. ООМ позволил участникам поделиться опытом и передовыми методами, наработанными в ходе реагирования на вспышку COVID-19.</v>
      </c>
      <c r="C39" s="2">
        <f t="shared" si="1"/>
        <v>0</v>
      </c>
      <c r="D39" s="2">
        <f t="shared" si="1"/>
        <v>0</v>
      </c>
      <c r="E39" s="2">
        <f t="shared" si="1"/>
        <v>0</v>
      </c>
      <c r="F39" s="2">
        <f t="shared" si="1"/>
        <v>0</v>
      </c>
      <c r="G39" s="2">
        <f>COUNTIF($C15:$AG15, G$37)</f>
        <v>0</v>
      </c>
      <c r="H39" s="11">
        <f t="shared" ref="H39:H42" si="2">SUM(C39:G39)</f>
        <v>0</v>
      </c>
    </row>
    <row r="40" spans="1:43" ht="51" x14ac:dyDescent="0.25">
      <c r="A40" s="34"/>
      <c r="B40" s="7" t="str">
        <f>B16</f>
        <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v>
      </c>
      <c r="C40" s="2">
        <f t="shared" si="1"/>
        <v>0</v>
      </c>
      <c r="D40" s="2">
        <f t="shared" si="1"/>
        <v>0</v>
      </c>
      <c r="E40" s="2">
        <f t="shared" si="1"/>
        <v>0</v>
      </c>
      <c r="F40" s="2">
        <f t="shared" si="1"/>
        <v>0</v>
      </c>
      <c r="G40" s="2">
        <f>COUNTIF($C16:$AG16, G$37)</f>
        <v>0</v>
      </c>
      <c r="H40" s="11">
        <f t="shared" si="2"/>
        <v>0</v>
      </c>
    </row>
    <row r="41" spans="1:43" ht="51" x14ac:dyDescent="0.25">
      <c r="A41" s="34"/>
      <c r="B41" s="7" t="str">
        <f>B17</f>
        <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v>
      </c>
      <c r="C41" s="2">
        <f t="shared" si="1"/>
        <v>0</v>
      </c>
      <c r="D41" s="2">
        <f t="shared" si="1"/>
        <v>0</v>
      </c>
      <c r="E41" s="2">
        <f t="shared" si="1"/>
        <v>0</v>
      </c>
      <c r="F41" s="2">
        <f t="shared" si="1"/>
        <v>0</v>
      </c>
      <c r="G41" s="2">
        <f>COUNTIF($C17:$AG17, G$37)</f>
        <v>0</v>
      </c>
      <c r="H41" s="11">
        <f t="shared" si="2"/>
        <v>0</v>
      </c>
    </row>
    <row r="42" spans="1:43" ht="25.5" x14ac:dyDescent="0.25">
      <c r="A42" s="34"/>
      <c r="B42" s="7" t="str">
        <f>B18</f>
        <v xml:space="preserve">v. ООМ позволил участникам предложить действия по улучшению реагирования на продолжающуюся пандемию COVID-19. </v>
      </c>
      <c r="C42" s="2">
        <f t="shared" si="1"/>
        <v>0</v>
      </c>
      <c r="D42" s="2">
        <f t="shared" si="1"/>
        <v>0</v>
      </c>
      <c r="E42" s="2">
        <f t="shared" si="1"/>
        <v>0</v>
      </c>
      <c r="F42" s="2">
        <f t="shared" si="1"/>
        <v>0</v>
      </c>
      <c r="G42" s="2">
        <f>COUNTIF($C18:$AG18, G$37)</f>
        <v>0</v>
      </c>
      <c r="H42" s="11">
        <f t="shared" si="2"/>
        <v>0</v>
      </c>
    </row>
    <row r="43" spans="1:43" x14ac:dyDescent="0.25">
      <c r="H43" s="12"/>
    </row>
    <row r="44" spans="1:43" ht="25.5" x14ac:dyDescent="0.25">
      <c r="A44" s="33" t="s">
        <v>29</v>
      </c>
      <c r="B44" s="23" t="str">
        <f t="shared" ref="B44:B51" si="3">B20</f>
        <v>i. Презентации по методологии и процессу ООМ были понятными и полезными.</v>
      </c>
      <c r="C44" s="2">
        <f t="shared" ref="C44:G51" si="4">COUNTIF($C20:$AG20, C$37)</f>
        <v>0</v>
      </c>
      <c r="D44" s="2">
        <f t="shared" si="4"/>
        <v>0</v>
      </c>
      <c r="E44" s="2">
        <f t="shared" si="4"/>
        <v>0</v>
      </c>
      <c r="F44" s="2">
        <f t="shared" si="4"/>
        <v>0</v>
      </c>
      <c r="G44" s="2">
        <f t="shared" si="4"/>
        <v>0</v>
      </c>
      <c r="H44" s="11">
        <f>SUM(C44:G44)</f>
        <v>0</v>
      </c>
    </row>
    <row r="45" spans="1:43" ht="36.75" customHeight="1" x14ac:dyDescent="0.25">
      <c r="A45" s="34"/>
      <c r="B45" s="23" t="str">
        <f t="shared" si="3"/>
        <v>ii. Вводная сессия, посвященная Страновому плану реагирования на COVID-19 и фактическому графику ответных мер была полезной и эффективной.</v>
      </c>
      <c r="C45" s="2">
        <f t="shared" si="4"/>
        <v>0</v>
      </c>
      <c r="D45" s="2">
        <f t="shared" si="4"/>
        <v>0</v>
      </c>
      <c r="E45" s="2">
        <f t="shared" si="4"/>
        <v>0</v>
      </c>
      <c r="F45" s="2">
        <f t="shared" si="4"/>
        <v>0</v>
      </c>
      <c r="G45" s="2">
        <f t="shared" si="4"/>
        <v>0</v>
      </c>
      <c r="H45" s="11">
        <f t="shared" ref="H45:H50" si="5">SUM(C45:G45)</f>
        <v>0</v>
      </c>
    </row>
    <row r="46" spans="1:43" ht="30" customHeight="1" x14ac:dyDescent="0.25">
      <c r="A46" s="34"/>
      <c r="B46" s="23" t="str">
        <f t="shared" si="3"/>
        <v>iii. Сессия 1 (Что сработало хорошо? Что сработало хуже? Почему?) была эффективной.</v>
      </c>
      <c r="C46" s="2">
        <f t="shared" si="4"/>
        <v>0</v>
      </c>
      <c r="D46" s="2">
        <f t="shared" si="4"/>
        <v>0</v>
      </c>
      <c r="E46" s="2">
        <f t="shared" si="4"/>
        <v>0</v>
      </c>
      <c r="F46" s="2">
        <f t="shared" si="4"/>
        <v>0</v>
      </c>
      <c r="G46" s="2">
        <f t="shared" si="4"/>
        <v>0</v>
      </c>
      <c r="H46" s="11">
        <f t="shared" si="5"/>
        <v>0</v>
      </c>
    </row>
    <row r="47" spans="1:43" ht="32.25" customHeight="1" x14ac:dyDescent="0.25">
      <c r="A47" s="34"/>
      <c r="B47" s="23" t="str">
        <f t="shared" si="3"/>
        <v>iv. Сессия 2 (Что мы можем сделать для дальнейшего улучшения?) была эффективной.</v>
      </c>
      <c r="C47" s="2">
        <f t="shared" si="4"/>
        <v>0</v>
      </c>
      <c r="D47" s="2">
        <f t="shared" si="4"/>
        <v>0</v>
      </c>
      <c r="E47" s="2">
        <f t="shared" si="4"/>
        <v>0</v>
      </c>
      <c r="F47" s="2">
        <f t="shared" si="4"/>
        <v>0</v>
      </c>
      <c r="G47" s="2">
        <f t="shared" si="4"/>
        <v>0</v>
      </c>
      <c r="H47" s="11">
        <f t="shared" si="5"/>
        <v>0</v>
      </c>
    </row>
    <row r="48" spans="1:43" ht="32.25" customHeight="1" x14ac:dyDescent="0.25">
      <c r="A48" s="34"/>
      <c r="B48" s="23" t="str">
        <f t="shared" si="3"/>
        <v>v. Сессия 3 (Дальнейшие шаги) была эффективной.</v>
      </c>
      <c r="C48" s="26">
        <f t="shared" si="4"/>
        <v>0</v>
      </c>
      <c r="D48" s="26">
        <f t="shared" si="4"/>
        <v>0</v>
      </c>
      <c r="E48" s="26">
        <f t="shared" si="4"/>
        <v>0</v>
      </c>
      <c r="F48" s="26">
        <f t="shared" si="4"/>
        <v>0</v>
      </c>
      <c r="G48" s="26">
        <f t="shared" si="4"/>
        <v>0</v>
      </c>
      <c r="H48" s="27">
        <f t="shared" si="5"/>
        <v>0</v>
      </c>
    </row>
    <row r="49" spans="1:8" x14ac:dyDescent="0.25">
      <c r="A49" s="34"/>
      <c r="B49" s="23" t="str">
        <f t="shared" si="3"/>
        <v xml:space="preserve">vi. Было ли адекватным количество участников? </v>
      </c>
      <c r="C49" s="2">
        <f t="shared" si="4"/>
        <v>0</v>
      </c>
      <c r="D49" s="2">
        <f t="shared" si="4"/>
        <v>0</v>
      </c>
      <c r="E49" s="2">
        <f t="shared" si="4"/>
        <v>0</v>
      </c>
      <c r="F49" s="2">
        <f t="shared" si="4"/>
        <v>0</v>
      </c>
      <c r="G49" s="2">
        <f t="shared" si="4"/>
        <v>0</v>
      </c>
      <c r="H49" s="11">
        <f t="shared" si="5"/>
        <v>0</v>
      </c>
    </row>
    <row r="50" spans="1:8" ht="25.5" x14ac:dyDescent="0.25">
      <c r="A50" s="34"/>
      <c r="B50" s="23" t="str">
        <f t="shared" si="3"/>
        <v>vii. Соответствовали ли профили участников рассмотренным элементам/функциям ответных мер?</v>
      </c>
      <c r="C50" s="2">
        <f t="shared" si="4"/>
        <v>0</v>
      </c>
      <c r="D50" s="2">
        <f t="shared" si="4"/>
        <v>0</v>
      </c>
      <c r="E50" s="2">
        <f t="shared" si="4"/>
        <v>0</v>
      </c>
      <c r="F50" s="2">
        <f t="shared" si="4"/>
        <v>0</v>
      </c>
      <c r="G50" s="2">
        <f t="shared" si="4"/>
        <v>0</v>
      </c>
      <c r="H50" s="11">
        <f t="shared" si="5"/>
        <v>0</v>
      </c>
    </row>
    <row r="51" spans="1:8" ht="38.25" x14ac:dyDescent="0.25">
      <c r="A51" s="34"/>
      <c r="B51" s="7" t="str">
        <f t="shared" si="3"/>
        <v xml:space="preserve">viii. Будете ли Вы использовать данную методологию ООМ для других чрезвычайных ситуаций в области общественного здравоохранения в Вашей стране? </v>
      </c>
      <c r="C51" s="2">
        <f t="shared" si="4"/>
        <v>0</v>
      </c>
      <c r="D51" s="2">
        <f t="shared" si="4"/>
        <v>0</v>
      </c>
      <c r="E51" s="2">
        <f t="shared" si="4"/>
        <v>0</v>
      </c>
      <c r="F51" s="2">
        <f t="shared" si="4"/>
        <v>0</v>
      </c>
      <c r="G51" s="2">
        <f t="shared" si="4"/>
        <v>0</v>
      </c>
      <c r="H51" s="11">
        <f>SUM(C51:G51)</f>
        <v>0</v>
      </c>
    </row>
    <row r="52" spans="1:8" ht="25.5" x14ac:dyDescent="0.25">
      <c r="A52" s="35"/>
      <c r="B52" s="7" t="str">
        <f t="shared" ref="B52" si="6">B28</f>
        <v>ix. В целом, как вы оцениваете эффективность методологии ООМ с точки зрения достижения целей и результатов?</v>
      </c>
      <c r="C52" s="2">
        <f t="shared" ref="C52:G52" si="7">COUNTIF($C28:$AG28, C$37)</f>
        <v>0</v>
      </c>
      <c r="D52" s="2">
        <f t="shared" si="7"/>
        <v>0</v>
      </c>
      <c r="E52" s="2">
        <f t="shared" si="7"/>
        <v>0</v>
      </c>
      <c r="F52" s="2">
        <f t="shared" si="7"/>
        <v>0</v>
      </c>
      <c r="G52" s="2">
        <f t="shared" si="7"/>
        <v>0</v>
      </c>
      <c r="H52" s="11">
        <f t="shared" ref="H52" si="8">SUM(C52:G52)</f>
        <v>0</v>
      </c>
    </row>
    <row r="53" spans="1:8" x14ac:dyDescent="0.25">
      <c r="A53" s="8"/>
      <c r="B53" s="9"/>
      <c r="H53" s="12"/>
    </row>
    <row r="54" spans="1:8" ht="25.5" x14ac:dyDescent="0.25">
      <c r="A54" s="33" t="s">
        <v>30</v>
      </c>
      <c r="B54" s="7" t="str">
        <f>B30</f>
        <v>i. Своевременное устранение наиболее серьезных пробелов в ответных мерах на вспышку COVID-19.</v>
      </c>
      <c r="C54" s="2">
        <f>COUNTIF($C30:$AG30, C$37)</f>
        <v>0</v>
      </c>
      <c r="D54" s="2">
        <f>COUNTIF($C30:$AG30, D$37)</f>
        <v>0</v>
      </c>
      <c r="E54" s="2">
        <f>COUNTIF($C30:$AG30, E$37)</f>
        <v>0</v>
      </c>
      <c r="F54" s="2">
        <f>COUNTIF($C30:$AG30, F$37)</f>
        <v>0</v>
      </c>
      <c r="G54" s="2">
        <f>COUNTIF($C30:$AG30, G$37)</f>
        <v>0</v>
      </c>
      <c r="H54" s="11">
        <f>SUM(C54:G54)</f>
        <v>0</v>
      </c>
    </row>
    <row r="55" spans="1:8" x14ac:dyDescent="0.25">
      <c r="A55" s="34"/>
      <c r="B55" s="7" t="str">
        <f>B31</f>
        <v>ii. Устранение пробелов в координации и сотрудничестве.</v>
      </c>
      <c r="C55" s="2">
        <f t="shared" ref="C55:G55" si="9">COUNTIF($C31:$AG31, C$37)</f>
        <v>0</v>
      </c>
      <c r="D55" s="2">
        <f t="shared" si="9"/>
        <v>0</v>
      </c>
      <c r="E55" s="2">
        <f t="shared" si="9"/>
        <v>0</v>
      </c>
      <c r="F55" s="2">
        <f t="shared" si="9"/>
        <v>0</v>
      </c>
      <c r="G55" s="2">
        <f t="shared" si="9"/>
        <v>0</v>
      </c>
      <c r="H55" s="11">
        <f t="shared" ref="H55:H58" si="10">SUM(C55:G55)</f>
        <v>0</v>
      </c>
    </row>
    <row r="56" spans="1:8" ht="25.5" x14ac:dyDescent="0.25">
      <c r="A56" s="34"/>
      <c r="B56" s="7" t="str">
        <f>B32</f>
        <v>iii. Выявление, воспроизведение и поддержание плодотворных методов.</v>
      </c>
      <c r="C56" s="2">
        <f t="shared" ref="C56:G56" si="11">COUNTIF($C32:$AG32, C$37)</f>
        <v>0</v>
      </c>
      <c r="D56" s="2">
        <f t="shared" si="11"/>
        <v>0</v>
      </c>
      <c r="E56" s="2">
        <f t="shared" si="11"/>
        <v>0</v>
      </c>
      <c r="F56" s="2">
        <f t="shared" si="11"/>
        <v>0</v>
      </c>
      <c r="G56" s="2">
        <f t="shared" si="11"/>
        <v>0</v>
      </c>
      <c r="H56" s="11">
        <f t="shared" si="10"/>
        <v>0</v>
      </c>
    </row>
    <row r="57" spans="1:8" ht="29.25" customHeight="1" x14ac:dyDescent="0.25">
      <c r="A57" s="34"/>
      <c r="B57" s="7" t="str">
        <f t="shared" ref="B57:B58" si="12">B33</f>
        <v>iv. Предоставление людям возможности лучше осознать трудности реагирования на чрезвычайную ситуацию.</v>
      </c>
      <c r="C57" s="2">
        <f t="shared" ref="C57:G57" si="13">COUNTIF($C33:$AG33, C$37)</f>
        <v>0</v>
      </c>
      <c r="D57" s="2">
        <f t="shared" si="13"/>
        <v>0</v>
      </c>
      <c r="E57" s="2">
        <f t="shared" si="13"/>
        <v>0</v>
      </c>
      <c r="F57" s="2">
        <f t="shared" si="13"/>
        <v>0</v>
      </c>
      <c r="G57" s="2">
        <f t="shared" si="13"/>
        <v>0</v>
      </c>
      <c r="H57" s="11">
        <f t="shared" si="10"/>
        <v>0</v>
      </c>
    </row>
    <row r="58" spans="1:8" ht="28.5" customHeight="1" x14ac:dyDescent="0.25">
      <c r="A58" s="35"/>
      <c r="B58" s="7" t="str">
        <f t="shared" si="12"/>
        <v>v. Освещение лучших методов или новых возможностей, разработанных в стране в ходе реагирования на вспышку COVID-19.</v>
      </c>
      <c r="C58" s="2">
        <f t="shared" ref="C58:G58" si="14">COUNTIF($C34:$AG34, C$37)</f>
        <v>0</v>
      </c>
      <c r="D58" s="2">
        <f t="shared" si="14"/>
        <v>0</v>
      </c>
      <c r="E58" s="2">
        <f t="shared" si="14"/>
        <v>0</v>
      </c>
      <c r="F58" s="2">
        <f t="shared" si="14"/>
        <v>0</v>
      </c>
      <c r="G58" s="2">
        <f t="shared" si="14"/>
        <v>0</v>
      </c>
      <c r="H58" s="11">
        <f t="shared" si="10"/>
        <v>0</v>
      </c>
    </row>
    <row r="59" spans="1:8" x14ac:dyDescent="0.25">
      <c r="A59" s="8"/>
      <c r="B59" s="9"/>
    </row>
    <row r="60" spans="1:8" ht="21" x14ac:dyDescent="0.35">
      <c r="A60" s="38" t="s">
        <v>21</v>
      </c>
      <c r="B60" s="39"/>
    </row>
    <row r="61" spans="1:8" x14ac:dyDescent="0.25">
      <c r="C61" s="1">
        <v>5</v>
      </c>
      <c r="D61" s="1">
        <v>4</v>
      </c>
      <c r="E61" s="1">
        <v>3</v>
      </c>
      <c r="F61" s="1">
        <v>2</v>
      </c>
      <c r="G61" s="1">
        <v>1</v>
      </c>
    </row>
    <row r="62" spans="1:8" ht="33.6" customHeight="1" x14ac:dyDescent="0.25">
      <c r="A62" s="40" t="s">
        <v>28</v>
      </c>
      <c r="B62" s="7" t="str">
        <f>B38</f>
        <v>i. ООМ позволил участникам выявить трудности и пробелы, возникшие в ходе реагирования на вспышку COVID-19.</v>
      </c>
      <c r="C62" s="10" t="e">
        <f t="shared" ref="C62:G66" si="15">(C38/$H38)*100</f>
        <v>#DIV/0!</v>
      </c>
      <c r="D62" s="10" t="e">
        <f t="shared" si="15"/>
        <v>#DIV/0!</v>
      </c>
      <c r="E62" s="10" t="e">
        <f t="shared" si="15"/>
        <v>#DIV/0!</v>
      </c>
      <c r="F62" s="10" t="e">
        <f t="shared" si="15"/>
        <v>#DIV/0!</v>
      </c>
      <c r="G62" s="10" t="e">
        <f t="shared" si="15"/>
        <v>#DIV/0!</v>
      </c>
    </row>
    <row r="63" spans="1:8" ht="42.6" customHeight="1" x14ac:dyDescent="0.25">
      <c r="A63" s="41"/>
      <c r="B63" s="7" t="str">
        <f>B39</f>
        <v>ii. ООМ позволил участникам поделиться опытом и передовыми методами, наработанными в ходе реагирования на вспышку COVID-19.</v>
      </c>
      <c r="C63" s="10" t="e">
        <f t="shared" si="15"/>
        <v>#DIV/0!</v>
      </c>
      <c r="D63" s="10" t="e">
        <f t="shared" si="15"/>
        <v>#DIV/0!</v>
      </c>
      <c r="E63" s="10" t="e">
        <f t="shared" si="15"/>
        <v>#DIV/0!</v>
      </c>
      <c r="F63" s="10" t="e">
        <f t="shared" si="15"/>
        <v>#DIV/0!</v>
      </c>
      <c r="G63" s="10" t="e">
        <f t="shared" si="15"/>
        <v>#DIV/0!</v>
      </c>
    </row>
    <row r="64" spans="1:8" ht="52.5" customHeight="1" x14ac:dyDescent="0.25">
      <c r="A64" s="41"/>
      <c r="B64" s="7" t="str">
        <f>B40</f>
        <v>iii. ООМ способствовал укреплению междисциплинарного сотрудничества и координации между заинтересованными сторонами сектора здравоохранения, участвующими в реагировании на вспышку COVID-19.</v>
      </c>
      <c r="C64" s="10" t="e">
        <f t="shared" si="15"/>
        <v>#DIV/0!</v>
      </c>
      <c r="D64" s="10" t="e">
        <f t="shared" si="15"/>
        <v>#DIV/0!</v>
      </c>
      <c r="E64" s="10" t="e">
        <f t="shared" si="15"/>
        <v>#DIV/0!</v>
      </c>
      <c r="F64" s="10" t="e">
        <f t="shared" si="15"/>
        <v>#DIV/0!</v>
      </c>
      <c r="G64" s="10" t="e">
        <f t="shared" si="15"/>
        <v>#DIV/0!</v>
      </c>
    </row>
    <row r="65" spans="1:7" ht="44.65" customHeight="1" x14ac:dyDescent="0.25">
      <c r="A65" s="41"/>
      <c r="B65" s="7" t="str">
        <f>B41</f>
        <v>iv. ООМ способствовал укреплению межсекторального сотрудничества и координации между сектором здравоохранения и другими секторами, участвующими в реагировании на вспышку COVID-19.</v>
      </c>
      <c r="C65" s="10" t="e">
        <f t="shared" si="15"/>
        <v>#DIV/0!</v>
      </c>
      <c r="D65" s="10" t="e">
        <f t="shared" si="15"/>
        <v>#DIV/0!</v>
      </c>
      <c r="E65" s="10" t="e">
        <f t="shared" si="15"/>
        <v>#DIV/0!</v>
      </c>
      <c r="F65" s="10" t="e">
        <f t="shared" si="15"/>
        <v>#DIV/0!</v>
      </c>
      <c r="G65" s="10" t="e">
        <f t="shared" si="15"/>
        <v>#DIV/0!</v>
      </c>
    </row>
    <row r="66" spans="1:7" ht="43.5" customHeight="1" x14ac:dyDescent="0.25">
      <c r="A66" s="41"/>
      <c r="B66" s="7" t="str">
        <f>B42</f>
        <v xml:space="preserve">v. ООМ позволил участникам предложить действия по улучшению реагирования на продолжающуюся пандемию COVID-19. </v>
      </c>
      <c r="C66" s="10" t="e">
        <f t="shared" si="15"/>
        <v>#DIV/0!</v>
      </c>
      <c r="D66" s="10" t="e">
        <f t="shared" si="15"/>
        <v>#DIV/0!</v>
      </c>
      <c r="E66" s="10" t="e">
        <f t="shared" si="15"/>
        <v>#DIV/0!</v>
      </c>
      <c r="F66" s="10" t="e">
        <f t="shared" si="15"/>
        <v>#DIV/0!</v>
      </c>
      <c r="G66" s="10" t="e">
        <f t="shared" si="15"/>
        <v>#DIV/0!</v>
      </c>
    </row>
    <row r="68" spans="1:7" ht="25.5" x14ac:dyDescent="0.25">
      <c r="A68" s="40" t="s">
        <v>29</v>
      </c>
      <c r="B68" s="7" t="str">
        <f t="shared" ref="B68:B76" si="16">B44</f>
        <v>i. Презентации по методологии и процессу ООМ были понятными и полезными.</v>
      </c>
      <c r="C68" s="10" t="e">
        <f>(C44/$H44)*100</f>
        <v>#DIV/0!</v>
      </c>
      <c r="D68" s="10" t="e">
        <f>(D44/$H44)*100</f>
        <v>#DIV/0!</v>
      </c>
      <c r="E68" s="10" t="e">
        <f>(E44/$H44)*100</f>
        <v>#DIV/0!</v>
      </c>
      <c r="F68" s="10" t="e">
        <f>(F44/$H44)*100</f>
        <v>#DIV/0!</v>
      </c>
      <c r="G68" s="10" t="e">
        <f>(G44/$H44)*100</f>
        <v>#DIV/0!</v>
      </c>
    </row>
    <row r="69" spans="1:7" ht="31.5" customHeight="1" x14ac:dyDescent="0.25">
      <c r="A69" s="41"/>
      <c r="B69" s="23" t="str">
        <f t="shared" si="16"/>
        <v>ii. Вводная сессия, посвященная Страновому плану реагирования на COVID-19 и фактическому графику ответных мер была полезной и эффективной.</v>
      </c>
      <c r="C69" s="10" t="e">
        <f t="shared" ref="C69:G69" si="17">(C45/$H45)*100</f>
        <v>#DIV/0!</v>
      </c>
      <c r="D69" s="10" t="e">
        <f t="shared" si="17"/>
        <v>#DIV/0!</v>
      </c>
      <c r="E69" s="10" t="e">
        <f t="shared" si="17"/>
        <v>#DIV/0!</v>
      </c>
      <c r="F69" s="10" t="e">
        <f t="shared" si="17"/>
        <v>#DIV/0!</v>
      </c>
      <c r="G69" s="10" t="e">
        <f t="shared" si="17"/>
        <v>#DIV/0!</v>
      </c>
    </row>
    <row r="70" spans="1:7" ht="36" customHeight="1" x14ac:dyDescent="0.25">
      <c r="A70" s="41"/>
      <c r="B70" s="23" t="str">
        <f t="shared" si="16"/>
        <v>iii. Сессия 1 (Что сработало хорошо? Что сработало хуже? Почему?) была эффективной.</v>
      </c>
      <c r="C70" s="10" t="e">
        <f t="shared" ref="C70:G70" si="18">(C46/$H46)*100</f>
        <v>#DIV/0!</v>
      </c>
      <c r="D70" s="10" t="e">
        <f t="shared" si="18"/>
        <v>#DIV/0!</v>
      </c>
      <c r="E70" s="10" t="e">
        <f t="shared" si="18"/>
        <v>#DIV/0!</v>
      </c>
      <c r="F70" s="10" t="e">
        <f t="shared" si="18"/>
        <v>#DIV/0!</v>
      </c>
      <c r="G70" s="10" t="e">
        <f t="shared" si="18"/>
        <v>#DIV/0!</v>
      </c>
    </row>
    <row r="71" spans="1:7" ht="28.5" customHeight="1" x14ac:dyDescent="0.25">
      <c r="A71" s="41"/>
      <c r="B71" s="23" t="str">
        <f t="shared" si="16"/>
        <v>iv. Сессия 2 (Что мы можем сделать для дальнейшего улучшения?) была эффективной.</v>
      </c>
      <c r="C71" s="10" t="e">
        <f t="shared" ref="C71:G71" si="19">(C47/$H47)*100</f>
        <v>#DIV/0!</v>
      </c>
      <c r="D71" s="10" t="e">
        <f t="shared" si="19"/>
        <v>#DIV/0!</v>
      </c>
      <c r="E71" s="10" t="e">
        <f t="shared" si="19"/>
        <v>#DIV/0!</v>
      </c>
      <c r="F71" s="10" t="e">
        <f t="shared" si="19"/>
        <v>#DIV/0!</v>
      </c>
      <c r="G71" s="10" t="e">
        <f t="shared" si="19"/>
        <v>#DIV/0!</v>
      </c>
    </row>
    <row r="72" spans="1:7" x14ac:dyDescent="0.25">
      <c r="A72" s="41"/>
      <c r="B72" s="23" t="str">
        <f t="shared" si="16"/>
        <v>v. Сессия 3 (Дальнейшие шаги) была эффективной.</v>
      </c>
      <c r="C72" s="10" t="e">
        <f t="shared" ref="C72:G72" si="20">(C49/$H49)*100</f>
        <v>#DIV/0!</v>
      </c>
      <c r="D72" s="10" t="e">
        <f t="shared" si="20"/>
        <v>#DIV/0!</v>
      </c>
      <c r="E72" s="10" t="e">
        <f t="shared" si="20"/>
        <v>#DIV/0!</v>
      </c>
      <c r="F72" s="10" t="e">
        <f t="shared" si="20"/>
        <v>#DIV/0!</v>
      </c>
      <c r="G72" s="10" t="e">
        <f t="shared" si="20"/>
        <v>#DIV/0!</v>
      </c>
    </row>
    <row r="73" spans="1:7" ht="21.75" customHeight="1" x14ac:dyDescent="0.25">
      <c r="A73" s="41"/>
      <c r="B73" s="23" t="str">
        <f t="shared" si="16"/>
        <v xml:space="preserve">vi. Было ли адекватным количество участников? </v>
      </c>
      <c r="C73" s="10" t="e">
        <f t="shared" ref="C73:G73" si="21">(C49/$H49)*100</f>
        <v>#DIV/0!</v>
      </c>
      <c r="D73" s="10" t="e">
        <f t="shared" si="21"/>
        <v>#DIV/0!</v>
      </c>
      <c r="E73" s="10" t="e">
        <f t="shared" si="21"/>
        <v>#DIV/0!</v>
      </c>
      <c r="F73" s="10" t="e">
        <f t="shared" si="21"/>
        <v>#DIV/0!</v>
      </c>
      <c r="G73" s="10" t="e">
        <f t="shared" si="21"/>
        <v>#DIV/0!</v>
      </c>
    </row>
    <row r="74" spans="1:7" ht="51.75" customHeight="1" x14ac:dyDescent="0.25">
      <c r="A74" s="41"/>
      <c r="B74" s="7" t="str">
        <f t="shared" si="16"/>
        <v>vii. Соответствовали ли профили участников рассмотренным элементам/функциям ответных мер?</v>
      </c>
      <c r="C74" s="10" t="e">
        <f t="shared" ref="C74:G74" si="22">(C50/$H50)*100</f>
        <v>#DIV/0!</v>
      </c>
      <c r="D74" s="10" t="e">
        <f t="shared" si="22"/>
        <v>#DIV/0!</v>
      </c>
      <c r="E74" s="10" t="e">
        <f t="shared" si="22"/>
        <v>#DIV/0!</v>
      </c>
      <c r="F74" s="10" t="e">
        <f t="shared" si="22"/>
        <v>#DIV/0!</v>
      </c>
      <c r="G74" s="10" t="e">
        <f t="shared" si="22"/>
        <v>#DIV/0!</v>
      </c>
    </row>
    <row r="75" spans="1:7" ht="38.25" x14ac:dyDescent="0.25">
      <c r="A75" s="41"/>
      <c r="B75" s="7" t="str">
        <f t="shared" si="16"/>
        <v xml:space="preserve">viii. Будете ли Вы использовать данную методологию ООМ для других чрезвычайных ситуаций в области общественного здравоохранения в Вашей стране? </v>
      </c>
      <c r="C75" s="10" t="e">
        <f t="shared" ref="C75:G75" si="23">(C51/$H51)*100</f>
        <v>#DIV/0!</v>
      </c>
      <c r="D75" s="10" t="e">
        <f t="shared" si="23"/>
        <v>#DIV/0!</v>
      </c>
      <c r="E75" s="10" t="e">
        <f t="shared" si="23"/>
        <v>#DIV/0!</v>
      </c>
      <c r="F75" s="10" t="e">
        <f t="shared" si="23"/>
        <v>#DIV/0!</v>
      </c>
      <c r="G75" s="10" t="e">
        <f t="shared" si="23"/>
        <v>#DIV/0!</v>
      </c>
    </row>
    <row r="76" spans="1:7" ht="25.5" x14ac:dyDescent="0.25">
      <c r="A76" s="42"/>
      <c r="B76" s="7" t="str">
        <f t="shared" si="16"/>
        <v>ix. В целом, как вы оцениваете эффективность методологии ООМ с точки зрения достижения целей и результатов?</v>
      </c>
      <c r="C76" s="10" t="e">
        <f t="shared" ref="C76:G76" si="24">(C52/$H52)*100</f>
        <v>#DIV/0!</v>
      </c>
      <c r="D76" s="10" t="e">
        <f t="shared" si="24"/>
        <v>#DIV/0!</v>
      </c>
      <c r="E76" s="10" t="e">
        <f t="shared" si="24"/>
        <v>#DIV/0!</v>
      </c>
      <c r="F76" s="10" t="e">
        <f t="shared" si="24"/>
        <v>#DIV/0!</v>
      </c>
      <c r="G76" s="10" t="e">
        <f t="shared" si="24"/>
        <v>#DIV/0!</v>
      </c>
    </row>
    <row r="77" spans="1:7" x14ac:dyDescent="0.25">
      <c r="A77" s="8"/>
      <c r="B77" s="9"/>
    </row>
    <row r="78" spans="1:7" ht="25.5" x14ac:dyDescent="0.25">
      <c r="A78" s="40" t="s">
        <v>30</v>
      </c>
      <c r="B78" s="7" t="str">
        <f>B54</f>
        <v>i. Своевременное устранение наиболее серьезных пробелов в ответных мерах на вспышку COVID-19.</v>
      </c>
      <c r="C78" s="10" t="e">
        <f>(C54/$H54)*100</f>
        <v>#DIV/0!</v>
      </c>
      <c r="D78" s="10" t="e">
        <f>(D54/$H54)*100</f>
        <v>#DIV/0!</v>
      </c>
      <c r="E78" s="10" t="e">
        <f>(E54/$H54)*100</f>
        <v>#DIV/0!</v>
      </c>
      <c r="F78" s="10" t="e">
        <f>(F54/$H54)*100</f>
        <v>#DIV/0!</v>
      </c>
      <c r="G78" s="10" t="e">
        <f>(G54/$H54)*100</f>
        <v>#DIV/0!</v>
      </c>
    </row>
    <row r="79" spans="1:7" x14ac:dyDescent="0.25">
      <c r="A79" s="41"/>
      <c r="B79" s="7" t="str">
        <f>B55</f>
        <v>ii. Устранение пробелов в координации и сотрудничестве.</v>
      </c>
      <c r="C79" s="10" t="e">
        <f t="shared" ref="C79:G79" si="25">(C55/$H55)*100</f>
        <v>#DIV/0!</v>
      </c>
      <c r="D79" s="10" t="e">
        <f t="shared" si="25"/>
        <v>#DIV/0!</v>
      </c>
      <c r="E79" s="10" t="e">
        <f t="shared" si="25"/>
        <v>#DIV/0!</v>
      </c>
      <c r="F79" s="10" t="e">
        <f t="shared" si="25"/>
        <v>#DIV/0!</v>
      </c>
      <c r="G79" s="10" t="e">
        <f t="shared" si="25"/>
        <v>#DIV/0!</v>
      </c>
    </row>
    <row r="80" spans="1:7" ht="25.5" x14ac:dyDescent="0.25">
      <c r="A80" s="41"/>
      <c r="B80" s="7" t="str">
        <f>B56</f>
        <v>iii. Выявление, воспроизведение и поддержание плодотворных методов.</v>
      </c>
      <c r="C80" s="10" t="e">
        <f t="shared" ref="C80:G80" si="26">(C56/$H56)*100</f>
        <v>#DIV/0!</v>
      </c>
      <c r="D80" s="10" t="e">
        <f t="shared" si="26"/>
        <v>#DIV/0!</v>
      </c>
      <c r="E80" s="10" t="e">
        <f t="shared" si="26"/>
        <v>#DIV/0!</v>
      </c>
      <c r="F80" s="10" t="e">
        <f t="shared" si="26"/>
        <v>#DIV/0!</v>
      </c>
      <c r="G80" s="10" t="e">
        <f t="shared" si="26"/>
        <v>#DIV/0!</v>
      </c>
    </row>
    <row r="81" spans="1:8" ht="27.75" customHeight="1" x14ac:dyDescent="0.25">
      <c r="A81" s="41"/>
      <c r="B81" s="7" t="str">
        <f t="shared" ref="B81:B82" si="27">B57</f>
        <v>iv. Предоставление людям возможности лучше осознать трудности реагирования на чрезвычайную ситуацию.</v>
      </c>
      <c r="C81" s="10" t="e">
        <f t="shared" ref="C81:G81" si="28">(C57/$H57)*100</f>
        <v>#DIV/0!</v>
      </c>
      <c r="D81" s="10" t="e">
        <f t="shared" si="28"/>
        <v>#DIV/0!</v>
      </c>
      <c r="E81" s="10" t="e">
        <f t="shared" si="28"/>
        <v>#DIV/0!</v>
      </c>
      <c r="F81" s="10" t="e">
        <f t="shared" si="28"/>
        <v>#DIV/0!</v>
      </c>
      <c r="G81" s="10" t="e">
        <f t="shared" si="28"/>
        <v>#DIV/0!</v>
      </c>
    </row>
    <row r="82" spans="1:8" ht="33" customHeight="1" x14ac:dyDescent="0.25">
      <c r="A82" s="42"/>
      <c r="B82" s="7" t="str">
        <f t="shared" si="27"/>
        <v>v. Освещение лучших методов или новых возможностей, разработанных в стране в ходе реагирования на вспышку COVID-19.</v>
      </c>
      <c r="C82" s="10" t="e">
        <f t="shared" ref="C82:G82" si="29">(C58/$H58)*100</f>
        <v>#DIV/0!</v>
      </c>
      <c r="D82" s="10" t="e">
        <f t="shared" si="29"/>
        <v>#DIV/0!</v>
      </c>
      <c r="E82" s="10" t="e">
        <f t="shared" si="29"/>
        <v>#DIV/0!</v>
      </c>
      <c r="F82" s="10" t="e">
        <f t="shared" si="29"/>
        <v>#DIV/0!</v>
      </c>
      <c r="G82" s="10" t="e">
        <f t="shared" si="29"/>
        <v>#DIV/0!</v>
      </c>
    </row>
    <row r="83" spans="1:8" x14ac:dyDescent="0.25">
      <c r="A83" s="8"/>
      <c r="B83" s="9"/>
      <c r="C83" s="14"/>
      <c r="D83" s="14"/>
      <c r="E83" s="14"/>
      <c r="F83" s="14"/>
      <c r="G83" s="14"/>
      <c r="H83" s="14"/>
    </row>
    <row r="173" spans="1:5" ht="15" customHeight="1" x14ac:dyDescent="0.25">
      <c r="A173" s="29" t="s">
        <v>27</v>
      </c>
      <c r="B173" s="29"/>
      <c r="C173" s="29"/>
      <c r="D173" s="29"/>
      <c r="E173" s="29"/>
    </row>
    <row r="174" spans="1:5" x14ac:dyDescent="0.25">
      <c r="A174" s="29"/>
      <c r="B174" s="29"/>
      <c r="C174" s="29"/>
      <c r="D174" s="29"/>
      <c r="E174" s="29"/>
    </row>
    <row r="175" spans="1:5" x14ac:dyDescent="0.25">
      <c r="A175" s="29"/>
      <c r="B175" s="29"/>
      <c r="C175" s="29"/>
      <c r="D175" s="29"/>
      <c r="E175" s="29"/>
    </row>
    <row r="176" spans="1:5" ht="33" customHeight="1" x14ac:dyDescent="0.25">
      <c r="A176" s="29"/>
      <c r="B176" s="29"/>
      <c r="C176" s="29"/>
      <c r="D176" s="29"/>
      <c r="E176" s="29"/>
    </row>
    <row r="310" spans="1:8" ht="15" customHeight="1" x14ac:dyDescent="0.25">
      <c r="A310" s="29" t="s">
        <v>31</v>
      </c>
      <c r="B310" s="29"/>
      <c r="C310" s="29"/>
      <c r="D310" s="29"/>
      <c r="E310" s="29"/>
      <c r="F310" s="29"/>
      <c r="G310" s="29"/>
      <c r="H310" s="29"/>
    </row>
    <row r="311" spans="1:8" x14ac:dyDescent="0.25">
      <c r="A311" s="29"/>
      <c r="B311" s="29"/>
      <c r="C311" s="29"/>
      <c r="D311" s="29"/>
      <c r="E311" s="29"/>
      <c r="F311" s="29"/>
      <c r="G311" s="29"/>
      <c r="H311" s="29"/>
    </row>
    <row r="312" spans="1:8" x14ac:dyDescent="0.25">
      <c r="A312" s="29"/>
      <c r="B312" s="29"/>
      <c r="C312" s="29"/>
      <c r="D312" s="29"/>
      <c r="E312" s="29"/>
      <c r="F312" s="29"/>
      <c r="G312" s="29"/>
      <c r="H312" s="29"/>
    </row>
    <row r="313" spans="1:8" ht="46.5" customHeight="1" x14ac:dyDescent="0.25">
      <c r="A313" s="29"/>
      <c r="B313" s="29"/>
      <c r="C313" s="29"/>
      <c r="D313" s="29"/>
      <c r="E313" s="29"/>
      <c r="F313" s="29"/>
      <c r="G313" s="29"/>
      <c r="H313" s="29"/>
    </row>
  </sheetData>
  <mergeCells count="16">
    <mergeCell ref="A310:H313"/>
    <mergeCell ref="A173:E176"/>
    <mergeCell ref="A1:B1"/>
    <mergeCell ref="A2:U12"/>
    <mergeCell ref="A54:A58"/>
    <mergeCell ref="A14:A18"/>
    <mergeCell ref="A20:A28"/>
    <mergeCell ref="A44:A52"/>
    <mergeCell ref="A30:A34"/>
    <mergeCell ref="A36:B36"/>
    <mergeCell ref="A38:A42"/>
    <mergeCell ref="A78:A82"/>
    <mergeCell ref="A60:B60"/>
    <mergeCell ref="A62:A66"/>
    <mergeCell ref="A68:A76"/>
    <mergeCell ref="A13:B13"/>
  </mergeCells>
  <pageMargins left="0.7" right="0.7" top="0.75" bottom="0.75" header="0.3" footer="0.3"/>
  <pageSetup paperSize="9" orientation="portrait"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9"/>
  <sheetViews>
    <sheetView topLeftCell="A23" workbookViewId="0">
      <selection activeCell="A36" sqref="A36:A39"/>
    </sheetView>
  </sheetViews>
  <sheetFormatPr defaultColWidth="8.85546875" defaultRowHeight="15" x14ac:dyDescent="0.25"/>
  <cols>
    <col min="1" max="1" width="166.42578125" style="4" customWidth="1"/>
  </cols>
  <sheetData>
    <row r="1" spans="1:1" ht="76.900000000000006" customHeight="1" x14ac:dyDescent="0.25"/>
    <row r="2" spans="1:1" ht="19.5" thickBot="1" x14ac:dyDescent="0.35">
      <c r="A2" s="22" t="s">
        <v>25</v>
      </c>
    </row>
    <row r="3" spans="1:1" ht="15.75" thickBot="1" x14ac:dyDescent="0.3">
      <c r="A3" s="20"/>
    </row>
    <row r="4" spans="1:1" ht="15.75" thickBot="1" x14ac:dyDescent="0.3">
      <c r="A4" s="21"/>
    </row>
    <row r="5" spans="1:1" ht="15.75" thickBot="1" x14ac:dyDescent="0.3">
      <c r="A5" s="21"/>
    </row>
    <row r="6" spans="1:1" ht="15.75" thickBot="1" x14ac:dyDescent="0.3">
      <c r="A6" s="20"/>
    </row>
    <row r="7" spans="1:1" ht="15.75" thickBot="1" x14ac:dyDescent="0.3">
      <c r="A7" s="21"/>
    </row>
    <row r="8" spans="1:1" ht="15.75" thickBot="1" x14ac:dyDescent="0.3">
      <c r="A8" s="20"/>
    </row>
    <row r="9" spans="1:1" ht="15.75" thickBot="1" x14ac:dyDescent="0.3">
      <c r="A9" s="20"/>
    </row>
    <row r="10" spans="1:1" x14ac:dyDescent="0.25">
      <c r="A10" s="5"/>
    </row>
    <row r="11" spans="1:1" x14ac:dyDescent="0.25">
      <c r="A11" s="5"/>
    </row>
    <row r="12" spans="1:1" x14ac:dyDescent="0.25">
      <c r="A12" s="5"/>
    </row>
    <row r="15" spans="1:1" x14ac:dyDescent="0.25">
      <c r="A15" s="5"/>
    </row>
    <row r="25" spans="1:1" ht="19.5" thickBot="1" x14ac:dyDescent="0.35">
      <c r="A25" s="22" t="s">
        <v>26</v>
      </c>
    </row>
    <row r="26" spans="1:1" ht="15.75" thickBot="1" x14ac:dyDescent="0.3">
      <c r="A26" s="20"/>
    </row>
    <row r="27" spans="1:1" ht="15.75" thickBot="1" x14ac:dyDescent="0.3">
      <c r="A27" s="20"/>
    </row>
    <row r="28" spans="1:1" ht="15.75" thickBot="1" x14ac:dyDescent="0.3">
      <c r="A28" s="20"/>
    </row>
    <row r="29" spans="1:1" ht="15.75" thickBot="1" x14ac:dyDescent="0.3">
      <c r="A29" s="20"/>
    </row>
    <row r="30" spans="1:1" ht="15.75" thickBot="1" x14ac:dyDescent="0.3">
      <c r="A30" s="20"/>
    </row>
    <row r="31" spans="1:1" ht="15.75" thickBot="1" x14ac:dyDescent="0.3">
      <c r="A31" s="20"/>
    </row>
    <row r="32" spans="1:1" ht="15.75" thickBot="1" x14ac:dyDescent="0.3">
      <c r="A32" s="20"/>
    </row>
    <row r="33" spans="1:1" ht="15.75" thickBot="1" x14ac:dyDescent="0.3">
      <c r="A33" s="20"/>
    </row>
    <row r="34" spans="1:1" ht="15.75" thickBot="1" x14ac:dyDescent="0.3">
      <c r="A34" s="20"/>
    </row>
    <row r="36" spans="1:1" x14ac:dyDescent="0.25">
      <c r="A36" s="45" t="s">
        <v>27</v>
      </c>
    </row>
    <row r="37" spans="1:1" x14ac:dyDescent="0.25">
      <c r="A37" s="45"/>
    </row>
    <row r="38" spans="1:1" x14ac:dyDescent="0.25">
      <c r="A38" s="45"/>
    </row>
    <row r="39" spans="1:1" ht="27" customHeight="1" x14ac:dyDescent="0.25">
      <c r="A39" s="45"/>
    </row>
  </sheetData>
  <mergeCells count="1">
    <mergeCell ref="A36:A39"/>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Вопрос 1,2 и 3</vt:lpstr>
      <vt:lpstr>вопрос 4,5 </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LEWANDOWSKA, Anna Maria</cp:lastModifiedBy>
  <dcterms:created xsi:type="dcterms:W3CDTF">2016-05-04T14:27:05Z</dcterms:created>
  <dcterms:modified xsi:type="dcterms:W3CDTF">2020-09-25T10:51:45Z</dcterms:modified>
</cp:coreProperties>
</file>