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BMark\"/>
    </mc:Choice>
  </mc:AlternateContent>
  <xr:revisionPtr revIDLastSave="0" documentId="13_ncr:1_{F8E59FDD-D9DA-4D6D-B194-7D60D1EE2B4E}" xr6:coauthVersionLast="45" xr6:coauthVersionMax="45" xr10:uidLastSave="{00000000-0000-0000-0000-000000000000}"/>
  <bookViews>
    <workbookView xWindow="-108" yWindow="-108" windowWidth="23256" windowHeight="12576" xr2:uid="{35F1B4BA-17EC-420E-B7B0-ED94FE1A28E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3" i="1"/>
  <c r="L10" i="1"/>
  <c r="J10" i="1"/>
  <c r="H10" i="1"/>
  <c r="G10" i="1"/>
  <c r="L9" i="1"/>
  <c r="J9" i="1"/>
  <c r="H9" i="1"/>
  <c r="G9" i="1"/>
  <c r="L8" i="1"/>
  <c r="J8" i="1"/>
  <c r="H8" i="1"/>
  <c r="G8" i="1"/>
  <c r="L7" i="1"/>
  <c r="J7" i="1"/>
  <c r="H7" i="1"/>
  <c r="G7" i="1"/>
  <c r="L6" i="1"/>
  <c r="J6" i="1"/>
  <c r="H6" i="1"/>
  <c r="G6" i="1"/>
  <c r="L5" i="1"/>
  <c r="J5" i="1"/>
  <c r="H5" i="1"/>
  <c r="G5" i="1"/>
  <c r="L4" i="1"/>
  <c r="J4" i="1"/>
  <c r="H4" i="1"/>
  <c r="G4" i="1"/>
  <c r="I17" i="1" l="1"/>
  <c r="I14" i="1"/>
</calcChain>
</file>

<file path=xl/sharedStrings.xml><?xml version="1.0" encoding="utf-8"?>
<sst xmlns="http://schemas.openxmlformats.org/spreadsheetml/2006/main" count="17" uniqueCount="15">
  <si>
    <t>Workload</t>
  </si>
  <si>
    <t>Concurrency</t>
  </si>
  <si>
    <t>Record Size</t>
  </si>
  <si>
    <t>MyDiskBench IOPS</t>
  </si>
  <si>
    <t>IOZone Measured IOPS</t>
  </si>
  <si>
    <t>Theoretica IOPS</t>
  </si>
  <si>
    <t>MyDiskBench Effeciency (%)</t>
  </si>
  <si>
    <t>IOZone Effeciency (%)</t>
  </si>
  <si>
    <t>Our Mean IOPS</t>
  </si>
  <si>
    <t>(Val -mean)^2</t>
  </si>
  <si>
    <t>IO Mean IOPS</t>
  </si>
  <si>
    <t>Our Mean</t>
  </si>
  <si>
    <t>Our SD</t>
  </si>
  <si>
    <t>IO Mean</t>
  </si>
  <si>
    <t>Read Random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</si>
</sst>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2" borderId="2" xfId="0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BF35-F7C5-44F7-934B-E82F4FAA18BE}">
  <dimension ref="A1:L17"/>
  <sheetViews>
    <sheetView tabSelected="1" workbookViewId="0">
      <selection sqref="A1:L16"/>
    </sheetView>
  </sheetViews>
  <sheetFormatPr defaultRowHeight="14.4" x14ac:dyDescent="0.3"/>
  <cols>
    <col min="1" max="1" width="7.5546875" customWidth="1"/>
    <col min="6" max="6" width="13.5546875" customWidth="1"/>
    <col min="7" max="7" width="12.77734375" customWidth="1"/>
    <col min="8" max="8" width="19.33203125" customWidth="1"/>
    <col min="9" max="9" width="13.21875" customWidth="1"/>
    <col min="10" max="10" width="17.109375" customWidth="1"/>
    <col min="11" max="11" width="12.5546875" customWidth="1"/>
    <col min="12" max="12" width="18.109375" customWidth="1"/>
  </cols>
  <sheetData>
    <row r="1" spans="1:12" ht="19.8" customHeight="1" x14ac:dyDescent="0.3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2.8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55.8" thickBo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</v>
      </c>
    </row>
    <row r="4" spans="1:12" ht="15" thickBot="1" x14ac:dyDescent="0.35">
      <c r="A4" s="2">
        <v>10</v>
      </c>
      <c r="B4" s="2">
        <v>1</v>
      </c>
      <c r="C4" s="2">
        <v>4096</v>
      </c>
      <c r="D4" s="6">
        <v>27392</v>
      </c>
      <c r="E4" s="7">
        <v>8518</v>
      </c>
      <c r="F4" s="2">
        <v>90000</v>
      </c>
      <c r="G4" s="2">
        <f>(D4/F4)*100</f>
        <v>30.435555555555556</v>
      </c>
      <c r="H4" s="2">
        <f>(E4/F4)*100</f>
        <v>9.4644444444444442</v>
      </c>
      <c r="I4" s="2">
        <v>56137.142857142855</v>
      </c>
      <c r="J4" s="2">
        <f>(D4-I4)^2</f>
        <v>826283237.87755096</v>
      </c>
      <c r="K4" s="2">
        <v>44152.54</v>
      </c>
      <c r="L4" s="2">
        <f>(E4-K4)^2</f>
        <v>1269820441.0116</v>
      </c>
    </row>
    <row r="5" spans="1:12" ht="15" thickBot="1" x14ac:dyDescent="0.35">
      <c r="A5" s="2">
        <v>10</v>
      </c>
      <c r="B5" s="2">
        <v>2</v>
      </c>
      <c r="C5" s="2">
        <v>4096</v>
      </c>
      <c r="D5" s="6">
        <v>49152</v>
      </c>
      <c r="E5" s="7">
        <v>16190</v>
      </c>
      <c r="F5" s="2">
        <v>90000</v>
      </c>
      <c r="G5" s="2">
        <f>(D5/F5)*100</f>
        <v>54.613333333333337</v>
      </c>
      <c r="H5" s="2">
        <f t="shared" ref="H5:H10" si="0">(E5/F5)*100</f>
        <v>17.988888888888887</v>
      </c>
      <c r="I5" s="2">
        <v>56137.142857142855</v>
      </c>
      <c r="J5" s="2">
        <f t="shared" ref="J5:J10" si="1">(D5-I5)^2</f>
        <v>48792220.734693848</v>
      </c>
      <c r="K5" s="2">
        <v>44152.54</v>
      </c>
      <c r="L5" s="2">
        <f t="shared" ref="L5:L10" si="2">(E5-K5)^2</f>
        <v>781903643.25160003</v>
      </c>
    </row>
    <row r="6" spans="1:12" ht="15" thickBot="1" x14ac:dyDescent="0.35">
      <c r="A6" s="2">
        <v>10</v>
      </c>
      <c r="B6" s="2">
        <v>4</v>
      </c>
      <c r="C6" s="2">
        <v>4096</v>
      </c>
      <c r="D6" s="6">
        <v>33792</v>
      </c>
      <c r="E6" s="6">
        <v>29513.599999999999</v>
      </c>
      <c r="F6" s="2">
        <v>90000</v>
      </c>
      <c r="G6" s="2">
        <f t="shared" ref="G6:G10" si="3">(D6/F6)*100</f>
        <v>37.546666666666667</v>
      </c>
      <c r="H6" s="2">
        <f t="shared" si="0"/>
        <v>32.792888888888889</v>
      </c>
      <c r="I6" s="2">
        <v>56137.142857142855</v>
      </c>
      <c r="J6" s="2">
        <f t="shared" si="1"/>
        <v>499305409.30612236</v>
      </c>
      <c r="K6" s="2">
        <v>44152.54</v>
      </c>
      <c r="L6" s="2">
        <f t="shared" si="2"/>
        <v>214298564.32360005</v>
      </c>
    </row>
    <row r="7" spans="1:12" ht="15" thickBot="1" x14ac:dyDescent="0.35">
      <c r="A7" s="2">
        <v>10</v>
      </c>
      <c r="B7" s="2">
        <v>8</v>
      </c>
      <c r="C7" s="2">
        <v>4096</v>
      </c>
      <c r="D7" s="6">
        <v>53504</v>
      </c>
      <c r="E7" s="6">
        <v>50300.5</v>
      </c>
      <c r="F7" s="2">
        <v>90000</v>
      </c>
      <c r="G7" s="2">
        <f t="shared" si="3"/>
        <v>59.448888888888888</v>
      </c>
      <c r="H7" s="2">
        <f t="shared" si="0"/>
        <v>55.88944444444445</v>
      </c>
      <c r="I7" s="2">
        <v>56137.142857142855</v>
      </c>
      <c r="J7" s="2">
        <f t="shared" si="1"/>
        <v>6933441.3061224381</v>
      </c>
      <c r="K7" s="2">
        <v>44152.54</v>
      </c>
      <c r="L7" s="2">
        <f t="shared" si="2"/>
        <v>37797412.161599986</v>
      </c>
    </row>
    <row r="8" spans="1:12" ht="15" thickBot="1" x14ac:dyDescent="0.35">
      <c r="A8" s="2">
        <v>10</v>
      </c>
      <c r="B8" s="2">
        <v>12</v>
      </c>
      <c r="C8" s="2">
        <v>4096</v>
      </c>
      <c r="D8" s="6">
        <v>69376</v>
      </c>
      <c r="E8" s="6">
        <v>57301</v>
      </c>
      <c r="F8" s="2">
        <v>90000</v>
      </c>
      <c r="G8" s="2">
        <f t="shared" si="3"/>
        <v>77.084444444444443</v>
      </c>
      <c r="H8" s="2">
        <f t="shared" si="0"/>
        <v>63.667777777777779</v>
      </c>
      <c r="I8" s="2">
        <v>56137.142857142855</v>
      </c>
      <c r="J8" s="2">
        <f t="shared" si="1"/>
        <v>175267338.44897965</v>
      </c>
      <c r="K8" s="2">
        <v>44152.54</v>
      </c>
      <c r="L8" s="2">
        <f t="shared" si="2"/>
        <v>172882000.37159997</v>
      </c>
    </row>
    <row r="9" spans="1:12" ht="15" thickBot="1" x14ac:dyDescent="0.35">
      <c r="A9" s="2">
        <v>10</v>
      </c>
      <c r="B9" s="2">
        <v>24</v>
      </c>
      <c r="C9" s="2">
        <v>4096</v>
      </c>
      <c r="D9" s="6">
        <v>73984</v>
      </c>
      <c r="E9" s="6">
        <v>65803.38</v>
      </c>
      <c r="F9" s="2">
        <v>90000</v>
      </c>
      <c r="G9" s="2">
        <f t="shared" si="3"/>
        <v>82.204444444444448</v>
      </c>
      <c r="H9" s="2">
        <f t="shared" si="0"/>
        <v>73.114866666666671</v>
      </c>
      <c r="I9" s="2">
        <v>56137.142857142855</v>
      </c>
      <c r="J9" s="2">
        <f t="shared" si="1"/>
        <v>318510309.87755108</v>
      </c>
      <c r="K9" s="2">
        <v>44152.54</v>
      </c>
      <c r="L9" s="2">
        <f t="shared" si="2"/>
        <v>468758872.70560014</v>
      </c>
    </row>
    <row r="10" spans="1:12" ht="15" thickBot="1" x14ac:dyDescent="0.35">
      <c r="A10" s="2">
        <v>10</v>
      </c>
      <c r="B10" s="2">
        <v>48</v>
      </c>
      <c r="C10" s="2">
        <v>4096</v>
      </c>
      <c r="D10" s="6">
        <v>85760</v>
      </c>
      <c r="E10" s="6">
        <v>81441.3</v>
      </c>
      <c r="F10" s="2">
        <v>90000</v>
      </c>
      <c r="G10" s="2">
        <f t="shared" si="3"/>
        <v>95.288888888888891</v>
      </c>
      <c r="H10" s="2">
        <f t="shared" si="0"/>
        <v>90.490333333333339</v>
      </c>
      <c r="I10" s="2">
        <v>56137.142857142855</v>
      </c>
      <c r="J10" s="2">
        <f t="shared" si="1"/>
        <v>877513665.30612254</v>
      </c>
      <c r="K10" s="2">
        <v>44152.54</v>
      </c>
      <c r="L10" s="2">
        <f t="shared" si="2"/>
        <v>1390451622.3376002</v>
      </c>
    </row>
    <row r="13" spans="1:12" x14ac:dyDescent="0.3">
      <c r="H13" s="3" t="s">
        <v>11</v>
      </c>
      <c r="I13" s="3">
        <f>AVERAGE(D4:D10)</f>
        <v>56137.142857142855</v>
      </c>
    </row>
    <row r="14" spans="1:12" x14ac:dyDescent="0.3">
      <c r="H14" s="3" t="s">
        <v>12</v>
      </c>
      <c r="I14" s="3">
        <f>SQRT(SUM(J4:J10)/7)</f>
        <v>19830.011969080544</v>
      </c>
    </row>
    <row r="16" spans="1:12" x14ac:dyDescent="0.3">
      <c r="H16" s="3" t="s">
        <v>13</v>
      </c>
      <c r="I16" s="3">
        <f>AVERAGE(E4:E10)</f>
        <v>44152.54</v>
      </c>
    </row>
    <row r="17" spans="8:9" x14ac:dyDescent="0.3">
      <c r="H17" s="3" t="s">
        <v>12</v>
      </c>
      <c r="I17" s="3">
        <f>SQRT(SUM(L4:L10)/7)</f>
        <v>24888.071027138398</v>
      </c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2020-04-01T00:53:02Z</dcterms:created>
  <dcterms:modified xsi:type="dcterms:W3CDTF">2020-04-01T00:55:53Z</dcterms:modified>
</cp:coreProperties>
</file>