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0A106482-62B5-4576-AAFB-E23868918C34}" xr6:coauthVersionLast="45" xr6:coauthVersionMax="45" xr10:uidLastSave="{00000000-0000-0000-0000-000000000000}"/>
  <bookViews>
    <workbookView xWindow="20385" yWindow="-10920" windowWidth="29040" windowHeight="15840" xr2:uid="{00000000-000D-0000-FFFF-FFFF00000000}"/>
  </bookViews>
  <sheets>
    <sheet name="psname" sheetId="1" r:id="rId1"/>
    <sheet name="country" sheetId="2" r:id="rId2"/>
    <sheet name="shortcode" sheetId="3" r:id="rId3"/>
    <sheet name="ps_country" sheetId="6" r:id="rId4"/>
    <sheet name="logoName" sheetId="4" r:id="rId5"/>
    <sheet name="Sheet1" sheetId="5" r:id="rId6"/>
  </sheets>
  <definedNames>
    <definedName name="_xlnm._FilterDatabase" localSheetId="0" hidden="1">psname!$A$1:$L$51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" i="3" l="1"/>
  <c r="L62" i="1" l="1"/>
  <c r="L63" i="1"/>
  <c r="L64" i="1"/>
  <c r="L65" i="1"/>
  <c r="I44" i="1" l="1"/>
  <c r="B44" i="1"/>
  <c r="I43" i="1"/>
  <c r="B43" i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2" i="6"/>
  <c r="I53" i="1" l="1"/>
  <c r="I54" i="1"/>
  <c r="I55" i="1"/>
  <c r="I56" i="1"/>
  <c r="I57" i="1"/>
  <c r="I58" i="1"/>
  <c r="I59" i="1"/>
  <c r="I60" i="1"/>
  <c r="I61" i="1"/>
  <c r="I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1" i="1"/>
  <c r="I45" i="1"/>
  <c r="I46" i="1"/>
  <c r="I47" i="1"/>
  <c r="I48" i="1"/>
  <c r="I49" i="1"/>
  <c r="I50" i="1"/>
  <c r="I51" i="1"/>
  <c r="I52" i="1"/>
  <c r="I2" i="1"/>
  <c r="L52" i="1"/>
  <c r="L53" i="1"/>
  <c r="L54" i="1"/>
  <c r="L55" i="1"/>
  <c r="L56" i="1"/>
  <c r="L57" i="1"/>
  <c r="L58" i="1"/>
  <c r="L59" i="1"/>
  <c r="L60" i="1"/>
  <c r="L61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5" i="1"/>
  <c r="L46" i="1"/>
  <c r="L47" i="1"/>
  <c r="L48" i="1"/>
  <c r="L49" i="1"/>
  <c r="L50" i="1"/>
  <c r="L51" i="1"/>
  <c r="L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2" i="1"/>
  <c r="B41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<sst xmlns="http://schemas.openxmlformats.org/spreadsheetml/2006/main" count="2157" uniqueCount="1283">
  <si>
    <t>efectycolombia</t>
  </si>
  <si>
    <t>Payvalida/Efecty</t>
  </si>
  <si>
    <t>pse</t>
  </si>
  <si>
    <t>Payvalida/PSE</t>
  </si>
  <si>
    <t>boletobancario</t>
  </si>
  <si>
    <t>Ebanx</t>
  </si>
  <si>
    <t>santandermexico</t>
  </si>
  <si>
    <t>Astropay/Santander Mexico</t>
  </si>
  <si>
    <t>oxxo</t>
  </si>
  <si>
    <t>Astropay/OXXO</t>
  </si>
  <si>
    <t>ccbrazil</t>
  </si>
  <si>
    <t>Ebanx CC</t>
  </si>
  <si>
    <t>ccbrazilhipercard</t>
  </si>
  <si>
    <t>Ebanx CC Hipercard</t>
  </si>
  <si>
    <t>itaubrazil</t>
  </si>
  <si>
    <t>Ebanx/Banco Itau</t>
  </si>
  <si>
    <t>bancobrazil</t>
  </si>
  <si>
    <t>Ebanx/Banco do Brazil</t>
  </si>
  <si>
    <t>banrisulbrazil</t>
  </si>
  <si>
    <t>Ebanx/Banco Banrisul</t>
  </si>
  <si>
    <t>efecty</t>
  </si>
  <si>
    <t>Astropay/Efecty</t>
  </si>
  <si>
    <t>dotpaymt</t>
  </si>
  <si>
    <t>Dotpay/mTransfer</t>
  </si>
  <si>
    <t>dotpaybzwbk</t>
  </si>
  <si>
    <t>Dotpay/Bank Zachodni WBK</t>
  </si>
  <si>
    <t>dotpayingb</t>
  </si>
  <si>
    <t>Dotpay/ING Bank Slaski</t>
  </si>
  <si>
    <t>dotpayinteligo</t>
  </si>
  <si>
    <t>Dotpay/Inteligo</t>
  </si>
  <si>
    <t>dotpayingbacc</t>
  </si>
  <si>
    <t>Dotpay/Place z ING Bank Slaski</t>
  </si>
  <si>
    <t>happyvoucher</t>
  </si>
  <si>
    <t>Payletter/Happy Voucher</t>
  </si>
  <si>
    <t>teencash</t>
  </si>
  <si>
    <t>Payletter/TeenCash</t>
  </si>
  <si>
    <t>oncash</t>
  </si>
  <si>
    <t>Payletter/OnCash</t>
  </si>
  <si>
    <t>eggmoney</t>
  </si>
  <si>
    <t>Payletter/Eggmoney</t>
  </si>
  <si>
    <t>culturevoucher</t>
  </si>
  <si>
    <t>Payletter/Culture Voucher</t>
  </si>
  <si>
    <t>allthegate</t>
  </si>
  <si>
    <t>Payletter/AllTheGate CC</t>
  </si>
  <si>
    <t>bookculture</t>
  </si>
  <si>
    <t>Payletter/Book Gift Voucher</t>
  </si>
  <si>
    <t>idealpayments</t>
  </si>
  <si>
    <t>PPRO/iDeal</t>
  </si>
  <si>
    <t>gameon</t>
  </si>
  <si>
    <t>Game-ON</t>
  </si>
  <si>
    <t>culturevoucherkr</t>
  </si>
  <si>
    <t>Culture Voucher</t>
  </si>
  <si>
    <t>teencashkr</t>
  </si>
  <si>
    <t>Teencash</t>
  </si>
  <si>
    <t>banktransfercn</t>
  </si>
  <si>
    <t>Umpay bank transfer</t>
  </si>
  <si>
    <t>boletobr</t>
  </si>
  <si>
    <t>MercadoPago/Boleto</t>
  </si>
  <si>
    <t>idealnl</t>
  </si>
  <si>
    <t>Mollie/Ideal</t>
  </si>
  <si>
    <t>yandexmoney</t>
  </si>
  <si>
    <t>Yandex/Yandex Money</t>
  </si>
  <si>
    <t>sberbankonline</t>
  </si>
  <si>
    <t>Yandex/Sberbank Online</t>
  </si>
  <si>
    <t>alfaclickya</t>
  </si>
  <si>
    <t>Yandex/Alfa Click</t>
  </si>
  <si>
    <t>tinkoff</t>
  </si>
  <si>
    <t>Yandex/Tinkoff</t>
  </si>
  <si>
    <t>yacash</t>
  </si>
  <si>
    <t>Yandex/Cash</t>
  </si>
  <si>
    <t>walmart</t>
  </si>
  <si>
    <t>Openbucks/Walmart</t>
  </si>
  <si>
    <t>moneygram</t>
  </si>
  <si>
    <t>Openbucks/MoneyGram</t>
  </si>
  <si>
    <t>canadapost</t>
  </si>
  <si>
    <t>Openbucks/Canada Post</t>
  </si>
  <si>
    <t>banktransferth</t>
  </si>
  <si>
    <t>Megapay / Bank transfer Thailand</t>
  </si>
  <si>
    <t>gateway</t>
  </si>
  <si>
    <t>Gateway</t>
  </si>
  <si>
    <t>epspayments</t>
  </si>
  <si>
    <t>PPRO/EPS</t>
  </si>
  <si>
    <t>mol</t>
  </si>
  <si>
    <t>zGold-MOLPoints</t>
  </si>
  <si>
    <t>multibanco</t>
  </si>
  <si>
    <t>PPRO/Multibanco</t>
  </si>
  <si>
    <t>epinpaymentsystem</t>
  </si>
  <si>
    <t>MINT</t>
  </si>
  <si>
    <t>cvspharmacy</t>
  </si>
  <si>
    <t>Openbucks/CVS Pharmacy</t>
  </si>
  <si>
    <t>Efecty</t>
  </si>
  <si>
    <t>OXXO</t>
  </si>
  <si>
    <t>Banco do Brazil</t>
  </si>
  <si>
    <t>Hiperbank</t>
  </si>
  <si>
    <t>Boleto</t>
  </si>
  <si>
    <t>Santander</t>
  </si>
  <si>
    <t>Itau</t>
  </si>
  <si>
    <t>Banrisul</t>
  </si>
  <si>
    <t>Dotpay Place z ING Bank Slaski</t>
  </si>
  <si>
    <t>Inteligo</t>
  </si>
  <si>
    <t>Happyvoucher</t>
  </si>
  <si>
    <t>Oncash</t>
  </si>
  <si>
    <t>Eggmoney</t>
  </si>
  <si>
    <t>Culture voucher</t>
  </si>
  <si>
    <t>Payletter AlltheGate</t>
  </si>
  <si>
    <t>BookGiftVoucher</t>
  </si>
  <si>
    <t>Ideal</t>
  </si>
  <si>
    <t>Game On</t>
  </si>
  <si>
    <t>Umpay</t>
  </si>
  <si>
    <t>YandexCash</t>
  </si>
  <si>
    <t>Walmart moneygram</t>
  </si>
  <si>
    <t>Moneygram</t>
  </si>
  <si>
    <t>Canadapost</t>
  </si>
  <si>
    <t>mBank</t>
  </si>
  <si>
    <t>WBK</t>
  </si>
  <si>
    <t>ING</t>
  </si>
  <si>
    <t>Tinkoff</t>
  </si>
  <si>
    <t>Sberbank</t>
  </si>
  <si>
    <t>Yandex</t>
  </si>
  <si>
    <t>Culture land</t>
  </si>
  <si>
    <t>PPRO IDEAL</t>
  </si>
  <si>
    <t>shortcode</t>
  </si>
  <si>
    <t>folder</t>
  </si>
  <si>
    <t>AlfaBank</t>
  </si>
  <si>
    <t>called_name</t>
  </si>
  <si>
    <t>boleto</t>
  </si>
  <si>
    <t>santander</t>
  </si>
  <si>
    <t>itau</t>
  </si>
  <si>
    <t>banrisul</t>
  </si>
  <si>
    <t>mbank</t>
  </si>
  <si>
    <t>wbk</t>
  </si>
  <si>
    <t>ing</t>
  </si>
  <si>
    <t>inteligo</t>
  </si>
  <si>
    <t>ppro ideal</t>
  </si>
  <si>
    <t>umpay</t>
  </si>
  <si>
    <t>ideal</t>
  </si>
  <si>
    <t>yandex</t>
  </si>
  <si>
    <t>sberbank</t>
  </si>
  <si>
    <t>alfabank</t>
  </si>
  <si>
    <t>yandexcash</t>
  </si>
  <si>
    <t>hipercard</t>
  </si>
  <si>
    <t>ebanx</t>
  </si>
  <si>
    <t>bancodobrazil</t>
  </si>
  <si>
    <t>dotpay ing bank slaski</t>
  </si>
  <si>
    <t>payletterallthegate</t>
  </si>
  <si>
    <t>game-on</t>
  </si>
  <si>
    <t>walmartmoneygram</t>
  </si>
  <si>
    <t>co_name</t>
  </si>
  <si>
    <t>co_id</t>
  </si>
  <si>
    <t>Colombia</t>
  </si>
  <si>
    <t>Brazil</t>
  </si>
  <si>
    <t>tab_epinpaymentsystem</t>
  </si>
  <si>
    <t>tab_gateway</t>
  </si>
  <si>
    <t>sofortbanktransfer</t>
  </si>
  <si>
    <t>tab_boletobancario</t>
  </si>
  <si>
    <t>tab_idealpayments</t>
  </si>
  <si>
    <t>webmoney</t>
  </si>
  <si>
    <t>neosurf</t>
  </si>
  <si>
    <t>yamoney</t>
  </si>
  <si>
    <t>onecard</t>
  </si>
  <si>
    <t>qiwiwallet</t>
  </si>
  <si>
    <t>ticketsurf</t>
  </si>
  <si>
    <t>safetypay</t>
  </si>
  <si>
    <t>cherrycredits</t>
  </si>
  <si>
    <t>sepadirectdebit</t>
  </si>
  <si>
    <t>mycardcard</t>
  </si>
  <si>
    <t>mycardwallet</t>
  </si>
  <si>
    <t>dollargeneral</t>
  </si>
  <si>
    <t>bancontact</t>
  </si>
  <si>
    <t>unionpay</t>
  </si>
  <si>
    <t>maxima</t>
  </si>
  <si>
    <t>polipayments</t>
  </si>
  <si>
    <t>kbc</t>
  </si>
  <si>
    <t>cbc</t>
  </si>
  <si>
    <t>mercadopago</t>
  </si>
  <si>
    <t>pagseguro</t>
  </si>
  <si>
    <t>tab_ccbrazil</t>
  </si>
  <si>
    <t>tab_ccbrazilhipercard</t>
  </si>
  <si>
    <t>redcompra</t>
  </si>
  <si>
    <t>btcolombia</t>
  </si>
  <si>
    <t>baloto</t>
  </si>
  <si>
    <t>gana</t>
  </si>
  <si>
    <t>tab_pse</t>
  </si>
  <si>
    <t>tab_efecty</t>
  </si>
  <si>
    <t>davivienda</t>
  </si>
  <si>
    <t>btestonia</t>
  </si>
  <si>
    <t>giropay</t>
  </si>
  <si>
    <t>gudangvoucher</t>
  </si>
  <si>
    <t>wavegame</t>
  </si>
  <si>
    <t>paypost</t>
  </si>
  <si>
    <t>perlas</t>
  </si>
  <si>
    <t>narvesen</t>
  </si>
  <si>
    <t>webcash</t>
  </si>
  <si>
    <t>todito</t>
  </si>
  <si>
    <t>banktransfermexico</t>
  </si>
  <si>
    <t>btperu</t>
  </si>
  <si>
    <t>przelewy24</t>
  </si>
  <si>
    <t>dotpay</t>
  </si>
  <si>
    <t>evroset</t>
  </si>
  <si>
    <t>svyasnoi</t>
  </si>
  <si>
    <t>redpagos</t>
  </si>
  <si>
    <t>tab_mol</t>
  </si>
  <si>
    <t>alipay</t>
  </si>
  <si>
    <t>unipinwallet</t>
  </si>
  <si>
    <t>btlatvia</t>
  </si>
  <si>
    <t>btlithuania</t>
  </si>
  <si>
    <t>fasterpay</t>
  </si>
  <si>
    <t>vtc</t>
  </si>
  <si>
    <t>Mexico</t>
  </si>
  <si>
    <t>Netherlands</t>
  </si>
  <si>
    <t>United States</t>
  </si>
  <si>
    <t>Egypt</t>
  </si>
  <si>
    <t>Korea (Republic of)</t>
  </si>
  <si>
    <t>ps_name</t>
  </si>
  <si>
    <t>ps_id</t>
  </si>
  <si>
    <t>Payment System</t>
  </si>
  <si>
    <t>Shortcode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</si>
  <si>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</si>
  <si>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</si>
  <si>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</si>
  <si>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</si>
  <si>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</si>
  <si>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</si>
  <si>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</si>
  <si>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</si>
  <si>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</si>
  <si>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</si>
  <si>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</si>
  <si>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</si>
  <si>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</si>
  <si>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</si>
  <si>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</si>
  <si>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</si>
  <si>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</si>
  <si>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</si>
  <si>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Astropay/Davivienda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</si>
  <si>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</si>
  <si>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</si>
  <si>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</si>
  <si>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</si>
  <si>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</si>
  <si>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</si>
  <si>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</si>
  <si>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</si>
  <si>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</si>
  <si>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</si>
  <si>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</si>
  <si>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</si>
  <si>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</si>
  <si>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</si>
  <si>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</si>
  <si>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</si>
  <si>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</si>
  <si>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</si>
  <si>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</si>
  <si>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</si>
  <si>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</si>
  <si>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</si>
  <si>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</si>
  <si>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</si>
  <si>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</si>
  <si>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</si>
  <si>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</si>
  <si>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</si>
  <si>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</si>
  <si>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</si>
  <si>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</si>
  <si>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</si>
  <si>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</si>
  <si>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Bank Zachodni WBK Dotpay</t>
  </si>
  <si>
    <t>ING Bank Slaski Dotpay</t>
  </si>
  <si>
    <t>Inteligo Dotpay</t>
  </si>
  <si>
    <t>mTransfer Dotpay</t>
  </si>
  <si>
    <t>Dotpay/Pekao24 Przelew</t>
  </si>
  <si>
    <t>dotpaypekao</t>
  </si>
  <si>
    <t>Pekao24 Przelew Dotpay</t>
  </si>
  <si>
    <t>Place z ING Bank Slaski Dotpay</t>
  </si>
  <si>
    <t>DragonPay</t>
  </si>
  <si>
    <t>dragonpay</t>
  </si>
  <si>
    <t>Dragonpay</t>
  </si>
  <si>
    <t>E-Prepag</t>
  </si>
  <si>
    <t>eprepag</t>
  </si>
  <si>
    <t>Credit Cards Brazil</t>
  </si>
  <si>
    <t>Hipercard</t>
  </si>
  <si>
    <t>Ebanx/Banco Bradesco</t>
  </si>
  <si>
    <t>bradescobrazil</t>
  </si>
  <si>
    <t>Ebanx/Bank Transfer</t>
  </si>
  <si>
    <t>ebanxtransfer</t>
  </si>
  <si>
    <t>Ebanx/OXXO</t>
  </si>
  <si>
    <t>oxxomexico</t>
  </si>
  <si>
    <t>Ebanx/Oxxo</t>
  </si>
  <si>
    <t>FasterPay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</si>
  <si>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</si>
  <si>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</si>
  <si>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</si>
  <si>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</si>
  <si>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</si>
  <si>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</si>
  <si>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</si>
  <si>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</si>
  <si>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</si>
  <si>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</t>
  </si>
  <si>
    <t>MercadoPago</t>
  </si>
  <si>
    <t>Mercado Pago</t>
  </si>
  <si>
    <t>Boleto Brazil</t>
  </si>
  <si>
    <t>Mobiamo</t>
  </si>
  <si>
    <t>mobilegateway</t>
  </si>
  <si>
    <t>Mollie/Belfius</t>
  </si>
  <si>
    <t>belfius</t>
  </si>
  <si>
    <t>Mollie/CBC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</si>
  <si>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</si>
  <si>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</si>
  <si>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</si>
  <si>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</si>
  <si>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</si>
  <si>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</si>
  <si>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</si>
  <si>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</si>
  <si>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</si>
  <si>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</si>
  <si>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</si>
  <si>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Openbucks/CVS/pharmacy</t>
  </si>
  <si>
    <t>Openbucks/Dollar General</t>
  </si>
  <si>
    <t>PagSeguro</t>
  </si>
  <si>
    <t>Payletter/Cashbee</t>
  </si>
  <si>
    <t>cashbee</t>
  </si>
  <si>
    <t>Payletter/KFTC Internet Banking</t>
  </si>
  <si>
    <t>kftc</t>
  </si>
  <si>
    <t>Payletter/T-money</t>
  </si>
  <si>
    <t>tmoney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</si>
  <si>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</si>
  <si>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</si>
  <si>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</si>
  <si>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</si>
  <si>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</si>
  <si>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</si>
  <si>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</si>
  <si>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</si>
  <si>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</si>
  <si>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</si>
  <si>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</si>
  <si>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</si>
  <si>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</si>
  <si>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</si>
  <si>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Payvalida/Gana</t>
  </si>
  <si>
    <t>Poli</t>
  </si>
  <si>
    <t>POLI</t>
  </si>
  <si>
    <t>PPRO/Bank Transfer Finland</t>
  </si>
  <si>
    <t>btfinland</t>
  </si>
  <si>
    <t>PPRO/Direct Debit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</si>
  <si>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</si>
  <si>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</si>
  <si>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</si>
  <si>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</si>
  <si>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</si>
  <si>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</si>
  <si>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</si>
  <si>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</si>
  <si>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</si>
  <si>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</si>
  <si>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</si>
  <si>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</si>
  <si>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</si>
  <si>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</si>
  <si>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</si>
  <si>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</si>
  <si>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</si>
  <si>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</si>
  <si>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</si>
  <si>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</si>
  <si>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</si>
  <si>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</si>
  <si>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</si>
  <si>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</si>
  <si>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</si>
  <si>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</si>
  <si>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</si>
  <si>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</si>
  <si>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</si>
  <si>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</si>
  <si>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</si>
  <si>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MOL</t>
  </si>
  <si>
    <t>China</t>
  </si>
  <si>
    <t>Russia</t>
  </si>
  <si>
    <t>Canada</t>
  </si>
  <si>
    <t>Thailand</t>
  </si>
  <si>
    <t>p1</t>
  </si>
  <si>
    <t>tab_efectycolombia</t>
  </si>
  <si>
    <t>tab_santandermexico</t>
  </si>
  <si>
    <t>tab_itaubrazil</t>
  </si>
  <si>
    <t>tab_bancobrazil</t>
  </si>
  <si>
    <t>tab_banrisulbrazil</t>
  </si>
  <si>
    <t>tab_dotpaymt</t>
  </si>
  <si>
    <t>tab_dotpaybzwbk</t>
  </si>
  <si>
    <t>tab_dotpayingb</t>
  </si>
  <si>
    <t>tab_dotpayinteligo</t>
  </si>
  <si>
    <t>tab_dotpayingbacc</t>
  </si>
  <si>
    <t>tab_happyvoucher</t>
  </si>
  <si>
    <t>tab_teencash</t>
  </si>
  <si>
    <t>tab_oncash</t>
  </si>
  <si>
    <t>tab_eggmoney</t>
  </si>
  <si>
    <t>tab_culturevoucher</t>
  </si>
  <si>
    <t>tab_allthegate</t>
  </si>
  <si>
    <t>tab_bookculture</t>
  </si>
  <si>
    <t>tab_gameon</t>
  </si>
  <si>
    <t>tab_culturevoucherkr</t>
  </si>
  <si>
    <t>tab_teencashkr</t>
  </si>
  <si>
    <t>tab_banktransfercn</t>
  </si>
  <si>
    <t>tab_boletobr</t>
  </si>
  <si>
    <t>tab_idealnl</t>
  </si>
  <si>
    <t>tab_yandexmoney</t>
  </si>
  <si>
    <t>tab_sberbankonline</t>
  </si>
  <si>
    <t>tab_alfaclickya</t>
  </si>
  <si>
    <t>tab_tinkoff</t>
  </si>
  <si>
    <t>tab_yacash</t>
  </si>
  <si>
    <t>tab_walmart</t>
  </si>
  <si>
    <t>tab_moneygram</t>
  </si>
  <si>
    <t>tab_canadapost</t>
  </si>
  <si>
    <t>tab_banktransferth</t>
  </si>
  <si>
    <t>tab_epspayments</t>
  </si>
  <si>
    <t>tab_multibanco</t>
  </si>
  <si>
    <t>tab_cvspharmacy</t>
  </si>
  <si>
    <t>eps</t>
  </si>
  <si>
    <t>cvs</t>
  </si>
  <si>
    <t>mint</t>
  </si>
  <si>
    <t>culture-land</t>
  </si>
  <si>
    <t>Poland</t>
  </si>
  <si>
    <t>Indonesia</t>
  </si>
  <si>
    <t>tab_oxxo</t>
  </si>
  <si>
    <t>Fasterpay</t>
  </si>
  <si>
    <t>United Kingdom</t>
  </si>
  <si>
    <t>tab_fasterpay</t>
  </si>
  <si>
    <t>canada</t>
  </si>
  <si>
    <t>bookvoucher</t>
  </si>
  <si>
    <t>razer gold</t>
  </si>
  <si>
    <t>enable</t>
  </si>
  <si>
    <t>EPS\Eps (from Vitalina)</t>
  </si>
  <si>
    <t>zGold-MOLPoints\zGold-MOLPoints (from Vitalina)</t>
  </si>
  <si>
    <t>Multibanco\Multibanco (From Vitalina)</t>
  </si>
  <si>
    <t>Mint\Mint (from Vitalina)</t>
  </si>
  <si>
    <t>CVS\CVS (from Vitalina)</t>
  </si>
  <si>
    <t>Ebanx\Ebanx (Visa,Mastercard only)</t>
  </si>
  <si>
    <t>PSE\PSE</t>
  </si>
  <si>
    <t>Gateway - With Amex</t>
  </si>
  <si>
    <t>Gateway\Gateway (with amex) (1)</t>
  </si>
  <si>
    <t>Gateway\Gateway (no amex)</t>
  </si>
  <si>
    <t>BankTransferThailand</t>
  </si>
  <si>
    <t>bteu</t>
  </si>
  <si>
    <t>FasterPay / Bank Transfer</t>
  </si>
  <si>
    <t>FasterPay   Bank transfer</t>
  </si>
  <si>
    <t>Uberweisung</t>
  </si>
  <si>
    <t>Germany</t>
  </si>
  <si>
    <t>tab_bteu</t>
  </si>
  <si>
    <t>PS name</t>
  </si>
  <si>
    <t>Alias</t>
  </si>
  <si>
    <t>Logo name</t>
  </si>
  <si>
    <t>Zong</t>
  </si>
  <si>
    <t>zong</t>
  </si>
  <si>
    <t>sms</t>
  </si>
  <si>
    <t>Paymo</t>
  </si>
  <si>
    <t>paymo</t>
  </si>
  <si>
    <t>Credit card</t>
  </si>
  <si>
    <t>socialgold</t>
  </si>
  <si>
    <t>cc</t>
  </si>
  <si>
    <t>Smscoin</t>
  </si>
  <si>
    <t>smscoin</t>
  </si>
  <si>
    <t>Allopass</t>
  </si>
  <si>
    <t>allopass</t>
  </si>
  <si>
    <t>MikroOdeme</t>
  </si>
  <si>
    <t>mikroodeme</t>
  </si>
  <si>
    <t>Bank Transfer</t>
  </si>
  <si>
    <t>webbilling</t>
  </si>
  <si>
    <t>banktransfer</t>
  </si>
  <si>
    <t>Directpay</t>
  </si>
  <si>
    <t>directpay</t>
  </si>
  <si>
    <t>Fortumo</t>
  </si>
  <si>
    <t>fortumo</t>
  </si>
  <si>
    <t>TrustPay</t>
  </si>
  <si>
    <t>trustpay</t>
  </si>
  <si>
    <t>Credit Cards Dotpay</t>
  </si>
  <si>
    <t>dotpaycc</t>
  </si>
  <si>
    <t>Landline Payments</t>
  </si>
  <si>
    <t>landline</t>
  </si>
  <si>
    <t>allopasscc</t>
  </si>
  <si>
    <t>mobiamo</t>
  </si>
  <si>
    <t>cceuro</t>
  </si>
  <si>
    <t>Credit Cards</t>
  </si>
  <si>
    <t>mercadopagocc</t>
  </si>
  <si>
    <t>mercadopagohiper</t>
  </si>
  <si>
    <t>hiper</t>
  </si>
  <si>
    <t>Elo Card</t>
  </si>
  <si>
    <t>mercadopagoelo</t>
  </si>
  <si>
    <t>elo</t>
  </si>
  <si>
    <t>Teleingreso</t>
  </si>
  <si>
    <t>teleingreso</t>
  </si>
  <si>
    <t>cc3</t>
  </si>
  <si>
    <t>Webmoney Japan</t>
  </si>
  <si>
    <t>webmoneyjapan</t>
  </si>
  <si>
    <t>webmoneyjp</t>
  </si>
  <si>
    <t>cceu</t>
  </si>
  <si>
    <t>cc4</t>
  </si>
  <si>
    <t>Transferência bancária</t>
  </si>
  <si>
    <t>btbrazil</t>
  </si>
  <si>
    <t>Belfius</t>
  </si>
  <si>
    <t>ccbrazil_flag</t>
  </si>
  <si>
    <t>Credit Cards Korea</t>
  </si>
  <si>
    <t>allthegate_flag</t>
  </si>
  <si>
    <t>Bank transfer Finland</t>
  </si>
  <si>
    <t>Mybank</t>
  </si>
  <si>
    <t>Boleto Bancário</t>
  </si>
  <si>
    <t>Multibanco</t>
  </si>
  <si>
    <t>EPS</t>
  </si>
  <si>
    <t>logo</t>
  </si>
  <si>
    <t>Link</t>
  </si>
  <si>
    <t>Finland</t>
  </si>
  <si>
    <t>Logo prepared by designer</t>
  </si>
  <si>
    <t>Korea</t>
  </si>
  <si>
    <t>Malaysia</t>
  </si>
  <si>
    <t>Philippines</t>
  </si>
  <si>
    <t>Peru</t>
  </si>
  <si>
    <t>Argentina</t>
  </si>
  <si>
    <t>sofortbt</t>
  </si>
  <si>
    <t>PPRO / Sofort Bank Transfer</t>
  </si>
  <si>
    <t>PPRO Bank Transfer Finland</t>
  </si>
  <si>
    <t>Payletter KFTC Internet Banking</t>
  </si>
  <si>
    <t>Payvalida Bank Transfer Colombia</t>
  </si>
  <si>
    <t>Payvalida Bank Transfer Peru</t>
  </si>
  <si>
    <t>Astropay Bank Transfer Mexico</t>
  </si>
  <si>
    <t>Astropay Bank Transfer Argentina</t>
  </si>
  <si>
    <t>PPRO-Bank-Transfer-Finland</t>
  </si>
  <si>
    <t>Payletter-KFTC-Internet-Banking</t>
  </si>
  <si>
    <t>Payvalida-Bank-Transfer-Colombia</t>
  </si>
  <si>
    <t>Payvalida-Bank-Transfer-Peru</t>
  </si>
  <si>
    <t>Astropay-Bank-Transfer-Mexico</t>
  </si>
  <si>
    <t>Astropay-Bank-Transfer-Argentina</t>
  </si>
  <si>
    <t>Umpay-bank-transfer</t>
  </si>
  <si>
    <t>co_code</t>
  </si>
  <si>
    <t>co_order</t>
  </si>
  <si>
    <t>co_group</t>
  </si>
  <si>
    <t>co_code_alpha3</t>
  </si>
  <si>
    <t>co_regional_offers</t>
  </si>
  <si>
    <t>co_phone_code</t>
  </si>
  <si>
    <t>co_type</t>
  </si>
  <si>
    <t>loc_cu_id</t>
  </si>
  <si>
    <t>co_iban</t>
  </si>
  <si>
    <t>co_level</t>
  </si>
  <si>
    <t>co_code_numeric</t>
  </si>
  <si>
    <t>cr_id</t>
  </si>
  <si>
    <t>US</t>
  </si>
  <si>
    <t>USA</t>
  </si>
  <si>
    <t>white</t>
  </si>
  <si>
    <t>CA</t>
  </si>
  <si>
    <t>CAN</t>
  </si>
  <si>
    <t>AF</t>
  </si>
  <si>
    <t>Afghanistan</t>
  </si>
  <si>
    <t>AFG</t>
  </si>
  <si>
    <t>undefined</t>
  </si>
  <si>
    <t>AL</t>
  </si>
  <si>
    <t>Albania</t>
  </si>
  <si>
    <t>ALB</t>
  </si>
  <si>
    <t>DZ</t>
  </si>
  <si>
    <t>Algeria</t>
  </si>
  <si>
    <t>DZA</t>
  </si>
  <si>
    <t>AS</t>
  </si>
  <si>
    <t>American Samoa</t>
  </si>
  <si>
    <t>ASM</t>
  </si>
  <si>
    <t>AD</t>
  </si>
  <si>
    <t>Andorra</t>
  </si>
  <si>
    <t>AND</t>
  </si>
  <si>
    <t>AO</t>
  </si>
  <si>
    <t>Angola</t>
  </si>
  <si>
    <t>AGO</t>
  </si>
  <si>
    <t>AI</t>
  </si>
  <si>
    <t>Anguilla</t>
  </si>
  <si>
    <t>AIA</t>
  </si>
  <si>
    <t>AG</t>
  </si>
  <si>
    <t>Antigua and Barbuda</t>
  </si>
  <si>
    <t>ATG</t>
  </si>
  <si>
    <t>AR</t>
  </si>
  <si>
    <t>ARG</t>
  </si>
  <si>
    <t>AM</t>
  </si>
  <si>
    <t>Armenia</t>
  </si>
  <si>
    <t>ARM</t>
  </si>
  <si>
    <t>SH</t>
  </si>
  <si>
    <t>Saint Helena</t>
  </si>
  <si>
    <t>SHN</t>
  </si>
  <si>
    <t>AU</t>
  </si>
  <si>
    <t>Australia</t>
  </si>
  <si>
    <t>AUS</t>
  </si>
  <si>
    <t>AT</t>
  </si>
  <si>
    <t>Austria</t>
  </si>
  <si>
    <t>AUT</t>
  </si>
  <si>
    <t>AZ</t>
  </si>
  <si>
    <t>Azerbaijan</t>
  </si>
  <si>
    <t>AZE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</si>
  <si>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</si>
  <si>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</si>
  <si>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</si>
  <si>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</si>
  <si>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</si>
  <si>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</si>
  <si>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</si>
  <si>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</si>
  <si>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</si>
  <si>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</si>
  <si>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</si>
  <si>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</si>
  <si>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BY</t>
  </si>
  <si>
    <t>Belarus</t>
  </si>
  <si>
    <t>BLR</t>
  </si>
  <si>
    <t>black</t>
  </si>
  <si>
    <t>BE</t>
  </si>
  <si>
    <t>Belgium</t>
  </si>
  <si>
    <t>BEL</t>
  </si>
  <si>
    <t>BZ</t>
  </si>
  <si>
    <t>Belize</t>
  </si>
  <si>
    <t>BLZ</t>
  </si>
  <si>
    <t>BJ</t>
  </si>
  <si>
    <t>Benin</t>
  </si>
  <si>
    <t>BEN</t>
  </si>
  <si>
    <t>BM</t>
  </si>
  <si>
    <t>Bermuda</t>
  </si>
  <si>
    <t>BMU</t>
  </si>
  <si>
    <t>BT</t>
  </si>
  <si>
    <t>Bhutan</t>
  </si>
  <si>
    <t>BTN</t>
  </si>
  <si>
    <t>BO</t>
  </si>
  <si>
    <t>Bolivia</t>
  </si>
  <si>
    <t>BOL</t>
  </si>
  <si>
    <t>BA</t>
  </si>
  <si>
    <t>Bosnia and Herzegovina</t>
  </si>
  <si>
    <t>BIH</t>
  </si>
  <si>
    <t>BW</t>
  </si>
  <si>
    <t>Botswana</t>
  </si>
  <si>
    <t>BWA</t>
  </si>
  <si>
    <t>BR</t>
  </si>
  <si>
    <t>BRA</t>
  </si>
  <si>
    <t>IO</t>
  </si>
  <si>
    <t>British Indian Ocean Territory</t>
  </si>
  <si>
    <t>IOT</t>
  </si>
  <si>
    <t>BN</t>
  </si>
  <si>
    <t>Brunei Darussalam</t>
  </si>
  <si>
    <t>BRN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</si>
  <si>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</si>
  <si>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</si>
  <si>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</si>
  <si>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</si>
  <si>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</si>
  <si>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</si>
  <si>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</si>
  <si>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</si>
  <si>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</si>
  <si>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CM</t>
  </si>
  <si>
    <t>Cameroon</t>
  </si>
  <si>
    <t>CMR</t>
  </si>
  <si>
    <t>KH</t>
  </si>
  <si>
    <t>Cambodia</t>
  </si>
  <si>
    <t>KHM</t>
  </si>
  <si>
    <t>CV</t>
  </si>
  <si>
    <t>Cape Verde</t>
  </si>
  <si>
    <t>CPV</t>
  </si>
  <si>
    <t>KY</t>
  </si>
  <si>
    <t>Cayman Islands</t>
  </si>
  <si>
    <t>CYM</t>
  </si>
  <si>
    <t>CF</t>
  </si>
  <si>
    <t>Central African Republic</t>
  </si>
  <si>
    <t>CAF</t>
  </si>
  <si>
    <t>TD</t>
  </si>
  <si>
    <t>Chad</t>
  </si>
  <si>
    <t>TCD</t>
  </si>
  <si>
    <t>CL</t>
  </si>
  <si>
    <t>Chile</t>
  </si>
  <si>
    <t>CHL</t>
  </si>
  <si>
    <t>CN</t>
  </si>
  <si>
    <t>CHN</t>
  </si>
  <si>
    <t>CO</t>
  </si>
  <si>
    <t>COL</t>
  </si>
  <si>
    <t>KM</t>
  </si>
  <si>
    <t>Comoros</t>
  </si>
  <si>
    <t>COM</t>
  </si>
  <si>
    <t>CG</t>
  </si>
  <si>
    <t>Congo</t>
  </si>
  <si>
    <t>COG</t>
  </si>
  <si>
    <t>CK</t>
  </si>
  <si>
    <t>Cook Islands</t>
  </si>
  <si>
    <t>COK</t>
  </si>
  <si>
    <t>CR</t>
  </si>
  <si>
    <t>Costa Rica</t>
  </si>
  <si>
    <t>CRI</t>
  </si>
  <si>
    <t>CI</t>
  </si>
  <si>
    <t>Cote d'Ivoire</t>
  </si>
  <si>
    <t>CIV</t>
  </si>
  <si>
    <t>HR</t>
  </si>
  <si>
    <t>Croatia</t>
  </si>
  <si>
    <t>HRV</t>
  </si>
  <si>
    <t>grey</t>
  </si>
  <si>
    <t>CU</t>
  </si>
  <si>
    <t>Cuba</t>
  </si>
  <si>
    <t>CUB</t>
  </si>
  <si>
    <t>CY</t>
  </si>
  <si>
    <t>Cyprus</t>
  </si>
  <si>
    <t>CYP</t>
  </si>
  <si>
    <t>CZ</t>
  </si>
  <si>
    <t>Czech Republic</t>
  </si>
  <si>
    <t>CZE</t>
  </si>
  <si>
    <t>DK</t>
  </si>
  <si>
    <t>Denmark</t>
  </si>
  <si>
    <t>DNK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</si>
  <si>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</si>
  <si>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</si>
  <si>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</si>
  <si>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</si>
  <si>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</si>
  <si>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</si>
  <si>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</si>
  <si>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</si>
  <si>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</si>
  <si>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EC</t>
  </si>
  <si>
    <t>Ecuador</t>
  </si>
  <si>
    <t>ECU</t>
  </si>
  <si>
    <t>EG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</si>
  <si>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</si>
  <si>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</si>
  <si>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</si>
  <si>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</si>
  <si>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</si>
  <si>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</si>
  <si>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</si>
  <si>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</si>
  <si>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</si>
  <si>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</si>
  <si>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</si>
  <si>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</si>
  <si>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</si>
  <si>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ET</t>
  </si>
  <si>
    <t>Ethiopia</t>
  </si>
  <si>
    <t>ETH</t>
  </si>
  <si>
    <t>FK</t>
  </si>
  <si>
    <t>Falkland Islands</t>
  </si>
  <si>
    <t>FLK</t>
  </si>
  <si>
    <t>FO</t>
  </si>
  <si>
    <t>Faroe Islands</t>
  </si>
  <si>
    <t>FRO</t>
  </si>
  <si>
    <t>FM</t>
  </si>
  <si>
    <t>Federated States of Micronesia</t>
  </si>
  <si>
    <t>FSM</t>
  </si>
  <si>
    <t>FJ</t>
  </si>
  <si>
    <t>Fiji</t>
  </si>
  <si>
    <t>FJI</t>
  </si>
  <si>
    <t>FI</t>
  </si>
  <si>
    <t>FIN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</si>
  <si>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</si>
  <si>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</si>
  <si>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</si>
  <si>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</si>
  <si>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</si>
  <si>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</si>
  <si>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</si>
  <si>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</si>
  <si>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</si>
  <si>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GA</t>
  </si>
  <si>
    <t>Gabon</t>
  </si>
  <si>
    <t>GAB</t>
  </si>
  <si>
    <t>GE</t>
  </si>
  <si>
    <t>Georgia</t>
  </si>
  <si>
    <t>GEO</t>
  </si>
  <si>
    <t>DE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</si>
  <si>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</si>
  <si>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</si>
  <si>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</si>
  <si>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</si>
  <si>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</si>
  <si>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</si>
  <si>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</si>
  <si>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</si>
  <si>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</si>
  <si>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</si>
  <si>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</si>
  <si>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</si>
  <si>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</si>
  <si>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</si>
  <si>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</si>
  <si>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</si>
  <si>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</si>
  <si>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</si>
  <si>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</si>
  <si>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</si>
  <si>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</si>
  <si>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</si>
  <si>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GT</t>
  </si>
  <si>
    <t>Guatemala</t>
  </si>
  <si>
    <t>GTM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</si>
  <si>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</si>
  <si>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</si>
  <si>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</si>
  <si>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</si>
  <si>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</si>
  <si>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</si>
  <si>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</si>
  <si>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</si>
  <si>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</si>
  <si>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</si>
  <si>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</si>
  <si>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</si>
  <si>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HN</t>
  </si>
  <si>
    <t>Honduras</t>
  </si>
  <si>
    <t>HND</t>
  </si>
  <si>
    <t>HK</t>
  </si>
  <si>
    <t>Hong Kong</t>
  </si>
  <si>
    <t>HKG</t>
  </si>
  <si>
    <t>HU</t>
  </si>
  <si>
    <t>Hungary</t>
  </si>
  <si>
    <t>HUN</t>
  </si>
  <si>
    <t>IS</t>
  </si>
  <si>
    <t>Iceland</t>
  </si>
  <si>
    <t>ISL</t>
  </si>
  <si>
    <t>IN</t>
  </si>
  <si>
    <t>India</t>
  </si>
  <si>
    <t>IND</t>
  </si>
  <si>
    <t>ID</t>
  </si>
  <si>
    <t>IDN</t>
  </si>
  <si>
    <t>IR</t>
  </si>
  <si>
    <t>Iran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</si>
  <si>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</si>
  <si>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</si>
  <si>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</si>
  <si>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</si>
  <si>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</si>
  <si>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</si>
  <si>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</si>
  <si>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</si>
  <si>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</si>
  <si>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</si>
  <si>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</si>
  <si>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</si>
  <si>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</si>
  <si>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</si>
  <si>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</si>
  <si>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</si>
  <si>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</si>
  <si>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</si>
  <si>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</si>
  <si>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</si>
  <si>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</si>
  <si>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</si>
  <si>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JO</t>
  </si>
  <si>
    <t>Jordan</t>
  </si>
  <si>
    <t>JOR</t>
  </si>
  <si>
    <t>KZ</t>
  </si>
  <si>
    <t>Kazakhstan</t>
  </si>
  <si>
    <t>KAZ</t>
  </si>
  <si>
    <t>KE</t>
  </si>
  <si>
    <t>Kenya</t>
  </si>
  <si>
    <t>KEN</t>
  </si>
  <si>
    <t>KI</t>
  </si>
  <si>
    <t>Kiribati</t>
  </si>
  <si>
    <t>KIR</t>
  </si>
  <si>
    <t>KP</t>
  </si>
  <si>
    <t>Korea (Peoples Republic of)</t>
  </si>
  <si>
    <t>PRK</t>
  </si>
  <si>
    <t>KR</t>
  </si>
  <si>
    <t>KOR</t>
  </si>
  <si>
    <t>KW</t>
  </si>
  <si>
    <t>Kuwait</t>
  </si>
  <si>
    <t>KWT</t>
  </si>
  <si>
    <t>KG</t>
  </si>
  <si>
    <t>Kyrgyzstan</t>
  </si>
  <si>
    <t>KGZ</t>
  </si>
  <si>
    <t>LA</t>
  </si>
  <si>
    <t>Laos</t>
  </si>
  <si>
    <t>LAO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</si>
  <si>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</si>
  <si>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</si>
  <si>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</si>
  <si>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</si>
  <si>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</si>
  <si>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</si>
  <si>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</si>
  <si>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</si>
  <si>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</si>
  <si>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</si>
  <si>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</si>
  <si>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</si>
  <si>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</si>
  <si>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</si>
  <si>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</si>
  <si>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</si>
  <si>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</si>
  <si>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</si>
  <si>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</si>
  <si>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</si>
  <si>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</si>
  <si>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LU</t>
  </si>
  <si>
    <t>Luxembourg</t>
  </si>
  <si>
    <t>LUX</t>
  </si>
  <si>
    <t>MO</t>
  </si>
  <si>
    <t>Macau</t>
  </si>
  <si>
    <t>MAC</t>
  </si>
  <si>
    <t>MK</t>
  </si>
  <si>
    <t>Macedonia</t>
  </si>
  <si>
    <t>MKD</t>
  </si>
  <si>
    <t>MG</t>
  </si>
  <si>
    <t>Madagascar</t>
  </si>
  <si>
    <t>MDG</t>
  </si>
  <si>
    <t>MW</t>
  </si>
  <si>
    <t>Malawi</t>
  </si>
  <si>
    <t>MWI</t>
  </si>
  <si>
    <t>MY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</si>
  <si>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</si>
  <si>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</si>
  <si>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</si>
  <si>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</si>
  <si>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</si>
  <si>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</si>
  <si>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</si>
  <si>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</si>
  <si>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</si>
  <si>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</si>
  <si>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</si>
  <si>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</si>
  <si>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</si>
  <si>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</si>
  <si>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</si>
  <si>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</si>
  <si>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MU</t>
  </si>
  <si>
    <t>Mauritius</t>
  </si>
  <si>
    <t>MUS</t>
  </si>
  <si>
    <t>YT</t>
  </si>
  <si>
    <t>Mayotte</t>
  </si>
  <si>
    <t>MYT</t>
  </si>
  <si>
    <t>MX</t>
  </si>
  <si>
    <t>MEX</t>
  </si>
  <si>
    <t>MD</t>
  </si>
  <si>
    <t>Moldova</t>
  </si>
  <si>
    <t>MDA</t>
  </si>
  <si>
    <t>MC</t>
  </si>
  <si>
    <t>Monaco</t>
  </si>
  <si>
    <t>MCO</t>
  </si>
  <si>
    <t>MN</t>
  </si>
  <si>
    <t>Mongolia</t>
  </si>
  <si>
    <t>MNG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</si>
  <si>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</si>
  <si>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</si>
  <si>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</si>
  <si>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</si>
  <si>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</si>
  <si>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</si>
  <si>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</si>
  <si>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</si>
  <si>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</si>
  <si>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</si>
  <si>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</si>
  <si>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</si>
  <si>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</si>
  <si>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</si>
  <si>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</si>
  <si>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</si>
  <si>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</si>
  <si>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</si>
  <si>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</si>
  <si>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</si>
  <si>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</si>
  <si>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NP</t>
  </si>
  <si>
    <t>Nepal</t>
  </si>
  <si>
    <t>NPL</t>
  </si>
  <si>
    <t>NL</t>
  </si>
  <si>
    <t>NLD</t>
  </si>
  <si>
    <t>AN</t>
  </si>
  <si>
    <t>Netherlands Antilles</t>
  </si>
  <si>
    <t>ANT</t>
  </si>
  <si>
    <t>NC</t>
  </si>
  <si>
    <t>New Caledonia</t>
  </si>
  <si>
    <t>NCL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</si>
  <si>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</si>
  <si>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</si>
  <si>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</si>
  <si>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</si>
  <si>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</si>
  <si>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</si>
  <si>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</si>
  <si>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</si>
  <si>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</si>
  <si>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</si>
  <si>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</si>
  <si>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</si>
  <si>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</si>
  <si>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</si>
  <si>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</si>
  <si>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</si>
  <si>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</si>
  <si>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</si>
  <si>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MP</t>
  </si>
  <si>
    <t>Northern Mariana Islands</t>
  </si>
  <si>
    <t>MNP</t>
  </si>
  <si>
    <t>NO</t>
  </si>
  <si>
    <t>Norway</t>
  </si>
  <si>
    <t>NOR</t>
  </si>
  <si>
    <t>OM</t>
  </si>
  <si>
    <t>Oman</t>
  </si>
  <si>
    <t>OMN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</si>
  <si>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</si>
  <si>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</si>
  <si>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</si>
  <si>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</si>
  <si>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</si>
  <si>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</si>
  <si>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</si>
  <si>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</si>
  <si>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</si>
  <si>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</si>
  <si>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</si>
  <si>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</si>
  <si>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</si>
  <si>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</si>
  <si>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</si>
  <si>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PE</t>
  </si>
  <si>
    <t>PER</t>
  </si>
  <si>
    <t>PH</t>
  </si>
  <si>
    <t>PHL</t>
  </si>
  <si>
    <t>PN</t>
  </si>
  <si>
    <t>Pitcairn</t>
  </si>
  <si>
    <t>PCN</t>
  </si>
  <si>
    <t>PL</t>
  </si>
  <si>
    <t>POL</t>
  </si>
  <si>
    <t>PT</t>
  </si>
  <si>
    <t>Portugal</t>
  </si>
  <si>
    <t>PRT</t>
  </si>
  <si>
    <t>PR</t>
  </si>
  <si>
    <t>Puerto Rico</t>
  </si>
  <si>
    <t>PRI</t>
  </si>
  <si>
    <t>QA</t>
  </si>
  <si>
    <t>Qatar</t>
  </si>
  <si>
    <t>QAT</t>
  </si>
  <si>
    <t>RE</t>
  </si>
  <si>
    <t>Reunion</t>
  </si>
  <si>
    <t>REU</t>
  </si>
  <si>
    <t>RO</t>
  </si>
  <si>
    <t>Romania</t>
  </si>
  <si>
    <t>ROU</t>
  </si>
  <si>
    <t>RU</t>
  </si>
  <si>
    <t>RUS</t>
  </si>
  <si>
    <t>RW</t>
  </si>
  <si>
    <t>Rwanda</t>
  </si>
  <si>
    <t>RWA</t>
  </si>
  <si>
    <t>VC</t>
  </si>
  <si>
    <t>Saint Vincent and the Grenadines</t>
  </si>
  <si>
    <t>VCT</t>
  </si>
  <si>
    <t>SM</t>
  </si>
  <si>
    <t>San Marino</t>
  </si>
  <si>
    <t>SMR</t>
  </si>
  <si>
    <t>ST</t>
  </si>
  <si>
    <t>Sao Tome and Principe</t>
  </si>
  <si>
    <t>STP</t>
  </si>
  <si>
    <t>SA</t>
  </si>
  <si>
    <t>Saudi Arabia</t>
  </si>
  <si>
    <t>SAU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</si>
  <si>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</si>
  <si>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</si>
  <si>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</si>
  <si>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</si>
  <si>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</si>
  <si>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</si>
  <si>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</si>
  <si>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</si>
  <si>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</si>
  <si>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</si>
  <si>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</si>
  <si>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</si>
  <si>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</si>
  <si>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</si>
  <si>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</si>
  <si>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</si>
  <si>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</si>
  <si>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</si>
  <si>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</si>
  <si>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</si>
  <si>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</si>
  <si>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</si>
  <si>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</si>
  <si>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</si>
  <si>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</si>
  <si>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</si>
  <si>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</si>
  <si>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</si>
  <si>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</si>
  <si>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</si>
  <si>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GS</t>
  </si>
  <si>
    <t>South Georgia</t>
  </si>
  <si>
    <t>SGS</t>
  </si>
  <si>
    <t>ES</t>
  </si>
  <si>
    <t>Spain</t>
  </si>
  <si>
    <t>ESP</t>
  </si>
  <si>
    <t>LK</t>
  </si>
  <si>
    <t>Sri Lanka</t>
  </si>
  <si>
    <t>LKA</t>
  </si>
  <si>
    <t>KN</t>
  </si>
  <si>
    <t>St. Kitts and Nevis</t>
  </si>
  <si>
    <t>KNA</t>
  </si>
  <si>
    <t>LC</t>
  </si>
  <si>
    <t>St. Lucia</t>
  </si>
  <si>
    <t>LCA</t>
  </si>
  <si>
    <t>PM</t>
  </si>
  <si>
    <t>St. Pierre and Miquelon</t>
  </si>
  <si>
    <t>SPM</t>
  </si>
  <si>
    <t>SD</t>
  </si>
  <si>
    <t>Sudan</t>
  </si>
  <si>
    <t>SDN</t>
  </si>
  <si>
    <t>SR</t>
  </si>
  <si>
    <t>Suriname</t>
  </si>
  <si>
    <t>SUR</t>
  </si>
  <si>
    <t>SZ</t>
  </si>
  <si>
    <t>Swaziland</t>
  </si>
  <si>
    <t>SWZ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</si>
  <si>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</si>
  <si>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</si>
  <si>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</si>
  <si>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</si>
  <si>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</si>
  <si>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</si>
  <si>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</si>
  <si>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</si>
  <si>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</si>
  <si>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</si>
  <si>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</t>
  </si>
  <si>
    <t>TWN</t>
  </si>
  <si>
    <t>TJ</t>
  </si>
  <si>
    <t>Tajikistan</t>
  </si>
  <si>
    <t>TJK</t>
  </si>
  <si>
    <t>TZ</t>
  </si>
  <si>
    <t>Tanzania</t>
  </si>
  <si>
    <t>TZA</t>
  </si>
  <si>
    <t>TH</t>
  </si>
  <si>
    <t>THA</t>
  </si>
  <si>
    <t>GM</t>
  </si>
  <si>
    <t>Gambia</t>
  </si>
  <si>
    <t>GMB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</si>
  <si>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</si>
  <si>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</si>
  <si>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</si>
  <si>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</si>
  <si>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</si>
  <si>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</si>
  <si>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</si>
  <si>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</si>
  <si>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</si>
  <si>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</si>
  <si>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</si>
  <si>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</si>
  <si>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</si>
  <si>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</si>
  <si>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</si>
  <si>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</si>
  <si>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</si>
  <si>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</si>
  <si>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</si>
  <si>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</si>
  <si>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</si>
  <si>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</si>
  <si>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</si>
  <si>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</si>
  <si>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</si>
  <si>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</si>
  <si>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</si>
  <si>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</si>
  <si>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</si>
  <si>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</si>
  <si>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</si>
  <si>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</si>
  <si>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</si>
  <si>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</si>
  <si>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</si>
  <si>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</si>
  <si>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</si>
  <si>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GBR</t>
  </si>
  <si>
    <t>UY</t>
  </si>
  <si>
    <t>Uruguay</t>
  </si>
  <si>
    <t>URY</t>
  </si>
  <si>
    <t>UZ</t>
  </si>
  <si>
    <t>Uzbekistan</t>
  </si>
  <si>
    <t>UZB</t>
  </si>
  <si>
    <t>VU</t>
  </si>
  <si>
    <t>Vanuatu</t>
  </si>
  <si>
    <t>VUT</t>
  </si>
  <si>
    <t>VE</t>
  </si>
  <si>
    <t>Venezuela</t>
  </si>
  <si>
    <t>VEN</t>
  </si>
  <si>
    <t>VN</t>
  </si>
  <si>
    <t>Vietnam</t>
  </si>
  <si>
    <t>VNM</t>
  </si>
  <si>
    <t>VG</t>
  </si>
  <si>
    <t>Virgin Islands (U.K.)</t>
  </si>
  <si>
    <t>VGB</t>
  </si>
  <si>
    <t>VI</t>
  </si>
  <si>
    <t>Virgin Islands (U.S.)</t>
  </si>
  <si>
    <t>VIR</t>
  </si>
  <si>
    <t>WF</t>
  </si>
  <si>
    <t>Wallis and Futuna Islands</t>
  </si>
  <si>
    <t>WLF</t>
  </si>
  <si>
    <t>WS</t>
  </si>
  <si>
    <t>Western Samoa</t>
  </si>
  <si>
    <t>WSM</t>
  </si>
  <si>
    <t>YE</t>
  </si>
  <si>
    <t>Yemen</t>
  </si>
  <si>
    <t>YEM</t>
  </si>
  <si>
    <t>CD</t>
  </si>
  <si>
    <t>Congo The Democratic Republic of the</t>
  </si>
  <si>
    <t>COD</t>
  </si>
  <si>
    <t>ZM</t>
  </si>
  <si>
    <t>Zambia</t>
  </si>
  <si>
    <t>ZMB</t>
  </si>
  <si>
    <t>ZW</t>
  </si>
  <si>
    <t>Zimbabwe</t>
  </si>
  <si>
    <t>ZWE</t>
  </si>
  <si>
    <t>EH</t>
  </si>
  <si>
    <t>Western Sahara</t>
  </si>
  <si>
    <t>ESH</t>
  </si>
  <si>
    <t>PS</t>
  </si>
  <si>
    <t>Palestinian Territory</t>
  </si>
  <si>
    <t>PSE</t>
  </si>
  <si>
    <t>MR</t>
  </si>
  <si>
    <t>Mauritania</t>
  </si>
  <si>
    <t>MRT</t>
  </si>
  <si>
    <t>AW</t>
  </si>
  <si>
    <t>Aruba</t>
  </si>
  <si>
    <t>ABW</t>
  </si>
  <si>
    <t>XK</t>
  </si>
  <si>
    <t>Kosovo</t>
  </si>
  <si>
    <t>XKX</t>
  </si>
  <si>
    <t>CW</t>
  </si>
  <si>
    <t>Curacao</t>
  </si>
  <si>
    <t>CUW</t>
  </si>
  <si>
    <t>nu_co</t>
  </si>
  <si>
    <t>WeChat Pay</t>
  </si>
  <si>
    <t>allopasslandline\allopasslandline updated(17.10)</t>
  </si>
  <si>
    <t>gateway_amex</t>
  </si>
  <si>
    <t>a_id</t>
  </si>
  <si>
    <t>Gateway - With Central</t>
  </si>
  <si>
    <t>Gateway - With Amex and Central</t>
  </si>
  <si>
    <t>gateway_discover</t>
  </si>
  <si>
    <t>gateway discover</t>
  </si>
  <si>
    <t>gatewaydiscover</t>
  </si>
  <si>
    <t>d_id</t>
  </si>
  <si>
    <t>We're sorry, but service is unavailable at this time</t>
  </si>
  <si>
    <t>ACCOUNT CONNECTION</t>
  </si>
  <si>
    <t>Need test account</t>
  </si>
  <si>
    <t>Blank redirect page</t>
  </si>
  <si>
    <t>staging.doku.com took too long to respond.</t>
  </si>
  <si>
    <t>Transaction wasn't completed!</t>
  </si>
  <si>
    <t>This CPF number seems not to be recorded in the Federal Revenue. Please verify or digitized number and try again</t>
  </si>
  <si>
    <t>done</t>
  </si>
  <si>
    <t>The requested URL /ws/directtefredirect/paymentwall.com was not found on this server.</t>
  </si>
  <si>
    <t>Invalid requested parameters</t>
  </si>
  <si>
    <r>
      <t>exception:</t>
    </r>
    <r>
      <rPr>
        <sz val="9"/>
        <color rgb="FF333333"/>
        <rFont val="Verdana"/>
        <family val="2"/>
      </rPr>
      <t> SOAP-ERROR: Parsing WSDL: Couldn't load from 'http://202.93.20.250:8001/Service.asmx?wsdl' : failed to load external entity "http://202.93.20.250:8001/Service.asmx?wsdl"</t>
    </r>
  </si>
  <si>
    <t>System error. Please try again in a few minutes or proceed with another payment option.</t>
  </si>
  <si>
    <t>This project needs to be submitted for review.</t>
  </si>
  <si>
    <t>Select your bank empty</t>
  </si>
  <si>
    <t xml:space="preserve">
One of the parts you are trying to pay with is a trial part.</t>
  </si>
  <si>
    <t>You can't use test e-Pin to complete this purchase</t>
  </si>
  <si>
    <t>pay.mollie.nl is currently unable to handle this request.</t>
  </si>
  <si>
    <t>Sorry, a temporary card processing error has occurred. Please try again in a few minutes. Your gift card has NOT been charged.</t>
  </si>
  <si>
    <t>test code is not working for develop</t>
  </si>
  <si>
    <t xml:space="preserve">
The cache path /home/bamboo/www/wallapi/builds/develop/public/../tmp/browscap is invalid. Are you sure that it exists and that you have permission to access it?
</t>
  </si>
  <si>
    <t>Cannot perform encrypting</t>
  </si>
  <si>
    <t>ps missing</t>
  </si>
  <si>
    <t>error 500</t>
  </si>
  <si>
    <t>paypal?</t>
  </si>
  <si>
    <t>System error. Please try again in a few minutes or select another payment option to pay.</t>
  </si>
  <si>
    <t>Request has been received from the URL address which is not assigned to the project!</t>
  </si>
  <si>
    <r>
      <t>testpayvalidaapp.payvalida.com</t>
    </r>
    <r>
      <rPr>
        <sz val="11"/>
        <color rgb="FF5F6368"/>
        <rFont val="Segoe UI"/>
        <family val="2"/>
      </rPr>
      <t>’s server IP address could not be found.</t>
    </r>
  </si>
  <si>
    <t>ps not display</t>
  </si>
  <si>
    <t>Need test account (old test account not working)</t>
  </si>
  <si>
    <t>need test account</t>
  </si>
  <si>
    <t>Shortname parameter is missing or incorrect. Shortname must be string, max. 32 characters length and correspond to existing payment system.</t>
  </si>
  <si>
    <t>General error. Don't re-try</t>
  </si>
  <si>
    <t>empty redirect page</t>
  </si>
  <si>
    <t>https://cashiermd.95516.com This site can’t be reached</t>
  </si>
  <si>
    <t>return error with empty message</t>
  </si>
  <si>
    <t>System Error, Please try again</t>
  </si>
  <si>
    <t>Invalid hash key given.</t>
  </si>
  <si>
    <t>Did not work out This seems to be a technical error. Try to pay again.</t>
  </si>
  <si>
    <t xml:space="preserve">General error. Don't re-try
</t>
  </si>
  <si>
    <t>Parameter {HeartBeat} submitted by merchant is invalid.</t>
  </si>
  <si>
    <t>Payment failed, check payments details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</si>
</sst>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sz val="10"/>
      <color rgb="FF172B4D"/>
      <name val="Roboto"/>
    </font>
    <font>
      <sz val="12"/>
      <color rgb="FF172B4D"/>
      <name val="Times New Roman"/>
      <family val="1"/>
    </font>
    <font>
      <sz val="11"/>
      <color rgb="FF172B4D"/>
      <name val="Segoe UI"/>
      <family val="2"/>
    </font>
    <font>
      <sz val="11"/>
      <color rgb="FF333333"/>
      <name val="Segoe UI"/>
      <family val="2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sz val="11"/>
      <color rgb="FF00B050"/>
      <name val="Calibri"/>
      <family val="2"/>
      <scheme val="minor"/>
    </font>
    <font>
      <b/>
      <sz val="9"/>
      <color rgb="FF333333"/>
      <name val="Verdana"/>
      <family val="2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5F6368"/>
      <name val="Segoe UI"/>
      <family val="2"/>
    </font>
    <font>
      <sz val="11"/>
      <color rgb="FF5F6368"/>
      <name val="Segoe UI"/>
      <family val="2"/>
    </font>
    <font>
      <b/>
      <sz val="11"/>
      <color rgb="FF00B050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6" xfId="1" applyBorder="1" applyAlignment="1"/>
    <xf numFmtId="0" fontId="6" fillId="2" borderId="6" xfId="0" applyFont="1" applyFill="1" applyBorder="1" applyAlignment="1"/>
    <xf numFmtId="0" fontId="5" fillId="0" borderId="6" xfId="0" applyFont="1" applyBorder="1" applyAlignment="1"/>
    <xf numFmtId="0" fontId="7" fillId="0" borderId="6" xfId="0" applyFont="1" applyBorder="1" applyAlignment="1"/>
    <xf numFmtId="0" fontId="9" fillId="0" borderId="6" xfId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0" borderId="6" xfId="0" applyFont="1" applyBorder="1" applyAlignment="1">
      <alignment horizontal="right" vertical="top"/>
    </xf>
    <xf numFmtId="0" fontId="7" fillId="0" borderId="6" xfId="0" applyFont="1" applyBorder="1" applyAlignment="1">
      <alignment horizontal="right"/>
    </xf>
    <xf numFmtId="0" fontId="0" fillId="0" borderId="0" xfId="0" applyFill="1"/>
    <xf numFmtId="0" fontId="2" fillId="0" borderId="5" xfId="0" applyFont="1" applyFill="1" applyBorder="1" applyAlignment="1">
      <alignment vertical="center" wrapText="1"/>
    </xf>
    <xf numFmtId="0" fontId="0" fillId="0" borderId="0" xfId="0" applyFill="1" applyBorder="1"/>
    <xf numFmtId="0" fontId="10" fillId="0" borderId="6" xfId="0" applyFont="1" applyBorder="1" applyAlignment="1">
      <alignment wrapText="1"/>
    </xf>
    <xf numFmtId="0" fontId="10" fillId="0" borderId="6" xfId="0" applyFont="1" applyBorder="1" applyAlignment="1">
      <alignment vertical="center"/>
    </xf>
    <xf numFmtId="0" fontId="0" fillId="0" borderId="7" xfId="0" applyBorder="1"/>
    <xf numFmtId="0" fontId="2" fillId="0" borderId="8" xfId="0" applyFont="1" applyFill="1" applyBorder="1" applyAlignment="1">
      <alignment vertical="center" wrapText="1"/>
    </xf>
    <xf numFmtId="0" fontId="0" fillId="0" borderId="7" xfId="0" applyFill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9" fillId="0" borderId="2" xfId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9" fillId="0" borderId="4" xfId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2" fillId="0" borderId="0" xfId="0" applyFont="1"/>
    <xf numFmtId="0" fontId="2" fillId="0" borderId="3" xfId="0" applyFont="1" applyBorder="1" applyAlignment="1">
      <alignment vertical="center" wrapText="1"/>
    </xf>
    <xf numFmtId="0" fontId="13" fillId="0" borderId="0" xfId="0" applyFont="1"/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/>
    <xf numFmtId="0" fontId="14" fillId="0" borderId="0" xfId="0" applyFont="1" applyAlignment="1"/>
    <xf numFmtId="0" fontId="15" fillId="0" borderId="0" xfId="0" applyFont="1" applyAlignment="1"/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6" fillId="0" borderId="0" xfId="0" applyFont="1" applyAlignment="1"/>
    <xf numFmtId="0" fontId="17" fillId="0" borderId="0" xfId="0" applyFont="1"/>
    <xf numFmtId="0" fontId="20" fillId="0" borderId="0" xfId="0" applyFont="1"/>
    <xf numFmtId="0" fontId="21" fillId="0" borderId="0" xfId="0" applyFont="1"/>
    <xf numFmtId="0" fontId="23" fillId="0" borderId="0" xfId="0" applyFont="1" applyAlignment="1"/>
    <xf numFmtId="0" fontId="24" fillId="0" borderId="0" xfId="0" applyFont="1"/>
    <xf numFmtId="0" fontId="25" fillId="0" borderId="0" xfId="0" applyFont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18" fillId="0" borderId="0" xfId="0" applyFont="1"/>
  </cellXfs>
  <cellStyles count="2">
    <cellStyle name="Hyperlink" xfId="1" builtinId="8"/>
    <cellStyle name="Normal" xfId="0" builtinId="0"/>
  </cellStyles>
  <dxfs count="23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Wj0V0SHVcArTI2o-C15vtBvPe9z7EYjH&amp;authuser=ryan@paymentwall.com&amp;usp=drive_fs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drive.google.com/open?id=1XVMPg23u2b54B3wDXVH-fHC6vqR0PzaK&amp;authuser=ryan@paymentwall.com&amp;usp=drive_fs" TargetMode="External"/><Relationship Id="rId7" Type="http://schemas.openxmlformats.org/officeDocument/2006/relationships/hyperlink" Target="https://drive.google.com/open?id=1SCM-ewiiLCo5erXZsSQObpIMpJYGY6P5&amp;authuser=ryan@paymentwall.com&amp;usp=drive_fs" TargetMode="External"/><Relationship Id="rId12" Type="http://schemas.openxmlformats.org/officeDocument/2006/relationships/hyperlink" Target="https://drive.google.com/open?id=1stYgR-e-OPy1WD6cV-P6YzKx6TiYbVts&amp;authuser=ryan@paymentwall.com&amp;usp=drive_fs" TargetMode="External"/><Relationship Id="rId2" Type="http://schemas.openxmlformats.org/officeDocument/2006/relationships/hyperlink" Target="https://drive.google.com/open?id=1hqXVtgffYSwJUhvZLqA11lmm_eJSSu0f&amp;authuser=ryan@paymentwall.com&amp;usp=drive_fs" TargetMode="External"/><Relationship Id="rId1" Type="http://schemas.openxmlformats.org/officeDocument/2006/relationships/hyperlink" Target="https://drive.google.com/open?id=1-bJXjViCG4NVCO2Sk0p6TD1bDyQSUrTv&amp;authuser=ryan@paymentwall.com&amp;usp=drive_fs" TargetMode="External"/><Relationship Id="rId6" Type="http://schemas.openxmlformats.org/officeDocument/2006/relationships/hyperlink" Target="https://drive.google.com/open?id=1lNMV18VCdtoufCpIyHShEwQf4URNrS6L&amp;authuser=ryan@paymentwall.com&amp;usp=drive_fs" TargetMode="External"/><Relationship Id="rId11" Type="http://schemas.openxmlformats.org/officeDocument/2006/relationships/hyperlink" Target="https://drive.google.com/open?id=1f1fi9oIyLhoCZHCtRPAfUH1wIst4DMXG&amp;authuser=ryan@paymentwall.com&amp;usp=drive_fs" TargetMode="External"/><Relationship Id="rId5" Type="http://schemas.openxmlformats.org/officeDocument/2006/relationships/hyperlink" Target="https://drive.google.com/open?id=1EjQ0DZ6X0qHyoizVSVetEZ1RPiNsFsh8&amp;authuser=ryan@paymentwall.com&amp;usp=drive_fs" TargetMode="External"/><Relationship Id="rId10" Type="http://schemas.openxmlformats.org/officeDocument/2006/relationships/hyperlink" Target="https://drive.google.com/open?id=1DHRighl8L-EK7RBthgIKGlT39XatkxoH&amp;authuser=ryan@paymentwall.com&amp;usp=drive_fs" TargetMode="External"/><Relationship Id="rId4" Type="http://schemas.openxmlformats.org/officeDocument/2006/relationships/hyperlink" Target="https://drive.google.com/open?id=1wQkUJ1aB6WWVMkjbdCG9qtyY-iW7_pF7&amp;authuser=ryan@paymentwall.com&amp;usp=drive_fs" TargetMode="External"/><Relationship Id="rId9" Type="http://schemas.openxmlformats.org/officeDocument/2006/relationships/hyperlink" Target="https://drive.google.com/open?id=1KUgyIdxpGxjWiF0zsUX5k5pAkSqgSuef&amp;authuser=ryan@paymentwall.com&amp;usp=drive_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workbookViewId="0">
      <pane ySplit="1" topLeftCell="A26" activePane="bottomLeft" state="frozen"/>
      <selection pane="bottomLeft" activeCell="C46" sqref="C46"/>
    </sheetView>
  </sheetViews>
  <sheetFormatPr defaultRowHeight="15"/>
  <cols>
    <col min="3" max="3" width="24.28515625" customWidth="1"/>
    <col min="4" max="4" width="37.7109375" customWidth="1"/>
    <col min="5" max="5" width="50.5703125" customWidth="1"/>
    <col min="6" max="6" width="42" customWidth="1"/>
    <col min="7" max="8" width="22" customWidth="1"/>
    <col min="11" max="11" width="23.42578125" bestFit="1" customWidth="1"/>
    <col min="12" max="12" width="17.42578125" customWidth="1"/>
  </cols>
  <sheetData>
    <row r="1" spans="1:12" ht="32.25" thickBot="1">
      <c r="A1" t="s">
        <v>435</v>
      </c>
      <c r="B1" t="s">
        <v>214</v>
      </c>
      <c r="C1" s="1" t="s">
        <v>121</v>
      </c>
      <c r="D1" s="2" t="s">
        <v>213</v>
      </c>
      <c r="E1" s="2" t="s">
        <v>122</v>
      </c>
      <c r="F1" s="2" t="s">
        <v>124</v>
      </c>
      <c r="G1" s="36" t="s">
        <v>1235</v>
      </c>
      <c r="H1" s="36" t="s">
        <v>1241</v>
      </c>
      <c r="I1" s="7" t="s">
        <v>148</v>
      </c>
      <c r="J1" s="7" t="s">
        <v>147</v>
      </c>
      <c r="K1" s="7" t="s">
        <v>386</v>
      </c>
      <c r="L1" s="7" t="s">
        <v>512</v>
      </c>
    </row>
    <row r="2" spans="1:12" ht="16.5" thickBot="1">
      <c r="A2">
        <v>0</v>
      </c>
      <c r="B2">
        <f>VLOOKUP(C2,shortcode!$C$1:$D$200,2,FALSE)</f>
        <v>90</v>
      </c>
      <c r="C2" s="3" t="s">
        <v>0</v>
      </c>
      <c r="D2" s="4" t="s">
        <v>1</v>
      </c>
      <c r="E2" s="4" t="s">
        <v>90</v>
      </c>
      <c r="F2" s="4" t="s">
        <v>20</v>
      </c>
      <c r="G2" s="37">
        <v>99894</v>
      </c>
      <c r="H2" s="37">
        <v>86844</v>
      </c>
      <c r="I2">
        <f>VLOOKUP(J2,country!$C$2:$D$235,2,FALSE)</f>
        <v>45</v>
      </c>
      <c r="J2" t="s">
        <v>149</v>
      </c>
      <c r="K2" t="s">
        <v>387</v>
      </c>
      <c r="L2" s="3" t="str">
        <f>IF(ISNA(VLOOKUP(C2,logoName!$B$2:$D$39,3,FALSE)),"",VLOOKUP(C2,logoName!$B$2:$D$39,3,FALSE))</f>
        <v/>
      </c>
    </row>
    <row r="3" spans="1:12" ht="16.5" thickBot="1">
      <c r="A3">
        <v>0</v>
      </c>
      <c r="B3">
        <f>VLOOKUP(C3,shortcode!$C$1:$D$200,2,FALSE)</f>
        <v>113</v>
      </c>
      <c r="C3" s="3" t="s">
        <v>2</v>
      </c>
      <c r="D3" s="4" t="s">
        <v>3</v>
      </c>
      <c r="E3" s="4" t="s">
        <v>442</v>
      </c>
      <c r="F3" s="4" t="s">
        <v>2</v>
      </c>
      <c r="G3" s="37">
        <v>99894</v>
      </c>
      <c r="H3" s="37">
        <v>86844</v>
      </c>
      <c r="I3">
        <f>VLOOKUP(J3,country!$C$2:$D$235,2,FALSE)</f>
        <v>45</v>
      </c>
      <c r="J3" t="s">
        <v>149</v>
      </c>
      <c r="K3" t="s">
        <v>182</v>
      </c>
      <c r="L3" s="3" t="str">
        <f>IF(ISNA(VLOOKUP(C3,logoName!$B$2:$D$39,3,FALSE)),"",VLOOKUP(C3,logoName!$B$2:$D$39,3,FALSE))</f>
        <v/>
      </c>
    </row>
    <row r="4" spans="1:12" ht="16.5" thickBot="1">
      <c r="A4">
        <v>0</v>
      </c>
      <c r="B4">
        <f>VLOOKUP(C4,shortcode!$C$1:$D$200,2,FALSE)</f>
        <v>165</v>
      </c>
      <c r="C4" s="3" t="s">
        <v>4</v>
      </c>
      <c r="D4" s="4" t="s">
        <v>5</v>
      </c>
      <c r="E4" s="4" t="s">
        <v>94</v>
      </c>
      <c r="F4" s="4" t="s">
        <v>125</v>
      </c>
      <c r="G4" s="37">
        <v>99894</v>
      </c>
      <c r="H4" s="37">
        <v>86844</v>
      </c>
      <c r="I4">
        <f>VLOOKUP(J4,country!$C$2:$D$235,2,FALSE)</f>
        <v>1</v>
      </c>
      <c r="J4" t="s">
        <v>210</v>
      </c>
      <c r="K4" t="s">
        <v>154</v>
      </c>
      <c r="L4" s="3" t="str">
        <f>IF(ISNA(VLOOKUP(C4,logoName!$B$2:$D$39,3,FALSE)),"",VLOOKUP(C4,logoName!$B$2:$D$39,3,FALSE))</f>
        <v>boleto</v>
      </c>
    </row>
    <row r="5" spans="1:12" ht="16.5" thickBot="1">
      <c r="A5">
        <v>0</v>
      </c>
      <c r="B5">
        <f>VLOOKUP(C5,shortcode!$C$1:$D$200,2,FALSE)</f>
        <v>191</v>
      </c>
      <c r="C5" s="3" t="s">
        <v>6</v>
      </c>
      <c r="D5" s="4" t="s">
        <v>7</v>
      </c>
      <c r="E5" s="4" t="s">
        <v>95</v>
      </c>
      <c r="F5" s="4" t="s">
        <v>126</v>
      </c>
      <c r="G5" s="37">
        <v>99894</v>
      </c>
      <c r="H5" s="37">
        <v>86844</v>
      </c>
      <c r="I5">
        <f>VLOOKUP(J5,country!$C$2:$D$235,2,FALSE)</f>
        <v>132</v>
      </c>
      <c r="J5" t="s">
        <v>208</v>
      </c>
      <c r="K5" t="s">
        <v>388</v>
      </c>
      <c r="L5" s="3" t="str">
        <f>IF(ISNA(VLOOKUP(C5,logoName!$B$2:$D$39,3,FALSE)),"",VLOOKUP(C5,logoName!$B$2:$D$39,3,FALSE))</f>
        <v/>
      </c>
    </row>
    <row r="6" spans="1:12" ht="16.5" thickBot="1">
      <c r="A6">
        <v>0</v>
      </c>
      <c r="B6">
        <f>VLOOKUP(C6,shortcode!$C$1:$D$200,2,FALSE)</f>
        <v>193</v>
      </c>
      <c r="C6" s="3" t="s">
        <v>8</v>
      </c>
      <c r="D6" s="4" t="s">
        <v>9</v>
      </c>
      <c r="E6" s="4" t="s">
        <v>91</v>
      </c>
      <c r="F6" s="4" t="s">
        <v>8</v>
      </c>
      <c r="G6" s="37">
        <v>99894</v>
      </c>
      <c r="H6" s="37">
        <v>86844</v>
      </c>
      <c r="I6">
        <f>VLOOKUP(J6,country!$C$2:$D$235,2,FALSE)</f>
        <v>132</v>
      </c>
      <c r="J6" t="s">
        <v>208</v>
      </c>
      <c r="K6" t="s">
        <v>428</v>
      </c>
      <c r="L6" s="3" t="str">
        <f>IF(ISNA(VLOOKUP(C6,logoName!$B$2:$D$39,3,FALSE)),"",VLOOKUP(C6,logoName!$B$2:$D$39,3,FALSE))</f>
        <v/>
      </c>
    </row>
    <row r="7" spans="1:12" ht="16.5" thickBot="1">
      <c r="A7">
        <v>0</v>
      </c>
      <c r="B7">
        <f>VLOOKUP(C7,shortcode!$C$1:$D$200,2,FALSE)</f>
        <v>200</v>
      </c>
      <c r="C7" s="3" t="s">
        <v>10</v>
      </c>
      <c r="D7" s="4" t="s">
        <v>11</v>
      </c>
      <c r="E7" s="4" t="s">
        <v>441</v>
      </c>
      <c r="F7" s="4" t="s">
        <v>141</v>
      </c>
      <c r="G7" s="37">
        <v>99894</v>
      </c>
      <c r="H7" s="37">
        <v>86844</v>
      </c>
      <c r="I7">
        <f>VLOOKUP(J7,country!$C$2:$D$235,2,FALSE)</f>
        <v>30</v>
      </c>
      <c r="J7" t="s">
        <v>150</v>
      </c>
      <c r="K7" t="s">
        <v>176</v>
      </c>
      <c r="L7" s="3" t="str">
        <f>IF(ISNA(VLOOKUP(C7,logoName!$B$2:$D$39,3,FALSE)),"",VLOOKUP(C7,logoName!$B$2:$D$39,3,FALSE))</f>
        <v>ccbrazil_flag</v>
      </c>
    </row>
    <row r="8" spans="1:12" ht="16.5" thickBot="1">
      <c r="A8">
        <v>0</v>
      </c>
      <c r="B8">
        <f>VLOOKUP(C8,shortcode!$C$1:$D$200,2,FALSE)</f>
        <v>201</v>
      </c>
      <c r="C8" s="3" t="s">
        <v>12</v>
      </c>
      <c r="D8" s="4" t="s">
        <v>13</v>
      </c>
      <c r="E8" s="4" t="s">
        <v>93</v>
      </c>
      <c r="F8" s="4" t="s">
        <v>140</v>
      </c>
      <c r="G8" s="37">
        <v>99894</v>
      </c>
      <c r="H8" s="37">
        <v>86844</v>
      </c>
      <c r="I8">
        <f>VLOOKUP(J8,country!$C$2:$D$235,2,FALSE)</f>
        <v>30</v>
      </c>
      <c r="J8" t="s">
        <v>150</v>
      </c>
      <c r="K8" t="s">
        <v>177</v>
      </c>
      <c r="L8" s="3" t="str">
        <f>IF(ISNA(VLOOKUP(C8,logoName!$B$2:$D$39,3,FALSE)),"",VLOOKUP(C8,logoName!$B$2:$D$39,3,FALSE))</f>
        <v>hipercard</v>
      </c>
    </row>
    <row r="9" spans="1:12" ht="16.5" thickBot="1">
      <c r="A9">
        <v>0</v>
      </c>
      <c r="B9">
        <f>VLOOKUP(C9,shortcode!$C$1:$D$200,2,FALSE)</f>
        <v>221</v>
      </c>
      <c r="C9" s="3" t="s">
        <v>14</v>
      </c>
      <c r="D9" s="4" t="s">
        <v>15</v>
      </c>
      <c r="E9" s="4" t="s">
        <v>96</v>
      </c>
      <c r="F9" s="4" t="s">
        <v>127</v>
      </c>
      <c r="G9" s="37">
        <v>99894</v>
      </c>
      <c r="H9" s="37">
        <v>86844</v>
      </c>
      <c r="I9">
        <f>VLOOKUP(J9,country!$C$2:$D$235,2,FALSE)</f>
        <v>30</v>
      </c>
      <c r="J9" t="s">
        <v>150</v>
      </c>
      <c r="K9" t="s">
        <v>389</v>
      </c>
      <c r="L9" s="3" t="str">
        <f>IF(ISNA(VLOOKUP(C9,logoName!$B$2:$D$39,3,FALSE)),"",VLOOKUP(C9,logoName!$B$2:$D$39,3,FALSE))</f>
        <v/>
      </c>
    </row>
    <row r="10" spans="1:12" ht="16.5" thickBot="1">
      <c r="A10">
        <v>0</v>
      </c>
      <c r="B10">
        <f>VLOOKUP(C10,shortcode!$C$1:$D$200,2,FALSE)</f>
        <v>223</v>
      </c>
      <c r="C10" s="3" t="s">
        <v>16</v>
      </c>
      <c r="D10" s="4" t="s">
        <v>17</v>
      </c>
      <c r="E10" s="4" t="s">
        <v>92</v>
      </c>
      <c r="F10" s="4" t="s">
        <v>142</v>
      </c>
      <c r="G10" s="37">
        <v>99894</v>
      </c>
      <c r="H10" s="37">
        <v>86844</v>
      </c>
      <c r="I10">
        <f>VLOOKUP(J10,country!$C$2:$D$235,2,FALSE)</f>
        <v>30</v>
      </c>
      <c r="J10" t="s">
        <v>150</v>
      </c>
      <c r="K10" t="s">
        <v>390</v>
      </c>
      <c r="L10" s="3" t="str">
        <f>IF(ISNA(VLOOKUP(C10,logoName!$B$2:$D$39,3,FALSE)),"",VLOOKUP(C10,logoName!$B$2:$D$39,3,FALSE))</f>
        <v/>
      </c>
    </row>
    <row r="11" spans="1:12" ht="16.5" thickBot="1">
      <c r="A11">
        <v>0</v>
      </c>
      <c r="B11">
        <f>VLOOKUP(C11,shortcode!$C$1:$D$200,2,FALSE)</f>
        <v>224</v>
      </c>
      <c r="C11" s="3" t="s">
        <v>18</v>
      </c>
      <c r="D11" s="4" t="s">
        <v>19</v>
      </c>
      <c r="E11" s="4" t="s">
        <v>97</v>
      </c>
      <c r="F11" s="4" t="s">
        <v>128</v>
      </c>
      <c r="G11" s="37">
        <v>99894</v>
      </c>
      <c r="H11" s="37">
        <v>86844</v>
      </c>
      <c r="I11">
        <f>VLOOKUP(J11,country!$C$2:$D$235,2,FALSE)</f>
        <v>30</v>
      </c>
      <c r="J11" t="s">
        <v>150</v>
      </c>
      <c r="K11" t="s">
        <v>391</v>
      </c>
      <c r="L11" s="3" t="str">
        <f>IF(ISNA(VLOOKUP(C11,logoName!$B$2:$D$39,3,FALSE)),"",VLOOKUP(C11,logoName!$B$2:$D$39,3,FALSE))</f>
        <v/>
      </c>
    </row>
    <row r="12" spans="1:12" ht="16.5" thickBot="1">
      <c r="A12">
        <v>0</v>
      </c>
      <c r="B12">
        <f>VLOOKUP(C12,shortcode!$C$1:$D$200,2,FALSE)</f>
        <v>238</v>
      </c>
      <c r="C12" s="3" t="s">
        <v>20</v>
      </c>
      <c r="D12" s="4" t="s">
        <v>21</v>
      </c>
      <c r="E12" s="4" t="s">
        <v>90</v>
      </c>
      <c r="F12" s="4" t="s">
        <v>20</v>
      </c>
      <c r="G12" s="37">
        <v>99894</v>
      </c>
      <c r="H12" s="37">
        <v>86844</v>
      </c>
      <c r="I12">
        <f>VLOOKUP(J12,country!$C$2:$D$235,2,FALSE)</f>
        <v>45</v>
      </c>
      <c r="J12" t="s">
        <v>149</v>
      </c>
      <c r="K12" t="s">
        <v>183</v>
      </c>
      <c r="L12" s="3" t="str">
        <f>IF(ISNA(VLOOKUP(C12,logoName!$B$2:$D$39,3,FALSE)),"",VLOOKUP(C12,logoName!$B$2:$D$39,3,FALSE))</f>
        <v/>
      </c>
    </row>
    <row r="13" spans="1:12" ht="16.5" thickBot="1">
      <c r="A13">
        <v>0</v>
      </c>
      <c r="B13">
        <f>VLOOKUP(C13,shortcode!$C$1:$D$200,2,FALSE)</f>
        <v>117</v>
      </c>
      <c r="C13" s="3" t="s">
        <v>22</v>
      </c>
      <c r="D13" s="4" t="s">
        <v>23</v>
      </c>
      <c r="E13" s="4" t="s">
        <v>113</v>
      </c>
      <c r="F13" s="4" t="s">
        <v>129</v>
      </c>
      <c r="G13" s="37">
        <v>99894</v>
      </c>
      <c r="H13" s="37">
        <v>86844</v>
      </c>
      <c r="I13">
        <f>VLOOKUP(J13,country!$C$2:$D$235,2,FALSE)</f>
        <v>164</v>
      </c>
      <c r="J13" t="s">
        <v>426</v>
      </c>
      <c r="K13" t="s">
        <v>392</v>
      </c>
      <c r="L13" s="3" t="str">
        <f>IF(ISNA(VLOOKUP(C13,logoName!$B$2:$D$39,3,FALSE)),"",VLOOKUP(C13,logoName!$B$2:$D$39,3,FALSE))</f>
        <v/>
      </c>
    </row>
    <row r="14" spans="1:12" ht="16.5" thickBot="1">
      <c r="A14">
        <v>0</v>
      </c>
      <c r="B14">
        <f>VLOOKUP(C14,shortcode!$C$1:$D$200,2,FALSE)</f>
        <v>120</v>
      </c>
      <c r="C14" s="3" t="s">
        <v>24</v>
      </c>
      <c r="D14" s="4" t="s">
        <v>25</v>
      </c>
      <c r="E14" s="4" t="s">
        <v>114</v>
      </c>
      <c r="F14" s="4" t="s">
        <v>130</v>
      </c>
      <c r="G14" s="37">
        <v>99894</v>
      </c>
      <c r="H14" s="37">
        <v>86844</v>
      </c>
      <c r="I14">
        <f>VLOOKUP(J14,country!$C$2:$D$235,2,FALSE)</f>
        <v>164</v>
      </c>
      <c r="J14" t="s">
        <v>426</v>
      </c>
      <c r="K14" t="s">
        <v>393</v>
      </c>
      <c r="L14" s="3" t="str">
        <f>IF(ISNA(VLOOKUP(C14,logoName!$B$2:$D$39,3,FALSE)),"",VLOOKUP(C14,logoName!$B$2:$D$39,3,FALSE))</f>
        <v/>
      </c>
    </row>
    <row r="15" spans="1:12" ht="16.5" thickBot="1">
      <c r="A15">
        <v>0</v>
      </c>
      <c r="B15">
        <f>VLOOKUP(C15,shortcode!$C$1:$D$200,2,FALSE)</f>
        <v>122</v>
      </c>
      <c r="C15" s="3" t="s">
        <v>26</v>
      </c>
      <c r="D15" s="4" t="s">
        <v>27</v>
      </c>
      <c r="E15" s="4" t="s">
        <v>115</v>
      </c>
      <c r="F15" s="4" t="s">
        <v>131</v>
      </c>
      <c r="G15" s="37">
        <v>99894</v>
      </c>
      <c r="H15" s="37">
        <v>86844</v>
      </c>
      <c r="I15">
        <f>VLOOKUP(J15,country!$C$2:$D$235,2,FALSE)</f>
        <v>164</v>
      </c>
      <c r="J15" t="s">
        <v>426</v>
      </c>
      <c r="K15" t="s">
        <v>394</v>
      </c>
      <c r="L15" s="3" t="str">
        <f>IF(ISNA(VLOOKUP(C15,logoName!$B$2:$D$39,3,FALSE)),"",VLOOKUP(C15,logoName!$B$2:$D$39,3,FALSE))</f>
        <v/>
      </c>
    </row>
    <row r="16" spans="1:12" ht="16.5" thickBot="1">
      <c r="A16">
        <v>0</v>
      </c>
      <c r="B16">
        <f>VLOOKUP(C16,shortcode!$C$1:$D$200,2,FALSE)</f>
        <v>123</v>
      </c>
      <c r="C16" s="3" t="s">
        <v>28</v>
      </c>
      <c r="D16" s="4" t="s">
        <v>29</v>
      </c>
      <c r="E16" s="4" t="s">
        <v>99</v>
      </c>
      <c r="F16" s="4" t="s">
        <v>132</v>
      </c>
      <c r="G16" s="37">
        <v>99894</v>
      </c>
      <c r="H16" s="37">
        <v>86844</v>
      </c>
      <c r="I16">
        <f>VLOOKUP(J16,country!$C$2:$D$235,2,FALSE)</f>
        <v>164</v>
      </c>
      <c r="J16" t="s">
        <v>426</v>
      </c>
      <c r="K16" t="s">
        <v>395</v>
      </c>
      <c r="L16" s="3" t="str">
        <f>IF(ISNA(VLOOKUP(C16,logoName!$B$2:$D$39,3,FALSE)),"",VLOOKUP(C16,logoName!$B$2:$D$39,3,FALSE))</f>
        <v/>
      </c>
    </row>
    <row r="17" spans="1:12" ht="16.5" thickBot="1">
      <c r="A17">
        <v>0</v>
      </c>
      <c r="B17">
        <f>VLOOKUP(C17,shortcode!$C$1:$D$200,2,FALSE)</f>
        <v>124</v>
      </c>
      <c r="C17" s="3" t="s">
        <v>30</v>
      </c>
      <c r="D17" s="4" t="s">
        <v>31</v>
      </c>
      <c r="E17" s="4" t="s">
        <v>98</v>
      </c>
      <c r="F17" s="4" t="s">
        <v>143</v>
      </c>
      <c r="G17" s="37">
        <v>99894</v>
      </c>
      <c r="H17" s="37">
        <v>86844</v>
      </c>
      <c r="I17">
        <f>VLOOKUP(J17,country!$C$2:$D$235,2,FALSE)</f>
        <v>164</v>
      </c>
      <c r="J17" t="s">
        <v>426</v>
      </c>
      <c r="K17" t="s">
        <v>396</v>
      </c>
      <c r="L17" s="3" t="str">
        <f>IF(ISNA(VLOOKUP(C17,logoName!$B$2:$D$39,3,FALSE)),"",VLOOKUP(C17,logoName!$B$2:$D$39,3,FALSE))</f>
        <v/>
      </c>
    </row>
    <row r="18" spans="1:12" ht="16.5" thickBot="1">
      <c r="A18">
        <v>0</v>
      </c>
      <c r="B18">
        <f>VLOOKUP(C18,shortcode!$C$1:$D$200,2,FALSE)</f>
        <v>36</v>
      </c>
      <c r="C18" s="3" t="s">
        <v>32</v>
      </c>
      <c r="D18" s="4" t="s">
        <v>33</v>
      </c>
      <c r="E18" s="4" t="s">
        <v>100</v>
      </c>
      <c r="F18" s="4" t="s">
        <v>32</v>
      </c>
      <c r="G18" s="37">
        <v>99894</v>
      </c>
      <c r="H18" s="37">
        <v>86844</v>
      </c>
      <c r="I18">
        <f>VLOOKUP(J18,country!$C$2:$D$235,2,FALSE)</f>
        <v>108</v>
      </c>
      <c r="J18" t="s">
        <v>212</v>
      </c>
      <c r="K18" t="s">
        <v>397</v>
      </c>
      <c r="L18" s="3" t="str">
        <f>IF(ISNA(VLOOKUP(C18,logoName!$B$2:$D$39,3,FALSE)),"",VLOOKUP(C18,logoName!$B$2:$D$39,3,FALSE))</f>
        <v/>
      </c>
    </row>
    <row r="19" spans="1:12" ht="16.5" thickBot="1">
      <c r="A19">
        <v>0</v>
      </c>
      <c r="B19">
        <f>VLOOKUP(C19,shortcode!$C$1:$D$200,2,FALSE)</f>
        <v>41</v>
      </c>
      <c r="C19" s="3" t="s">
        <v>34</v>
      </c>
      <c r="D19" s="4" t="s">
        <v>35</v>
      </c>
      <c r="E19" s="4" t="s">
        <v>53</v>
      </c>
      <c r="F19" s="4" t="s">
        <v>34</v>
      </c>
      <c r="G19" s="37">
        <v>99894</v>
      </c>
      <c r="H19" s="37">
        <v>86844</v>
      </c>
      <c r="I19">
        <f>VLOOKUP(J19,country!$C$2:$D$235,2,FALSE)</f>
        <v>108</v>
      </c>
      <c r="J19" t="s">
        <v>212</v>
      </c>
      <c r="K19" t="s">
        <v>398</v>
      </c>
      <c r="L19" s="3" t="str">
        <f>IF(ISNA(VLOOKUP(C19,logoName!$B$2:$D$39,3,FALSE)),"",VLOOKUP(C19,logoName!$B$2:$D$39,3,FALSE))</f>
        <v/>
      </c>
    </row>
    <row r="20" spans="1:12" ht="16.5" thickBot="1">
      <c r="A20">
        <v>0</v>
      </c>
      <c r="B20">
        <f>VLOOKUP(C20,shortcode!$C$1:$D$200,2,FALSE)</f>
        <v>78</v>
      </c>
      <c r="C20" s="3" t="s">
        <v>36</v>
      </c>
      <c r="D20" s="4" t="s">
        <v>37</v>
      </c>
      <c r="E20" s="4" t="s">
        <v>101</v>
      </c>
      <c r="F20" s="4" t="s">
        <v>36</v>
      </c>
      <c r="G20" s="37">
        <v>99894</v>
      </c>
      <c r="H20" s="37">
        <v>86844</v>
      </c>
      <c r="I20">
        <f>VLOOKUP(J20,country!$C$2:$D$235,2,FALSE)</f>
        <v>1</v>
      </c>
      <c r="J20" t="s">
        <v>210</v>
      </c>
      <c r="K20" t="s">
        <v>399</v>
      </c>
      <c r="L20" s="3" t="str">
        <f>IF(ISNA(VLOOKUP(C20,logoName!$B$2:$D$39,3,FALSE)),"",VLOOKUP(C20,logoName!$B$2:$D$39,3,FALSE))</f>
        <v/>
      </c>
    </row>
    <row r="21" spans="1:12" ht="16.5" thickBot="1">
      <c r="A21">
        <v>0</v>
      </c>
      <c r="B21">
        <f>VLOOKUP(C21,shortcode!$C$1:$D$200,2,FALSE)</f>
        <v>80</v>
      </c>
      <c r="C21" s="3" t="s">
        <v>38</v>
      </c>
      <c r="D21" s="4" t="s">
        <v>39</v>
      </c>
      <c r="E21" s="4" t="s">
        <v>102</v>
      </c>
      <c r="F21" s="4" t="s">
        <v>38</v>
      </c>
      <c r="G21" s="37">
        <v>99894</v>
      </c>
      <c r="H21" s="37">
        <v>86844</v>
      </c>
      <c r="I21">
        <f>VLOOKUP(J21,country!$C$2:$D$235,2,FALSE)</f>
        <v>1</v>
      </c>
      <c r="J21" t="s">
        <v>210</v>
      </c>
      <c r="K21" t="s">
        <v>400</v>
      </c>
      <c r="L21" s="3" t="str">
        <f>IF(ISNA(VLOOKUP(C21,logoName!$B$2:$D$39,3,FALSE)),"",VLOOKUP(C21,logoName!$B$2:$D$39,3,FALSE))</f>
        <v/>
      </c>
    </row>
    <row r="22" spans="1:12" ht="16.5" thickBot="1">
      <c r="A22">
        <v>0</v>
      </c>
      <c r="B22">
        <f>VLOOKUP(C22,shortcode!$C$1:$D$200,2,FALSE)</f>
        <v>246</v>
      </c>
      <c r="C22" s="3" t="s">
        <v>40</v>
      </c>
      <c r="D22" s="4" t="s">
        <v>41</v>
      </c>
      <c r="E22" s="4" t="s">
        <v>103</v>
      </c>
      <c r="F22" s="4" t="s">
        <v>40</v>
      </c>
      <c r="G22" s="37">
        <v>99894</v>
      </c>
      <c r="H22" s="37">
        <v>86844</v>
      </c>
      <c r="I22">
        <f>VLOOKUP(J22,country!$C$2:$D$235,2,FALSE)</f>
        <v>108</v>
      </c>
      <c r="J22" t="s">
        <v>212</v>
      </c>
      <c r="K22" t="s">
        <v>401</v>
      </c>
      <c r="L22" s="3" t="str">
        <f>IF(ISNA(VLOOKUP(C22,logoName!$B$2:$D$39,3,FALSE)),"",VLOOKUP(C22,logoName!$B$2:$D$39,3,FALSE))</f>
        <v/>
      </c>
    </row>
    <row r="23" spans="1:12" ht="16.5" thickBot="1">
      <c r="A23">
        <v>0</v>
      </c>
      <c r="B23">
        <f>VLOOKUP(C23,shortcode!$C$1:$D$200,2,FALSE)</f>
        <v>19</v>
      </c>
      <c r="C23" s="3" t="s">
        <v>42</v>
      </c>
      <c r="D23" s="4" t="s">
        <v>43</v>
      </c>
      <c r="E23" s="4" t="s">
        <v>104</v>
      </c>
      <c r="F23" s="4" t="s">
        <v>144</v>
      </c>
      <c r="G23" s="37">
        <v>99894</v>
      </c>
      <c r="H23" s="37">
        <v>86844</v>
      </c>
      <c r="I23">
        <f>VLOOKUP(J23,country!$C$2:$D$235,2,FALSE)</f>
        <v>108</v>
      </c>
      <c r="J23" t="s">
        <v>212</v>
      </c>
      <c r="K23" t="s">
        <v>402</v>
      </c>
      <c r="L23" s="3" t="str">
        <f>IF(ISNA(VLOOKUP(C23,logoName!$B$2:$D$39,3,FALSE)),"",VLOOKUP(C23,logoName!$B$2:$D$39,3,FALSE))</f>
        <v>allthegate_flag</v>
      </c>
    </row>
    <row r="24" spans="1:12" ht="16.5" thickBot="1">
      <c r="A24">
        <v>0</v>
      </c>
      <c r="B24">
        <f>VLOOKUP(C24,shortcode!$C$1:$D$200,2,FALSE)</f>
        <v>56</v>
      </c>
      <c r="C24" s="3" t="s">
        <v>44</v>
      </c>
      <c r="D24" s="4" t="s">
        <v>45</v>
      </c>
      <c r="E24" s="4" t="s">
        <v>105</v>
      </c>
      <c r="F24" s="4" t="s">
        <v>433</v>
      </c>
      <c r="G24" s="37">
        <v>99894</v>
      </c>
      <c r="H24" s="37">
        <v>86844</v>
      </c>
      <c r="I24">
        <f>VLOOKUP(J24,country!$C$2:$D$235,2,FALSE)</f>
        <v>1</v>
      </c>
      <c r="J24" t="s">
        <v>210</v>
      </c>
      <c r="K24" t="s">
        <v>403</v>
      </c>
      <c r="L24" s="3" t="str">
        <f>IF(ISNA(VLOOKUP(C24,logoName!$B$2:$D$39,3,FALSE)),"",VLOOKUP(C24,logoName!$B$2:$D$39,3,FALSE))</f>
        <v/>
      </c>
    </row>
    <row r="25" spans="1:12" ht="16.5" thickBot="1">
      <c r="A25">
        <v>0</v>
      </c>
      <c r="B25">
        <f>VLOOKUP(C25,shortcode!$C$1:$D$200,2,FALSE)</f>
        <v>137</v>
      </c>
      <c r="C25" s="3" t="s">
        <v>46</v>
      </c>
      <c r="D25" s="4" t="s">
        <v>47</v>
      </c>
      <c r="E25" s="4" t="s">
        <v>120</v>
      </c>
      <c r="F25" s="4" t="s">
        <v>133</v>
      </c>
      <c r="G25" s="37">
        <v>99894</v>
      </c>
      <c r="H25" s="37">
        <v>86844</v>
      </c>
      <c r="I25">
        <f>VLOOKUP(J25,country!$C$2:$D$235,2,FALSE)</f>
        <v>144</v>
      </c>
      <c r="J25" t="s">
        <v>209</v>
      </c>
      <c r="K25" t="s">
        <v>155</v>
      </c>
      <c r="L25" s="3" t="str">
        <f>IF(ISNA(VLOOKUP(C25,logoName!$B$2:$D$39,3,FALSE)),"",VLOOKUP(C25,logoName!$B$2:$D$39,3,FALSE))</f>
        <v>idealpayments</v>
      </c>
    </row>
    <row r="26" spans="1:12" ht="16.5" thickBot="1">
      <c r="A26">
        <v>0</v>
      </c>
      <c r="B26">
        <f>VLOOKUP(C26,shortcode!$C$1:$D$200,2,FALSE)</f>
        <v>157</v>
      </c>
      <c r="C26" s="3" t="s">
        <v>48</v>
      </c>
      <c r="D26" s="4" t="s">
        <v>49</v>
      </c>
      <c r="E26" s="4" t="s">
        <v>107</v>
      </c>
      <c r="F26" s="4" t="s">
        <v>145</v>
      </c>
      <c r="G26" s="37">
        <v>99894</v>
      </c>
      <c r="H26" s="37">
        <v>86844</v>
      </c>
      <c r="I26">
        <f>VLOOKUP(J26,country!$C$2:$D$235,2,FALSE)</f>
        <v>94</v>
      </c>
      <c r="J26" t="s">
        <v>427</v>
      </c>
      <c r="K26" t="s">
        <v>404</v>
      </c>
      <c r="L26" s="3" t="str">
        <f>IF(ISNA(VLOOKUP(C26,logoName!$B$2:$D$39,3,FALSE)),"",VLOOKUP(C26,logoName!$B$2:$D$39,3,FALSE))</f>
        <v/>
      </c>
    </row>
    <row r="27" spans="1:12" ht="16.5" thickBot="1">
      <c r="A27">
        <v>0</v>
      </c>
      <c r="B27">
        <f>VLOOKUP(C27,shortcode!$C$1:$D$200,2,FALSE)</f>
        <v>272</v>
      </c>
      <c r="C27" s="3" t="s">
        <v>50</v>
      </c>
      <c r="D27" s="4" t="s">
        <v>51</v>
      </c>
      <c r="E27" s="4" t="s">
        <v>119</v>
      </c>
      <c r="F27" s="4" t="s">
        <v>425</v>
      </c>
      <c r="G27" s="37">
        <v>99894</v>
      </c>
      <c r="H27" s="37">
        <v>86844</v>
      </c>
      <c r="I27">
        <f>VLOOKUP(J27,country!$C$2:$D$235,2,FALSE)</f>
        <v>108</v>
      </c>
      <c r="J27" t="s">
        <v>212</v>
      </c>
      <c r="K27" t="s">
        <v>405</v>
      </c>
      <c r="L27" s="3" t="str">
        <f>IF(ISNA(VLOOKUP(C27,logoName!$B$2:$D$39,3,FALSE)),"",VLOOKUP(C27,logoName!$B$2:$D$39,3,FALSE))</f>
        <v/>
      </c>
    </row>
    <row r="28" spans="1:12" ht="16.5" thickBot="1">
      <c r="A28">
        <v>0</v>
      </c>
      <c r="B28">
        <f>VLOOKUP(C28,shortcode!$C$1:$D$200,2,FALSE)</f>
        <v>274</v>
      </c>
      <c r="C28" s="3" t="s">
        <v>52</v>
      </c>
      <c r="D28" s="4" t="s">
        <v>53</v>
      </c>
      <c r="E28" s="4" t="s">
        <v>53</v>
      </c>
      <c r="F28" s="4" t="s">
        <v>34</v>
      </c>
      <c r="G28" s="37">
        <v>99894</v>
      </c>
      <c r="H28" s="37">
        <v>86844</v>
      </c>
      <c r="I28">
        <f>VLOOKUP(J28,country!$C$2:$D$235,2,FALSE)</f>
        <v>108</v>
      </c>
      <c r="J28" t="s">
        <v>212</v>
      </c>
      <c r="K28" t="s">
        <v>406</v>
      </c>
      <c r="L28" s="3" t="str">
        <f>IF(ISNA(VLOOKUP(C28,logoName!$B$2:$D$39,3,FALSE)),"",VLOOKUP(C28,logoName!$B$2:$D$39,3,FALSE))</f>
        <v/>
      </c>
    </row>
    <row r="29" spans="1:12" ht="16.5" thickBot="1">
      <c r="A29">
        <v>0</v>
      </c>
      <c r="B29">
        <f>VLOOKUP(C29,shortcode!$C$1:$D$200,2,FALSE)</f>
        <v>275</v>
      </c>
      <c r="C29" s="3" t="s">
        <v>54</v>
      </c>
      <c r="D29" s="4" t="s">
        <v>55</v>
      </c>
      <c r="E29" s="4" t="s">
        <v>108</v>
      </c>
      <c r="F29" s="4" t="s">
        <v>134</v>
      </c>
      <c r="G29" s="37">
        <v>99894</v>
      </c>
      <c r="H29" s="37">
        <v>86844</v>
      </c>
      <c r="I29">
        <f>VLOOKUP(J29,country!$C$2:$D$235,2,FALSE)</f>
        <v>44</v>
      </c>
      <c r="J29" t="s">
        <v>382</v>
      </c>
      <c r="K29" t="s">
        <v>407</v>
      </c>
      <c r="L29" s="3" t="str">
        <f>IF(ISNA(VLOOKUP(C29,logoName!$B$2:$D$39,3,FALSE)),"",VLOOKUP(C29,logoName!$B$2:$D$39,3,FALSE))</f>
        <v/>
      </c>
    </row>
    <row r="30" spans="1:12" ht="16.5" thickBot="1">
      <c r="A30">
        <v>0</v>
      </c>
      <c r="B30">
        <f>VLOOKUP(C30,shortcode!$C$1:$D$200,2,FALSE)</f>
        <v>276</v>
      </c>
      <c r="C30" s="3" t="s">
        <v>56</v>
      </c>
      <c r="D30" s="4" t="s">
        <v>57</v>
      </c>
      <c r="E30" s="4" t="s">
        <v>94</v>
      </c>
      <c r="F30" s="4" t="s">
        <v>125</v>
      </c>
      <c r="G30" s="37">
        <v>99894</v>
      </c>
      <c r="H30" s="37">
        <v>86844</v>
      </c>
      <c r="I30">
        <f>VLOOKUP(J30,country!$C$2:$D$235,2,FALSE)</f>
        <v>30</v>
      </c>
      <c r="J30" t="s">
        <v>150</v>
      </c>
      <c r="K30" t="s">
        <v>408</v>
      </c>
      <c r="L30" s="3" t="str">
        <f>IF(ISNA(VLOOKUP(C30,logoName!$B$2:$D$39,3,FALSE)),"",VLOOKUP(C30,logoName!$B$2:$D$39,3,FALSE))</f>
        <v>boleto</v>
      </c>
    </row>
    <row r="31" spans="1:12" ht="16.5" thickBot="1">
      <c r="A31">
        <v>0</v>
      </c>
      <c r="B31">
        <f>VLOOKUP(C31,shortcode!$C$1:$D$200,2,FALSE)</f>
        <v>213</v>
      </c>
      <c r="C31" s="3" t="s">
        <v>58</v>
      </c>
      <c r="D31" s="4" t="s">
        <v>59</v>
      </c>
      <c r="E31" s="4" t="s">
        <v>106</v>
      </c>
      <c r="F31" s="4" t="s">
        <v>135</v>
      </c>
      <c r="G31" s="37">
        <v>99894</v>
      </c>
      <c r="H31" s="37">
        <v>86844</v>
      </c>
      <c r="I31">
        <f>VLOOKUP(J31,country!$C$2:$D$235,2,FALSE)</f>
        <v>144</v>
      </c>
      <c r="J31" t="s">
        <v>209</v>
      </c>
      <c r="K31" t="s">
        <v>409</v>
      </c>
      <c r="L31" s="3" t="str">
        <f>IF(ISNA(VLOOKUP(C31,logoName!$B$2:$D$39,3,FALSE)),"",VLOOKUP(C31,logoName!$B$2:$D$39,3,FALSE))</f>
        <v>ideal</v>
      </c>
    </row>
    <row r="32" spans="1:12" ht="16.5" thickBot="1">
      <c r="A32">
        <v>0</v>
      </c>
      <c r="B32">
        <f>VLOOKUP(C32,shortcode!$C$1:$D$200,2,FALSE)</f>
        <v>281</v>
      </c>
      <c r="C32" s="3" t="s">
        <v>60</v>
      </c>
      <c r="D32" s="4" t="s">
        <v>61</v>
      </c>
      <c r="E32" s="4" t="s">
        <v>118</v>
      </c>
      <c r="F32" s="4" t="s">
        <v>136</v>
      </c>
      <c r="G32" s="37">
        <v>99894</v>
      </c>
      <c r="H32" s="37">
        <v>86844</v>
      </c>
      <c r="I32">
        <f>VLOOKUP(J32,country!$C$2:$D$235,2,FALSE)</f>
        <v>170</v>
      </c>
      <c r="J32" t="s">
        <v>383</v>
      </c>
      <c r="K32" t="s">
        <v>410</v>
      </c>
      <c r="L32" s="3" t="str">
        <f>IF(ISNA(VLOOKUP(C32,logoName!$B$2:$D$39,3,FALSE)),"",VLOOKUP(C32,logoName!$B$2:$D$39,3,FALSE))</f>
        <v/>
      </c>
    </row>
    <row r="33" spans="1:12" ht="16.5" thickBot="1">
      <c r="A33">
        <v>0</v>
      </c>
      <c r="B33">
        <f>VLOOKUP(C33,shortcode!$C$1:$D$200,2,FALSE)</f>
        <v>284</v>
      </c>
      <c r="C33" s="3" t="s">
        <v>62</v>
      </c>
      <c r="D33" s="4" t="s">
        <v>63</v>
      </c>
      <c r="E33" s="4" t="s">
        <v>117</v>
      </c>
      <c r="F33" s="4" t="s">
        <v>137</v>
      </c>
      <c r="G33" s="37">
        <v>99894</v>
      </c>
      <c r="H33" s="37">
        <v>86844</v>
      </c>
      <c r="I33">
        <f>VLOOKUP(J33,country!$C$2:$D$235,2,FALSE)</f>
        <v>170</v>
      </c>
      <c r="J33" t="s">
        <v>383</v>
      </c>
      <c r="K33" t="s">
        <v>411</v>
      </c>
      <c r="L33" s="3" t="str">
        <f>IF(ISNA(VLOOKUP(C33,logoName!$B$2:$D$39,3,FALSE)),"",VLOOKUP(C33,logoName!$B$2:$D$39,3,FALSE))</f>
        <v/>
      </c>
    </row>
    <row r="34" spans="1:12" ht="16.5" thickBot="1">
      <c r="A34">
        <v>0</v>
      </c>
      <c r="B34">
        <f>VLOOKUP(C34,shortcode!$C$1:$D$200,2,FALSE)</f>
        <v>285</v>
      </c>
      <c r="C34" s="3" t="s">
        <v>64</v>
      </c>
      <c r="D34" s="4" t="s">
        <v>65</v>
      </c>
      <c r="E34" s="4" t="s">
        <v>123</v>
      </c>
      <c r="F34" s="4" t="s">
        <v>138</v>
      </c>
      <c r="G34" s="37">
        <v>99894</v>
      </c>
      <c r="H34" s="37">
        <v>86844</v>
      </c>
      <c r="I34">
        <f>VLOOKUP(J34,country!$C$2:$D$235,2,FALSE)</f>
        <v>170</v>
      </c>
      <c r="J34" t="s">
        <v>383</v>
      </c>
      <c r="K34" t="s">
        <v>412</v>
      </c>
      <c r="L34" s="3" t="str">
        <f>IF(ISNA(VLOOKUP(C34,logoName!$B$2:$D$39,3,FALSE)),"",VLOOKUP(C34,logoName!$B$2:$D$39,3,FALSE))</f>
        <v/>
      </c>
    </row>
    <row r="35" spans="1:12" ht="16.5" thickBot="1">
      <c r="A35">
        <v>0</v>
      </c>
      <c r="B35">
        <f>VLOOKUP(C35,shortcode!$C$1:$D$200,2,FALSE)</f>
        <v>287</v>
      </c>
      <c r="C35" s="3" t="s">
        <v>66</v>
      </c>
      <c r="D35" s="4" t="s">
        <v>67</v>
      </c>
      <c r="E35" s="4" t="s">
        <v>116</v>
      </c>
      <c r="F35" s="4" t="s">
        <v>66</v>
      </c>
      <c r="G35" s="37">
        <v>99894</v>
      </c>
      <c r="H35" s="37">
        <v>86844</v>
      </c>
      <c r="I35">
        <f>VLOOKUP(J35,country!$C$2:$D$235,2,FALSE)</f>
        <v>170</v>
      </c>
      <c r="J35" t="s">
        <v>383</v>
      </c>
      <c r="K35" t="s">
        <v>413</v>
      </c>
      <c r="L35" s="3" t="str">
        <f>IF(ISNA(VLOOKUP(C35,logoName!$B$2:$D$39,3,FALSE)),"",VLOOKUP(C35,logoName!$B$2:$D$39,3,FALSE))</f>
        <v/>
      </c>
    </row>
    <row r="36" spans="1:12" ht="16.5" thickBot="1">
      <c r="A36">
        <v>0</v>
      </c>
      <c r="B36">
        <f>VLOOKUP(C36,shortcode!$C$1:$D$200,2,FALSE)</f>
        <v>286</v>
      </c>
      <c r="C36" s="3" t="s">
        <v>68</v>
      </c>
      <c r="D36" s="4" t="s">
        <v>69</v>
      </c>
      <c r="E36" s="4" t="s">
        <v>109</v>
      </c>
      <c r="F36" s="4" t="s">
        <v>139</v>
      </c>
      <c r="G36" s="37">
        <v>99894</v>
      </c>
      <c r="H36" s="37">
        <v>86844</v>
      </c>
      <c r="I36">
        <f>VLOOKUP(J36,country!$C$2:$D$235,2,FALSE)</f>
        <v>170</v>
      </c>
      <c r="J36" t="s">
        <v>383</v>
      </c>
      <c r="K36" t="s">
        <v>414</v>
      </c>
      <c r="L36" s="3" t="str">
        <f>IF(ISNA(VLOOKUP(C36,logoName!$B$2:$D$39,3,FALSE)),"",VLOOKUP(C36,logoName!$B$2:$D$39,3,FALSE))</f>
        <v/>
      </c>
    </row>
    <row r="37" spans="1:12" ht="16.5" thickBot="1">
      <c r="A37">
        <v>0</v>
      </c>
      <c r="B37">
        <f>VLOOKUP(C37,shortcode!$C$1:$D$200,2,FALSE)</f>
        <v>278</v>
      </c>
      <c r="C37" s="3" t="s">
        <v>70</v>
      </c>
      <c r="D37" s="4" t="s">
        <v>71</v>
      </c>
      <c r="E37" s="4" t="s">
        <v>110</v>
      </c>
      <c r="F37" s="4" t="s">
        <v>146</v>
      </c>
      <c r="G37" s="37">
        <v>99894</v>
      </c>
      <c r="H37" s="37">
        <v>86844</v>
      </c>
      <c r="I37">
        <f>VLOOKUP(J37,country!$C$2:$D$235,2,FALSE)</f>
        <v>1</v>
      </c>
      <c r="J37" t="s">
        <v>210</v>
      </c>
      <c r="K37" t="s">
        <v>415</v>
      </c>
      <c r="L37" s="3" t="str">
        <f>IF(ISNA(VLOOKUP(C37,logoName!$B$2:$D$39,3,FALSE)),"",VLOOKUP(C37,logoName!$B$2:$D$39,3,FALSE))</f>
        <v/>
      </c>
    </row>
    <row r="38" spans="1:12" ht="16.5" thickBot="1">
      <c r="A38">
        <v>0</v>
      </c>
      <c r="B38">
        <f>VLOOKUP(C38,shortcode!$C$1:$D$200,2,FALSE)</f>
        <v>279</v>
      </c>
      <c r="C38" s="3" t="s">
        <v>72</v>
      </c>
      <c r="D38" s="4" t="s">
        <v>73</v>
      </c>
      <c r="E38" s="4" t="s">
        <v>111</v>
      </c>
      <c r="F38" s="4" t="s">
        <v>72</v>
      </c>
      <c r="G38" s="37">
        <v>99894</v>
      </c>
      <c r="H38" s="37">
        <v>86844</v>
      </c>
      <c r="I38">
        <f>VLOOKUP(J38,country!$C$2:$D$235,2,FALSE)</f>
        <v>1</v>
      </c>
      <c r="J38" t="s">
        <v>210</v>
      </c>
      <c r="K38" t="s">
        <v>416</v>
      </c>
      <c r="L38" s="3" t="str">
        <f>IF(ISNA(VLOOKUP(C38,logoName!$B$2:$D$39,3,FALSE)),"",VLOOKUP(C38,logoName!$B$2:$D$39,3,FALSE))</f>
        <v/>
      </c>
    </row>
    <row r="39" spans="1:12" ht="16.5" thickBot="1">
      <c r="A39">
        <v>0</v>
      </c>
      <c r="B39">
        <f>VLOOKUP(C39,shortcode!$C$1:$D$200,2,FALSE)</f>
        <v>280</v>
      </c>
      <c r="C39" s="3" t="s">
        <v>74</v>
      </c>
      <c r="D39" s="4" t="s">
        <v>75</v>
      </c>
      <c r="E39" s="4" t="s">
        <v>112</v>
      </c>
      <c r="F39" s="4" t="s">
        <v>432</v>
      </c>
      <c r="G39" s="37">
        <v>99894</v>
      </c>
      <c r="H39" s="37">
        <v>86844</v>
      </c>
      <c r="I39">
        <f>VLOOKUP(J39,country!$C$2:$D$235,2,FALSE)</f>
        <v>2</v>
      </c>
      <c r="J39" t="s">
        <v>384</v>
      </c>
      <c r="K39" t="s">
        <v>417</v>
      </c>
      <c r="L39" s="3" t="str">
        <f>IF(ISNA(VLOOKUP(C39,logoName!$B$2:$D$39,3,FALSE)),"",VLOOKUP(C39,logoName!$B$2:$D$39,3,FALSE))</f>
        <v/>
      </c>
    </row>
    <row r="40" spans="1:12" ht="16.5" thickBot="1">
      <c r="A40">
        <v>0</v>
      </c>
      <c r="B40">
        <f>VLOOKUP(C40,shortcode!$C$1:$D$200,2,FALSE)</f>
        <v>283</v>
      </c>
      <c r="C40" s="3" t="s">
        <v>76</v>
      </c>
      <c r="D40" s="4" t="s">
        <v>77</v>
      </c>
      <c r="E40" s="4" t="s">
        <v>446</v>
      </c>
      <c r="F40" s="4" t="s">
        <v>446</v>
      </c>
      <c r="G40" s="37">
        <v>99894</v>
      </c>
      <c r="H40" s="37">
        <v>86844</v>
      </c>
      <c r="I40">
        <f>VLOOKUP(J40,country!$C$2:$D$235,2,FALSE)</f>
        <v>201</v>
      </c>
      <c r="J40" t="s">
        <v>385</v>
      </c>
      <c r="K40" t="s">
        <v>418</v>
      </c>
      <c r="L40" s="3" t="str">
        <f>IF(ISNA(VLOOKUP(C40,logoName!$B$2:$D$39,3,FALSE)),"",VLOOKUP(C40,logoName!$B$2:$D$39,3,FALSE))</f>
        <v/>
      </c>
    </row>
    <row r="41" spans="1:12" ht="16.5" thickBot="1">
      <c r="A41">
        <v>0</v>
      </c>
      <c r="B41">
        <f>VLOOKUP(C41,shortcode!$C$1:$D$200,2,FALSE)</f>
        <v>132</v>
      </c>
      <c r="C41" s="5" t="s">
        <v>78</v>
      </c>
      <c r="D41" s="4" t="s">
        <v>79</v>
      </c>
      <c r="E41" s="4" t="s">
        <v>445</v>
      </c>
      <c r="F41" s="4" t="s">
        <v>78</v>
      </c>
      <c r="G41" s="37">
        <v>101696</v>
      </c>
      <c r="H41" s="37">
        <v>87983</v>
      </c>
      <c r="I41">
        <f>VLOOKUP(J41,country!$C$2:$D$235,2,FALSE)</f>
        <v>1</v>
      </c>
      <c r="J41" t="s">
        <v>210</v>
      </c>
      <c r="K41" t="s">
        <v>152</v>
      </c>
      <c r="L41" s="3" t="str">
        <f>IF(ISNA(VLOOKUP(C41,logoName!$B$2:$D$39,3,FALSE)),"",VLOOKUP(C41,logoName!$B$2:$D$39,3,FALSE))</f>
        <v/>
      </c>
    </row>
    <row r="42" spans="1:12" ht="16.5" thickBot="1">
      <c r="A42">
        <v>0</v>
      </c>
      <c r="B42">
        <f>VLOOKUP(C42,shortcode!$C$1:$D$200,2,FALSE)</f>
        <v>132</v>
      </c>
      <c r="C42" s="3" t="s">
        <v>78</v>
      </c>
      <c r="D42" s="4" t="s">
        <v>443</v>
      </c>
      <c r="E42" s="4" t="s">
        <v>444</v>
      </c>
      <c r="F42" s="4" t="s">
        <v>1234</v>
      </c>
      <c r="G42" s="37">
        <v>101706</v>
      </c>
      <c r="H42" s="37">
        <v>87991</v>
      </c>
      <c r="I42">
        <f>VLOOKUP(J42,country!$C$2:$D$235,2,FALSE)</f>
        <v>1</v>
      </c>
      <c r="J42" t="s">
        <v>210</v>
      </c>
      <c r="K42" t="s">
        <v>152</v>
      </c>
      <c r="L42" s="4" t="s">
        <v>1234</v>
      </c>
    </row>
    <row r="43" spans="1:12" ht="16.5" thickBot="1">
      <c r="A43">
        <v>0</v>
      </c>
      <c r="B43">
        <f>VLOOKUP(C43,shortcode!$C$1:$D$200,2,FALSE)</f>
        <v>132</v>
      </c>
      <c r="C43" s="5" t="s">
        <v>78</v>
      </c>
      <c r="D43" s="4" t="s">
        <v>1236</v>
      </c>
      <c r="E43" s="4" t="s">
        <v>1239</v>
      </c>
      <c r="F43" s="4" t="s">
        <v>1240</v>
      </c>
      <c r="G43" s="37">
        <v>101705</v>
      </c>
      <c r="H43" s="37">
        <v>87988</v>
      </c>
      <c r="I43">
        <f>VLOOKUP(J43,country!$C$2:$D$235,2,FALSE)</f>
        <v>1</v>
      </c>
      <c r="J43" t="s">
        <v>210</v>
      </c>
      <c r="K43" t="s">
        <v>152</v>
      </c>
      <c r="L43" s="34" t="s">
        <v>1238</v>
      </c>
    </row>
    <row r="44" spans="1:12" ht="16.5" thickBot="1">
      <c r="A44">
        <v>1</v>
      </c>
      <c r="B44">
        <f>VLOOKUP(C44,shortcode!$C$1:$D$200,2,FALSE)</f>
        <v>132</v>
      </c>
      <c r="C44" s="5" t="s">
        <v>78</v>
      </c>
      <c r="D44" s="4" t="s">
        <v>1237</v>
      </c>
      <c r="E44" s="4" t="s">
        <v>1239</v>
      </c>
      <c r="F44" s="4" t="s">
        <v>1240</v>
      </c>
      <c r="G44" s="37">
        <v>99720</v>
      </c>
      <c r="H44" s="37">
        <v>86919</v>
      </c>
      <c r="I44">
        <f>VLOOKUP(J44,country!$C$2:$D$235,2,FALSE)</f>
        <v>1</v>
      </c>
      <c r="J44" t="s">
        <v>210</v>
      </c>
      <c r="K44" t="s">
        <v>152</v>
      </c>
      <c r="L44" s="39" t="s">
        <v>1238</v>
      </c>
    </row>
    <row r="45" spans="1:12" ht="16.5" thickBot="1">
      <c r="A45">
        <v>0</v>
      </c>
      <c r="B45">
        <f>VLOOKUP(C45,shortcode!$C$1:$D$200,2,FALSE)</f>
        <v>5</v>
      </c>
      <c r="C45" s="6" t="s">
        <v>80</v>
      </c>
      <c r="D45" s="4" t="s">
        <v>81</v>
      </c>
      <c r="E45" s="4" t="s">
        <v>436</v>
      </c>
      <c r="F45" s="4" t="s">
        <v>422</v>
      </c>
      <c r="G45" s="37">
        <v>99894</v>
      </c>
      <c r="H45" s="37">
        <v>86844</v>
      </c>
      <c r="I45">
        <f>VLOOKUP(J45,country!$C$2:$D$235,2,FALSE)</f>
        <v>1</v>
      </c>
      <c r="J45" t="s">
        <v>210</v>
      </c>
      <c r="K45" t="s">
        <v>419</v>
      </c>
      <c r="L45" s="3" t="str">
        <f>IF(ISNA(VLOOKUP(C45,logoName!$B$2:$D$39,3,FALSE)),"",VLOOKUP(C45,logoName!$B$2:$D$39,3,FALSE))</f>
        <v>epspayments</v>
      </c>
    </row>
    <row r="46" spans="1:12" ht="16.5" thickBot="1">
      <c r="A46">
        <v>0</v>
      </c>
      <c r="B46">
        <f>VLOOKUP(C46,shortcode!$C$1:$D$200,2,FALSE)</f>
        <v>40</v>
      </c>
      <c r="C46" s="6" t="s">
        <v>82</v>
      </c>
      <c r="D46" s="4" t="s">
        <v>83</v>
      </c>
      <c r="E46" s="4" t="s">
        <v>437</v>
      </c>
      <c r="F46" s="4" t="s">
        <v>434</v>
      </c>
      <c r="G46" s="37">
        <v>99894</v>
      </c>
      <c r="H46" s="37">
        <v>86844</v>
      </c>
      <c r="I46">
        <f>VLOOKUP(J46,country!$C$2:$D$235,2,FALSE)</f>
        <v>60</v>
      </c>
      <c r="J46" t="s">
        <v>211</v>
      </c>
      <c r="K46" t="s">
        <v>201</v>
      </c>
      <c r="L46" s="3" t="str">
        <f>IF(ISNA(VLOOKUP(C46,logoName!$B$2:$D$39,3,FALSE)),"",VLOOKUP(C46,logoName!$B$2:$D$39,3,FALSE))</f>
        <v/>
      </c>
    </row>
    <row r="47" spans="1:12" ht="16.5" thickBot="1">
      <c r="A47">
        <v>0</v>
      </c>
      <c r="B47">
        <f>VLOOKUP(C47,shortcode!$C$1:$D$200,2,FALSE)</f>
        <v>176</v>
      </c>
      <c r="C47" s="6" t="s">
        <v>84</v>
      </c>
      <c r="D47" s="4" t="s">
        <v>85</v>
      </c>
      <c r="E47" s="4" t="s">
        <v>438</v>
      </c>
      <c r="F47" s="4" t="s">
        <v>84</v>
      </c>
      <c r="G47" s="37">
        <v>99894</v>
      </c>
      <c r="H47" s="37">
        <v>86844</v>
      </c>
      <c r="I47">
        <f>VLOOKUP(J47,country!$C$2:$D$235,2,FALSE)</f>
        <v>1</v>
      </c>
      <c r="J47" t="s">
        <v>210</v>
      </c>
      <c r="K47" t="s">
        <v>420</v>
      </c>
      <c r="L47" s="3" t="str">
        <f>IF(ISNA(VLOOKUP(C47,logoName!$B$2:$D$39,3,FALSE)),"",VLOOKUP(C47,logoName!$B$2:$D$39,3,FALSE))</f>
        <v>multibanco</v>
      </c>
    </row>
    <row r="48" spans="1:12" ht="16.5" thickBot="1">
      <c r="A48">
        <v>0</v>
      </c>
      <c r="B48">
        <f>VLOOKUP(C48,shortcode!$C$1:$D$200,2,FALSE)</f>
        <v>145</v>
      </c>
      <c r="C48" s="6" t="s">
        <v>86</v>
      </c>
      <c r="D48" s="4" t="s">
        <v>87</v>
      </c>
      <c r="E48" s="4" t="s">
        <v>439</v>
      </c>
      <c r="F48" s="4" t="s">
        <v>424</v>
      </c>
      <c r="G48" s="37">
        <v>99894</v>
      </c>
      <c r="H48" s="37">
        <v>86844</v>
      </c>
      <c r="I48">
        <f>VLOOKUP(J48,country!$C$2:$D$235,2,FALSE)</f>
        <v>1</v>
      </c>
      <c r="J48" t="s">
        <v>210</v>
      </c>
      <c r="K48" t="s">
        <v>151</v>
      </c>
      <c r="L48" s="3" t="str">
        <f>IF(ISNA(VLOOKUP(C48,logoName!$B$2:$D$39,3,FALSE)),"",VLOOKUP(C48,logoName!$B$2:$D$39,3,FALSE))</f>
        <v>mint</v>
      </c>
    </row>
    <row r="49" spans="1:12" ht="16.5" thickBot="1">
      <c r="A49">
        <v>0</v>
      </c>
      <c r="B49">
        <f>VLOOKUP(C49,shortcode!$C$1:$D$200,2,FALSE)</f>
        <v>208</v>
      </c>
      <c r="C49" s="6" t="s">
        <v>88</v>
      </c>
      <c r="D49" s="4" t="s">
        <v>89</v>
      </c>
      <c r="E49" s="4" t="s">
        <v>440</v>
      </c>
      <c r="F49" s="4" t="s">
        <v>423</v>
      </c>
      <c r="G49" s="37">
        <v>99894</v>
      </c>
      <c r="H49" s="37">
        <v>86844</v>
      </c>
      <c r="I49">
        <f>VLOOKUP(J49,country!$C$2:$D$235,2,FALSE)</f>
        <v>1</v>
      </c>
      <c r="J49" t="s">
        <v>210</v>
      </c>
      <c r="K49" t="s">
        <v>421</v>
      </c>
      <c r="L49" s="3" t="str">
        <f>IF(ISNA(VLOOKUP(C49,logoName!$B$2:$D$39,3,FALSE)),"",VLOOKUP(C49,logoName!$B$2:$D$39,3,FALSE))</f>
        <v/>
      </c>
    </row>
    <row r="50" spans="1:12" ht="16.5" thickBot="1">
      <c r="A50">
        <v>0</v>
      </c>
      <c r="B50">
        <v>45</v>
      </c>
      <c r="C50" t="s">
        <v>206</v>
      </c>
      <c r="D50" t="s">
        <v>291</v>
      </c>
      <c r="E50" s="17" t="s">
        <v>291</v>
      </c>
      <c r="F50" s="17" t="s">
        <v>429</v>
      </c>
      <c r="G50" s="37">
        <v>99894</v>
      </c>
      <c r="H50" s="37">
        <v>86844</v>
      </c>
      <c r="I50">
        <f>VLOOKUP(J50,country!$C$2:$D$235,2,FALSE)</f>
        <v>215</v>
      </c>
      <c r="J50" s="18" t="s">
        <v>430</v>
      </c>
      <c r="K50" s="18" t="s">
        <v>431</v>
      </c>
      <c r="L50" s="3" t="str">
        <f>IF(ISNA(VLOOKUP(C50,logoName!$B$2:$D$39,3,FALSE)),"",VLOOKUP(C50,logoName!$B$2:$D$39,3,FALSE))</f>
        <v/>
      </c>
    </row>
    <row r="51" spans="1:12" s="21" customFormat="1" ht="16.5" thickBot="1">
      <c r="A51">
        <v>0</v>
      </c>
      <c r="B51" s="21">
        <v>288</v>
      </c>
      <c r="C51" s="21" t="s">
        <v>447</v>
      </c>
      <c r="D51" s="21" t="s">
        <v>448</v>
      </c>
      <c r="E51" s="22" t="s">
        <v>449</v>
      </c>
      <c r="F51" s="22" t="s">
        <v>450</v>
      </c>
      <c r="G51" s="37">
        <v>99894</v>
      </c>
      <c r="H51" s="37">
        <v>86844</v>
      </c>
      <c r="I51">
        <f>VLOOKUP(J51,country!$C$2:$D$235,2,FALSE)</f>
        <v>76</v>
      </c>
      <c r="J51" s="23" t="s">
        <v>451</v>
      </c>
      <c r="K51" s="23" t="s">
        <v>452</v>
      </c>
      <c r="L51" s="3" t="str">
        <f>IF(ISNA(VLOOKUP(C51,logoName!$B$2:$D$39,3,FALSE)),"",VLOOKUP(C51,logoName!$B$2:$D$39,3,FALSE))</f>
        <v/>
      </c>
    </row>
    <row r="52" spans="1:12" ht="16.5" thickBot="1">
      <c r="A52">
        <v>0</v>
      </c>
      <c r="B52" s="4">
        <v>6</v>
      </c>
      <c r="C52" s="4" t="s">
        <v>348</v>
      </c>
      <c r="D52" s="4" t="s">
        <v>347</v>
      </c>
      <c r="E52" s="17" t="s">
        <v>523</v>
      </c>
      <c r="F52" s="17" t="s">
        <v>529</v>
      </c>
      <c r="G52" s="37">
        <v>99894</v>
      </c>
      <c r="H52" s="37">
        <v>86844</v>
      </c>
      <c r="I52">
        <f>VLOOKUP(J52,country!$C$2:$D$235,2,FALSE)</f>
        <v>70</v>
      </c>
      <c r="J52" s="32" t="s">
        <v>514</v>
      </c>
      <c r="L52" s="3" t="str">
        <f>IF(ISNA(VLOOKUP(C52,logoName!$B$2:$D$39,3,FALSE)),"",VLOOKUP(C52,logoName!$B$2:$D$39,3,FALSE))</f>
        <v>btfinland</v>
      </c>
    </row>
    <row r="53" spans="1:12" ht="48" thickBot="1">
      <c r="A53">
        <v>0</v>
      </c>
      <c r="B53" s="4">
        <v>23</v>
      </c>
      <c r="C53" s="30" t="s">
        <v>327</v>
      </c>
      <c r="D53" s="4" t="s">
        <v>326</v>
      </c>
      <c r="E53" s="17" t="s">
        <v>524</v>
      </c>
      <c r="F53" s="17" t="s">
        <v>530</v>
      </c>
      <c r="G53" s="37">
        <v>99894</v>
      </c>
      <c r="H53" s="37">
        <v>86844</v>
      </c>
      <c r="I53">
        <f>VLOOKUP(J53,country!$C$2:$D$235,2,FALSE)</f>
        <v>108</v>
      </c>
      <c r="J53" s="32" t="s">
        <v>212</v>
      </c>
      <c r="L53" s="3" t="str">
        <f>IF(ISNA(VLOOKUP(C53,logoName!$B$2:$D$39,3,FALSE)),"",VLOOKUP(C53,logoName!$B$2:$D$39,3,FALSE))</f>
        <v/>
      </c>
    </row>
    <row r="54" spans="1:12" ht="16.5" thickBot="1">
      <c r="A54">
        <v>0</v>
      </c>
      <c r="B54" s="4">
        <v>54</v>
      </c>
      <c r="C54" s="4" t="s">
        <v>298</v>
      </c>
      <c r="D54" s="4" t="s">
        <v>297</v>
      </c>
      <c r="E54" s="17" t="s">
        <v>297</v>
      </c>
      <c r="F54" s="17" t="s">
        <v>297</v>
      </c>
      <c r="G54" s="37">
        <v>99894</v>
      </c>
      <c r="H54" s="37">
        <v>86844</v>
      </c>
      <c r="I54">
        <f>VLOOKUP(J54,country!$C$2:$D$235,2,FALSE)</f>
        <v>124</v>
      </c>
      <c r="J54" s="32" t="s">
        <v>517</v>
      </c>
      <c r="L54" s="3" t="str">
        <f>IF(ISNA(VLOOKUP(C54,logoName!$B$2:$D$39,3,FALSE)),"",VLOOKUP(C54,logoName!$B$2:$D$39,3,FALSE))</f>
        <v/>
      </c>
    </row>
    <row r="55" spans="1:12" ht="16.5" thickBot="1">
      <c r="A55">
        <v>0</v>
      </c>
      <c r="B55" s="4">
        <v>55</v>
      </c>
      <c r="C55" s="4" t="s">
        <v>278</v>
      </c>
      <c r="D55" s="4" t="s">
        <v>277</v>
      </c>
      <c r="E55" s="17" t="s">
        <v>277</v>
      </c>
      <c r="F55" s="17" t="s">
        <v>277</v>
      </c>
      <c r="G55" s="37">
        <v>99894</v>
      </c>
      <c r="H55" s="37">
        <v>86844</v>
      </c>
      <c r="I55">
        <f>VLOOKUP(J55,country!$C$2:$D$235,2,FALSE)</f>
        <v>162</v>
      </c>
      <c r="J55" t="s">
        <v>518</v>
      </c>
      <c r="L55" s="3" t="str">
        <f>IF(ISNA(VLOOKUP(C55,logoName!$B$2:$D$39,3,FALSE)),"",VLOOKUP(C55,logoName!$B$2:$D$39,3,FALSE))</f>
        <v/>
      </c>
    </row>
    <row r="56" spans="1:12" ht="32.25" thickBot="1">
      <c r="A56">
        <v>0</v>
      </c>
      <c r="B56" s="4">
        <v>107</v>
      </c>
      <c r="C56" s="30" t="s">
        <v>179</v>
      </c>
      <c r="D56" s="4" t="s">
        <v>342</v>
      </c>
      <c r="E56" s="17" t="s">
        <v>525</v>
      </c>
      <c r="F56" s="17" t="s">
        <v>531</v>
      </c>
      <c r="G56" s="37">
        <v>99894</v>
      </c>
      <c r="H56" s="37">
        <v>86844</v>
      </c>
      <c r="I56">
        <f>VLOOKUP(J56,country!$C$2:$D$235,2,FALSE)</f>
        <v>45</v>
      </c>
      <c r="J56" s="32" t="s">
        <v>149</v>
      </c>
      <c r="L56" s="3" t="str">
        <f>IF(ISNA(VLOOKUP(C56,logoName!$B$2:$D$39,3,FALSE)),"",VLOOKUP(C56,logoName!$B$2:$D$39,3,FALSE))</f>
        <v/>
      </c>
    </row>
    <row r="57" spans="1:12" ht="16.5" thickBot="1">
      <c r="A57">
        <v>0</v>
      </c>
      <c r="B57" s="4">
        <v>115</v>
      </c>
      <c r="C57" s="30" t="s">
        <v>195</v>
      </c>
      <c r="D57" s="4" t="s">
        <v>343</v>
      </c>
      <c r="E57" s="17" t="s">
        <v>526</v>
      </c>
      <c r="F57" s="17" t="s">
        <v>532</v>
      </c>
      <c r="G57" s="37">
        <v>99894</v>
      </c>
      <c r="H57" s="37">
        <v>86844</v>
      </c>
      <c r="I57">
        <f>VLOOKUP(J57,country!$C$2:$D$235,2,FALSE)</f>
        <v>161</v>
      </c>
      <c r="J57" s="32" t="s">
        <v>519</v>
      </c>
      <c r="L57" s="3" t="str">
        <f>IF(ISNA(VLOOKUP(C57,logoName!$B$2:$D$39,3,FALSE)),"",VLOOKUP(C57,logoName!$B$2:$D$39,3,FALSE))</f>
        <v/>
      </c>
    </row>
    <row r="58" spans="1:12" ht="16.5" thickBot="1">
      <c r="A58">
        <v>0</v>
      </c>
      <c r="B58" s="4">
        <v>188</v>
      </c>
      <c r="C58" s="30" t="s">
        <v>194</v>
      </c>
      <c r="D58" s="4" t="s">
        <v>232</v>
      </c>
      <c r="E58" s="17" t="s">
        <v>527</v>
      </c>
      <c r="F58" s="17" t="s">
        <v>533</v>
      </c>
      <c r="G58" s="37">
        <v>99894</v>
      </c>
      <c r="H58" s="37">
        <v>86844</v>
      </c>
      <c r="I58">
        <f>VLOOKUP(J58,country!$C$2:$D$235,2,FALSE)</f>
        <v>132</v>
      </c>
      <c r="J58" s="32" t="s">
        <v>208</v>
      </c>
      <c r="L58" s="3" t="str">
        <f>IF(ISNA(VLOOKUP(C58,logoName!$B$2:$D$39,3,FALSE)),"",VLOOKUP(C58,logoName!$B$2:$D$39,3,FALSE))</f>
        <v/>
      </c>
    </row>
    <row r="59" spans="1:12" ht="32.25" thickBot="1">
      <c r="A59">
        <v>0</v>
      </c>
      <c r="B59" s="4">
        <v>248</v>
      </c>
      <c r="C59" s="30" t="s">
        <v>230</v>
      </c>
      <c r="D59" s="4" t="s">
        <v>229</v>
      </c>
      <c r="E59" s="17" t="s">
        <v>528</v>
      </c>
      <c r="F59" s="17" t="s">
        <v>534</v>
      </c>
      <c r="G59" s="37">
        <v>99894</v>
      </c>
      <c r="H59" s="37">
        <v>86844</v>
      </c>
      <c r="I59">
        <f>VLOOKUP(J59,country!$C$2:$D$235,2,FALSE)</f>
        <v>11</v>
      </c>
      <c r="J59" s="32" t="s">
        <v>520</v>
      </c>
      <c r="L59" s="3" t="str">
        <f>IF(ISNA(VLOOKUP(C59,logoName!$B$2:$D$39,3,FALSE)),"",VLOOKUP(C59,logoName!$B$2:$D$39,3,FALSE))</f>
        <v/>
      </c>
    </row>
    <row r="60" spans="1:12" ht="16.5" thickBot="1">
      <c r="A60">
        <v>0</v>
      </c>
      <c r="B60" s="4">
        <v>251</v>
      </c>
      <c r="C60" s="4" t="s">
        <v>368</v>
      </c>
      <c r="D60" s="4" t="s">
        <v>367</v>
      </c>
      <c r="E60" t="s">
        <v>367</v>
      </c>
      <c r="F60" t="s">
        <v>367</v>
      </c>
      <c r="G60" s="37">
        <v>99894</v>
      </c>
      <c r="H60" s="37">
        <v>86844</v>
      </c>
      <c r="I60">
        <f>VLOOKUP(J60,country!$C$2:$D$235,2,FALSE)</f>
        <v>164</v>
      </c>
      <c r="J60" s="32" t="s">
        <v>426</v>
      </c>
      <c r="L60" s="3" t="str">
        <f>IF(ISNA(VLOOKUP(C60,logoName!$B$2:$D$39,3,FALSE)),"",VLOOKUP(C60,logoName!$B$2:$D$39,3,FALSE))</f>
        <v/>
      </c>
    </row>
    <row r="61" spans="1:12" ht="16.5" thickBot="1">
      <c r="A61">
        <v>0</v>
      </c>
      <c r="B61" s="4">
        <v>275</v>
      </c>
      <c r="C61" s="30" t="s">
        <v>54</v>
      </c>
      <c r="D61" s="4" t="s">
        <v>55</v>
      </c>
      <c r="E61" t="s">
        <v>55</v>
      </c>
      <c r="F61" s="32" t="s">
        <v>535</v>
      </c>
      <c r="G61" s="37">
        <v>99894</v>
      </c>
      <c r="H61" s="37">
        <v>86844</v>
      </c>
      <c r="I61">
        <f>VLOOKUP(J61,country!$C$2:$D$235,2,FALSE)</f>
        <v>44</v>
      </c>
      <c r="J61" s="32" t="s">
        <v>382</v>
      </c>
      <c r="L61" s="3" t="str">
        <f>IF(ISNA(VLOOKUP(C61,logoName!$B$2:$D$39,3,FALSE)),"",VLOOKUP(C61,logoName!$B$2:$D$39,3,FALSE))</f>
        <v/>
      </c>
    </row>
    <row r="62" spans="1:12" ht="16.5" thickBot="1">
      <c r="A62">
        <v>0</v>
      </c>
      <c r="B62" s="4">
        <v>289</v>
      </c>
      <c r="C62" s="31" t="s">
        <v>521</v>
      </c>
      <c r="D62" s="4" t="s">
        <v>522</v>
      </c>
      <c r="E62" s="32" t="s">
        <v>521</v>
      </c>
      <c r="F62" t="s">
        <v>521</v>
      </c>
      <c r="G62" s="37">
        <v>99894</v>
      </c>
      <c r="H62" s="37">
        <v>86844</v>
      </c>
      <c r="I62">
        <f>VLOOKUP(J62,country!$C$2:$D$235,2,FALSE)</f>
        <v>76</v>
      </c>
      <c r="J62" s="32" t="s">
        <v>451</v>
      </c>
      <c r="L62" s="38" t="str">
        <f>IF(ISNA(VLOOKUP(C62,logoName!$B$2:$D$39,3,FALSE)),"",VLOOKUP(C62,logoName!$B$2:$D$39,3,FALSE))</f>
        <v/>
      </c>
    </row>
    <row r="63" spans="1:12" ht="17.25" thickBot="1">
      <c r="A63">
        <v>0</v>
      </c>
      <c r="B63" s="17">
        <v>254</v>
      </c>
      <c r="C63" s="33" t="s">
        <v>379</v>
      </c>
      <c r="D63" s="33" t="s">
        <v>378</v>
      </c>
      <c r="E63" t="s">
        <v>1232</v>
      </c>
      <c r="F63" s="32" t="s">
        <v>379</v>
      </c>
      <c r="G63" s="37">
        <v>99894</v>
      </c>
      <c r="H63" s="37">
        <v>86844</v>
      </c>
      <c r="I63">
        <v>44</v>
      </c>
      <c r="J63" s="32" t="s">
        <v>382</v>
      </c>
      <c r="L63" s="38" t="str">
        <f>IF(ISNA(VLOOKUP(C63,logoName!$B$2:$D$39,3,FALSE)),"",VLOOKUP(C63,logoName!$B$2:$D$39,3,FALSE))</f>
        <v/>
      </c>
    </row>
    <row r="64" spans="1:12" ht="17.25" thickBot="1">
      <c r="A64">
        <v>0</v>
      </c>
      <c r="B64" s="17">
        <v>129</v>
      </c>
      <c r="C64" s="35" t="s">
        <v>223</v>
      </c>
      <c r="D64" s="33" t="s">
        <v>222</v>
      </c>
      <c r="E64" t="s">
        <v>1233</v>
      </c>
      <c r="F64" t="s">
        <v>223</v>
      </c>
      <c r="G64" s="37">
        <v>99894</v>
      </c>
      <c r="H64" s="37">
        <v>86844</v>
      </c>
      <c r="I64">
        <v>2</v>
      </c>
      <c r="J64" s="32" t="s">
        <v>384</v>
      </c>
      <c r="L64" s="38" t="str">
        <f>IF(ISNA(VLOOKUP(C64,logoName!$B$2:$D$39,3,FALSE)),"",VLOOKUP(C64,logoName!$B$2:$D$39,3,FALSE))</f>
        <v>landline</v>
      </c>
    </row>
    <row r="65" spans="1:12" ht="16.5" thickBot="1">
      <c r="A65">
        <v>0</v>
      </c>
      <c r="B65" s="17">
        <v>286</v>
      </c>
      <c r="C65" t="s">
        <v>68</v>
      </c>
      <c r="D65" s="32" t="s">
        <v>69</v>
      </c>
      <c r="E65" t="s">
        <v>68</v>
      </c>
      <c r="F65" s="32" t="s">
        <v>68</v>
      </c>
      <c r="G65" s="32">
        <v>99894</v>
      </c>
      <c r="H65" s="32">
        <v>86844</v>
      </c>
      <c r="I65">
        <v>170</v>
      </c>
      <c r="J65" s="32" t="s">
        <v>383</v>
      </c>
      <c r="L65" s="38" t="str">
        <f>IF(ISNA(VLOOKUP(C65,logoName!$B$2:$D$39,3,FALSE)),"",VLOOKUP(C65,logoName!$B$2:$D$39,3,FALSE))</f>
        <v/>
      </c>
    </row>
  </sheetData>
  <autoFilter ref="A1:L51" xr:uid="{F4D50087-81CA-4121-AC19-488D7706F9F6}"/>
  <conditionalFormatting sqref="J50:K50 J52:J53">
    <cfRule type="expression" dxfId="22" priority="12">
      <formula>COUNTIF($S$3:$AF$3,J50)=1</formula>
    </cfRule>
  </conditionalFormatting>
  <conditionalFormatting sqref="J50:K50">
    <cfRule type="duplicateValues" dxfId="21" priority="13"/>
  </conditionalFormatting>
  <conditionalFormatting sqref="J51:K51">
    <cfRule type="expression" dxfId="20" priority="10">
      <formula>COUNTIF($S$3:$AF$3,J51)=1</formula>
    </cfRule>
  </conditionalFormatting>
  <conditionalFormatting sqref="J51:K51 J52:J53">
    <cfRule type="duplicateValues" dxfId="19" priority="11"/>
  </conditionalFormatting>
  <conditionalFormatting sqref="L2:L41 L45:L65">
    <cfRule type="expression" dxfId="18" priority="27">
      <formula>#REF!=1</formula>
    </cfRule>
  </conditionalFormatting>
  <conditionalFormatting sqref="L43">
    <cfRule type="expression" dxfId="17" priority="4">
      <formula>#REF!=1</formula>
    </cfRule>
  </conditionalFormatting>
  <conditionalFormatting sqref="L44">
    <cfRule type="expression" dxfId="0" priority="1">
      <formula>#REF!=1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A41-7302-4CB8-82D8-001DE2FFF816}">
  <dimension ref="A1:O234"/>
  <sheetViews>
    <sheetView topLeftCell="A200" workbookViewId="0">
      <selection sqref="A1:A1048576"/>
    </sheetView>
  </sheetViews>
  <sheetFormatPr defaultRowHeight="15"/>
  <cols>
    <col min="2" max="2" width="24.42578125" bestFit="1" customWidth="1"/>
    <col min="3" max="3" width="29" bestFit="1" customWidth="1"/>
    <col min="5" max="5" width="5.7109375" bestFit="1" customWidth="1"/>
    <col min="6" max="6" width="15.42578125" bestFit="1" customWidth="1"/>
  </cols>
  <sheetData>
    <row r="1" spans="1:15">
      <c r="A1" t="s">
        <v>148</v>
      </c>
      <c r="B1" t="s">
        <v>536</v>
      </c>
      <c r="C1" t="s">
        <v>147</v>
      </c>
      <c r="D1" t="s">
        <v>537</v>
      </c>
      <c r="E1" t="s">
        <v>538</v>
      </c>
      <c r="F1" t="s">
        <v>539</v>
      </c>
      <c r="G1" t="s">
        <v>540</v>
      </c>
      <c r="H1" t="s">
        <v>541</v>
      </c>
      <c r="I1" t="s">
        <v>542</v>
      </c>
      <c r="J1" t="s">
        <v>543</v>
      </c>
      <c r="K1" t="s">
        <v>544</v>
      </c>
      <c r="L1" t="s">
        <v>545</v>
      </c>
      <c r="M1" t="s">
        <v>546</v>
      </c>
      <c r="N1" t="s">
        <v>547</v>
      </c>
      <c r="O1" t="s">
        <v>547</v>
      </c>
    </row>
    <row r="2" spans="1:15">
      <c r="A2">
        <v>1</v>
      </c>
      <c r="B2" t="s">
        <v>548</v>
      </c>
      <c r="C2" t="s">
        <v>210</v>
      </c>
      <c r="D2">
        <v>1</v>
      </c>
      <c r="E2">
        <v>1</v>
      </c>
      <c r="F2" t="s">
        <v>549</v>
      </c>
      <c r="G2">
        <v>1</v>
      </c>
      <c r="H2">
        <v>1</v>
      </c>
      <c r="I2" t="s">
        <v>550</v>
      </c>
      <c r="J2">
        <v>1</v>
      </c>
      <c r="K2">
        <v>0</v>
      </c>
      <c r="L2">
        <v>1</v>
      </c>
      <c r="M2">
        <v>840</v>
      </c>
      <c r="N2">
        <v>1</v>
      </c>
      <c r="O2">
        <v>1</v>
      </c>
    </row>
    <row r="3" spans="1:15">
      <c r="A3">
        <v>2</v>
      </c>
      <c r="B3" t="s">
        <v>551</v>
      </c>
      <c r="C3" t="s">
        <v>384</v>
      </c>
      <c r="D3">
        <v>2</v>
      </c>
      <c r="E3">
        <v>1</v>
      </c>
      <c r="F3" t="s">
        <v>552</v>
      </c>
      <c r="G3">
        <v>1</v>
      </c>
      <c r="H3">
        <v>1</v>
      </c>
      <c r="I3" t="s">
        <v>550</v>
      </c>
      <c r="J3">
        <v>4</v>
      </c>
      <c r="K3">
        <v>0</v>
      </c>
      <c r="L3">
        <v>4</v>
      </c>
      <c r="M3">
        <v>124</v>
      </c>
      <c r="N3">
        <v>5</v>
      </c>
      <c r="O3">
        <v>5</v>
      </c>
    </row>
    <row r="4" spans="1:15">
      <c r="A4">
        <v>3</v>
      </c>
      <c r="B4" t="s">
        <v>553</v>
      </c>
      <c r="C4" t="s">
        <v>554</v>
      </c>
      <c r="D4">
        <v>3</v>
      </c>
      <c r="E4">
        <v>10</v>
      </c>
      <c r="F4" t="s">
        <v>555</v>
      </c>
      <c r="G4">
        <v>0</v>
      </c>
      <c r="H4">
        <v>93</v>
      </c>
      <c r="I4" t="s">
        <v>556</v>
      </c>
      <c r="J4">
        <v>1</v>
      </c>
      <c r="K4">
        <v>0</v>
      </c>
      <c r="L4">
        <v>6</v>
      </c>
      <c r="M4">
        <v>4</v>
      </c>
      <c r="N4">
        <v>19</v>
      </c>
      <c r="O4">
        <v>19</v>
      </c>
    </row>
    <row r="5" spans="1:15">
      <c r="A5">
        <v>4</v>
      </c>
      <c r="B5" t="s">
        <v>557</v>
      </c>
      <c r="C5" t="s">
        <v>558</v>
      </c>
      <c r="D5">
        <v>4</v>
      </c>
      <c r="E5">
        <v>8</v>
      </c>
      <c r="F5" t="s">
        <v>559</v>
      </c>
      <c r="G5">
        <v>0</v>
      </c>
      <c r="H5">
        <v>355</v>
      </c>
      <c r="I5" t="s">
        <v>550</v>
      </c>
      <c r="J5">
        <v>1</v>
      </c>
      <c r="K5">
        <v>1</v>
      </c>
      <c r="L5">
        <v>4</v>
      </c>
      <c r="M5">
        <v>8</v>
      </c>
      <c r="N5">
        <v>6</v>
      </c>
      <c r="O5">
        <v>6</v>
      </c>
    </row>
    <row r="6" spans="1:15">
      <c r="A6">
        <v>5</v>
      </c>
      <c r="B6" t="s">
        <v>560</v>
      </c>
      <c r="C6" t="s">
        <v>561</v>
      </c>
      <c r="D6">
        <v>5</v>
      </c>
      <c r="E6">
        <v>9</v>
      </c>
      <c r="F6" t="s">
        <v>562</v>
      </c>
      <c r="G6">
        <v>0</v>
      </c>
      <c r="H6">
        <v>213</v>
      </c>
      <c r="I6" t="s">
        <v>550</v>
      </c>
      <c r="J6">
        <v>1</v>
      </c>
      <c r="K6">
        <v>0</v>
      </c>
      <c r="L6">
        <v>5</v>
      </c>
      <c r="M6">
        <v>12</v>
      </c>
      <c r="N6">
        <v>13</v>
      </c>
      <c r="O6">
        <v>13</v>
      </c>
    </row>
    <row r="7" spans="1:15">
      <c r="A7">
        <v>6</v>
      </c>
      <c r="B7" t="s">
        <v>563</v>
      </c>
      <c r="C7" t="s">
        <v>564</v>
      </c>
      <c r="D7">
        <v>6</v>
      </c>
      <c r="E7">
        <v>10</v>
      </c>
      <c r="F7" t="s">
        <v>565</v>
      </c>
      <c r="G7">
        <v>0</v>
      </c>
      <c r="H7">
        <v>1684</v>
      </c>
      <c r="I7" t="s">
        <v>550</v>
      </c>
      <c r="J7">
        <v>1</v>
      </c>
      <c r="K7">
        <v>0</v>
      </c>
      <c r="L7">
        <v>3</v>
      </c>
      <c r="M7">
        <v>16</v>
      </c>
      <c r="N7">
        <v>17</v>
      </c>
      <c r="O7">
        <v>17</v>
      </c>
    </row>
    <row r="8" spans="1:15">
      <c r="A8">
        <v>7</v>
      </c>
      <c r="B8" t="s">
        <v>566</v>
      </c>
      <c r="C8" t="s">
        <v>567</v>
      </c>
      <c r="D8">
        <v>7</v>
      </c>
      <c r="E8">
        <v>10</v>
      </c>
      <c r="F8" t="s">
        <v>568</v>
      </c>
      <c r="G8">
        <v>0</v>
      </c>
      <c r="H8">
        <v>376</v>
      </c>
      <c r="I8" t="s">
        <v>550</v>
      </c>
      <c r="J8">
        <v>1</v>
      </c>
      <c r="K8">
        <v>1</v>
      </c>
      <c r="L8">
        <v>2</v>
      </c>
      <c r="M8">
        <v>20</v>
      </c>
      <c r="N8">
        <v>3</v>
      </c>
      <c r="O8">
        <v>3</v>
      </c>
    </row>
    <row r="9" spans="1:15">
      <c r="A9">
        <v>8</v>
      </c>
      <c r="B9" t="s">
        <v>569</v>
      </c>
      <c r="C9" t="s">
        <v>570</v>
      </c>
      <c r="D9">
        <v>8</v>
      </c>
      <c r="E9">
        <v>10</v>
      </c>
      <c r="F9" t="s">
        <v>571</v>
      </c>
      <c r="G9">
        <v>0</v>
      </c>
      <c r="H9">
        <v>244</v>
      </c>
      <c r="I9" t="s">
        <v>550</v>
      </c>
      <c r="J9">
        <v>1</v>
      </c>
      <c r="K9">
        <v>0</v>
      </c>
      <c r="L9">
        <v>5</v>
      </c>
      <c r="M9">
        <v>24</v>
      </c>
      <c r="N9">
        <v>16</v>
      </c>
      <c r="O9">
        <v>16</v>
      </c>
    </row>
    <row r="10" spans="1:15">
      <c r="A10">
        <v>9</v>
      </c>
      <c r="B10" t="s">
        <v>572</v>
      </c>
      <c r="C10" t="s">
        <v>573</v>
      </c>
      <c r="D10">
        <v>9</v>
      </c>
      <c r="E10">
        <v>10</v>
      </c>
      <c r="F10" t="s">
        <v>574</v>
      </c>
      <c r="G10">
        <v>0</v>
      </c>
      <c r="H10">
        <v>1264</v>
      </c>
      <c r="I10" t="s">
        <v>550</v>
      </c>
      <c r="J10">
        <v>1</v>
      </c>
      <c r="K10">
        <v>0</v>
      </c>
      <c r="L10">
        <v>4</v>
      </c>
      <c r="M10">
        <v>660</v>
      </c>
      <c r="N10">
        <v>12</v>
      </c>
      <c r="O10">
        <v>12</v>
      </c>
    </row>
    <row r="11" spans="1:15">
      <c r="A11">
        <v>10</v>
      </c>
      <c r="B11" t="s">
        <v>575</v>
      </c>
      <c r="C11" t="s">
        <v>576</v>
      </c>
      <c r="D11">
        <v>10</v>
      </c>
      <c r="E11">
        <v>10</v>
      </c>
      <c r="F11" t="s">
        <v>577</v>
      </c>
      <c r="G11">
        <v>0</v>
      </c>
      <c r="H11">
        <v>1268</v>
      </c>
      <c r="I11" t="s">
        <v>550</v>
      </c>
      <c r="J11">
        <v>1</v>
      </c>
      <c r="K11">
        <v>0</v>
      </c>
      <c r="L11">
        <v>4</v>
      </c>
      <c r="M11">
        <v>28</v>
      </c>
      <c r="N11">
        <v>12</v>
      </c>
      <c r="O11">
        <v>12</v>
      </c>
    </row>
    <row r="12" spans="1:15">
      <c r="A12">
        <v>11</v>
      </c>
      <c r="B12" t="s">
        <v>578</v>
      </c>
      <c r="C12" t="s">
        <v>520</v>
      </c>
      <c r="D12">
        <v>11</v>
      </c>
      <c r="E12">
        <v>4</v>
      </c>
      <c r="F12" t="s">
        <v>579</v>
      </c>
      <c r="G12">
        <v>0</v>
      </c>
      <c r="H12">
        <v>54</v>
      </c>
      <c r="I12" t="s">
        <v>550</v>
      </c>
      <c r="J12">
        <v>54</v>
      </c>
      <c r="K12">
        <v>0</v>
      </c>
      <c r="L12">
        <v>3</v>
      </c>
      <c r="M12">
        <v>32</v>
      </c>
      <c r="N12">
        <v>12</v>
      </c>
      <c r="O12">
        <v>12</v>
      </c>
    </row>
    <row r="13" spans="1:15">
      <c r="A13">
        <v>12</v>
      </c>
      <c r="B13" t="s">
        <v>580</v>
      </c>
      <c r="C13" t="s">
        <v>581</v>
      </c>
      <c r="D13">
        <v>12</v>
      </c>
      <c r="E13">
        <v>10</v>
      </c>
      <c r="F13" t="s">
        <v>582</v>
      </c>
      <c r="G13">
        <v>0</v>
      </c>
      <c r="H13">
        <v>374</v>
      </c>
      <c r="I13" t="s">
        <v>550</v>
      </c>
      <c r="J13">
        <v>1</v>
      </c>
      <c r="K13">
        <v>0</v>
      </c>
      <c r="L13">
        <v>3</v>
      </c>
      <c r="M13">
        <v>51</v>
      </c>
      <c r="N13">
        <v>7</v>
      </c>
      <c r="O13">
        <v>7</v>
      </c>
    </row>
    <row r="14" spans="1:15">
      <c r="A14">
        <v>13</v>
      </c>
      <c r="B14" t="s">
        <v>583</v>
      </c>
      <c r="C14" t="s">
        <v>584</v>
      </c>
      <c r="D14">
        <v>231</v>
      </c>
      <c r="E14">
        <v>10</v>
      </c>
      <c r="F14" t="s">
        <v>585</v>
      </c>
      <c r="G14">
        <v>0</v>
      </c>
      <c r="H14">
        <v>290</v>
      </c>
      <c r="I14" t="s">
        <v>550</v>
      </c>
      <c r="J14">
        <v>1</v>
      </c>
      <c r="K14">
        <v>0</v>
      </c>
      <c r="L14">
        <v>3</v>
      </c>
      <c r="M14">
        <v>654</v>
      </c>
      <c r="N14">
        <v>16</v>
      </c>
      <c r="O14">
        <v>16</v>
      </c>
    </row>
    <row r="15" spans="1:15">
      <c r="A15">
        <v>14</v>
      </c>
      <c r="B15" t="s">
        <v>586</v>
      </c>
      <c r="C15" t="s">
        <v>587</v>
      </c>
      <c r="D15">
        <v>14</v>
      </c>
      <c r="E15">
        <v>1</v>
      </c>
      <c r="F15" t="s">
        <v>588</v>
      </c>
      <c r="G15">
        <v>0</v>
      </c>
      <c r="H15">
        <v>61</v>
      </c>
      <c r="I15" t="s">
        <v>550</v>
      </c>
      <c r="J15">
        <v>5</v>
      </c>
      <c r="K15">
        <v>0</v>
      </c>
      <c r="L15">
        <v>1</v>
      </c>
      <c r="M15">
        <v>36</v>
      </c>
      <c r="N15">
        <v>17</v>
      </c>
      <c r="O15">
        <v>17</v>
      </c>
    </row>
    <row r="16" spans="1:15">
      <c r="A16">
        <v>15</v>
      </c>
      <c r="B16" t="s">
        <v>589</v>
      </c>
      <c r="C16" t="s">
        <v>590</v>
      </c>
      <c r="D16">
        <v>15</v>
      </c>
      <c r="E16">
        <v>2</v>
      </c>
      <c r="F16" t="s">
        <v>591</v>
      </c>
      <c r="G16">
        <v>0</v>
      </c>
      <c r="H16">
        <v>43</v>
      </c>
      <c r="I16" t="s">
        <v>550</v>
      </c>
      <c r="J16">
        <v>2</v>
      </c>
      <c r="K16">
        <v>1</v>
      </c>
      <c r="L16">
        <v>1</v>
      </c>
      <c r="M16">
        <v>40</v>
      </c>
      <c r="N16">
        <v>2</v>
      </c>
      <c r="O16">
        <v>2</v>
      </c>
    </row>
    <row r="17" spans="1:15">
      <c r="A17">
        <v>16</v>
      </c>
      <c r="B17" t="s">
        <v>592</v>
      </c>
      <c r="C17" t="s">
        <v>593</v>
      </c>
      <c r="D17">
        <v>16</v>
      </c>
      <c r="E17">
        <v>10</v>
      </c>
      <c r="F17" t="s">
        <v>594</v>
      </c>
      <c r="G17">
        <v>0</v>
      </c>
      <c r="H17">
        <v>994</v>
      </c>
      <c r="I17" t="s">
        <v>550</v>
      </c>
      <c r="J17">
        <v>1</v>
      </c>
      <c r="K17">
        <v>1</v>
      </c>
      <c r="L17">
        <v>3</v>
      </c>
      <c r="M17">
        <v>31</v>
      </c>
      <c r="N17">
        <v>7</v>
      </c>
      <c r="O17">
        <v>7</v>
      </c>
    </row>
    <row r="18" spans="1:15">
      <c r="A18">
        <v>17</v>
      </c>
      <c r="B18" t="s">
        <v>595</v>
      </c>
      <c r="C18" t="s">
        <v>596</v>
      </c>
      <c r="D18">
        <v>17</v>
      </c>
      <c r="E18">
        <v>10</v>
      </c>
      <c r="F18" t="s">
        <v>597</v>
      </c>
      <c r="G18">
        <v>0</v>
      </c>
      <c r="H18">
        <v>1242</v>
      </c>
      <c r="I18" t="s">
        <v>550</v>
      </c>
      <c r="J18">
        <v>1</v>
      </c>
      <c r="K18">
        <v>0</v>
      </c>
      <c r="L18">
        <v>3</v>
      </c>
      <c r="M18">
        <v>44</v>
      </c>
      <c r="N18">
        <v>12</v>
      </c>
      <c r="O18">
        <v>12</v>
      </c>
    </row>
    <row r="19" spans="1:15">
      <c r="A19">
        <v>18</v>
      </c>
      <c r="B19" t="s">
        <v>598</v>
      </c>
      <c r="C19" t="s">
        <v>599</v>
      </c>
      <c r="D19">
        <v>18</v>
      </c>
      <c r="E19">
        <v>10</v>
      </c>
      <c r="F19" t="s">
        <v>600</v>
      </c>
      <c r="G19">
        <v>0</v>
      </c>
      <c r="H19">
        <v>973</v>
      </c>
      <c r="I19" t="s">
        <v>550</v>
      </c>
      <c r="J19">
        <v>1</v>
      </c>
      <c r="K19">
        <v>1</v>
      </c>
      <c r="L19">
        <v>3</v>
      </c>
      <c r="M19">
        <v>48</v>
      </c>
      <c r="N19">
        <v>13</v>
      </c>
      <c r="O19">
        <v>13</v>
      </c>
    </row>
    <row r="20" spans="1:15">
      <c r="A20">
        <v>19</v>
      </c>
      <c r="B20" t="s">
        <v>601</v>
      </c>
      <c r="C20" t="s">
        <v>602</v>
      </c>
      <c r="D20">
        <v>19</v>
      </c>
      <c r="E20">
        <v>10</v>
      </c>
      <c r="F20" t="s">
        <v>603</v>
      </c>
      <c r="G20">
        <v>0</v>
      </c>
      <c r="H20">
        <v>880</v>
      </c>
      <c r="I20" t="s">
        <v>556</v>
      </c>
      <c r="J20">
        <v>1</v>
      </c>
      <c r="K20">
        <v>0</v>
      </c>
      <c r="L20">
        <v>5</v>
      </c>
      <c r="M20">
        <v>50</v>
      </c>
      <c r="N20">
        <v>8</v>
      </c>
      <c r="O20">
        <v>8</v>
      </c>
    </row>
    <row r="21" spans="1:15">
      <c r="A21">
        <v>20</v>
      </c>
      <c r="B21" t="s">
        <v>604</v>
      </c>
      <c r="C21" t="s">
        <v>605</v>
      </c>
      <c r="D21">
        <v>20</v>
      </c>
      <c r="E21">
        <v>10</v>
      </c>
      <c r="F21" t="s">
        <v>606</v>
      </c>
      <c r="G21">
        <v>0</v>
      </c>
      <c r="H21">
        <v>1246</v>
      </c>
      <c r="I21" t="s">
        <v>556</v>
      </c>
      <c r="J21">
        <v>1</v>
      </c>
      <c r="K21">
        <v>0</v>
      </c>
      <c r="L21">
        <v>3</v>
      </c>
      <c r="M21">
        <v>52</v>
      </c>
      <c r="N21">
        <v>12</v>
      </c>
      <c r="O21">
        <v>12</v>
      </c>
    </row>
    <row r="22" spans="1:15">
      <c r="A22">
        <v>21</v>
      </c>
      <c r="B22" t="s">
        <v>607</v>
      </c>
      <c r="C22" t="s">
        <v>608</v>
      </c>
      <c r="D22">
        <v>21</v>
      </c>
      <c r="E22">
        <v>7</v>
      </c>
      <c r="F22" t="s">
        <v>609</v>
      </c>
      <c r="G22">
        <v>0</v>
      </c>
      <c r="H22">
        <v>375</v>
      </c>
      <c r="I22" t="s">
        <v>610</v>
      </c>
      <c r="J22">
        <v>65</v>
      </c>
      <c r="K22">
        <v>0</v>
      </c>
      <c r="L22">
        <v>6</v>
      </c>
      <c r="M22">
        <v>112</v>
      </c>
      <c r="N22">
        <v>7</v>
      </c>
      <c r="O22">
        <v>7</v>
      </c>
    </row>
    <row r="23" spans="1:15">
      <c r="A23">
        <v>22</v>
      </c>
      <c r="B23" t="s">
        <v>611</v>
      </c>
      <c r="C23" t="s">
        <v>612</v>
      </c>
      <c r="D23">
        <v>22</v>
      </c>
      <c r="E23">
        <v>2</v>
      </c>
      <c r="F23" t="s">
        <v>613</v>
      </c>
      <c r="G23">
        <v>0</v>
      </c>
      <c r="H23">
        <v>32</v>
      </c>
      <c r="I23" t="s">
        <v>550</v>
      </c>
      <c r="J23">
        <v>2</v>
      </c>
      <c r="K23">
        <v>1</v>
      </c>
      <c r="L23">
        <v>1</v>
      </c>
      <c r="M23">
        <v>56</v>
      </c>
      <c r="N23">
        <v>2</v>
      </c>
      <c r="O23">
        <v>2</v>
      </c>
    </row>
    <row r="24" spans="1:15">
      <c r="A24">
        <v>23</v>
      </c>
      <c r="B24" t="s">
        <v>614</v>
      </c>
      <c r="C24" t="s">
        <v>615</v>
      </c>
      <c r="D24">
        <v>23</v>
      </c>
      <c r="E24">
        <v>10</v>
      </c>
      <c r="F24" t="s">
        <v>616</v>
      </c>
      <c r="G24">
        <v>0</v>
      </c>
      <c r="H24">
        <v>501</v>
      </c>
      <c r="I24" t="s">
        <v>550</v>
      </c>
      <c r="J24">
        <v>1</v>
      </c>
      <c r="K24">
        <v>0</v>
      </c>
      <c r="L24">
        <v>4</v>
      </c>
      <c r="M24">
        <v>84</v>
      </c>
      <c r="N24">
        <v>12</v>
      </c>
      <c r="O24">
        <v>12</v>
      </c>
    </row>
    <row r="25" spans="1:15">
      <c r="A25">
        <v>24</v>
      </c>
      <c r="B25" t="s">
        <v>617</v>
      </c>
      <c r="C25" t="s">
        <v>618</v>
      </c>
      <c r="D25">
        <v>24</v>
      </c>
      <c r="E25">
        <v>10</v>
      </c>
      <c r="F25" t="s">
        <v>619</v>
      </c>
      <c r="G25">
        <v>0</v>
      </c>
      <c r="H25">
        <v>229</v>
      </c>
      <c r="I25" t="s">
        <v>550</v>
      </c>
      <c r="J25">
        <v>1</v>
      </c>
      <c r="K25">
        <v>0</v>
      </c>
      <c r="L25">
        <v>5</v>
      </c>
      <c r="M25">
        <v>204</v>
      </c>
      <c r="N25">
        <v>16</v>
      </c>
      <c r="O25">
        <v>16</v>
      </c>
    </row>
    <row r="26" spans="1:15">
      <c r="A26">
        <v>25</v>
      </c>
      <c r="B26" t="s">
        <v>620</v>
      </c>
      <c r="C26" t="s">
        <v>621</v>
      </c>
      <c r="D26">
        <v>25</v>
      </c>
      <c r="E26">
        <v>10</v>
      </c>
      <c r="F26" t="s">
        <v>622</v>
      </c>
      <c r="G26">
        <v>0</v>
      </c>
      <c r="H26">
        <v>1441</v>
      </c>
      <c r="I26" t="s">
        <v>550</v>
      </c>
      <c r="J26">
        <v>1</v>
      </c>
      <c r="K26">
        <v>0</v>
      </c>
      <c r="L26">
        <v>3</v>
      </c>
      <c r="M26">
        <v>60</v>
      </c>
      <c r="N26">
        <v>12</v>
      </c>
      <c r="O26">
        <v>12</v>
      </c>
    </row>
    <row r="27" spans="1:15">
      <c r="A27">
        <v>26</v>
      </c>
      <c r="B27" t="s">
        <v>623</v>
      </c>
      <c r="C27" t="s">
        <v>624</v>
      </c>
      <c r="D27">
        <v>26</v>
      </c>
      <c r="E27">
        <v>10</v>
      </c>
      <c r="F27" t="s">
        <v>625</v>
      </c>
      <c r="G27">
        <v>0</v>
      </c>
      <c r="H27">
        <v>975</v>
      </c>
      <c r="I27" t="s">
        <v>550</v>
      </c>
      <c r="J27">
        <v>1</v>
      </c>
      <c r="K27">
        <v>0</v>
      </c>
      <c r="L27">
        <v>5</v>
      </c>
      <c r="M27">
        <v>64</v>
      </c>
      <c r="N27">
        <v>8</v>
      </c>
      <c r="O27">
        <v>8</v>
      </c>
    </row>
    <row r="28" spans="1:15">
      <c r="A28">
        <v>27</v>
      </c>
      <c r="B28" t="s">
        <v>626</v>
      </c>
      <c r="C28" t="s">
        <v>627</v>
      </c>
      <c r="D28">
        <v>27</v>
      </c>
      <c r="E28">
        <v>10</v>
      </c>
      <c r="F28" t="s">
        <v>628</v>
      </c>
      <c r="G28">
        <v>0</v>
      </c>
      <c r="H28">
        <v>591</v>
      </c>
      <c r="I28" t="s">
        <v>556</v>
      </c>
      <c r="J28">
        <v>1</v>
      </c>
      <c r="K28">
        <v>0</v>
      </c>
      <c r="L28">
        <v>4</v>
      </c>
      <c r="M28">
        <v>68</v>
      </c>
      <c r="N28">
        <v>12</v>
      </c>
      <c r="O28">
        <v>12</v>
      </c>
    </row>
    <row r="29" spans="1:15">
      <c r="A29">
        <v>28</v>
      </c>
      <c r="B29" t="s">
        <v>629</v>
      </c>
      <c r="C29" t="s">
        <v>630</v>
      </c>
      <c r="D29">
        <v>28</v>
      </c>
      <c r="E29">
        <v>8</v>
      </c>
      <c r="F29" t="s">
        <v>631</v>
      </c>
      <c r="G29">
        <v>0</v>
      </c>
      <c r="H29">
        <v>387</v>
      </c>
      <c r="I29" t="s">
        <v>550</v>
      </c>
      <c r="J29">
        <v>67</v>
      </c>
      <c r="K29">
        <v>1</v>
      </c>
      <c r="L29">
        <v>6</v>
      </c>
      <c r="M29">
        <v>70</v>
      </c>
      <c r="N29">
        <v>19</v>
      </c>
      <c r="O29">
        <v>19</v>
      </c>
    </row>
    <row r="30" spans="1:15">
      <c r="A30">
        <v>29</v>
      </c>
      <c r="B30" t="s">
        <v>632</v>
      </c>
      <c r="C30" t="s">
        <v>633</v>
      </c>
      <c r="D30">
        <v>29</v>
      </c>
      <c r="E30">
        <v>10</v>
      </c>
      <c r="F30" t="s">
        <v>634</v>
      </c>
      <c r="G30">
        <v>0</v>
      </c>
      <c r="H30">
        <v>267</v>
      </c>
      <c r="I30" t="s">
        <v>550</v>
      </c>
      <c r="J30">
        <v>1</v>
      </c>
      <c r="K30">
        <v>0</v>
      </c>
      <c r="L30">
        <v>5</v>
      </c>
      <c r="M30">
        <v>72</v>
      </c>
      <c r="N30">
        <v>16</v>
      </c>
      <c r="O30">
        <v>16</v>
      </c>
    </row>
    <row r="31" spans="1:15">
      <c r="A31">
        <v>30</v>
      </c>
      <c r="B31" t="s">
        <v>635</v>
      </c>
      <c r="C31" t="s">
        <v>150</v>
      </c>
      <c r="D31">
        <v>30</v>
      </c>
      <c r="E31">
        <v>4</v>
      </c>
      <c r="F31" t="s">
        <v>636</v>
      </c>
      <c r="G31">
        <v>1</v>
      </c>
      <c r="H31">
        <v>55</v>
      </c>
      <c r="I31" t="s">
        <v>550</v>
      </c>
      <c r="J31">
        <v>44</v>
      </c>
      <c r="K31">
        <v>1</v>
      </c>
      <c r="L31">
        <v>3</v>
      </c>
      <c r="M31">
        <v>76</v>
      </c>
      <c r="N31">
        <v>11</v>
      </c>
      <c r="O31">
        <v>11</v>
      </c>
    </row>
    <row r="32" spans="1:15">
      <c r="A32">
        <v>31</v>
      </c>
      <c r="B32" t="s">
        <v>637</v>
      </c>
      <c r="C32" t="s">
        <v>638</v>
      </c>
      <c r="D32">
        <v>31</v>
      </c>
      <c r="E32">
        <v>10</v>
      </c>
      <c r="F32" t="s">
        <v>639</v>
      </c>
      <c r="G32">
        <v>0</v>
      </c>
      <c r="H32">
        <v>246</v>
      </c>
      <c r="I32" t="s">
        <v>550</v>
      </c>
      <c r="J32">
        <v>1</v>
      </c>
      <c r="K32">
        <v>0</v>
      </c>
      <c r="L32">
        <v>5</v>
      </c>
      <c r="M32">
        <v>86</v>
      </c>
      <c r="N32">
        <v>8</v>
      </c>
      <c r="O32">
        <v>8</v>
      </c>
    </row>
    <row r="33" spans="1:15">
      <c r="A33">
        <v>32</v>
      </c>
      <c r="B33" t="s">
        <v>640</v>
      </c>
      <c r="C33" t="s">
        <v>641</v>
      </c>
      <c r="D33">
        <v>32</v>
      </c>
      <c r="E33">
        <v>5</v>
      </c>
      <c r="F33" t="s">
        <v>642</v>
      </c>
      <c r="G33">
        <v>0</v>
      </c>
      <c r="H33">
        <v>673</v>
      </c>
      <c r="I33" t="s">
        <v>550</v>
      </c>
      <c r="J33">
        <v>1</v>
      </c>
      <c r="K33">
        <v>0</v>
      </c>
      <c r="L33">
        <v>3</v>
      </c>
      <c r="M33">
        <v>96</v>
      </c>
      <c r="N33">
        <v>8</v>
      </c>
      <c r="O33">
        <v>8</v>
      </c>
    </row>
    <row r="34" spans="1:15">
      <c r="A34">
        <v>33</v>
      </c>
      <c r="B34" t="s">
        <v>643</v>
      </c>
      <c r="C34" t="s">
        <v>644</v>
      </c>
      <c r="D34">
        <v>33</v>
      </c>
      <c r="E34">
        <v>8</v>
      </c>
      <c r="F34" t="s">
        <v>645</v>
      </c>
      <c r="G34">
        <v>0</v>
      </c>
      <c r="H34">
        <v>359</v>
      </c>
      <c r="I34" t="s">
        <v>550</v>
      </c>
      <c r="J34">
        <v>45</v>
      </c>
      <c r="K34">
        <v>1</v>
      </c>
      <c r="L34">
        <v>3</v>
      </c>
      <c r="M34">
        <v>100</v>
      </c>
      <c r="N34">
        <v>2</v>
      </c>
      <c r="O34">
        <v>2</v>
      </c>
    </row>
    <row r="35" spans="1:15">
      <c r="A35">
        <v>34</v>
      </c>
      <c r="B35" t="s">
        <v>646</v>
      </c>
      <c r="C35" t="s">
        <v>647</v>
      </c>
      <c r="D35">
        <v>34</v>
      </c>
      <c r="E35">
        <v>10</v>
      </c>
      <c r="F35" t="s">
        <v>648</v>
      </c>
      <c r="G35">
        <v>0</v>
      </c>
      <c r="H35">
        <v>226</v>
      </c>
      <c r="I35" t="s">
        <v>550</v>
      </c>
      <c r="J35">
        <v>1</v>
      </c>
      <c r="K35">
        <v>0</v>
      </c>
      <c r="L35">
        <v>5</v>
      </c>
      <c r="M35">
        <v>854</v>
      </c>
      <c r="N35">
        <v>16</v>
      </c>
      <c r="O35">
        <v>16</v>
      </c>
    </row>
    <row r="36" spans="1:15">
      <c r="A36">
        <v>35</v>
      </c>
      <c r="B36" t="s">
        <v>649</v>
      </c>
      <c r="C36" t="s">
        <v>650</v>
      </c>
      <c r="D36">
        <v>35</v>
      </c>
      <c r="E36">
        <v>10</v>
      </c>
      <c r="F36" t="s">
        <v>651</v>
      </c>
      <c r="G36">
        <v>0</v>
      </c>
      <c r="H36">
        <v>257</v>
      </c>
      <c r="I36" t="s">
        <v>550</v>
      </c>
      <c r="J36">
        <v>1</v>
      </c>
      <c r="K36">
        <v>0</v>
      </c>
      <c r="L36">
        <v>6</v>
      </c>
      <c r="M36">
        <v>108</v>
      </c>
      <c r="N36">
        <v>16</v>
      </c>
      <c r="O36">
        <v>16</v>
      </c>
    </row>
    <row r="37" spans="1:15">
      <c r="A37">
        <v>36</v>
      </c>
      <c r="B37" t="s">
        <v>652</v>
      </c>
      <c r="C37" t="s">
        <v>653</v>
      </c>
      <c r="D37">
        <v>36</v>
      </c>
      <c r="E37">
        <v>10</v>
      </c>
      <c r="F37" t="s">
        <v>654</v>
      </c>
      <c r="G37">
        <v>0</v>
      </c>
      <c r="H37">
        <v>237</v>
      </c>
      <c r="I37" t="s">
        <v>556</v>
      </c>
      <c r="J37">
        <v>70</v>
      </c>
      <c r="K37">
        <v>0</v>
      </c>
      <c r="L37">
        <v>5</v>
      </c>
      <c r="M37">
        <v>120</v>
      </c>
      <c r="N37">
        <v>16</v>
      </c>
      <c r="O37">
        <v>16</v>
      </c>
    </row>
    <row r="38" spans="1:15">
      <c r="A38">
        <v>37</v>
      </c>
      <c r="B38" t="s">
        <v>655</v>
      </c>
      <c r="C38" t="s">
        <v>656</v>
      </c>
      <c r="D38">
        <v>37</v>
      </c>
      <c r="E38">
        <v>10</v>
      </c>
      <c r="F38" t="s">
        <v>657</v>
      </c>
      <c r="G38">
        <v>0</v>
      </c>
      <c r="H38">
        <v>855</v>
      </c>
      <c r="I38" t="s">
        <v>550</v>
      </c>
      <c r="J38">
        <v>1</v>
      </c>
      <c r="K38">
        <v>0</v>
      </c>
      <c r="L38">
        <v>5</v>
      </c>
      <c r="M38">
        <v>116</v>
      </c>
      <c r="N38">
        <v>9</v>
      </c>
      <c r="O38">
        <v>9</v>
      </c>
    </row>
    <row r="39" spans="1:15">
      <c r="A39">
        <v>39</v>
      </c>
      <c r="B39" t="s">
        <v>658</v>
      </c>
      <c r="C39" t="s">
        <v>659</v>
      </c>
      <c r="D39">
        <v>39</v>
      </c>
      <c r="E39">
        <v>10</v>
      </c>
      <c r="F39" t="s">
        <v>660</v>
      </c>
      <c r="G39">
        <v>0</v>
      </c>
      <c r="H39">
        <v>238</v>
      </c>
      <c r="I39" t="s">
        <v>550</v>
      </c>
      <c r="J39">
        <v>1</v>
      </c>
      <c r="K39">
        <v>0</v>
      </c>
      <c r="L39">
        <v>5</v>
      </c>
      <c r="M39">
        <v>132</v>
      </c>
      <c r="N39">
        <v>16</v>
      </c>
      <c r="O39">
        <v>16</v>
      </c>
    </row>
    <row r="40" spans="1:15">
      <c r="A40">
        <v>40</v>
      </c>
      <c r="B40" t="s">
        <v>661</v>
      </c>
      <c r="C40" t="s">
        <v>662</v>
      </c>
      <c r="D40">
        <v>40</v>
      </c>
      <c r="E40">
        <v>10</v>
      </c>
      <c r="F40" t="s">
        <v>663</v>
      </c>
      <c r="G40">
        <v>0</v>
      </c>
      <c r="H40">
        <v>1345</v>
      </c>
      <c r="I40" t="s">
        <v>550</v>
      </c>
      <c r="J40">
        <v>1</v>
      </c>
      <c r="K40">
        <v>0</v>
      </c>
      <c r="L40">
        <v>3</v>
      </c>
      <c r="M40">
        <v>136</v>
      </c>
      <c r="N40">
        <v>12</v>
      </c>
      <c r="O40">
        <v>12</v>
      </c>
    </row>
    <row r="41" spans="1:15">
      <c r="A41">
        <v>41</v>
      </c>
      <c r="B41" t="s">
        <v>664</v>
      </c>
      <c r="C41" t="s">
        <v>665</v>
      </c>
      <c r="D41">
        <v>41</v>
      </c>
      <c r="E41">
        <v>10</v>
      </c>
      <c r="F41" t="s">
        <v>666</v>
      </c>
      <c r="G41">
        <v>0</v>
      </c>
      <c r="H41">
        <v>236</v>
      </c>
      <c r="I41" t="s">
        <v>556</v>
      </c>
      <c r="J41">
        <v>1</v>
      </c>
      <c r="K41">
        <v>0</v>
      </c>
      <c r="L41">
        <v>6</v>
      </c>
      <c r="M41">
        <v>140</v>
      </c>
      <c r="N41">
        <v>16</v>
      </c>
      <c r="O41">
        <v>16</v>
      </c>
    </row>
    <row r="42" spans="1:15">
      <c r="A42">
        <v>42</v>
      </c>
      <c r="B42" t="s">
        <v>667</v>
      </c>
      <c r="C42" t="s">
        <v>668</v>
      </c>
      <c r="D42">
        <v>42</v>
      </c>
      <c r="E42">
        <v>10</v>
      </c>
      <c r="F42" t="s">
        <v>669</v>
      </c>
      <c r="G42">
        <v>0</v>
      </c>
      <c r="H42">
        <v>235</v>
      </c>
      <c r="I42" t="s">
        <v>550</v>
      </c>
      <c r="J42">
        <v>1</v>
      </c>
      <c r="K42">
        <v>0</v>
      </c>
      <c r="L42">
        <v>5</v>
      </c>
      <c r="M42">
        <v>148</v>
      </c>
      <c r="N42">
        <v>16</v>
      </c>
      <c r="O42">
        <v>16</v>
      </c>
    </row>
    <row r="43" spans="1:15">
      <c r="A43">
        <v>43</v>
      </c>
      <c r="B43" t="s">
        <v>670</v>
      </c>
      <c r="C43" t="s">
        <v>671</v>
      </c>
      <c r="D43">
        <v>43</v>
      </c>
      <c r="E43">
        <v>4</v>
      </c>
      <c r="F43" t="s">
        <v>672</v>
      </c>
      <c r="G43">
        <v>0</v>
      </c>
      <c r="H43">
        <v>56</v>
      </c>
      <c r="I43" t="s">
        <v>550</v>
      </c>
      <c r="J43">
        <v>16</v>
      </c>
      <c r="K43">
        <v>0</v>
      </c>
      <c r="L43">
        <v>3</v>
      </c>
      <c r="M43">
        <v>152</v>
      </c>
      <c r="N43">
        <v>12</v>
      </c>
      <c r="O43">
        <v>12</v>
      </c>
    </row>
    <row r="44" spans="1:15">
      <c r="A44">
        <v>44</v>
      </c>
      <c r="B44" t="s">
        <v>673</v>
      </c>
      <c r="C44" t="s">
        <v>382</v>
      </c>
      <c r="D44">
        <v>44</v>
      </c>
      <c r="E44">
        <v>6</v>
      </c>
      <c r="F44" t="s">
        <v>674</v>
      </c>
      <c r="G44">
        <v>0</v>
      </c>
      <c r="H44">
        <v>86</v>
      </c>
      <c r="I44" t="s">
        <v>550</v>
      </c>
      <c r="J44">
        <v>1</v>
      </c>
      <c r="K44">
        <v>0</v>
      </c>
      <c r="L44">
        <v>2</v>
      </c>
      <c r="M44">
        <v>156</v>
      </c>
      <c r="N44">
        <v>10</v>
      </c>
      <c r="O44">
        <v>10</v>
      </c>
    </row>
    <row r="45" spans="1:15">
      <c r="A45">
        <v>45</v>
      </c>
      <c r="B45" t="s">
        <v>675</v>
      </c>
      <c r="C45" t="s">
        <v>149</v>
      </c>
      <c r="D45">
        <v>45</v>
      </c>
      <c r="E45">
        <v>4</v>
      </c>
      <c r="F45" t="s">
        <v>676</v>
      </c>
      <c r="G45">
        <v>0</v>
      </c>
      <c r="H45">
        <v>57</v>
      </c>
      <c r="I45" t="s">
        <v>550</v>
      </c>
      <c r="J45">
        <v>17</v>
      </c>
      <c r="K45">
        <v>0</v>
      </c>
      <c r="L45">
        <v>4</v>
      </c>
      <c r="M45">
        <v>170</v>
      </c>
      <c r="N45">
        <v>12</v>
      </c>
      <c r="O45">
        <v>12</v>
      </c>
    </row>
    <row r="46" spans="1:15">
      <c r="A46">
        <v>46</v>
      </c>
      <c r="B46" t="s">
        <v>677</v>
      </c>
      <c r="C46" t="s">
        <v>678</v>
      </c>
      <c r="D46">
        <v>46</v>
      </c>
      <c r="E46">
        <v>10</v>
      </c>
      <c r="F46" t="s">
        <v>679</v>
      </c>
      <c r="G46">
        <v>0</v>
      </c>
      <c r="H46">
        <v>269</v>
      </c>
      <c r="I46" t="s">
        <v>556</v>
      </c>
      <c r="J46">
        <v>1</v>
      </c>
      <c r="K46">
        <v>0</v>
      </c>
      <c r="L46">
        <v>5</v>
      </c>
      <c r="M46">
        <v>174</v>
      </c>
      <c r="N46">
        <v>16</v>
      </c>
      <c r="O46">
        <v>16</v>
      </c>
    </row>
    <row r="47" spans="1:15">
      <c r="A47">
        <v>47</v>
      </c>
      <c r="B47" t="s">
        <v>680</v>
      </c>
      <c r="C47" t="s">
        <v>681</v>
      </c>
      <c r="D47">
        <v>47</v>
      </c>
      <c r="E47">
        <v>10</v>
      </c>
      <c r="F47" t="s">
        <v>682</v>
      </c>
      <c r="G47">
        <v>0</v>
      </c>
      <c r="H47">
        <v>242</v>
      </c>
      <c r="I47" t="s">
        <v>610</v>
      </c>
      <c r="J47">
        <v>1</v>
      </c>
      <c r="K47">
        <v>0</v>
      </c>
      <c r="L47">
        <v>6</v>
      </c>
      <c r="M47">
        <v>178</v>
      </c>
      <c r="N47">
        <v>16</v>
      </c>
      <c r="O47">
        <v>16</v>
      </c>
    </row>
    <row r="48" spans="1:15">
      <c r="A48">
        <v>48</v>
      </c>
      <c r="B48" t="s">
        <v>683</v>
      </c>
      <c r="C48" t="s">
        <v>684</v>
      </c>
      <c r="D48">
        <v>48</v>
      </c>
      <c r="E48">
        <v>10</v>
      </c>
      <c r="F48" t="s">
        <v>685</v>
      </c>
      <c r="G48">
        <v>0</v>
      </c>
      <c r="H48">
        <v>682</v>
      </c>
      <c r="I48" t="s">
        <v>550</v>
      </c>
      <c r="J48">
        <v>1</v>
      </c>
      <c r="K48">
        <v>0</v>
      </c>
      <c r="L48">
        <v>3</v>
      </c>
      <c r="M48">
        <v>184</v>
      </c>
      <c r="N48">
        <v>17</v>
      </c>
      <c r="O48">
        <v>17</v>
      </c>
    </row>
    <row r="49" spans="1:15">
      <c r="A49">
        <v>49</v>
      </c>
      <c r="B49" t="s">
        <v>686</v>
      </c>
      <c r="C49" t="s">
        <v>687</v>
      </c>
      <c r="D49">
        <v>49</v>
      </c>
      <c r="E49">
        <v>10</v>
      </c>
      <c r="F49" t="s">
        <v>688</v>
      </c>
      <c r="G49">
        <v>0</v>
      </c>
      <c r="H49">
        <v>506</v>
      </c>
      <c r="I49" t="s">
        <v>550</v>
      </c>
      <c r="J49">
        <v>1</v>
      </c>
      <c r="K49">
        <v>1</v>
      </c>
      <c r="L49">
        <v>4</v>
      </c>
      <c r="M49">
        <v>188</v>
      </c>
      <c r="N49">
        <v>12</v>
      </c>
      <c r="O49">
        <v>12</v>
      </c>
    </row>
    <row r="50" spans="1:15">
      <c r="A50">
        <v>50</v>
      </c>
      <c r="B50" t="s">
        <v>689</v>
      </c>
      <c r="C50" t="s">
        <v>690</v>
      </c>
      <c r="D50">
        <v>50</v>
      </c>
      <c r="E50">
        <v>10</v>
      </c>
      <c r="F50" t="s">
        <v>691</v>
      </c>
      <c r="G50">
        <v>0</v>
      </c>
      <c r="H50">
        <v>225</v>
      </c>
      <c r="I50" t="s">
        <v>610</v>
      </c>
      <c r="J50">
        <v>1</v>
      </c>
      <c r="K50">
        <v>0</v>
      </c>
      <c r="L50">
        <v>6</v>
      </c>
      <c r="M50">
        <v>384</v>
      </c>
      <c r="N50">
        <v>16</v>
      </c>
      <c r="O50">
        <v>16</v>
      </c>
    </row>
    <row r="51" spans="1:15">
      <c r="A51">
        <v>51</v>
      </c>
      <c r="B51" t="s">
        <v>692</v>
      </c>
      <c r="C51" t="s">
        <v>693</v>
      </c>
      <c r="D51">
        <v>51</v>
      </c>
      <c r="E51">
        <v>8</v>
      </c>
      <c r="F51" t="s">
        <v>694</v>
      </c>
      <c r="G51">
        <v>0</v>
      </c>
      <c r="H51">
        <v>385</v>
      </c>
      <c r="I51" t="s">
        <v>695</v>
      </c>
      <c r="J51">
        <v>41</v>
      </c>
      <c r="K51">
        <v>1</v>
      </c>
      <c r="L51">
        <v>2</v>
      </c>
      <c r="M51">
        <v>191</v>
      </c>
      <c r="N51">
        <v>2</v>
      </c>
      <c r="O51">
        <v>2</v>
      </c>
    </row>
    <row r="52" spans="1:15">
      <c r="A52">
        <v>52</v>
      </c>
      <c r="B52" t="s">
        <v>696</v>
      </c>
      <c r="C52" t="s">
        <v>697</v>
      </c>
      <c r="D52">
        <v>52</v>
      </c>
      <c r="E52">
        <v>10</v>
      </c>
      <c r="F52" t="s">
        <v>698</v>
      </c>
      <c r="G52">
        <v>0</v>
      </c>
      <c r="H52">
        <v>53</v>
      </c>
      <c r="I52" t="s">
        <v>610</v>
      </c>
      <c r="J52">
        <v>1</v>
      </c>
      <c r="K52">
        <v>0</v>
      </c>
      <c r="L52">
        <v>6</v>
      </c>
      <c r="M52">
        <v>192</v>
      </c>
      <c r="N52">
        <v>19</v>
      </c>
      <c r="O52">
        <v>19</v>
      </c>
    </row>
    <row r="53" spans="1:15">
      <c r="A53">
        <v>53</v>
      </c>
      <c r="B53" t="s">
        <v>699</v>
      </c>
      <c r="C53" t="s">
        <v>700</v>
      </c>
      <c r="D53">
        <v>53</v>
      </c>
      <c r="E53">
        <v>10</v>
      </c>
      <c r="F53" t="s">
        <v>701</v>
      </c>
      <c r="G53">
        <v>0</v>
      </c>
      <c r="H53">
        <v>357</v>
      </c>
      <c r="I53" t="s">
        <v>550</v>
      </c>
      <c r="J53">
        <v>2</v>
      </c>
      <c r="K53">
        <v>1</v>
      </c>
      <c r="L53">
        <v>3</v>
      </c>
      <c r="M53">
        <v>196</v>
      </c>
      <c r="N53">
        <v>2</v>
      </c>
      <c r="O53">
        <v>2</v>
      </c>
    </row>
    <row r="54" spans="1:15">
      <c r="A54">
        <v>54</v>
      </c>
      <c r="B54" t="s">
        <v>702</v>
      </c>
      <c r="C54" t="s">
        <v>703</v>
      </c>
      <c r="D54">
        <v>54</v>
      </c>
      <c r="E54">
        <v>7</v>
      </c>
      <c r="F54" t="s">
        <v>704</v>
      </c>
      <c r="G54">
        <v>0</v>
      </c>
      <c r="H54">
        <v>420</v>
      </c>
      <c r="I54" t="s">
        <v>550</v>
      </c>
      <c r="J54">
        <v>18</v>
      </c>
      <c r="K54">
        <v>1</v>
      </c>
      <c r="L54">
        <v>3</v>
      </c>
      <c r="M54">
        <v>203</v>
      </c>
      <c r="N54">
        <v>2</v>
      </c>
      <c r="O54">
        <v>2</v>
      </c>
    </row>
    <row r="55" spans="1:15">
      <c r="A55">
        <v>55</v>
      </c>
      <c r="B55" t="s">
        <v>705</v>
      </c>
      <c r="C55" t="s">
        <v>706</v>
      </c>
      <c r="D55">
        <v>55</v>
      </c>
      <c r="E55">
        <v>3</v>
      </c>
      <c r="F55" t="s">
        <v>707</v>
      </c>
      <c r="G55">
        <v>0</v>
      </c>
      <c r="H55">
        <v>45</v>
      </c>
      <c r="I55" t="s">
        <v>550</v>
      </c>
      <c r="J55">
        <v>9</v>
      </c>
      <c r="K55">
        <v>1</v>
      </c>
      <c r="L55">
        <v>1</v>
      </c>
      <c r="M55">
        <v>208</v>
      </c>
      <c r="N55">
        <v>2</v>
      </c>
      <c r="O55">
        <v>2</v>
      </c>
    </row>
    <row r="56" spans="1:15">
      <c r="A56">
        <v>56</v>
      </c>
      <c r="B56" t="s">
        <v>708</v>
      </c>
      <c r="C56" t="s">
        <v>709</v>
      </c>
      <c r="D56">
        <v>56</v>
      </c>
      <c r="E56">
        <v>10</v>
      </c>
      <c r="F56" t="s">
        <v>710</v>
      </c>
      <c r="G56">
        <v>0</v>
      </c>
      <c r="H56">
        <v>253</v>
      </c>
      <c r="I56" t="s">
        <v>550</v>
      </c>
      <c r="J56">
        <v>1</v>
      </c>
      <c r="K56">
        <v>0</v>
      </c>
      <c r="L56">
        <v>5</v>
      </c>
      <c r="M56">
        <v>262</v>
      </c>
      <c r="N56">
        <v>13</v>
      </c>
      <c r="O56">
        <v>13</v>
      </c>
    </row>
    <row r="57" spans="1:15">
      <c r="A57">
        <v>57</v>
      </c>
      <c r="B57" t="s">
        <v>711</v>
      </c>
      <c r="C57" t="s">
        <v>712</v>
      </c>
      <c r="D57">
        <v>57</v>
      </c>
      <c r="E57">
        <v>10</v>
      </c>
      <c r="F57" t="s">
        <v>713</v>
      </c>
      <c r="G57">
        <v>0</v>
      </c>
      <c r="H57">
        <v>1767</v>
      </c>
      <c r="I57" t="s">
        <v>550</v>
      </c>
      <c r="J57">
        <v>1</v>
      </c>
      <c r="K57">
        <v>0</v>
      </c>
      <c r="L57">
        <v>3</v>
      </c>
      <c r="M57">
        <v>212</v>
      </c>
      <c r="N57">
        <v>12</v>
      </c>
      <c r="O57">
        <v>12</v>
      </c>
    </row>
    <row r="58" spans="1:15">
      <c r="A58">
        <v>58</v>
      </c>
      <c r="B58" t="s">
        <v>714</v>
      </c>
      <c r="C58" t="s">
        <v>715</v>
      </c>
      <c r="D58">
        <v>58</v>
      </c>
      <c r="E58">
        <v>10</v>
      </c>
      <c r="F58" t="s">
        <v>716</v>
      </c>
      <c r="G58">
        <v>0</v>
      </c>
      <c r="H58">
        <v>1</v>
      </c>
      <c r="I58" t="s">
        <v>550</v>
      </c>
      <c r="J58">
        <v>19</v>
      </c>
      <c r="K58">
        <v>1</v>
      </c>
      <c r="L58">
        <v>3</v>
      </c>
      <c r="M58">
        <v>214</v>
      </c>
      <c r="N58">
        <v>12</v>
      </c>
      <c r="O58">
        <v>12</v>
      </c>
    </row>
    <row r="59" spans="1:15">
      <c r="A59">
        <v>59</v>
      </c>
      <c r="B59" t="s">
        <v>717</v>
      </c>
      <c r="C59" t="s">
        <v>718</v>
      </c>
      <c r="D59">
        <v>59</v>
      </c>
      <c r="E59">
        <v>10</v>
      </c>
      <c r="F59" t="s">
        <v>719</v>
      </c>
      <c r="G59">
        <v>0</v>
      </c>
      <c r="H59">
        <v>593</v>
      </c>
      <c r="I59" t="s">
        <v>556</v>
      </c>
      <c r="J59">
        <v>1</v>
      </c>
      <c r="K59">
        <v>0</v>
      </c>
      <c r="L59">
        <v>3</v>
      </c>
      <c r="M59">
        <v>218</v>
      </c>
      <c r="N59">
        <v>12</v>
      </c>
      <c r="O59">
        <v>12</v>
      </c>
    </row>
    <row r="60" spans="1:15">
      <c r="A60">
        <v>60</v>
      </c>
      <c r="B60" t="s">
        <v>720</v>
      </c>
      <c r="C60" t="s">
        <v>211</v>
      </c>
      <c r="D60">
        <v>60</v>
      </c>
      <c r="E60">
        <v>9</v>
      </c>
      <c r="F60" t="s">
        <v>721</v>
      </c>
      <c r="G60">
        <v>0</v>
      </c>
      <c r="H60">
        <v>20</v>
      </c>
      <c r="I60" t="s">
        <v>610</v>
      </c>
      <c r="J60">
        <v>1</v>
      </c>
      <c r="K60">
        <v>0</v>
      </c>
      <c r="L60">
        <v>3</v>
      </c>
      <c r="M60">
        <v>818</v>
      </c>
      <c r="N60">
        <v>13</v>
      </c>
      <c r="O60">
        <v>13</v>
      </c>
    </row>
    <row r="61" spans="1:15">
      <c r="A61">
        <v>61</v>
      </c>
      <c r="B61" t="s">
        <v>722</v>
      </c>
      <c r="C61" t="s">
        <v>723</v>
      </c>
      <c r="D61">
        <v>61</v>
      </c>
      <c r="E61">
        <v>10</v>
      </c>
      <c r="F61" t="s">
        <v>724</v>
      </c>
      <c r="G61">
        <v>0</v>
      </c>
      <c r="H61">
        <v>503</v>
      </c>
      <c r="I61" t="s">
        <v>550</v>
      </c>
      <c r="J61">
        <v>1</v>
      </c>
      <c r="K61">
        <v>0</v>
      </c>
      <c r="L61">
        <v>3</v>
      </c>
      <c r="M61">
        <v>222</v>
      </c>
      <c r="N61">
        <v>12</v>
      </c>
      <c r="O61">
        <v>12</v>
      </c>
    </row>
    <row r="62" spans="1:15">
      <c r="A62">
        <v>62</v>
      </c>
      <c r="B62" t="s">
        <v>725</v>
      </c>
      <c r="C62" t="s">
        <v>726</v>
      </c>
      <c r="D62">
        <v>62</v>
      </c>
      <c r="E62">
        <v>10</v>
      </c>
      <c r="F62" t="s">
        <v>727</v>
      </c>
      <c r="G62">
        <v>0</v>
      </c>
      <c r="H62">
        <v>240</v>
      </c>
      <c r="I62" t="s">
        <v>550</v>
      </c>
      <c r="J62">
        <v>1</v>
      </c>
      <c r="K62">
        <v>0</v>
      </c>
      <c r="L62">
        <v>5</v>
      </c>
      <c r="M62">
        <v>226</v>
      </c>
      <c r="N62">
        <v>16</v>
      </c>
      <c r="O62">
        <v>16</v>
      </c>
    </row>
    <row r="63" spans="1:15">
      <c r="A63">
        <v>63</v>
      </c>
      <c r="B63" t="s">
        <v>728</v>
      </c>
      <c r="C63" t="s">
        <v>729</v>
      </c>
      <c r="D63">
        <v>63</v>
      </c>
      <c r="E63">
        <v>10</v>
      </c>
      <c r="F63" t="s">
        <v>730</v>
      </c>
      <c r="G63">
        <v>0</v>
      </c>
      <c r="H63">
        <v>291</v>
      </c>
      <c r="I63" t="s">
        <v>550</v>
      </c>
      <c r="J63">
        <v>1</v>
      </c>
      <c r="K63">
        <v>0</v>
      </c>
      <c r="L63">
        <v>4</v>
      </c>
      <c r="M63">
        <v>232</v>
      </c>
      <c r="N63">
        <v>16</v>
      </c>
      <c r="O63">
        <v>16</v>
      </c>
    </row>
    <row r="64" spans="1:15">
      <c r="A64">
        <v>64</v>
      </c>
      <c r="B64" t="s">
        <v>731</v>
      </c>
      <c r="C64" t="s">
        <v>732</v>
      </c>
      <c r="D64">
        <v>64</v>
      </c>
      <c r="E64">
        <v>3</v>
      </c>
      <c r="F64" t="s">
        <v>733</v>
      </c>
      <c r="G64">
        <v>0</v>
      </c>
      <c r="H64">
        <v>372</v>
      </c>
      <c r="I64" t="s">
        <v>550</v>
      </c>
      <c r="J64">
        <v>2</v>
      </c>
      <c r="K64">
        <v>1</v>
      </c>
      <c r="L64">
        <v>3</v>
      </c>
      <c r="M64">
        <v>233</v>
      </c>
      <c r="N64">
        <v>2</v>
      </c>
      <c r="O64">
        <v>2</v>
      </c>
    </row>
    <row r="65" spans="1:15">
      <c r="A65">
        <v>65</v>
      </c>
      <c r="B65" t="s">
        <v>734</v>
      </c>
      <c r="C65" t="s">
        <v>735</v>
      </c>
      <c r="D65">
        <v>65</v>
      </c>
      <c r="E65">
        <v>10</v>
      </c>
      <c r="F65" t="s">
        <v>736</v>
      </c>
      <c r="G65">
        <v>0</v>
      </c>
      <c r="H65">
        <v>251</v>
      </c>
      <c r="I65" t="s">
        <v>550</v>
      </c>
      <c r="J65">
        <v>1</v>
      </c>
      <c r="K65">
        <v>0</v>
      </c>
      <c r="L65">
        <v>4</v>
      </c>
      <c r="M65">
        <v>231</v>
      </c>
      <c r="N65">
        <v>19</v>
      </c>
      <c r="O65">
        <v>19</v>
      </c>
    </row>
    <row r="66" spans="1:15">
      <c r="A66">
        <v>66</v>
      </c>
      <c r="B66" t="s">
        <v>737</v>
      </c>
      <c r="C66" t="s">
        <v>738</v>
      </c>
      <c r="D66">
        <v>66</v>
      </c>
      <c r="E66">
        <v>10</v>
      </c>
      <c r="F66" t="s">
        <v>739</v>
      </c>
      <c r="G66">
        <v>0</v>
      </c>
      <c r="H66">
        <v>500</v>
      </c>
      <c r="I66" t="s">
        <v>550</v>
      </c>
      <c r="J66">
        <v>1</v>
      </c>
      <c r="K66">
        <v>0</v>
      </c>
      <c r="L66">
        <v>3</v>
      </c>
      <c r="M66">
        <v>238</v>
      </c>
      <c r="N66">
        <v>12</v>
      </c>
      <c r="O66">
        <v>12</v>
      </c>
    </row>
    <row r="67" spans="1:15">
      <c r="A67">
        <v>67</v>
      </c>
      <c r="B67" t="s">
        <v>740</v>
      </c>
      <c r="C67" t="s">
        <v>741</v>
      </c>
      <c r="D67">
        <v>67</v>
      </c>
      <c r="E67">
        <v>10</v>
      </c>
      <c r="F67" t="s">
        <v>742</v>
      </c>
      <c r="G67">
        <v>0</v>
      </c>
      <c r="H67">
        <v>298</v>
      </c>
      <c r="I67" t="s">
        <v>550</v>
      </c>
      <c r="J67">
        <v>1</v>
      </c>
      <c r="K67">
        <v>1</v>
      </c>
      <c r="L67">
        <v>2</v>
      </c>
      <c r="M67">
        <v>234</v>
      </c>
      <c r="N67">
        <v>3</v>
      </c>
      <c r="O67">
        <v>3</v>
      </c>
    </row>
    <row r="68" spans="1:15">
      <c r="A68">
        <v>68</v>
      </c>
      <c r="B68" t="s">
        <v>743</v>
      </c>
      <c r="C68" t="s">
        <v>744</v>
      </c>
      <c r="D68">
        <v>68</v>
      </c>
      <c r="E68">
        <v>10</v>
      </c>
      <c r="F68" t="s">
        <v>745</v>
      </c>
      <c r="G68">
        <v>0</v>
      </c>
      <c r="H68">
        <v>691</v>
      </c>
      <c r="I68" t="s">
        <v>550</v>
      </c>
      <c r="J68">
        <v>1</v>
      </c>
      <c r="K68">
        <v>0</v>
      </c>
      <c r="L68">
        <v>4</v>
      </c>
      <c r="M68">
        <v>583</v>
      </c>
      <c r="N68">
        <v>17</v>
      </c>
      <c r="O68">
        <v>17</v>
      </c>
    </row>
    <row r="69" spans="1:15">
      <c r="A69">
        <v>69</v>
      </c>
      <c r="B69" t="s">
        <v>746</v>
      </c>
      <c r="C69" t="s">
        <v>747</v>
      </c>
      <c r="D69">
        <v>69</v>
      </c>
      <c r="E69">
        <v>10</v>
      </c>
      <c r="F69" t="s">
        <v>748</v>
      </c>
      <c r="G69">
        <v>0</v>
      </c>
      <c r="H69">
        <v>679</v>
      </c>
      <c r="I69" t="s">
        <v>550</v>
      </c>
      <c r="J69">
        <v>1</v>
      </c>
      <c r="K69">
        <v>0</v>
      </c>
      <c r="L69">
        <v>3</v>
      </c>
      <c r="M69">
        <v>242</v>
      </c>
      <c r="N69">
        <v>17</v>
      </c>
      <c r="O69">
        <v>17</v>
      </c>
    </row>
    <row r="70" spans="1:15">
      <c r="A70">
        <v>70</v>
      </c>
      <c r="B70" t="s">
        <v>749</v>
      </c>
      <c r="C70" t="s">
        <v>514</v>
      </c>
      <c r="D70">
        <v>70</v>
      </c>
      <c r="E70">
        <v>3</v>
      </c>
      <c r="F70" t="s">
        <v>750</v>
      </c>
      <c r="G70">
        <v>0</v>
      </c>
      <c r="H70">
        <v>358</v>
      </c>
      <c r="I70" t="s">
        <v>550</v>
      </c>
      <c r="J70">
        <v>2</v>
      </c>
      <c r="K70">
        <v>1</v>
      </c>
      <c r="L70">
        <v>1</v>
      </c>
      <c r="M70">
        <v>246</v>
      </c>
      <c r="N70">
        <v>2</v>
      </c>
      <c r="O70">
        <v>2</v>
      </c>
    </row>
    <row r="71" spans="1:15">
      <c r="A71">
        <v>71</v>
      </c>
      <c r="B71" t="s">
        <v>751</v>
      </c>
      <c r="C71" t="s">
        <v>752</v>
      </c>
      <c r="D71">
        <v>71</v>
      </c>
      <c r="E71">
        <v>2</v>
      </c>
      <c r="F71" t="s">
        <v>753</v>
      </c>
      <c r="G71">
        <v>0</v>
      </c>
      <c r="H71">
        <v>33</v>
      </c>
      <c r="I71" t="s">
        <v>550</v>
      </c>
      <c r="J71">
        <v>2</v>
      </c>
      <c r="K71">
        <v>1</v>
      </c>
      <c r="L71">
        <v>2</v>
      </c>
      <c r="M71">
        <v>250</v>
      </c>
      <c r="N71">
        <v>2</v>
      </c>
      <c r="O71">
        <v>2</v>
      </c>
    </row>
    <row r="72" spans="1:15">
      <c r="A72">
        <v>72</v>
      </c>
      <c r="B72" t="s">
        <v>754</v>
      </c>
      <c r="C72" t="s">
        <v>755</v>
      </c>
      <c r="D72">
        <v>72</v>
      </c>
      <c r="E72">
        <v>10</v>
      </c>
      <c r="F72" t="s">
        <v>756</v>
      </c>
      <c r="G72">
        <v>0</v>
      </c>
      <c r="H72">
        <v>594</v>
      </c>
      <c r="I72" t="s">
        <v>550</v>
      </c>
      <c r="J72">
        <v>2</v>
      </c>
      <c r="K72">
        <v>0</v>
      </c>
      <c r="L72">
        <v>3</v>
      </c>
      <c r="M72">
        <v>254</v>
      </c>
      <c r="N72">
        <v>12</v>
      </c>
      <c r="O72">
        <v>12</v>
      </c>
    </row>
    <row r="73" spans="1:15">
      <c r="A73">
        <v>73</v>
      </c>
      <c r="B73" t="s">
        <v>757</v>
      </c>
      <c r="C73" t="s">
        <v>758</v>
      </c>
      <c r="D73">
        <v>73</v>
      </c>
      <c r="E73">
        <v>10</v>
      </c>
      <c r="F73" t="s">
        <v>759</v>
      </c>
      <c r="G73">
        <v>0</v>
      </c>
      <c r="H73">
        <v>689</v>
      </c>
      <c r="I73" t="s">
        <v>550</v>
      </c>
      <c r="J73">
        <v>1</v>
      </c>
      <c r="K73">
        <v>0</v>
      </c>
      <c r="L73">
        <v>3</v>
      </c>
      <c r="M73">
        <v>258</v>
      </c>
      <c r="N73">
        <v>17</v>
      </c>
      <c r="O73">
        <v>17</v>
      </c>
    </row>
    <row r="74" spans="1:15">
      <c r="A74">
        <v>74</v>
      </c>
      <c r="B74" t="s">
        <v>760</v>
      </c>
      <c r="C74" t="s">
        <v>761</v>
      </c>
      <c r="D74">
        <v>74</v>
      </c>
      <c r="E74">
        <v>10</v>
      </c>
      <c r="F74" t="s">
        <v>762</v>
      </c>
      <c r="G74">
        <v>0</v>
      </c>
      <c r="H74">
        <v>241</v>
      </c>
      <c r="I74" t="s">
        <v>550</v>
      </c>
      <c r="J74">
        <v>1</v>
      </c>
      <c r="K74">
        <v>0</v>
      </c>
      <c r="L74">
        <v>4</v>
      </c>
      <c r="M74">
        <v>266</v>
      </c>
      <c r="N74">
        <v>16</v>
      </c>
      <c r="O74">
        <v>16</v>
      </c>
    </row>
    <row r="75" spans="1:15">
      <c r="A75">
        <v>75</v>
      </c>
      <c r="B75" t="s">
        <v>763</v>
      </c>
      <c r="C75" t="s">
        <v>764</v>
      </c>
      <c r="D75">
        <v>75</v>
      </c>
      <c r="E75">
        <v>10</v>
      </c>
      <c r="F75" t="s">
        <v>765</v>
      </c>
      <c r="G75">
        <v>0</v>
      </c>
      <c r="H75">
        <v>995</v>
      </c>
      <c r="I75" t="s">
        <v>556</v>
      </c>
      <c r="J75">
        <v>1</v>
      </c>
      <c r="K75">
        <v>1</v>
      </c>
      <c r="L75">
        <v>3</v>
      </c>
      <c r="M75">
        <v>268</v>
      </c>
      <c r="N75">
        <v>7</v>
      </c>
      <c r="O75">
        <v>7</v>
      </c>
    </row>
    <row r="76" spans="1:15">
      <c r="A76">
        <v>76</v>
      </c>
      <c r="B76" t="s">
        <v>766</v>
      </c>
      <c r="C76" t="s">
        <v>451</v>
      </c>
      <c r="D76">
        <v>76</v>
      </c>
      <c r="E76">
        <v>2</v>
      </c>
      <c r="F76" t="s">
        <v>767</v>
      </c>
      <c r="G76">
        <v>0</v>
      </c>
      <c r="H76">
        <v>49</v>
      </c>
      <c r="I76" t="s">
        <v>550</v>
      </c>
      <c r="J76">
        <v>2</v>
      </c>
      <c r="K76">
        <v>1</v>
      </c>
      <c r="L76">
        <v>1</v>
      </c>
      <c r="M76">
        <v>276</v>
      </c>
      <c r="N76">
        <v>2</v>
      </c>
      <c r="O76">
        <v>2</v>
      </c>
    </row>
    <row r="77" spans="1:15" ht="16.5" thickBot="1">
      <c r="A77">
        <v>77</v>
      </c>
      <c r="B77" t="s">
        <v>768</v>
      </c>
      <c r="C77" s="3" t="s">
        <v>769</v>
      </c>
      <c r="D77">
        <v>77</v>
      </c>
      <c r="E77">
        <v>10</v>
      </c>
      <c r="F77" t="s">
        <v>770</v>
      </c>
      <c r="G77">
        <v>0</v>
      </c>
      <c r="H77">
        <v>233</v>
      </c>
      <c r="I77" t="s">
        <v>556</v>
      </c>
      <c r="J77">
        <v>1</v>
      </c>
      <c r="K77">
        <v>0</v>
      </c>
      <c r="L77">
        <v>4</v>
      </c>
      <c r="M77">
        <v>288</v>
      </c>
      <c r="N77">
        <v>16</v>
      </c>
      <c r="O77">
        <v>16</v>
      </c>
    </row>
    <row r="78" spans="1:15" ht="16.5" thickBot="1">
      <c r="A78">
        <v>78</v>
      </c>
      <c r="B78" t="s">
        <v>771</v>
      </c>
      <c r="C78" s="3" t="s">
        <v>772</v>
      </c>
      <c r="D78">
        <v>78</v>
      </c>
      <c r="E78">
        <v>10</v>
      </c>
      <c r="F78" t="s">
        <v>773</v>
      </c>
      <c r="G78">
        <v>0</v>
      </c>
      <c r="H78">
        <v>350</v>
      </c>
      <c r="I78" t="s">
        <v>550</v>
      </c>
      <c r="J78">
        <v>1</v>
      </c>
      <c r="K78">
        <v>1</v>
      </c>
      <c r="L78">
        <v>3</v>
      </c>
      <c r="M78">
        <v>292</v>
      </c>
      <c r="N78">
        <v>3</v>
      </c>
      <c r="O78">
        <v>3</v>
      </c>
    </row>
    <row r="79" spans="1:15" ht="16.5" thickBot="1">
      <c r="A79">
        <v>79</v>
      </c>
      <c r="B79" t="s">
        <v>774</v>
      </c>
      <c r="C79" s="3" t="s">
        <v>775</v>
      </c>
      <c r="D79">
        <v>79</v>
      </c>
      <c r="E79">
        <v>8</v>
      </c>
      <c r="F79" t="s">
        <v>776</v>
      </c>
      <c r="G79">
        <v>0</v>
      </c>
      <c r="H79">
        <v>30</v>
      </c>
      <c r="I79" t="s">
        <v>550</v>
      </c>
      <c r="J79">
        <v>2</v>
      </c>
      <c r="K79">
        <v>1</v>
      </c>
      <c r="L79">
        <v>3</v>
      </c>
      <c r="M79">
        <v>300</v>
      </c>
      <c r="N79">
        <v>2</v>
      </c>
      <c r="O79">
        <v>2</v>
      </c>
    </row>
    <row r="80" spans="1:15" ht="16.5" thickBot="1">
      <c r="A80">
        <v>80</v>
      </c>
      <c r="B80" t="s">
        <v>777</v>
      </c>
      <c r="C80" s="3" t="s">
        <v>778</v>
      </c>
      <c r="D80">
        <v>80</v>
      </c>
      <c r="E80">
        <v>3</v>
      </c>
      <c r="F80" t="s">
        <v>779</v>
      </c>
      <c r="G80">
        <v>0</v>
      </c>
      <c r="H80">
        <v>299</v>
      </c>
      <c r="I80" t="s">
        <v>550</v>
      </c>
      <c r="J80">
        <v>1</v>
      </c>
      <c r="K80">
        <v>1</v>
      </c>
      <c r="L80">
        <v>2</v>
      </c>
      <c r="M80">
        <v>304</v>
      </c>
      <c r="N80">
        <v>3</v>
      </c>
      <c r="O80">
        <v>3</v>
      </c>
    </row>
    <row r="81" spans="1:15" ht="16.5" thickBot="1">
      <c r="A81">
        <v>81</v>
      </c>
      <c r="B81" t="s">
        <v>780</v>
      </c>
      <c r="C81" s="3" t="s">
        <v>781</v>
      </c>
      <c r="D81">
        <v>81</v>
      </c>
      <c r="E81">
        <v>10</v>
      </c>
      <c r="F81" t="s">
        <v>782</v>
      </c>
      <c r="G81">
        <v>0</v>
      </c>
      <c r="H81">
        <v>1473</v>
      </c>
      <c r="I81" t="s">
        <v>550</v>
      </c>
      <c r="J81">
        <v>1</v>
      </c>
      <c r="K81">
        <v>0</v>
      </c>
      <c r="L81">
        <v>3</v>
      </c>
      <c r="M81">
        <v>308</v>
      </c>
      <c r="N81">
        <v>12</v>
      </c>
      <c r="O81">
        <v>12</v>
      </c>
    </row>
    <row r="82" spans="1:15" ht="16.5" thickBot="1">
      <c r="A82">
        <v>82</v>
      </c>
      <c r="B82" t="s">
        <v>783</v>
      </c>
      <c r="C82" s="3" t="s">
        <v>784</v>
      </c>
      <c r="D82">
        <v>82</v>
      </c>
      <c r="E82">
        <v>10</v>
      </c>
      <c r="F82" t="s">
        <v>785</v>
      </c>
      <c r="G82">
        <v>0</v>
      </c>
      <c r="H82">
        <v>590</v>
      </c>
      <c r="I82" t="s">
        <v>550</v>
      </c>
      <c r="J82">
        <v>2</v>
      </c>
      <c r="K82">
        <v>0</v>
      </c>
      <c r="L82">
        <v>3</v>
      </c>
      <c r="M82">
        <v>312</v>
      </c>
      <c r="N82">
        <v>12</v>
      </c>
      <c r="O82">
        <v>12</v>
      </c>
    </row>
    <row r="83" spans="1:15" ht="16.5" thickBot="1">
      <c r="A83">
        <v>83</v>
      </c>
      <c r="B83" t="s">
        <v>786</v>
      </c>
      <c r="C83" s="3" t="s">
        <v>787</v>
      </c>
      <c r="D83">
        <v>83</v>
      </c>
      <c r="E83">
        <v>10</v>
      </c>
      <c r="F83" t="s">
        <v>788</v>
      </c>
      <c r="G83">
        <v>0</v>
      </c>
      <c r="H83">
        <v>1671</v>
      </c>
      <c r="I83" t="s">
        <v>556</v>
      </c>
      <c r="J83">
        <v>1</v>
      </c>
      <c r="K83">
        <v>0</v>
      </c>
      <c r="L83">
        <v>2</v>
      </c>
      <c r="M83">
        <v>316</v>
      </c>
      <c r="N83">
        <v>17</v>
      </c>
      <c r="O83">
        <v>17</v>
      </c>
    </row>
    <row r="84" spans="1:15">
      <c r="A84">
        <v>84</v>
      </c>
      <c r="B84" t="s">
        <v>789</v>
      </c>
      <c r="C84" t="s">
        <v>790</v>
      </c>
      <c r="D84">
        <v>84</v>
      </c>
      <c r="E84">
        <v>10</v>
      </c>
      <c r="F84" t="s">
        <v>791</v>
      </c>
      <c r="G84">
        <v>0</v>
      </c>
      <c r="H84">
        <v>502</v>
      </c>
      <c r="I84" t="s">
        <v>550</v>
      </c>
      <c r="J84">
        <v>21</v>
      </c>
      <c r="K84">
        <v>1</v>
      </c>
      <c r="L84">
        <v>3</v>
      </c>
      <c r="M84">
        <v>320</v>
      </c>
      <c r="N84">
        <v>12</v>
      </c>
      <c r="O84">
        <v>12</v>
      </c>
    </row>
    <row r="85" spans="1:15">
      <c r="A85">
        <v>85</v>
      </c>
      <c r="B85" t="s">
        <v>792</v>
      </c>
      <c r="C85" t="s">
        <v>793</v>
      </c>
      <c r="D85">
        <v>85</v>
      </c>
      <c r="E85">
        <v>10</v>
      </c>
      <c r="F85" t="s">
        <v>794</v>
      </c>
      <c r="G85">
        <v>0</v>
      </c>
      <c r="H85">
        <v>224</v>
      </c>
      <c r="I85" t="s">
        <v>556</v>
      </c>
      <c r="J85">
        <v>1</v>
      </c>
      <c r="K85">
        <v>0</v>
      </c>
      <c r="L85">
        <v>4</v>
      </c>
      <c r="M85">
        <v>324</v>
      </c>
      <c r="N85">
        <v>16</v>
      </c>
      <c r="O85">
        <v>16</v>
      </c>
    </row>
    <row r="86" spans="1:15">
      <c r="A86">
        <v>86</v>
      </c>
      <c r="B86" t="s">
        <v>795</v>
      </c>
      <c r="C86" t="s">
        <v>796</v>
      </c>
      <c r="D86">
        <v>86</v>
      </c>
      <c r="E86">
        <v>10</v>
      </c>
      <c r="F86" t="s">
        <v>797</v>
      </c>
      <c r="G86">
        <v>0</v>
      </c>
      <c r="H86">
        <v>245</v>
      </c>
      <c r="I86" t="s">
        <v>556</v>
      </c>
      <c r="J86">
        <v>1</v>
      </c>
      <c r="K86">
        <v>0</v>
      </c>
      <c r="L86">
        <v>4</v>
      </c>
      <c r="M86">
        <v>624</v>
      </c>
      <c r="N86">
        <v>16</v>
      </c>
      <c r="O86">
        <v>16</v>
      </c>
    </row>
    <row r="87" spans="1:15">
      <c r="A87">
        <v>87</v>
      </c>
      <c r="B87" t="s">
        <v>798</v>
      </c>
      <c r="C87" t="s">
        <v>799</v>
      </c>
      <c r="D87">
        <v>87</v>
      </c>
      <c r="E87">
        <v>10</v>
      </c>
      <c r="F87" t="s">
        <v>800</v>
      </c>
      <c r="G87">
        <v>0</v>
      </c>
      <c r="H87">
        <v>592</v>
      </c>
      <c r="I87" t="s">
        <v>550</v>
      </c>
      <c r="J87">
        <v>1</v>
      </c>
      <c r="K87">
        <v>0</v>
      </c>
      <c r="L87">
        <v>6</v>
      </c>
      <c r="M87">
        <v>328</v>
      </c>
      <c r="N87">
        <v>12</v>
      </c>
      <c r="O87">
        <v>12</v>
      </c>
    </row>
    <row r="88" spans="1:15">
      <c r="A88">
        <v>88</v>
      </c>
      <c r="B88" t="s">
        <v>801</v>
      </c>
      <c r="C88" t="s">
        <v>802</v>
      </c>
      <c r="D88">
        <v>88</v>
      </c>
      <c r="E88">
        <v>10</v>
      </c>
      <c r="F88" t="s">
        <v>803</v>
      </c>
      <c r="G88">
        <v>0</v>
      </c>
      <c r="H88">
        <v>509</v>
      </c>
      <c r="I88" t="s">
        <v>556</v>
      </c>
      <c r="J88">
        <v>1</v>
      </c>
      <c r="K88">
        <v>0</v>
      </c>
      <c r="L88">
        <v>4</v>
      </c>
      <c r="M88">
        <v>332</v>
      </c>
      <c r="N88">
        <v>12</v>
      </c>
      <c r="O88">
        <v>12</v>
      </c>
    </row>
    <row r="89" spans="1:15">
      <c r="A89">
        <v>89</v>
      </c>
      <c r="B89" t="s">
        <v>804</v>
      </c>
      <c r="C89" t="s">
        <v>805</v>
      </c>
      <c r="D89">
        <v>89</v>
      </c>
      <c r="E89">
        <v>10</v>
      </c>
      <c r="F89" t="s">
        <v>806</v>
      </c>
      <c r="G89">
        <v>0</v>
      </c>
      <c r="H89">
        <v>504</v>
      </c>
      <c r="I89" t="s">
        <v>550</v>
      </c>
      <c r="J89">
        <v>1</v>
      </c>
      <c r="K89">
        <v>0</v>
      </c>
      <c r="L89">
        <v>3</v>
      </c>
      <c r="M89">
        <v>340</v>
      </c>
      <c r="N89">
        <v>12</v>
      </c>
      <c r="O89">
        <v>12</v>
      </c>
    </row>
    <row r="90" spans="1:15">
      <c r="A90">
        <v>90</v>
      </c>
      <c r="B90" t="s">
        <v>807</v>
      </c>
      <c r="C90" t="s">
        <v>808</v>
      </c>
      <c r="D90">
        <v>90</v>
      </c>
      <c r="E90">
        <v>6</v>
      </c>
      <c r="F90" t="s">
        <v>809</v>
      </c>
      <c r="G90">
        <v>0</v>
      </c>
      <c r="H90">
        <v>852</v>
      </c>
      <c r="I90" t="s">
        <v>550</v>
      </c>
      <c r="J90">
        <v>22</v>
      </c>
      <c r="K90">
        <v>0</v>
      </c>
      <c r="L90">
        <v>3</v>
      </c>
      <c r="M90">
        <v>344</v>
      </c>
      <c r="N90">
        <v>8</v>
      </c>
      <c r="O90">
        <v>8</v>
      </c>
    </row>
    <row r="91" spans="1:15">
      <c r="A91">
        <v>91</v>
      </c>
      <c r="B91" t="s">
        <v>810</v>
      </c>
      <c r="C91" t="s">
        <v>811</v>
      </c>
      <c r="D91">
        <v>91</v>
      </c>
      <c r="E91">
        <v>7</v>
      </c>
      <c r="F91" t="s">
        <v>812</v>
      </c>
      <c r="G91">
        <v>0</v>
      </c>
      <c r="H91">
        <v>36</v>
      </c>
      <c r="I91" t="s">
        <v>550</v>
      </c>
      <c r="J91">
        <v>42</v>
      </c>
      <c r="K91">
        <v>1</v>
      </c>
      <c r="L91">
        <v>3</v>
      </c>
      <c r="M91">
        <v>348</v>
      </c>
      <c r="N91">
        <v>2</v>
      </c>
      <c r="O91">
        <v>2</v>
      </c>
    </row>
    <row r="92" spans="1:15">
      <c r="A92">
        <v>92</v>
      </c>
      <c r="B92" t="s">
        <v>813</v>
      </c>
      <c r="C92" t="s">
        <v>814</v>
      </c>
      <c r="D92">
        <v>92</v>
      </c>
      <c r="E92">
        <v>3</v>
      </c>
      <c r="F92" t="s">
        <v>815</v>
      </c>
      <c r="G92">
        <v>0</v>
      </c>
      <c r="H92">
        <v>354</v>
      </c>
      <c r="I92" t="s">
        <v>550</v>
      </c>
      <c r="J92">
        <v>1</v>
      </c>
      <c r="K92">
        <v>1</v>
      </c>
      <c r="L92">
        <v>1</v>
      </c>
      <c r="M92">
        <v>352</v>
      </c>
      <c r="N92">
        <v>3</v>
      </c>
      <c r="O92">
        <v>3</v>
      </c>
    </row>
    <row r="93" spans="1:15">
      <c r="A93">
        <v>93</v>
      </c>
      <c r="B93" t="s">
        <v>816</v>
      </c>
      <c r="C93" t="s">
        <v>817</v>
      </c>
      <c r="D93">
        <v>93</v>
      </c>
      <c r="E93">
        <v>10</v>
      </c>
      <c r="F93" t="s">
        <v>818</v>
      </c>
      <c r="G93">
        <v>0</v>
      </c>
      <c r="H93">
        <v>91</v>
      </c>
      <c r="I93" t="s">
        <v>550</v>
      </c>
      <c r="J93">
        <v>8</v>
      </c>
      <c r="K93">
        <v>0</v>
      </c>
      <c r="L93">
        <v>3</v>
      </c>
      <c r="M93">
        <v>356</v>
      </c>
      <c r="N93">
        <v>8</v>
      </c>
      <c r="O93">
        <v>8</v>
      </c>
    </row>
    <row r="94" spans="1:15">
      <c r="A94">
        <v>94</v>
      </c>
      <c r="B94" t="s">
        <v>819</v>
      </c>
      <c r="C94" t="s">
        <v>427</v>
      </c>
      <c r="D94">
        <v>94</v>
      </c>
      <c r="E94">
        <v>5</v>
      </c>
      <c r="F94" t="s">
        <v>820</v>
      </c>
      <c r="G94">
        <v>0</v>
      </c>
      <c r="H94">
        <v>62</v>
      </c>
      <c r="I94" t="s">
        <v>695</v>
      </c>
      <c r="J94">
        <v>23</v>
      </c>
      <c r="K94">
        <v>0</v>
      </c>
      <c r="L94">
        <v>3</v>
      </c>
      <c r="M94">
        <v>360</v>
      </c>
      <c r="N94">
        <v>9</v>
      </c>
      <c r="O94">
        <v>9</v>
      </c>
    </row>
    <row r="95" spans="1:15">
      <c r="A95">
        <v>95</v>
      </c>
      <c r="B95" t="s">
        <v>821</v>
      </c>
      <c r="C95" t="s">
        <v>822</v>
      </c>
      <c r="D95">
        <v>95</v>
      </c>
      <c r="E95">
        <v>10</v>
      </c>
      <c r="F95" t="s">
        <v>823</v>
      </c>
      <c r="G95">
        <v>0</v>
      </c>
      <c r="H95">
        <v>98</v>
      </c>
      <c r="I95" t="s">
        <v>610</v>
      </c>
      <c r="J95">
        <v>1</v>
      </c>
      <c r="K95">
        <v>0</v>
      </c>
      <c r="L95">
        <v>6</v>
      </c>
      <c r="M95">
        <v>364</v>
      </c>
      <c r="N95">
        <v>19</v>
      </c>
      <c r="O95">
        <v>19</v>
      </c>
    </row>
    <row r="96" spans="1:15">
      <c r="A96">
        <v>96</v>
      </c>
      <c r="B96" t="s">
        <v>824</v>
      </c>
      <c r="C96" t="s">
        <v>825</v>
      </c>
      <c r="D96">
        <v>96</v>
      </c>
      <c r="E96">
        <v>9</v>
      </c>
      <c r="F96" t="s">
        <v>826</v>
      </c>
      <c r="G96">
        <v>0</v>
      </c>
      <c r="H96">
        <v>964</v>
      </c>
      <c r="I96" t="s">
        <v>610</v>
      </c>
      <c r="J96">
        <v>1</v>
      </c>
      <c r="K96">
        <v>0</v>
      </c>
      <c r="L96">
        <v>6</v>
      </c>
      <c r="M96">
        <v>368</v>
      </c>
      <c r="N96">
        <v>19</v>
      </c>
      <c r="O96">
        <v>19</v>
      </c>
    </row>
    <row r="97" spans="1:15">
      <c r="A97">
        <v>97</v>
      </c>
      <c r="B97" t="s">
        <v>827</v>
      </c>
      <c r="C97" t="s">
        <v>828</v>
      </c>
      <c r="D97">
        <v>97</v>
      </c>
      <c r="E97">
        <v>1</v>
      </c>
      <c r="F97" t="s">
        <v>829</v>
      </c>
      <c r="G97">
        <v>0</v>
      </c>
      <c r="H97">
        <v>353</v>
      </c>
      <c r="I97" t="s">
        <v>550</v>
      </c>
      <c r="J97">
        <v>2</v>
      </c>
      <c r="K97">
        <v>1</v>
      </c>
      <c r="L97">
        <v>1</v>
      </c>
      <c r="M97">
        <v>372</v>
      </c>
      <c r="N97">
        <v>2</v>
      </c>
      <c r="O97">
        <v>2</v>
      </c>
    </row>
    <row r="98" spans="1:15">
      <c r="A98">
        <v>98</v>
      </c>
      <c r="B98" t="s">
        <v>830</v>
      </c>
      <c r="C98" t="s">
        <v>831</v>
      </c>
      <c r="D98">
        <v>98</v>
      </c>
      <c r="E98">
        <v>10</v>
      </c>
      <c r="F98" t="s">
        <v>832</v>
      </c>
      <c r="G98">
        <v>0</v>
      </c>
      <c r="H98">
        <v>44</v>
      </c>
      <c r="I98" t="s">
        <v>550</v>
      </c>
      <c r="J98">
        <v>1</v>
      </c>
      <c r="K98">
        <v>0</v>
      </c>
      <c r="L98">
        <v>1</v>
      </c>
      <c r="M98">
        <v>833</v>
      </c>
      <c r="N98">
        <v>3</v>
      </c>
      <c r="O98">
        <v>3</v>
      </c>
    </row>
    <row r="99" spans="1:15">
      <c r="A99">
        <v>99</v>
      </c>
      <c r="B99" t="s">
        <v>833</v>
      </c>
      <c r="C99" t="s">
        <v>834</v>
      </c>
      <c r="D99">
        <v>99</v>
      </c>
      <c r="E99">
        <v>10</v>
      </c>
      <c r="F99" t="s">
        <v>835</v>
      </c>
      <c r="G99">
        <v>0</v>
      </c>
      <c r="H99">
        <v>972</v>
      </c>
      <c r="I99" t="s">
        <v>550</v>
      </c>
      <c r="J99">
        <v>7</v>
      </c>
      <c r="K99">
        <v>1</v>
      </c>
      <c r="L99">
        <v>2</v>
      </c>
      <c r="M99">
        <v>376</v>
      </c>
      <c r="N99">
        <v>15</v>
      </c>
      <c r="O99">
        <v>15</v>
      </c>
    </row>
    <row r="100" spans="1:15">
      <c r="A100">
        <v>100</v>
      </c>
      <c r="B100" t="s">
        <v>836</v>
      </c>
      <c r="C100" t="s">
        <v>837</v>
      </c>
      <c r="D100">
        <v>100</v>
      </c>
      <c r="E100">
        <v>2</v>
      </c>
      <c r="F100" t="s">
        <v>838</v>
      </c>
      <c r="G100">
        <v>0</v>
      </c>
      <c r="H100">
        <v>39</v>
      </c>
      <c r="I100" t="s">
        <v>550</v>
      </c>
      <c r="J100">
        <v>2</v>
      </c>
      <c r="K100">
        <v>1</v>
      </c>
      <c r="L100">
        <v>2</v>
      </c>
      <c r="M100">
        <v>380</v>
      </c>
      <c r="N100">
        <v>2</v>
      </c>
      <c r="O100">
        <v>2</v>
      </c>
    </row>
    <row r="101" spans="1:15">
      <c r="A101">
        <v>101</v>
      </c>
      <c r="B101" t="s">
        <v>839</v>
      </c>
      <c r="C101" t="s">
        <v>840</v>
      </c>
      <c r="D101">
        <v>101</v>
      </c>
      <c r="E101">
        <v>10</v>
      </c>
      <c r="F101" t="s">
        <v>841</v>
      </c>
      <c r="G101">
        <v>0</v>
      </c>
      <c r="H101">
        <v>1876</v>
      </c>
      <c r="I101" t="s">
        <v>550</v>
      </c>
      <c r="J101">
        <v>1</v>
      </c>
      <c r="K101">
        <v>0</v>
      </c>
      <c r="L101">
        <v>3</v>
      </c>
      <c r="M101">
        <v>388</v>
      </c>
      <c r="N101">
        <v>12</v>
      </c>
      <c r="O101">
        <v>12</v>
      </c>
    </row>
    <row r="102" spans="1:15">
      <c r="A102">
        <v>102</v>
      </c>
      <c r="B102" t="s">
        <v>842</v>
      </c>
      <c r="C102" t="s">
        <v>843</v>
      </c>
      <c r="D102">
        <v>102</v>
      </c>
      <c r="E102">
        <v>10</v>
      </c>
      <c r="F102" t="s">
        <v>844</v>
      </c>
      <c r="G102">
        <v>0</v>
      </c>
      <c r="H102">
        <v>81</v>
      </c>
      <c r="I102" t="s">
        <v>550</v>
      </c>
      <c r="J102">
        <v>1</v>
      </c>
      <c r="K102">
        <v>0</v>
      </c>
      <c r="L102">
        <v>1</v>
      </c>
      <c r="M102">
        <v>392</v>
      </c>
      <c r="N102">
        <v>8</v>
      </c>
    </row>
    <row r="103" spans="1:15">
      <c r="A103">
        <v>103</v>
      </c>
      <c r="B103" t="s">
        <v>845</v>
      </c>
      <c r="C103" t="s">
        <v>846</v>
      </c>
      <c r="D103">
        <v>103</v>
      </c>
      <c r="E103">
        <v>9</v>
      </c>
      <c r="F103" t="s">
        <v>847</v>
      </c>
      <c r="G103">
        <v>0</v>
      </c>
      <c r="H103">
        <v>962</v>
      </c>
      <c r="I103" t="s">
        <v>550</v>
      </c>
      <c r="J103">
        <v>1</v>
      </c>
      <c r="K103">
        <v>0</v>
      </c>
      <c r="L103">
        <v>3</v>
      </c>
      <c r="M103">
        <v>400</v>
      </c>
      <c r="N103">
        <v>13</v>
      </c>
    </row>
    <row r="104" spans="1:15">
      <c r="A104">
        <v>104</v>
      </c>
      <c r="B104" t="s">
        <v>848</v>
      </c>
      <c r="C104" t="s">
        <v>849</v>
      </c>
      <c r="D104">
        <v>104</v>
      </c>
      <c r="E104">
        <v>10</v>
      </c>
      <c r="F104" t="s">
        <v>850</v>
      </c>
      <c r="G104">
        <v>0</v>
      </c>
      <c r="H104">
        <v>7</v>
      </c>
      <c r="I104" t="s">
        <v>550</v>
      </c>
      <c r="J104">
        <v>1</v>
      </c>
      <c r="K104">
        <v>1</v>
      </c>
      <c r="L104">
        <v>3</v>
      </c>
      <c r="M104">
        <v>398</v>
      </c>
      <c r="N104">
        <v>7</v>
      </c>
    </row>
    <row r="105" spans="1:15">
      <c r="A105">
        <v>105</v>
      </c>
      <c r="B105" t="s">
        <v>851</v>
      </c>
      <c r="C105" t="s">
        <v>852</v>
      </c>
      <c r="D105">
        <v>105</v>
      </c>
      <c r="E105">
        <v>10</v>
      </c>
      <c r="F105" t="s">
        <v>853</v>
      </c>
      <c r="G105">
        <v>0</v>
      </c>
      <c r="H105">
        <v>254</v>
      </c>
      <c r="I105" t="s">
        <v>556</v>
      </c>
      <c r="J105">
        <v>1</v>
      </c>
      <c r="K105">
        <v>0</v>
      </c>
      <c r="L105">
        <v>4</v>
      </c>
      <c r="M105">
        <v>404</v>
      </c>
      <c r="N105">
        <v>16</v>
      </c>
    </row>
    <row r="106" spans="1:15">
      <c r="A106">
        <v>106</v>
      </c>
      <c r="B106" t="s">
        <v>854</v>
      </c>
      <c r="C106" t="s">
        <v>855</v>
      </c>
      <c r="D106">
        <v>106</v>
      </c>
      <c r="E106">
        <v>10</v>
      </c>
      <c r="F106" t="s">
        <v>856</v>
      </c>
      <c r="G106">
        <v>0</v>
      </c>
      <c r="H106">
        <v>686</v>
      </c>
      <c r="I106" t="s">
        <v>550</v>
      </c>
      <c r="J106">
        <v>1</v>
      </c>
      <c r="K106">
        <v>0</v>
      </c>
      <c r="L106">
        <v>4</v>
      </c>
      <c r="M106">
        <v>296</v>
      </c>
      <c r="N106">
        <v>17</v>
      </c>
    </row>
    <row r="107" spans="1:15">
      <c r="A107">
        <v>107</v>
      </c>
      <c r="B107" t="s">
        <v>857</v>
      </c>
      <c r="C107" t="s">
        <v>858</v>
      </c>
      <c r="D107">
        <v>107</v>
      </c>
      <c r="E107">
        <v>10</v>
      </c>
      <c r="F107" t="s">
        <v>859</v>
      </c>
      <c r="G107">
        <v>0</v>
      </c>
      <c r="H107">
        <v>850</v>
      </c>
      <c r="I107" t="s">
        <v>610</v>
      </c>
      <c r="J107">
        <v>1</v>
      </c>
      <c r="K107">
        <v>0</v>
      </c>
      <c r="L107">
        <v>6</v>
      </c>
      <c r="M107">
        <v>408</v>
      </c>
      <c r="N107">
        <v>19</v>
      </c>
    </row>
    <row r="108" spans="1:15">
      <c r="A108">
        <v>108</v>
      </c>
      <c r="B108" t="s">
        <v>860</v>
      </c>
      <c r="C108" t="s">
        <v>212</v>
      </c>
      <c r="D108">
        <v>108</v>
      </c>
      <c r="E108">
        <v>10</v>
      </c>
      <c r="F108" t="s">
        <v>861</v>
      </c>
      <c r="G108">
        <v>0</v>
      </c>
      <c r="H108">
        <v>82</v>
      </c>
      <c r="I108" t="s">
        <v>556</v>
      </c>
      <c r="J108">
        <v>66</v>
      </c>
      <c r="K108">
        <v>0</v>
      </c>
      <c r="L108">
        <v>2</v>
      </c>
      <c r="M108">
        <v>410</v>
      </c>
      <c r="N108">
        <v>8</v>
      </c>
    </row>
    <row r="109" spans="1:15">
      <c r="A109">
        <v>109</v>
      </c>
      <c r="B109" t="s">
        <v>862</v>
      </c>
      <c r="C109" t="s">
        <v>863</v>
      </c>
      <c r="D109">
        <v>109</v>
      </c>
      <c r="E109">
        <v>9</v>
      </c>
      <c r="F109" t="s">
        <v>864</v>
      </c>
      <c r="G109">
        <v>0</v>
      </c>
      <c r="H109">
        <v>965</v>
      </c>
      <c r="I109" t="s">
        <v>550</v>
      </c>
      <c r="J109">
        <v>1</v>
      </c>
      <c r="K109">
        <v>1</v>
      </c>
      <c r="L109">
        <v>3</v>
      </c>
      <c r="M109">
        <v>414</v>
      </c>
      <c r="N109">
        <v>13</v>
      </c>
    </row>
    <row r="110" spans="1:15">
      <c r="A110">
        <v>110</v>
      </c>
      <c r="B110" t="s">
        <v>865</v>
      </c>
      <c r="C110" t="s">
        <v>866</v>
      </c>
      <c r="D110">
        <v>110</v>
      </c>
      <c r="E110">
        <v>10</v>
      </c>
      <c r="F110" t="s">
        <v>867</v>
      </c>
      <c r="G110">
        <v>0</v>
      </c>
      <c r="H110">
        <v>996</v>
      </c>
      <c r="I110" t="s">
        <v>550</v>
      </c>
      <c r="J110">
        <v>1</v>
      </c>
      <c r="K110">
        <v>0</v>
      </c>
      <c r="L110">
        <v>3</v>
      </c>
      <c r="M110">
        <v>417</v>
      </c>
      <c r="N110">
        <v>7</v>
      </c>
    </row>
    <row r="111" spans="1:15">
      <c r="A111">
        <v>111</v>
      </c>
      <c r="B111" t="s">
        <v>868</v>
      </c>
      <c r="C111" t="s">
        <v>869</v>
      </c>
      <c r="D111">
        <v>111</v>
      </c>
      <c r="E111">
        <v>10</v>
      </c>
      <c r="F111" t="s">
        <v>870</v>
      </c>
      <c r="G111">
        <v>0</v>
      </c>
      <c r="H111">
        <v>856</v>
      </c>
      <c r="I111" t="s">
        <v>550</v>
      </c>
      <c r="J111">
        <v>1</v>
      </c>
      <c r="K111">
        <v>0</v>
      </c>
      <c r="L111">
        <v>6</v>
      </c>
      <c r="M111">
        <v>418</v>
      </c>
      <c r="N111">
        <v>9</v>
      </c>
    </row>
    <row r="112" spans="1:15">
      <c r="A112">
        <v>112</v>
      </c>
      <c r="B112" t="s">
        <v>871</v>
      </c>
      <c r="C112" t="s">
        <v>872</v>
      </c>
      <c r="D112">
        <v>112</v>
      </c>
      <c r="E112">
        <v>3</v>
      </c>
      <c r="F112" t="s">
        <v>873</v>
      </c>
      <c r="G112">
        <v>0</v>
      </c>
      <c r="H112">
        <v>371</v>
      </c>
      <c r="I112" t="s">
        <v>550</v>
      </c>
      <c r="J112">
        <v>47</v>
      </c>
      <c r="K112">
        <v>1</v>
      </c>
      <c r="L112">
        <v>3</v>
      </c>
      <c r="M112">
        <v>428</v>
      </c>
      <c r="N112">
        <v>2</v>
      </c>
    </row>
    <row r="113" spans="1:14">
      <c r="A113">
        <v>113</v>
      </c>
      <c r="B113" t="s">
        <v>874</v>
      </c>
      <c r="C113" t="s">
        <v>875</v>
      </c>
      <c r="D113">
        <v>113</v>
      </c>
      <c r="E113">
        <v>9</v>
      </c>
      <c r="F113" t="s">
        <v>876</v>
      </c>
      <c r="G113">
        <v>0</v>
      </c>
      <c r="H113">
        <v>961</v>
      </c>
      <c r="I113" t="s">
        <v>610</v>
      </c>
      <c r="J113">
        <v>1</v>
      </c>
      <c r="K113">
        <v>1</v>
      </c>
      <c r="L113">
        <v>6</v>
      </c>
      <c r="M113">
        <v>422</v>
      </c>
      <c r="N113">
        <v>13</v>
      </c>
    </row>
    <row r="114" spans="1:14">
      <c r="A114">
        <v>114</v>
      </c>
      <c r="B114" t="s">
        <v>877</v>
      </c>
      <c r="C114" t="s">
        <v>878</v>
      </c>
      <c r="D114">
        <v>114</v>
      </c>
      <c r="E114">
        <v>10</v>
      </c>
      <c r="F114" t="s">
        <v>879</v>
      </c>
      <c r="G114">
        <v>0</v>
      </c>
      <c r="H114">
        <v>266</v>
      </c>
      <c r="I114" t="s">
        <v>550</v>
      </c>
      <c r="J114">
        <v>1</v>
      </c>
      <c r="K114">
        <v>0</v>
      </c>
      <c r="L114">
        <v>4</v>
      </c>
      <c r="M114">
        <v>426</v>
      </c>
      <c r="N114">
        <v>16</v>
      </c>
    </row>
    <row r="115" spans="1:14">
      <c r="A115">
        <v>115</v>
      </c>
      <c r="B115" t="s">
        <v>880</v>
      </c>
      <c r="C115" t="s">
        <v>881</v>
      </c>
      <c r="D115">
        <v>115</v>
      </c>
      <c r="E115">
        <v>10</v>
      </c>
      <c r="F115" t="s">
        <v>882</v>
      </c>
      <c r="G115">
        <v>0</v>
      </c>
      <c r="H115">
        <v>231</v>
      </c>
      <c r="I115" t="s">
        <v>610</v>
      </c>
      <c r="J115">
        <v>1</v>
      </c>
      <c r="K115">
        <v>0</v>
      </c>
      <c r="L115">
        <v>6</v>
      </c>
      <c r="M115">
        <v>430</v>
      </c>
      <c r="N115">
        <v>16</v>
      </c>
    </row>
    <row r="116" spans="1:14">
      <c r="A116">
        <v>116</v>
      </c>
      <c r="B116" t="s">
        <v>883</v>
      </c>
      <c r="C116" t="s">
        <v>884</v>
      </c>
      <c r="D116">
        <v>116</v>
      </c>
      <c r="E116">
        <v>9</v>
      </c>
      <c r="F116" t="s">
        <v>885</v>
      </c>
      <c r="G116">
        <v>0</v>
      </c>
      <c r="H116">
        <v>218</v>
      </c>
      <c r="I116" t="s">
        <v>610</v>
      </c>
      <c r="J116">
        <v>1</v>
      </c>
      <c r="K116">
        <v>0</v>
      </c>
      <c r="L116">
        <v>6</v>
      </c>
      <c r="M116">
        <v>434</v>
      </c>
      <c r="N116">
        <v>19</v>
      </c>
    </row>
    <row r="117" spans="1:14">
      <c r="A117">
        <v>117</v>
      </c>
      <c r="B117" t="s">
        <v>886</v>
      </c>
      <c r="C117" t="s">
        <v>887</v>
      </c>
      <c r="D117">
        <v>117</v>
      </c>
      <c r="E117">
        <v>10</v>
      </c>
      <c r="F117" t="s">
        <v>888</v>
      </c>
      <c r="G117">
        <v>0</v>
      </c>
      <c r="H117">
        <v>423</v>
      </c>
      <c r="I117" t="s">
        <v>550</v>
      </c>
      <c r="J117">
        <v>1</v>
      </c>
      <c r="K117">
        <v>1</v>
      </c>
      <c r="L117">
        <v>2</v>
      </c>
      <c r="M117">
        <v>438</v>
      </c>
      <c r="N117">
        <v>3</v>
      </c>
    </row>
    <row r="118" spans="1:14">
      <c r="A118">
        <v>118</v>
      </c>
      <c r="B118" t="s">
        <v>889</v>
      </c>
      <c r="C118" t="s">
        <v>890</v>
      </c>
      <c r="D118">
        <v>118</v>
      </c>
      <c r="E118">
        <v>3</v>
      </c>
      <c r="F118" t="s">
        <v>891</v>
      </c>
      <c r="G118">
        <v>0</v>
      </c>
      <c r="H118">
        <v>370</v>
      </c>
      <c r="I118" t="s">
        <v>550</v>
      </c>
      <c r="J118">
        <v>48</v>
      </c>
      <c r="K118">
        <v>1</v>
      </c>
      <c r="L118">
        <v>3</v>
      </c>
      <c r="M118">
        <v>440</v>
      </c>
      <c r="N118">
        <v>2</v>
      </c>
    </row>
    <row r="119" spans="1:14">
      <c r="A119">
        <v>119</v>
      </c>
      <c r="B119" t="s">
        <v>892</v>
      </c>
      <c r="C119" t="s">
        <v>893</v>
      </c>
      <c r="D119">
        <v>119</v>
      </c>
      <c r="E119">
        <v>10</v>
      </c>
      <c r="F119" t="s">
        <v>894</v>
      </c>
      <c r="G119">
        <v>0</v>
      </c>
      <c r="H119">
        <v>352</v>
      </c>
      <c r="I119" t="s">
        <v>550</v>
      </c>
      <c r="J119">
        <v>2</v>
      </c>
      <c r="K119">
        <v>1</v>
      </c>
      <c r="L119">
        <v>1</v>
      </c>
      <c r="M119">
        <v>442</v>
      </c>
      <c r="N119">
        <v>2</v>
      </c>
    </row>
    <row r="120" spans="1:14">
      <c r="A120">
        <v>120</v>
      </c>
      <c r="B120" t="s">
        <v>895</v>
      </c>
      <c r="C120" t="s">
        <v>896</v>
      </c>
      <c r="D120">
        <v>120</v>
      </c>
      <c r="E120">
        <v>10</v>
      </c>
      <c r="F120" t="s">
        <v>897</v>
      </c>
      <c r="G120">
        <v>0</v>
      </c>
      <c r="H120">
        <v>853</v>
      </c>
      <c r="I120" t="s">
        <v>556</v>
      </c>
      <c r="J120">
        <v>1</v>
      </c>
      <c r="K120">
        <v>0</v>
      </c>
      <c r="L120">
        <v>3</v>
      </c>
      <c r="M120">
        <v>446</v>
      </c>
      <c r="N120">
        <v>8</v>
      </c>
    </row>
    <row r="121" spans="1:14">
      <c r="A121">
        <v>121</v>
      </c>
      <c r="B121" t="s">
        <v>898</v>
      </c>
      <c r="C121" t="s">
        <v>899</v>
      </c>
      <c r="D121">
        <v>121</v>
      </c>
      <c r="E121">
        <v>10</v>
      </c>
      <c r="F121" t="s">
        <v>900</v>
      </c>
      <c r="G121">
        <v>0</v>
      </c>
      <c r="H121">
        <v>389</v>
      </c>
      <c r="I121" t="s">
        <v>556</v>
      </c>
      <c r="J121">
        <v>49</v>
      </c>
      <c r="K121">
        <v>1</v>
      </c>
      <c r="L121">
        <v>3</v>
      </c>
      <c r="M121">
        <v>807</v>
      </c>
      <c r="N121">
        <v>6</v>
      </c>
    </row>
    <row r="122" spans="1:14">
      <c r="A122">
        <v>122</v>
      </c>
      <c r="B122" t="s">
        <v>901</v>
      </c>
      <c r="C122" t="s">
        <v>902</v>
      </c>
      <c r="D122">
        <v>122</v>
      </c>
      <c r="E122">
        <v>10</v>
      </c>
      <c r="F122" t="s">
        <v>903</v>
      </c>
      <c r="G122">
        <v>0</v>
      </c>
      <c r="H122">
        <v>261</v>
      </c>
      <c r="I122" t="s">
        <v>550</v>
      </c>
      <c r="J122">
        <v>1</v>
      </c>
      <c r="K122">
        <v>0</v>
      </c>
      <c r="L122">
        <v>4</v>
      </c>
      <c r="M122">
        <v>450</v>
      </c>
      <c r="N122">
        <v>16</v>
      </c>
    </row>
    <row r="123" spans="1:14">
      <c r="A123">
        <v>123</v>
      </c>
      <c r="B123" t="s">
        <v>904</v>
      </c>
      <c r="C123" t="s">
        <v>905</v>
      </c>
      <c r="D123">
        <v>123</v>
      </c>
      <c r="E123">
        <v>10</v>
      </c>
      <c r="F123" t="s">
        <v>906</v>
      </c>
      <c r="G123">
        <v>0</v>
      </c>
      <c r="H123">
        <v>265</v>
      </c>
      <c r="I123" t="s">
        <v>556</v>
      </c>
      <c r="J123">
        <v>1</v>
      </c>
      <c r="K123">
        <v>0</v>
      </c>
      <c r="L123">
        <v>4</v>
      </c>
      <c r="M123">
        <v>454</v>
      </c>
      <c r="N123">
        <v>16</v>
      </c>
    </row>
    <row r="124" spans="1:14">
      <c r="A124">
        <v>124</v>
      </c>
      <c r="B124" t="s">
        <v>907</v>
      </c>
      <c r="C124" t="s">
        <v>517</v>
      </c>
      <c r="D124">
        <v>124</v>
      </c>
      <c r="E124">
        <v>5</v>
      </c>
      <c r="F124" t="s">
        <v>908</v>
      </c>
      <c r="G124">
        <v>0</v>
      </c>
      <c r="H124">
        <v>60</v>
      </c>
      <c r="I124" t="s">
        <v>695</v>
      </c>
      <c r="J124">
        <v>26</v>
      </c>
      <c r="K124">
        <v>0</v>
      </c>
      <c r="L124">
        <v>3</v>
      </c>
      <c r="M124">
        <v>458</v>
      </c>
      <c r="N124">
        <v>9</v>
      </c>
    </row>
    <row r="125" spans="1:14">
      <c r="A125">
        <v>125</v>
      </c>
      <c r="B125" t="s">
        <v>909</v>
      </c>
      <c r="C125" t="s">
        <v>910</v>
      </c>
      <c r="D125">
        <v>125</v>
      </c>
      <c r="E125">
        <v>10</v>
      </c>
      <c r="F125" t="s">
        <v>911</v>
      </c>
      <c r="G125">
        <v>0</v>
      </c>
      <c r="H125">
        <v>960</v>
      </c>
      <c r="I125" t="s">
        <v>550</v>
      </c>
      <c r="J125">
        <v>1</v>
      </c>
      <c r="K125">
        <v>0</v>
      </c>
      <c r="L125">
        <v>3</v>
      </c>
      <c r="M125">
        <v>462</v>
      </c>
      <c r="N125">
        <v>8</v>
      </c>
    </row>
    <row r="126" spans="1:14">
      <c r="A126">
        <v>126</v>
      </c>
      <c r="B126" t="s">
        <v>912</v>
      </c>
      <c r="C126" t="s">
        <v>913</v>
      </c>
      <c r="D126">
        <v>126</v>
      </c>
      <c r="E126">
        <v>10</v>
      </c>
      <c r="F126" t="s">
        <v>914</v>
      </c>
      <c r="G126">
        <v>0</v>
      </c>
      <c r="H126">
        <v>223</v>
      </c>
      <c r="I126" t="s">
        <v>550</v>
      </c>
      <c r="J126">
        <v>1</v>
      </c>
      <c r="K126">
        <v>0</v>
      </c>
      <c r="L126">
        <v>4</v>
      </c>
      <c r="M126">
        <v>466</v>
      </c>
      <c r="N126">
        <v>16</v>
      </c>
    </row>
    <row r="127" spans="1:14">
      <c r="A127">
        <v>127</v>
      </c>
      <c r="B127" t="s">
        <v>915</v>
      </c>
      <c r="C127" t="s">
        <v>916</v>
      </c>
      <c r="D127">
        <v>127</v>
      </c>
      <c r="E127">
        <v>10</v>
      </c>
      <c r="F127" t="s">
        <v>917</v>
      </c>
      <c r="G127">
        <v>0</v>
      </c>
      <c r="H127">
        <v>356</v>
      </c>
      <c r="I127" t="s">
        <v>550</v>
      </c>
      <c r="J127">
        <v>1</v>
      </c>
      <c r="K127">
        <v>1</v>
      </c>
      <c r="L127">
        <v>3</v>
      </c>
      <c r="M127">
        <v>470</v>
      </c>
      <c r="N127">
        <v>2</v>
      </c>
    </row>
    <row r="128" spans="1:14">
      <c r="A128">
        <v>128</v>
      </c>
      <c r="B128" t="s">
        <v>918</v>
      </c>
      <c r="C128" t="s">
        <v>919</v>
      </c>
      <c r="D128">
        <v>128</v>
      </c>
      <c r="E128">
        <v>10</v>
      </c>
      <c r="F128" t="s">
        <v>920</v>
      </c>
      <c r="G128">
        <v>0</v>
      </c>
      <c r="H128">
        <v>692</v>
      </c>
      <c r="I128" t="s">
        <v>550</v>
      </c>
      <c r="J128">
        <v>1</v>
      </c>
      <c r="K128">
        <v>0</v>
      </c>
      <c r="L128">
        <v>4</v>
      </c>
      <c r="M128">
        <v>584</v>
      </c>
      <c r="N128">
        <v>17</v>
      </c>
    </row>
    <row r="129" spans="1:14">
      <c r="A129">
        <v>129</v>
      </c>
      <c r="B129" t="s">
        <v>921</v>
      </c>
      <c r="C129" t="s">
        <v>922</v>
      </c>
      <c r="D129">
        <v>129</v>
      </c>
      <c r="E129">
        <v>10</v>
      </c>
      <c r="F129" t="s">
        <v>923</v>
      </c>
      <c r="G129">
        <v>0</v>
      </c>
      <c r="H129">
        <v>596</v>
      </c>
      <c r="I129" t="s">
        <v>550</v>
      </c>
      <c r="J129">
        <v>2</v>
      </c>
      <c r="K129">
        <v>0</v>
      </c>
      <c r="L129">
        <v>3</v>
      </c>
      <c r="M129">
        <v>474</v>
      </c>
      <c r="N129">
        <v>12</v>
      </c>
    </row>
    <row r="130" spans="1:14">
      <c r="A130">
        <v>130</v>
      </c>
      <c r="B130" t="s">
        <v>924</v>
      </c>
      <c r="C130" t="s">
        <v>925</v>
      </c>
      <c r="D130">
        <v>130</v>
      </c>
      <c r="E130">
        <v>10</v>
      </c>
      <c r="F130" t="s">
        <v>926</v>
      </c>
      <c r="G130">
        <v>0</v>
      </c>
      <c r="H130">
        <v>230</v>
      </c>
      <c r="I130" t="s">
        <v>556</v>
      </c>
      <c r="J130">
        <v>1</v>
      </c>
      <c r="K130">
        <v>1</v>
      </c>
      <c r="L130">
        <v>3</v>
      </c>
      <c r="M130">
        <v>480</v>
      </c>
      <c r="N130">
        <v>8</v>
      </c>
    </row>
    <row r="131" spans="1:14">
      <c r="A131">
        <v>131</v>
      </c>
      <c r="B131" t="s">
        <v>927</v>
      </c>
      <c r="C131" t="s">
        <v>928</v>
      </c>
      <c r="D131">
        <v>131</v>
      </c>
      <c r="E131">
        <v>10</v>
      </c>
      <c r="F131" t="s">
        <v>929</v>
      </c>
      <c r="G131">
        <v>0</v>
      </c>
      <c r="H131">
        <v>262</v>
      </c>
      <c r="I131" t="s">
        <v>550</v>
      </c>
      <c r="J131">
        <v>1</v>
      </c>
      <c r="K131">
        <v>0</v>
      </c>
      <c r="L131">
        <v>4</v>
      </c>
      <c r="M131">
        <v>175</v>
      </c>
      <c r="N131">
        <v>3</v>
      </c>
    </row>
    <row r="132" spans="1:14">
      <c r="A132">
        <v>132</v>
      </c>
      <c r="B132" t="s">
        <v>930</v>
      </c>
      <c r="C132" t="s">
        <v>208</v>
      </c>
      <c r="D132">
        <v>132</v>
      </c>
      <c r="E132">
        <v>4</v>
      </c>
      <c r="F132" t="s">
        <v>931</v>
      </c>
      <c r="G132">
        <v>0</v>
      </c>
      <c r="H132">
        <v>52</v>
      </c>
      <c r="I132" t="s">
        <v>550</v>
      </c>
      <c r="J132">
        <v>25</v>
      </c>
      <c r="K132">
        <v>0</v>
      </c>
      <c r="L132">
        <v>3</v>
      </c>
      <c r="M132">
        <v>484</v>
      </c>
      <c r="N132">
        <v>12</v>
      </c>
    </row>
    <row r="133" spans="1:14">
      <c r="A133">
        <v>133</v>
      </c>
      <c r="B133" t="s">
        <v>932</v>
      </c>
      <c r="C133" t="s">
        <v>933</v>
      </c>
      <c r="D133">
        <v>133</v>
      </c>
      <c r="E133">
        <v>10</v>
      </c>
      <c r="F133" t="s">
        <v>934</v>
      </c>
      <c r="G133">
        <v>0</v>
      </c>
      <c r="H133">
        <v>373</v>
      </c>
      <c r="I133" t="s">
        <v>556</v>
      </c>
      <c r="J133">
        <v>1</v>
      </c>
      <c r="K133">
        <v>1</v>
      </c>
      <c r="L133">
        <v>3</v>
      </c>
      <c r="M133">
        <v>498</v>
      </c>
      <c r="N133">
        <v>7</v>
      </c>
    </row>
    <row r="134" spans="1:14">
      <c r="A134">
        <v>134</v>
      </c>
      <c r="B134" t="s">
        <v>935</v>
      </c>
      <c r="C134" t="s">
        <v>936</v>
      </c>
      <c r="D134">
        <v>134</v>
      </c>
      <c r="E134">
        <v>10</v>
      </c>
      <c r="F134" t="s">
        <v>937</v>
      </c>
      <c r="G134">
        <v>0</v>
      </c>
      <c r="H134">
        <v>377</v>
      </c>
      <c r="I134" t="s">
        <v>550</v>
      </c>
      <c r="J134">
        <v>1</v>
      </c>
      <c r="K134">
        <v>1</v>
      </c>
      <c r="L134">
        <v>1</v>
      </c>
      <c r="M134">
        <v>492</v>
      </c>
      <c r="N134">
        <v>3</v>
      </c>
    </row>
    <row r="135" spans="1:14">
      <c r="A135">
        <v>135</v>
      </c>
      <c r="B135" t="s">
        <v>938</v>
      </c>
      <c r="C135" t="s">
        <v>939</v>
      </c>
      <c r="D135">
        <v>135</v>
      </c>
      <c r="E135">
        <v>10</v>
      </c>
      <c r="F135" t="s">
        <v>940</v>
      </c>
      <c r="G135">
        <v>0</v>
      </c>
      <c r="H135">
        <v>976</v>
      </c>
      <c r="I135" t="s">
        <v>550</v>
      </c>
      <c r="J135">
        <v>1</v>
      </c>
      <c r="K135">
        <v>0</v>
      </c>
      <c r="L135">
        <v>4</v>
      </c>
      <c r="M135">
        <v>496</v>
      </c>
      <c r="N135">
        <v>8</v>
      </c>
    </row>
    <row r="136" spans="1:14">
      <c r="A136">
        <v>136</v>
      </c>
      <c r="B136" t="s">
        <v>941</v>
      </c>
      <c r="C136" t="s">
        <v>942</v>
      </c>
      <c r="D136">
        <v>136</v>
      </c>
      <c r="E136">
        <v>10</v>
      </c>
      <c r="F136" t="s">
        <v>943</v>
      </c>
      <c r="G136">
        <v>0</v>
      </c>
      <c r="H136">
        <v>382</v>
      </c>
      <c r="I136" t="s">
        <v>556</v>
      </c>
      <c r="J136">
        <v>2</v>
      </c>
      <c r="K136">
        <v>1</v>
      </c>
      <c r="L136">
        <v>3</v>
      </c>
      <c r="M136">
        <v>499</v>
      </c>
      <c r="N136">
        <v>6</v>
      </c>
    </row>
    <row r="137" spans="1:14">
      <c r="A137">
        <v>137</v>
      </c>
      <c r="B137" t="s">
        <v>944</v>
      </c>
      <c r="C137" t="s">
        <v>945</v>
      </c>
      <c r="D137">
        <v>137</v>
      </c>
      <c r="E137">
        <v>10</v>
      </c>
      <c r="F137" t="s">
        <v>946</v>
      </c>
      <c r="G137">
        <v>0</v>
      </c>
      <c r="H137">
        <v>1664</v>
      </c>
      <c r="I137" t="s">
        <v>550</v>
      </c>
      <c r="J137">
        <v>1</v>
      </c>
      <c r="K137">
        <v>0</v>
      </c>
      <c r="L137">
        <v>4</v>
      </c>
      <c r="M137">
        <v>500</v>
      </c>
      <c r="N137">
        <v>12</v>
      </c>
    </row>
    <row r="138" spans="1:14">
      <c r="A138">
        <v>138</v>
      </c>
      <c r="B138" t="s">
        <v>947</v>
      </c>
      <c r="C138" t="s">
        <v>948</v>
      </c>
      <c r="D138">
        <v>138</v>
      </c>
      <c r="E138">
        <v>9</v>
      </c>
      <c r="F138" t="s">
        <v>949</v>
      </c>
      <c r="G138">
        <v>0</v>
      </c>
      <c r="H138">
        <v>212</v>
      </c>
      <c r="I138" t="s">
        <v>550</v>
      </c>
      <c r="J138">
        <v>52</v>
      </c>
      <c r="K138">
        <v>0</v>
      </c>
      <c r="L138">
        <v>3</v>
      </c>
      <c r="M138">
        <v>504</v>
      </c>
      <c r="N138">
        <v>13</v>
      </c>
    </row>
    <row r="139" spans="1:14">
      <c r="A139">
        <v>139</v>
      </c>
      <c r="B139" t="s">
        <v>950</v>
      </c>
      <c r="C139" t="s">
        <v>951</v>
      </c>
      <c r="D139">
        <v>139</v>
      </c>
      <c r="E139">
        <v>10</v>
      </c>
      <c r="F139" t="s">
        <v>952</v>
      </c>
      <c r="G139">
        <v>0</v>
      </c>
      <c r="H139">
        <v>258</v>
      </c>
      <c r="I139" t="s">
        <v>550</v>
      </c>
      <c r="J139">
        <v>1</v>
      </c>
      <c r="K139">
        <v>0</v>
      </c>
      <c r="L139">
        <v>4</v>
      </c>
      <c r="M139">
        <v>508</v>
      </c>
      <c r="N139">
        <v>16</v>
      </c>
    </row>
    <row r="140" spans="1:14">
      <c r="A140">
        <v>140</v>
      </c>
      <c r="B140" t="s">
        <v>953</v>
      </c>
      <c r="C140" t="s">
        <v>954</v>
      </c>
      <c r="D140">
        <v>140</v>
      </c>
      <c r="E140">
        <v>10</v>
      </c>
      <c r="F140" t="s">
        <v>955</v>
      </c>
      <c r="G140">
        <v>0</v>
      </c>
      <c r="H140">
        <v>95</v>
      </c>
      <c r="I140" t="s">
        <v>610</v>
      </c>
      <c r="J140">
        <v>1</v>
      </c>
      <c r="K140">
        <v>0</v>
      </c>
      <c r="L140">
        <v>6</v>
      </c>
      <c r="M140">
        <v>104</v>
      </c>
      <c r="N140">
        <v>9</v>
      </c>
    </row>
    <row r="141" spans="1:14">
      <c r="A141">
        <v>141</v>
      </c>
      <c r="B141" t="s">
        <v>956</v>
      </c>
      <c r="C141" t="s">
        <v>957</v>
      </c>
      <c r="D141">
        <v>141</v>
      </c>
      <c r="E141">
        <v>10</v>
      </c>
      <c r="F141" t="s">
        <v>958</v>
      </c>
      <c r="G141">
        <v>0</v>
      </c>
      <c r="H141">
        <v>264</v>
      </c>
      <c r="I141" t="s">
        <v>556</v>
      </c>
      <c r="J141">
        <v>1</v>
      </c>
      <c r="K141">
        <v>0</v>
      </c>
      <c r="L141">
        <v>4</v>
      </c>
      <c r="M141">
        <v>516</v>
      </c>
      <c r="N141">
        <v>16</v>
      </c>
    </row>
    <row r="142" spans="1:14">
      <c r="A142">
        <v>142</v>
      </c>
      <c r="B142" t="s">
        <v>959</v>
      </c>
      <c r="C142" t="s">
        <v>960</v>
      </c>
      <c r="D142">
        <v>142</v>
      </c>
      <c r="E142">
        <v>10</v>
      </c>
      <c r="F142" t="s">
        <v>961</v>
      </c>
      <c r="G142">
        <v>0</v>
      </c>
      <c r="H142">
        <v>674</v>
      </c>
      <c r="I142" t="s">
        <v>550</v>
      </c>
      <c r="J142">
        <v>1</v>
      </c>
      <c r="K142">
        <v>0</v>
      </c>
      <c r="L142">
        <v>4</v>
      </c>
      <c r="M142">
        <v>520</v>
      </c>
      <c r="N142">
        <v>17</v>
      </c>
    </row>
    <row r="143" spans="1:14">
      <c r="A143">
        <v>143</v>
      </c>
      <c r="B143" t="s">
        <v>962</v>
      </c>
      <c r="C143" t="s">
        <v>963</v>
      </c>
      <c r="D143">
        <v>143</v>
      </c>
      <c r="E143">
        <v>10</v>
      </c>
      <c r="F143" t="s">
        <v>964</v>
      </c>
      <c r="G143">
        <v>0</v>
      </c>
      <c r="H143">
        <v>977</v>
      </c>
      <c r="I143" t="s">
        <v>550</v>
      </c>
      <c r="J143">
        <v>1</v>
      </c>
      <c r="K143">
        <v>0</v>
      </c>
      <c r="L143">
        <v>3</v>
      </c>
      <c r="M143">
        <v>524</v>
      </c>
      <c r="N143">
        <v>8</v>
      </c>
    </row>
    <row r="144" spans="1:14">
      <c r="A144">
        <v>144</v>
      </c>
      <c r="B144" t="s">
        <v>965</v>
      </c>
      <c r="C144" t="s">
        <v>209</v>
      </c>
      <c r="D144">
        <v>144</v>
      </c>
      <c r="E144">
        <v>2</v>
      </c>
      <c r="F144" t="s">
        <v>966</v>
      </c>
      <c r="G144">
        <v>0</v>
      </c>
      <c r="H144">
        <v>31</v>
      </c>
      <c r="I144" t="s">
        <v>550</v>
      </c>
      <c r="J144">
        <v>2</v>
      </c>
      <c r="K144">
        <v>1</v>
      </c>
      <c r="L144">
        <v>1</v>
      </c>
      <c r="M144">
        <v>528</v>
      </c>
      <c r="N144">
        <v>2</v>
      </c>
    </row>
    <row r="145" spans="1:14">
      <c r="A145">
        <v>145</v>
      </c>
      <c r="B145" t="s">
        <v>967</v>
      </c>
      <c r="C145" t="s">
        <v>968</v>
      </c>
      <c r="D145">
        <v>145</v>
      </c>
      <c r="E145">
        <v>10</v>
      </c>
      <c r="F145" t="s">
        <v>969</v>
      </c>
      <c r="G145">
        <v>0</v>
      </c>
      <c r="H145">
        <v>599</v>
      </c>
      <c r="I145" t="s">
        <v>556</v>
      </c>
      <c r="J145">
        <v>1</v>
      </c>
      <c r="K145">
        <v>0</v>
      </c>
      <c r="L145">
        <v>3</v>
      </c>
      <c r="M145">
        <v>530</v>
      </c>
      <c r="N145">
        <v>12</v>
      </c>
    </row>
    <row r="146" spans="1:14">
      <c r="A146">
        <v>146</v>
      </c>
      <c r="B146" t="s">
        <v>970</v>
      </c>
      <c r="C146" t="s">
        <v>971</v>
      </c>
      <c r="D146">
        <v>146</v>
      </c>
      <c r="E146">
        <v>10</v>
      </c>
      <c r="F146" t="s">
        <v>972</v>
      </c>
      <c r="G146">
        <v>0</v>
      </c>
      <c r="H146">
        <v>687</v>
      </c>
      <c r="I146" t="s">
        <v>550</v>
      </c>
      <c r="J146">
        <v>2</v>
      </c>
      <c r="K146">
        <v>0</v>
      </c>
      <c r="L146">
        <v>3</v>
      </c>
      <c r="M146">
        <v>540</v>
      </c>
      <c r="N146">
        <v>17</v>
      </c>
    </row>
    <row r="147" spans="1:14">
      <c r="A147">
        <v>147</v>
      </c>
      <c r="B147" t="s">
        <v>973</v>
      </c>
      <c r="C147" t="s">
        <v>974</v>
      </c>
      <c r="D147">
        <v>147</v>
      </c>
      <c r="E147">
        <v>1</v>
      </c>
      <c r="F147" t="s">
        <v>975</v>
      </c>
      <c r="G147">
        <v>0</v>
      </c>
      <c r="H147">
        <v>64</v>
      </c>
      <c r="I147" t="s">
        <v>550</v>
      </c>
      <c r="J147">
        <v>40</v>
      </c>
      <c r="K147">
        <v>0</v>
      </c>
      <c r="L147">
        <v>2</v>
      </c>
      <c r="M147">
        <v>554</v>
      </c>
      <c r="N147">
        <v>17</v>
      </c>
    </row>
    <row r="148" spans="1:14">
      <c r="A148">
        <v>148</v>
      </c>
      <c r="B148" t="s">
        <v>976</v>
      </c>
      <c r="C148" t="s">
        <v>977</v>
      </c>
      <c r="D148">
        <v>148</v>
      </c>
      <c r="E148">
        <v>10</v>
      </c>
      <c r="F148" t="s">
        <v>978</v>
      </c>
      <c r="G148">
        <v>0</v>
      </c>
      <c r="H148">
        <v>505</v>
      </c>
      <c r="I148" t="s">
        <v>550</v>
      </c>
      <c r="J148">
        <v>1</v>
      </c>
      <c r="K148">
        <v>0</v>
      </c>
      <c r="L148">
        <v>3</v>
      </c>
      <c r="M148">
        <v>558</v>
      </c>
      <c r="N148">
        <v>12</v>
      </c>
    </row>
    <row r="149" spans="1:14">
      <c r="A149">
        <v>149</v>
      </c>
      <c r="B149" t="s">
        <v>979</v>
      </c>
      <c r="C149" t="s">
        <v>980</v>
      </c>
      <c r="D149">
        <v>149</v>
      </c>
      <c r="E149">
        <v>10</v>
      </c>
      <c r="F149" t="s">
        <v>981</v>
      </c>
      <c r="G149">
        <v>0</v>
      </c>
      <c r="H149">
        <v>227</v>
      </c>
      <c r="I149" t="s">
        <v>556</v>
      </c>
      <c r="J149">
        <v>1</v>
      </c>
      <c r="K149">
        <v>0</v>
      </c>
      <c r="L149">
        <v>4</v>
      </c>
      <c r="M149">
        <v>562</v>
      </c>
      <c r="N149">
        <v>16</v>
      </c>
    </row>
    <row r="150" spans="1:14">
      <c r="A150">
        <v>150</v>
      </c>
      <c r="B150" t="s">
        <v>982</v>
      </c>
      <c r="C150" t="s">
        <v>983</v>
      </c>
      <c r="D150">
        <v>150</v>
      </c>
      <c r="E150">
        <v>10</v>
      </c>
      <c r="F150" t="s">
        <v>984</v>
      </c>
      <c r="G150">
        <v>0</v>
      </c>
      <c r="H150">
        <v>234</v>
      </c>
      <c r="I150" t="s">
        <v>610</v>
      </c>
      <c r="J150">
        <v>1</v>
      </c>
      <c r="K150">
        <v>0</v>
      </c>
      <c r="L150">
        <v>4</v>
      </c>
      <c r="M150">
        <v>566</v>
      </c>
      <c r="N150">
        <v>16</v>
      </c>
    </row>
    <row r="151" spans="1:14">
      <c r="A151">
        <v>151</v>
      </c>
      <c r="B151" t="s">
        <v>985</v>
      </c>
      <c r="C151" t="s">
        <v>986</v>
      </c>
      <c r="D151">
        <v>151</v>
      </c>
      <c r="E151">
        <v>10</v>
      </c>
      <c r="F151" t="s">
        <v>987</v>
      </c>
      <c r="G151">
        <v>0</v>
      </c>
      <c r="H151">
        <v>683</v>
      </c>
      <c r="I151" t="s">
        <v>550</v>
      </c>
      <c r="J151">
        <v>1</v>
      </c>
      <c r="K151">
        <v>0</v>
      </c>
      <c r="L151">
        <v>3</v>
      </c>
      <c r="M151">
        <v>570</v>
      </c>
      <c r="N151">
        <v>17</v>
      </c>
    </row>
    <row r="152" spans="1:14">
      <c r="A152">
        <v>152</v>
      </c>
      <c r="B152" t="s">
        <v>988</v>
      </c>
      <c r="C152" t="s">
        <v>989</v>
      </c>
      <c r="D152">
        <v>152</v>
      </c>
      <c r="E152">
        <v>10</v>
      </c>
      <c r="F152" t="s">
        <v>990</v>
      </c>
      <c r="G152">
        <v>0</v>
      </c>
      <c r="H152">
        <v>672</v>
      </c>
      <c r="I152" t="s">
        <v>550</v>
      </c>
      <c r="J152">
        <v>10</v>
      </c>
      <c r="K152">
        <v>0</v>
      </c>
      <c r="L152">
        <v>3</v>
      </c>
      <c r="M152">
        <v>574</v>
      </c>
      <c r="N152">
        <v>17</v>
      </c>
    </row>
    <row r="153" spans="1:14">
      <c r="A153">
        <v>153</v>
      </c>
      <c r="B153" t="s">
        <v>991</v>
      </c>
      <c r="C153" t="s">
        <v>992</v>
      </c>
      <c r="D153">
        <v>153</v>
      </c>
      <c r="E153">
        <v>10</v>
      </c>
      <c r="F153" t="s">
        <v>993</v>
      </c>
      <c r="G153">
        <v>0</v>
      </c>
      <c r="H153">
        <v>1670</v>
      </c>
      <c r="I153" t="s">
        <v>550</v>
      </c>
      <c r="J153">
        <v>1</v>
      </c>
      <c r="K153">
        <v>0</v>
      </c>
      <c r="L153">
        <v>3</v>
      </c>
      <c r="M153">
        <v>580</v>
      </c>
      <c r="N153">
        <v>17</v>
      </c>
    </row>
    <row r="154" spans="1:14">
      <c r="A154">
        <v>154</v>
      </c>
      <c r="B154" t="s">
        <v>994</v>
      </c>
      <c r="C154" t="s">
        <v>995</v>
      </c>
      <c r="D154">
        <v>154</v>
      </c>
      <c r="E154">
        <v>3</v>
      </c>
      <c r="F154" t="s">
        <v>996</v>
      </c>
      <c r="G154">
        <v>0</v>
      </c>
      <c r="H154">
        <v>47</v>
      </c>
      <c r="I154" t="s">
        <v>550</v>
      </c>
      <c r="J154">
        <v>10</v>
      </c>
      <c r="K154">
        <v>1</v>
      </c>
      <c r="L154">
        <v>1</v>
      </c>
      <c r="M154">
        <v>578</v>
      </c>
      <c r="N154">
        <v>3</v>
      </c>
    </row>
    <row r="155" spans="1:14">
      <c r="A155">
        <v>155</v>
      </c>
      <c r="B155" t="s">
        <v>997</v>
      </c>
      <c r="C155" t="s">
        <v>998</v>
      </c>
      <c r="D155">
        <v>155</v>
      </c>
      <c r="E155">
        <v>10</v>
      </c>
      <c r="F155" t="s">
        <v>999</v>
      </c>
      <c r="G155">
        <v>0</v>
      </c>
      <c r="H155">
        <v>968</v>
      </c>
      <c r="I155" t="s">
        <v>695</v>
      </c>
      <c r="J155">
        <v>1</v>
      </c>
      <c r="K155">
        <v>0</v>
      </c>
      <c r="L155">
        <v>3</v>
      </c>
      <c r="M155">
        <v>512</v>
      </c>
      <c r="N155">
        <v>13</v>
      </c>
    </row>
    <row r="156" spans="1:14">
      <c r="A156">
        <v>156</v>
      </c>
      <c r="B156" t="s">
        <v>1000</v>
      </c>
      <c r="C156" t="s">
        <v>1001</v>
      </c>
      <c r="D156">
        <v>156</v>
      </c>
      <c r="E156">
        <v>10</v>
      </c>
      <c r="F156" t="s">
        <v>1002</v>
      </c>
      <c r="G156">
        <v>0</v>
      </c>
      <c r="H156">
        <v>92</v>
      </c>
      <c r="I156" t="s">
        <v>556</v>
      </c>
      <c r="J156">
        <v>1</v>
      </c>
      <c r="K156">
        <v>1</v>
      </c>
      <c r="L156">
        <v>4</v>
      </c>
      <c r="M156">
        <v>586</v>
      </c>
      <c r="N156">
        <v>8</v>
      </c>
    </row>
    <row r="157" spans="1:14">
      <c r="A157">
        <v>157</v>
      </c>
      <c r="B157" t="s">
        <v>1003</v>
      </c>
      <c r="C157" t="s">
        <v>1004</v>
      </c>
      <c r="D157">
        <v>157</v>
      </c>
      <c r="E157">
        <v>10</v>
      </c>
      <c r="F157" t="s">
        <v>1005</v>
      </c>
      <c r="G157">
        <v>0</v>
      </c>
      <c r="H157">
        <v>680</v>
      </c>
      <c r="I157" t="s">
        <v>550</v>
      </c>
      <c r="J157">
        <v>1</v>
      </c>
      <c r="K157">
        <v>0</v>
      </c>
      <c r="L157">
        <v>3</v>
      </c>
      <c r="M157">
        <v>585</v>
      </c>
      <c r="N157">
        <v>17</v>
      </c>
    </row>
    <row r="158" spans="1:14">
      <c r="A158">
        <v>158</v>
      </c>
      <c r="B158" t="s">
        <v>1006</v>
      </c>
      <c r="C158" t="s">
        <v>1007</v>
      </c>
      <c r="D158">
        <v>158</v>
      </c>
      <c r="E158">
        <v>10</v>
      </c>
      <c r="F158" t="s">
        <v>1008</v>
      </c>
      <c r="G158">
        <v>0</v>
      </c>
      <c r="H158">
        <v>507</v>
      </c>
      <c r="I158" t="s">
        <v>550</v>
      </c>
      <c r="J158">
        <v>1</v>
      </c>
      <c r="K158">
        <v>0</v>
      </c>
      <c r="L158">
        <v>3</v>
      </c>
      <c r="M158">
        <v>591</v>
      </c>
      <c r="N158">
        <v>12</v>
      </c>
    </row>
    <row r="159" spans="1:14">
      <c r="A159">
        <v>159</v>
      </c>
      <c r="B159" t="s">
        <v>1009</v>
      </c>
      <c r="C159" t="s">
        <v>1010</v>
      </c>
      <c r="D159">
        <v>159</v>
      </c>
      <c r="E159">
        <v>10</v>
      </c>
      <c r="F159" t="s">
        <v>1011</v>
      </c>
      <c r="G159">
        <v>0</v>
      </c>
      <c r="H159">
        <v>675</v>
      </c>
      <c r="I159" t="s">
        <v>550</v>
      </c>
      <c r="J159">
        <v>1</v>
      </c>
      <c r="K159">
        <v>0</v>
      </c>
      <c r="L159">
        <v>6</v>
      </c>
      <c r="M159">
        <v>598</v>
      </c>
      <c r="N159">
        <v>17</v>
      </c>
    </row>
    <row r="160" spans="1:14">
      <c r="A160">
        <v>160</v>
      </c>
      <c r="B160" t="s">
        <v>1012</v>
      </c>
      <c r="C160" t="s">
        <v>1013</v>
      </c>
      <c r="D160">
        <v>160</v>
      </c>
      <c r="E160">
        <v>10</v>
      </c>
      <c r="F160" t="s">
        <v>1014</v>
      </c>
      <c r="G160">
        <v>0</v>
      </c>
      <c r="H160">
        <v>595</v>
      </c>
      <c r="I160" t="s">
        <v>556</v>
      </c>
      <c r="J160">
        <v>1</v>
      </c>
      <c r="K160">
        <v>0</v>
      </c>
      <c r="L160">
        <v>3</v>
      </c>
      <c r="M160">
        <v>600</v>
      </c>
      <c r="N160">
        <v>12</v>
      </c>
    </row>
    <row r="161" spans="1:14">
      <c r="A161">
        <v>161</v>
      </c>
      <c r="B161" t="s">
        <v>1015</v>
      </c>
      <c r="C161" t="s">
        <v>519</v>
      </c>
      <c r="D161">
        <v>161</v>
      </c>
      <c r="E161">
        <v>4</v>
      </c>
      <c r="F161" t="s">
        <v>1016</v>
      </c>
      <c r="G161">
        <v>0</v>
      </c>
      <c r="H161">
        <v>51</v>
      </c>
      <c r="I161" t="s">
        <v>550</v>
      </c>
      <c r="J161">
        <v>1</v>
      </c>
      <c r="K161">
        <v>0</v>
      </c>
      <c r="L161">
        <v>3</v>
      </c>
      <c r="M161">
        <v>604</v>
      </c>
      <c r="N161">
        <v>12</v>
      </c>
    </row>
    <row r="162" spans="1:14">
      <c r="A162">
        <v>162</v>
      </c>
      <c r="B162" t="s">
        <v>1017</v>
      </c>
      <c r="C162" t="s">
        <v>518</v>
      </c>
      <c r="D162">
        <v>162</v>
      </c>
      <c r="E162">
        <v>5</v>
      </c>
      <c r="F162" t="s">
        <v>1018</v>
      </c>
      <c r="G162">
        <v>0</v>
      </c>
      <c r="H162">
        <v>63</v>
      </c>
      <c r="I162" t="s">
        <v>695</v>
      </c>
      <c r="J162">
        <v>57</v>
      </c>
      <c r="K162">
        <v>0</v>
      </c>
      <c r="L162">
        <v>3</v>
      </c>
      <c r="M162">
        <v>608</v>
      </c>
      <c r="N162">
        <v>9</v>
      </c>
    </row>
    <row r="163" spans="1:14">
      <c r="A163">
        <v>163</v>
      </c>
      <c r="B163" t="s">
        <v>1019</v>
      </c>
      <c r="C163" t="s">
        <v>1020</v>
      </c>
      <c r="D163">
        <v>163</v>
      </c>
      <c r="E163">
        <v>10</v>
      </c>
      <c r="F163" t="s">
        <v>1021</v>
      </c>
      <c r="G163">
        <v>0</v>
      </c>
      <c r="H163">
        <v>0</v>
      </c>
      <c r="I163" t="s">
        <v>550</v>
      </c>
      <c r="J163">
        <v>1</v>
      </c>
      <c r="K163">
        <v>0</v>
      </c>
      <c r="L163">
        <v>3</v>
      </c>
      <c r="M163">
        <v>612</v>
      </c>
      <c r="N163">
        <v>17</v>
      </c>
    </row>
    <row r="164" spans="1:14">
      <c r="A164">
        <v>164</v>
      </c>
      <c r="B164" t="s">
        <v>1022</v>
      </c>
      <c r="C164" t="s">
        <v>426</v>
      </c>
      <c r="D164">
        <v>164</v>
      </c>
      <c r="E164">
        <v>7</v>
      </c>
      <c r="F164" t="s">
        <v>1023</v>
      </c>
      <c r="G164">
        <v>0</v>
      </c>
      <c r="H164">
        <v>48</v>
      </c>
      <c r="I164" t="s">
        <v>550</v>
      </c>
      <c r="J164">
        <v>29</v>
      </c>
      <c r="K164">
        <v>1</v>
      </c>
      <c r="L164">
        <v>3</v>
      </c>
      <c r="M164">
        <v>616</v>
      </c>
      <c r="N164">
        <v>2</v>
      </c>
    </row>
    <row r="165" spans="1:14">
      <c r="A165">
        <v>165</v>
      </c>
      <c r="B165" t="s">
        <v>1024</v>
      </c>
      <c r="C165" t="s">
        <v>1025</v>
      </c>
      <c r="D165">
        <v>165</v>
      </c>
      <c r="E165">
        <v>2</v>
      </c>
      <c r="F165" t="s">
        <v>1026</v>
      </c>
      <c r="G165">
        <v>0</v>
      </c>
      <c r="H165">
        <v>351</v>
      </c>
      <c r="I165" t="s">
        <v>550</v>
      </c>
      <c r="J165">
        <v>2</v>
      </c>
      <c r="K165">
        <v>1</v>
      </c>
      <c r="L165">
        <v>2</v>
      </c>
      <c r="M165">
        <v>620</v>
      </c>
      <c r="N165">
        <v>2</v>
      </c>
    </row>
    <row r="166" spans="1:14">
      <c r="A166">
        <v>166</v>
      </c>
      <c r="B166" t="s">
        <v>1027</v>
      </c>
      <c r="C166" t="s">
        <v>1028</v>
      </c>
      <c r="D166">
        <v>166</v>
      </c>
      <c r="E166">
        <v>10</v>
      </c>
      <c r="F166" t="s">
        <v>1029</v>
      </c>
      <c r="G166">
        <v>0</v>
      </c>
      <c r="H166">
        <v>1</v>
      </c>
      <c r="I166" t="s">
        <v>550</v>
      </c>
      <c r="J166">
        <v>1</v>
      </c>
      <c r="K166">
        <v>0</v>
      </c>
      <c r="L166">
        <v>3</v>
      </c>
      <c r="M166">
        <v>630</v>
      </c>
      <c r="N166">
        <v>12</v>
      </c>
    </row>
    <row r="167" spans="1:14">
      <c r="A167">
        <v>167</v>
      </c>
      <c r="B167" t="s">
        <v>1030</v>
      </c>
      <c r="C167" t="s">
        <v>1031</v>
      </c>
      <c r="D167">
        <v>167</v>
      </c>
      <c r="E167">
        <v>10</v>
      </c>
      <c r="F167" t="s">
        <v>1032</v>
      </c>
      <c r="G167">
        <v>0</v>
      </c>
      <c r="H167">
        <v>974</v>
      </c>
      <c r="I167" t="s">
        <v>695</v>
      </c>
      <c r="J167">
        <v>1</v>
      </c>
      <c r="K167">
        <v>0</v>
      </c>
      <c r="L167">
        <v>3</v>
      </c>
      <c r="M167">
        <v>634</v>
      </c>
      <c r="N167">
        <v>13</v>
      </c>
    </row>
    <row r="168" spans="1:14">
      <c r="A168">
        <v>168</v>
      </c>
      <c r="B168" t="s">
        <v>1033</v>
      </c>
      <c r="C168" t="s">
        <v>1034</v>
      </c>
      <c r="D168">
        <v>168</v>
      </c>
      <c r="E168">
        <v>10</v>
      </c>
      <c r="F168" t="s">
        <v>1035</v>
      </c>
      <c r="G168">
        <v>0</v>
      </c>
      <c r="H168">
        <v>262</v>
      </c>
      <c r="I168" t="s">
        <v>550</v>
      </c>
      <c r="J168">
        <v>1</v>
      </c>
      <c r="K168">
        <v>0</v>
      </c>
      <c r="L168">
        <v>3</v>
      </c>
      <c r="M168">
        <v>638</v>
      </c>
      <c r="N168">
        <v>16</v>
      </c>
    </row>
    <row r="169" spans="1:14">
      <c r="A169">
        <v>169</v>
      </c>
      <c r="B169" t="s">
        <v>1036</v>
      </c>
      <c r="C169" t="s">
        <v>1037</v>
      </c>
      <c r="D169">
        <v>169</v>
      </c>
      <c r="E169">
        <v>8</v>
      </c>
      <c r="F169" t="s">
        <v>1038</v>
      </c>
      <c r="G169">
        <v>0</v>
      </c>
      <c r="H169">
        <v>40</v>
      </c>
      <c r="I169" t="s">
        <v>695</v>
      </c>
      <c r="J169">
        <v>2</v>
      </c>
      <c r="K169">
        <v>1</v>
      </c>
      <c r="L169">
        <v>3</v>
      </c>
      <c r="M169">
        <v>642</v>
      </c>
      <c r="N169">
        <v>2</v>
      </c>
    </row>
    <row r="170" spans="1:14">
      <c r="A170">
        <v>170</v>
      </c>
      <c r="B170" t="s">
        <v>1039</v>
      </c>
      <c r="C170" t="s">
        <v>383</v>
      </c>
      <c r="D170">
        <v>170</v>
      </c>
      <c r="E170">
        <v>7</v>
      </c>
      <c r="F170" t="s">
        <v>1040</v>
      </c>
      <c r="G170">
        <v>0</v>
      </c>
      <c r="H170">
        <v>7</v>
      </c>
      <c r="I170" t="s">
        <v>550</v>
      </c>
      <c r="J170">
        <v>31</v>
      </c>
      <c r="K170">
        <v>0</v>
      </c>
      <c r="L170">
        <v>2</v>
      </c>
      <c r="M170">
        <v>643</v>
      </c>
      <c r="N170">
        <v>7</v>
      </c>
    </row>
    <row r="171" spans="1:14">
      <c r="A171">
        <v>171</v>
      </c>
      <c r="B171" t="s">
        <v>1041</v>
      </c>
      <c r="C171" t="s">
        <v>1042</v>
      </c>
      <c r="D171">
        <v>171</v>
      </c>
      <c r="E171">
        <v>10</v>
      </c>
      <c r="F171" t="s">
        <v>1043</v>
      </c>
      <c r="G171">
        <v>0</v>
      </c>
      <c r="H171">
        <v>250</v>
      </c>
      <c r="I171" t="s">
        <v>610</v>
      </c>
      <c r="J171">
        <v>1</v>
      </c>
      <c r="K171">
        <v>0</v>
      </c>
      <c r="L171">
        <v>4</v>
      </c>
      <c r="M171">
        <v>646</v>
      </c>
      <c r="N171">
        <v>16</v>
      </c>
    </row>
    <row r="172" spans="1:14">
      <c r="A172">
        <v>172</v>
      </c>
      <c r="B172" t="s">
        <v>1044</v>
      </c>
      <c r="C172" t="s">
        <v>1045</v>
      </c>
      <c r="D172">
        <v>172</v>
      </c>
      <c r="E172">
        <v>10</v>
      </c>
      <c r="F172" t="s">
        <v>1046</v>
      </c>
      <c r="G172">
        <v>0</v>
      </c>
      <c r="H172">
        <v>1784</v>
      </c>
      <c r="I172" t="s">
        <v>550</v>
      </c>
      <c r="J172">
        <v>1</v>
      </c>
      <c r="K172">
        <v>0</v>
      </c>
      <c r="L172">
        <v>3</v>
      </c>
      <c r="M172">
        <v>670</v>
      </c>
      <c r="N172">
        <v>12</v>
      </c>
    </row>
    <row r="173" spans="1:14">
      <c r="A173">
        <v>173</v>
      </c>
      <c r="B173" t="s">
        <v>1047</v>
      </c>
      <c r="C173" t="s">
        <v>1048</v>
      </c>
      <c r="D173">
        <v>173</v>
      </c>
      <c r="E173">
        <v>10</v>
      </c>
      <c r="F173" t="s">
        <v>1049</v>
      </c>
      <c r="G173">
        <v>0</v>
      </c>
      <c r="H173">
        <v>378</v>
      </c>
      <c r="I173" t="s">
        <v>550</v>
      </c>
      <c r="J173">
        <v>1</v>
      </c>
      <c r="K173">
        <v>1</v>
      </c>
      <c r="L173">
        <v>2</v>
      </c>
      <c r="M173">
        <v>674</v>
      </c>
      <c r="N173">
        <v>3</v>
      </c>
    </row>
    <row r="174" spans="1:14">
      <c r="A174">
        <v>174</v>
      </c>
      <c r="B174" t="s">
        <v>1050</v>
      </c>
      <c r="C174" t="s">
        <v>1051</v>
      </c>
      <c r="D174">
        <v>174</v>
      </c>
      <c r="E174">
        <v>10</v>
      </c>
      <c r="F174" t="s">
        <v>1052</v>
      </c>
      <c r="G174">
        <v>0</v>
      </c>
      <c r="H174">
        <v>239</v>
      </c>
      <c r="I174" t="s">
        <v>550</v>
      </c>
      <c r="J174">
        <v>1</v>
      </c>
      <c r="K174">
        <v>0</v>
      </c>
      <c r="L174">
        <v>4</v>
      </c>
      <c r="M174">
        <v>678</v>
      </c>
      <c r="N174">
        <v>16</v>
      </c>
    </row>
    <row r="175" spans="1:14">
      <c r="A175">
        <v>175</v>
      </c>
      <c r="B175" t="s">
        <v>1053</v>
      </c>
      <c r="C175" t="s">
        <v>1054</v>
      </c>
      <c r="D175">
        <v>175</v>
      </c>
      <c r="E175">
        <v>9</v>
      </c>
      <c r="F175" t="s">
        <v>1055</v>
      </c>
      <c r="G175">
        <v>0</v>
      </c>
      <c r="H175">
        <v>966</v>
      </c>
      <c r="I175" t="s">
        <v>556</v>
      </c>
      <c r="J175">
        <v>32</v>
      </c>
      <c r="K175">
        <v>1</v>
      </c>
      <c r="L175">
        <v>2</v>
      </c>
      <c r="M175">
        <v>682</v>
      </c>
      <c r="N175">
        <v>13</v>
      </c>
    </row>
    <row r="176" spans="1:14">
      <c r="A176">
        <v>176</v>
      </c>
      <c r="B176" t="s">
        <v>1056</v>
      </c>
      <c r="C176" t="s">
        <v>1057</v>
      </c>
      <c r="D176">
        <v>176</v>
      </c>
      <c r="E176">
        <v>10</v>
      </c>
      <c r="F176" t="s">
        <v>1058</v>
      </c>
      <c r="G176">
        <v>0</v>
      </c>
      <c r="H176">
        <v>221</v>
      </c>
      <c r="I176" t="s">
        <v>556</v>
      </c>
      <c r="J176">
        <v>1</v>
      </c>
      <c r="K176">
        <v>0</v>
      </c>
      <c r="L176">
        <v>4</v>
      </c>
      <c r="M176">
        <v>686</v>
      </c>
      <c r="N176">
        <v>16</v>
      </c>
    </row>
    <row r="177" spans="1:14">
      <c r="A177">
        <v>177</v>
      </c>
      <c r="B177" t="s">
        <v>1059</v>
      </c>
      <c r="C177" t="s">
        <v>1060</v>
      </c>
      <c r="D177">
        <v>177</v>
      </c>
      <c r="E177">
        <v>8</v>
      </c>
      <c r="F177" t="s">
        <v>1061</v>
      </c>
      <c r="G177">
        <v>0</v>
      </c>
      <c r="H177">
        <v>381</v>
      </c>
      <c r="I177" t="s">
        <v>610</v>
      </c>
      <c r="J177">
        <v>1</v>
      </c>
      <c r="K177">
        <v>1</v>
      </c>
      <c r="L177">
        <v>3</v>
      </c>
      <c r="M177">
        <v>688</v>
      </c>
      <c r="N177">
        <v>6</v>
      </c>
    </row>
    <row r="178" spans="1:14">
      <c r="A178">
        <v>178</v>
      </c>
      <c r="B178" t="s">
        <v>1062</v>
      </c>
      <c r="C178" t="s">
        <v>1063</v>
      </c>
      <c r="D178">
        <v>178</v>
      </c>
      <c r="E178">
        <v>10</v>
      </c>
      <c r="F178" t="s">
        <v>1064</v>
      </c>
      <c r="G178">
        <v>0</v>
      </c>
      <c r="H178">
        <v>248</v>
      </c>
      <c r="I178" t="s">
        <v>550</v>
      </c>
      <c r="J178">
        <v>1</v>
      </c>
      <c r="K178">
        <v>0</v>
      </c>
      <c r="L178">
        <v>3</v>
      </c>
      <c r="M178">
        <v>690</v>
      </c>
      <c r="N178">
        <v>16</v>
      </c>
    </row>
    <row r="179" spans="1:14">
      <c r="A179">
        <v>179</v>
      </c>
      <c r="B179" t="s">
        <v>1065</v>
      </c>
      <c r="C179" t="s">
        <v>1066</v>
      </c>
      <c r="D179">
        <v>179</v>
      </c>
      <c r="E179">
        <v>10</v>
      </c>
      <c r="F179" t="s">
        <v>1067</v>
      </c>
      <c r="G179">
        <v>0</v>
      </c>
      <c r="H179">
        <v>232</v>
      </c>
      <c r="I179" t="s">
        <v>550</v>
      </c>
      <c r="J179">
        <v>1</v>
      </c>
      <c r="K179">
        <v>0</v>
      </c>
      <c r="L179">
        <v>4</v>
      </c>
      <c r="M179">
        <v>694</v>
      </c>
      <c r="N179">
        <v>16</v>
      </c>
    </row>
    <row r="180" spans="1:14">
      <c r="A180">
        <v>180</v>
      </c>
      <c r="B180" t="s">
        <v>1068</v>
      </c>
      <c r="C180" t="s">
        <v>1069</v>
      </c>
      <c r="D180">
        <v>180</v>
      </c>
      <c r="E180">
        <v>5</v>
      </c>
      <c r="F180" t="s">
        <v>1070</v>
      </c>
      <c r="G180">
        <v>0</v>
      </c>
      <c r="H180">
        <v>65</v>
      </c>
      <c r="I180" t="s">
        <v>695</v>
      </c>
      <c r="J180">
        <v>1</v>
      </c>
      <c r="K180">
        <v>0</v>
      </c>
      <c r="L180">
        <v>2</v>
      </c>
      <c r="M180">
        <v>702</v>
      </c>
      <c r="N180">
        <v>8</v>
      </c>
    </row>
    <row r="181" spans="1:14">
      <c r="A181">
        <v>181</v>
      </c>
      <c r="B181" t="s">
        <v>1071</v>
      </c>
      <c r="C181" t="s">
        <v>1072</v>
      </c>
      <c r="D181">
        <v>181</v>
      </c>
      <c r="E181">
        <v>7</v>
      </c>
      <c r="F181" t="s">
        <v>1073</v>
      </c>
      <c r="G181">
        <v>0</v>
      </c>
      <c r="H181">
        <v>421</v>
      </c>
      <c r="I181" t="s">
        <v>550</v>
      </c>
      <c r="J181">
        <v>1</v>
      </c>
      <c r="K181">
        <v>1</v>
      </c>
      <c r="L181">
        <v>3</v>
      </c>
      <c r="M181">
        <v>703</v>
      </c>
      <c r="N181">
        <v>2</v>
      </c>
    </row>
    <row r="182" spans="1:14">
      <c r="A182">
        <v>182</v>
      </c>
      <c r="B182" t="s">
        <v>1074</v>
      </c>
      <c r="C182" t="s">
        <v>1075</v>
      </c>
      <c r="D182">
        <v>182</v>
      </c>
      <c r="E182">
        <v>8</v>
      </c>
      <c r="F182" t="s">
        <v>1076</v>
      </c>
      <c r="G182">
        <v>0</v>
      </c>
      <c r="H182">
        <v>386</v>
      </c>
      <c r="I182" t="s">
        <v>550</v>
      </c>
      <c r="J182">
        <v>1</v>
      </c>
      <c r="K182">
        <v>1</v>
      </c>
      <c r="L182">
        <v>3</v>
      </c>
      <c r="M182">
        <v>705</v>
      </c>
      <c r="N182">
        <v>2</v>
      </c>
    </row>
    <row r="183" spans="1:14">
      <c r="A183">
        <v>183</v>
      </c>
      <c r="B183" t="s">
        <v>1077</v>
      </c>
      <c r="C183" t="s">
        <v>1078</v>
      </c>
      <c r="D183">
        <v>183</v>
      </c>
      <c r="E183">
        <v>10</v>
      </c>
      <c r="F183" t="s">
        <v>1079</v>
      </c>
      <c r="G183">
        <v>0</v>
      </c>
      <c r="H183">
        <v>677</v>
      </c>
      <c r="I183" t="s">
        <v>550</v>
      </c>
      <c r="J183">
        <v>1</v>
      </c>
      <c r="K183">
        <v>0</v>
      </c>
      <c r="L183">
        <v>4</v>
      </c>
      <c r="M183">
        <v>90</v>
      </c>
      <c r="N183">
        <v>17</v>
      </c>
    </row>
    <row r="184" spans="1:14">
      <c r="A184">
        <v>184</v>
      </c>
      <c r="B184" t="s">
        <v>1080</v>
      </c>
      <c r="C184" t="s">
        <v>1081</v>
      </c>
      <c r="D184">
        <v>184</v>
      </c>
      <c r="E184">
        <v>10</v>
      </c>
      <c r="F184" t="s">
        <v>1082</v>
      </c>
      <c r="G184">
        <v>0</v>
      </c>
      <c r="H184">
        <v>252</v>
      </c>
      <c r="I184" t="s">
        <v>550</v>
      </c>
      <c r="J184">
        <v>1</v>
      </c>
      <c r="K184">
        <v>0</v>
      </c>
      <c r="L184">
        <v>6</v>
      </c>
      <c r="M184">
        <v>706</v>
      </c>
      <c r="N184">
        <v>19</v>
      </c>
    </row>
    <row r="185" spans="1:14">
      <c r="A185">
        <v>185</v>
      </c>
      <c r="B185" t="s">
        <v>1083</v>
      </c>
      <c r="C185" t="s">
        <v>1084</v>
      </c>
      <c r="D185">
        <v>185</v>
      </c>
      <c r="E185">
        <v>1</v>
      </c>
      <c r="F185" t="s">
        <v>1085</v>
      </c>
      <c r="G185">
        <v>0</v>
      </c>
      <c r="H185">
        <v>27</v>
      </c>
      <c r="I185" t="s">
        <v>550</v>
      </c>
      <c r="J185">
        <v>1</v>
      </c>
      <c r="K185">
        <v>0</v>
      </c>
      <c r="L185">
        <v>4</v>
      </c>
      <c r="M185">
        <v>710</v>
      </c>
      <c r="N185">
        <v>16</v>
      </c>
    </row>
    <row r="186" spans="1:14">
      <c r="A186">
        <v>186</v>
      </c>
      <c r="B186" t="s">
        <v>1086</v>
      </c>
      <c r="C186" t="s">
        <v>1087</v>
      </c>
      <c r="D186">
        <v>186</v>
      </c>
      <c r="E186">
        <v>10</v>
      </c>
      <c r="F186" t="s">
        <v>1088</v>
      </c>
      <c r="G186">
        <v>0</v>
      </c>
      <c r="H186">
        <v>0</v>
      </c>
      <c r="I186" t="s">
        <v>556</v>
      </c>
      <c r="J186">
        <v>1</v>
      </c>
      <c r="K186">
        <v>0</v>
      </c>
      <c r="L186">
        <v>3</v>
      </c>
      <c r="M186">
        <v>239</v>
      </c>
      <c r="N186">
        <v>12</v>
      </c>
    </row>
    <row r="187" spans="1:14">
      <c r="A187">
        <v>187</v>
      </c>
      <c r="B187" t="s">
        <v>1089</v>
      </c>
      <c r="C187" t="s">
        <v>1090</v>
      </c>
      <c r="D187">
        <v>187</v>
      </c>
      <c r="E187">
        <v>2</v>
      </c>
      <c r="F187" t="s">
        <v>1091</v>
      </c>
      <c r="G187">
        <v>1</v>
      </c>
      <c r="H187">
        <v>34</v>
      </c>
      <c r="I187" t="s">
        <v>550</v>
      </c>
      <c r="J187">
        <v>1</v>
      </c>
      <c r="K187">
        <v>1</v>
      </c>
      <c r="L187">
        <v>2</v>
      </c>
      <c r="M187">
        <v>724</v>
      </c>
      <c r="N187">
        <v>2</v>
      </c>
    </row>
    <row r="188" spans="1:14">
      <c r="A188">
        <v>188</v>
      </c>
      <c r="B188" t="s">
        <v>1092</v>
      </c>
      <c r="C188" t="s">
        <v>1093</v>
      </c>
      <c r="D188">
        <v>188</v>
      </c>
      <c r="E188">
        <v>10</v>
      </c>
      <c r="F188" t="s">
        <v>1094</v>
      </c>
      <c r="G188">
        <v>0</v>
      </c>
      <c r="H188">
        <v>94</v>
      </c>
      <c r="I188" t="s">
        <v>550</v>
      </c>
      <c r="J188">
        <v>1</v>
      </c>
      <c r="K188">
        <v>0</v>
      </c>
      <c r="L188">
        <v>3</v>
      </c>
      <c r="M188">
        <v>144</v>
      </c>
      <c r="N188">
        <v>8</v>
      </c>
    </row>
    <row r="189" spans="1:14">
      <c r="A189">
        <v>189</v>
      </c>
      <c r="B189" t="s">
        <v>1095</v>
      </c>
      <c r="C189" t="s">
        <v>1096</v>
      </c>
      <c r="D189">
        <v>189</v>
      </c>
      <c r="E189">
        <v>10</v>
      </c>
      <c r="F189" t="s">
        <v>1097</v>
      </c>
      <c r="G189">
        <v>0</v>
      </c>
      <c r="H189">
        <v>1869</v>
      </c>
      <c r="I189" t="s">
        <v>550</v>
      </c>
      <c r="J189">
        <v>1</v>
      </c>
      <c r="K189">
        <v>0</v>
      </c>
      <c r="L189">
        <v>3</v>
      </c>
      <c r="M189">
        <v>659</v>
      </c>
      <c r="N189">
        <v>12</v>
      </c>
    </row>
    <row r="190" spans="1:14">
      <c r="A190">
        <v>190</v>
      </c>
      <c r="B190" t="s">
        <v>1098</v>
      </c>
      <c r="C190" t="s">
        <v>1099</v>
      </c>
      <c r="D190">
        <v>190</v>
      </c>
      <c r="E190">
        <v>10</v>
      </c>
      <c r="F190" t="s">
        <v>1100</v>
      </c>
      <c r="G190">
        <v>0</v>
      </c>
      <c r="H190">
        <v>1758</v>
      </c>
      <c r="I190" t="s">
        <v>550</v>
      </c>
      <c r="J190">
        <v>1</v>
      </c>
      <c r="K190">
        <v>0</v>
      </c>
      <c r="L190">
        <v>3</v>
      </c>
      <c r="M190">
        <v>662</v>
      </c>
      <c r="N190">
        <v>12</v>
      </c>
    </row>
    <row r="191" spans="1:14">
      <c r="A191">
        <v>191</v>
      </c>
      <c r="B191" t="s">
        <v>1101</v>
      </c>
      <c r="C191" t="s">
        <v>1102</v>
      </c>
      <c r="D191">
        <v>191</v>
      </c>
      <c r="E191">
        <v>10</v>
      </c>
      <c r="F191" t="s">
        <v>1103</v>
      </c>
      <c r="G191">
        <v>0</v>
      </c>
      <c r="H191">
        <v>508</v>
      </c>
      <c r="I191" t="s">
        <v>550</v>
      </c>
      <c r="J191">
        <v>1</v>
      </c>
      <c r="K191">
        <v>0</v>
      </c>
      <c r="L191">
        <v>3</v>
      </c>
      <c r="M191">
        <v>666</v>
      </c>
      <c r="N191">
        <v>12</v>
      </c>
    </row>
    <row r="192" spans="1:14">
      <c r="A192">
        <v>192</v>
      </c>
      <c r="B192" t="s">
        <v>1104</v>
      </c>
      <c r="C192" t="s">
        <v>1105</v>
      </c>
      <c r="D192">
        <v>192</v>
      </c>
      <c r="E192">
        <v>10</v>
      </c>
      <c r="F192" t="s">
        <v>1106</v>
      </c>
      <c r="G192">
        <v>0</v>
      </c>
      <c r="H192">
        <v>249</v>
      </c>
      <c r="I192" t="s">
        <v>610</v>
      </c>
      <c r="J192">
        <v>1</v>
      </c>
      <c r="K192">
        <v>0</v>
      </c>
      <c r="L192">
        <v>6</v>
      </c>
      <c r="M192">
        <v>736</v>
      </c>
      <c r="N192">
        <v>19</v>
      </c>
    </row>
    <row r="193" spans="1:14">
      <c r="A193">
        <v>193</v>
      </c>
      <c r="B193" t="s">
        <v>1107</v>
      </c>
      <c r="C193" t="s">
        <v>1108</v>
      </c>
      <c r="D193">
        <v>193</v>
      </c>
      <c r="E193">
        <v>10</v>
      </c>
      <c r="F193" t="s">
        <v>1109</v>
      </c>
      <c r="G193">
        <v>0</v>
      </c>
      <c r="H193">
        <v>597</v>
      </c>
      <c r="I193" t="s">
        <v>550</v>
      </c>
      <c r="J193">
        <v>1</v>
      </c>
      <c r="K193">
        <v>0</v>
      </c>
      <c r="L193">
        <v>3</v>
      </c>
      <c r="M193">
        <v>740</v>
      </c>
      <c r="N193">
        <v>12</v>
      </c>
    </row>
    <row r="194" spans="1:14">
      <c r="A194">
        <v>194</v>
      </c>
      <c r="B194" t="s">
        <v>1110</v>
      </c>
      <c r="C194" t="s">
        <v>1111</v>
      </c>
      <c r="D194">
        <v>194</v>
      </c>
      <c r="E194">
        <v>10</v>
      </c>
      <c r="F194" t="s">
        <v>1112</v>
      </c>
      <c r="G194">
        <v>0</v>
      </c>
      <c r="H194">
        <v>268</v>
      </c>
      <c r="I194" t="s">
        <v>550</v>
      </c>
      <c r="J194">
        <v>1</v>
      </c>
      <c r="K194">
        <v>0</v>
      </c>
      <c r="L194">
        <v>4</v>
      </c>
      <c r="M194">
        <v>748</v>
      </c>
      <c r="N194">
        <v>16</v>
      </c>
    </row>
    <row r="195" spans="1:14">
      <c r="A195">
        <v>195</v>
      </c>
      <c r="B195" t="s">
        <v>1113</v>
      </c>
      <c r="C195" t="s">
        <v>1114</v>
      </c>
      <c r="D195">
        <v>195</v>
      </c>
      <c r="E195">
        <v>3</v>
      </c>
      <c r="F195" t="s">
        <v>1115</v>
      </c>
      <c r="G195">
        <v>0</v>
      </c>
      <c r="H195">
        <v>46</v>
      </c>
      <c r="I195" t="s">
        <v>550</v>
      </c>
      <c r="J195">
        <v>1</v>
      </c>
      <c r="K195">
        <v>1</v>
      </c>
      <c r="L195">
        <v>1</v>
      </c>
      <c r="M195">
        <v>752</v>
      </c>
      <c r="N195">
        <v>2</v>
      </c>
    </row>
    <row r="196" spans="1:14">
      <c r="A196">
        <v>196</v>
      </c>
      <c r="B196" t="s">
        <v>1116</v>
      </c>
      <c r="C196" t="s">
        <v>1117</v>
      </c>
      <c r="D196">
        <v>196</v>
      </c>
      <c r="E196">
        <v>2</v>
      </c>
      <c r="F196" t="s">
        <v>1118</v>
      </c>
      <c r="G196">
        <v>0</v>
      </c>
      <c r="H196">
        <v>41</v>
      </c>
      <c r="I196" t="s">
        <v>550</v>
      </c>
      <c r="J196">
        <v>1</v>
      </c>
      <c r="K196">
        <v>1</v>
      </c>
      <c r="L196">
        <v>1</v>
      </c>
      <c r="M196">
        <v>756</v>
      </c>
      <c r="N196">
        <v>3</v>
      </c>
    </row>
    <row r="197" spans="1:14">
      <c r="A197">
        <v>197</v>
      </c>
      <c r="B197" t="s">
        <v>1119</v>
      </c>
      <c r="C197" t="s">
        <v>1120</v>
      </c>
      <c r="D197">
        <v>197</v>
      </c>
      <c r="E197">
        <v>10</v>
      </c>
      <c r="F197" t="s">
        <v>1121</v>
      </c>
      <c r="G197">
        <v>0</v>
      </c>
      <c r="H197">
        <v>963</v>
      </c>
      <c r="I197" t="s">
        <v>610</v>
      </c>
      <c r="J197">
        <v>1</v>
      </c>
      <c r="K197">
        <v>0</v>
      </c>
      <c r="L197">
        <v>6</v>
      </c>
      <c r="M197">
        <v>760</v>
      </c>
      <c r="N197">
        <v>19</v>
      </c>
    </row>
    <row r="198" spans="1:14">
      <c r="A198">
        <v>198</v>
      </c>
      <c r="B198" t="s">
        <v>1122</v>
      </c>
      <c r="C198" t="s">
        <v>1123</v>
      </c>
      <c r="D198">
        <v>198</v>
      </c>
      <c r="E198">
        <v>6</v>
      </c>
      <c r="F198" t="s">
        <v>1124</v>
      </c>
      <c r="G198">
        <v>0</v>
      </c>
      <c r="H198">
        <v>886</v>
      </c>
      <c r="I198" t="s">
        <v>695</v>
      </c>
      <c r="J198">
        <v>1</v>
      </c>
      <c r="K198">
        <v>0</v>
      </c>
      <c r="L198">
        <v>3</v>
      </c>
      <c r="M198">
        <v>158</v>
      </c>
      <c r="N198">
        <v>8</v>
      </c>
    </row>
    <row r="199" spans="1:14">
      <c r="A199">
        <v>199</v>
      </c>
      <c r="B199" t="s">
        <v>1125</v>
      </c>
      <c r="C199" t="s">
        <v>1126</v>
      </c>
      <c r="D199">
        <v>199</v>
      </c>
      <c r="E199">
        <v>10</v>
      </c>
      <c r="F199" t="s">
        <v>1127</v>
      </c>
      <c r="G199">
        <v>0</v>
      </c>
      <c r="H199">
        <v>992</v>
      </c>
      <c r="I199" t="s">
        <v>550</v>
      </c>
      <c r="J199">
        <v>1</v>
      </c>
      <c r="K199">
        <v>0</v>
      </c>
      <c r="L199">
        <v>4</v>
      </c>
      <c r="M199">
        <v>762</v>
      </c>
      <c r="N199">
        <v>7</v>
      </c>
    </row>
    <row r="200" spans="1:14">
      <c r="A200">
        <v>200</v>
      </c>
      <c r="B200" t="s">
        <v>1128</v>
      </c>
      <c r="C200" t="s">
        <v>1129</v>
      </c>
      <c r="D200">
        <v>200</v>
      </c>
      <c r="E200">
        <v>10</v>
      </c>
      <c r="F200" t="s">
        <v>1130</v>
      </c>
      <c r="G200">
        <v>0</v>
      </c>
      <c r="H200">
        <v>255</v>
      </c>
      <c r="I200" t="s">
        <v>556</v>
      </c>
      <c r="J200">
        <v>1</v>
      </c>
      <c r="K200">
        <v>0</v>
      </c>
      <c r="L200">
        <v>4</v>
      </c>
      <c r="M200">
        <v>834</v>
      </c>
      <c r="N200">
        <v>16</v>
      </c>
    </row>
    <row r="201" spans="1:14">
      <c r="A201">
        <v>201</v>
      </c>
      <c r="B201" t="s">
        <v>1131</v>
      </c>
      <c r="C201" t="s">
        <v>385</v>
      </c>
      <c r="D201">
        <v>201</v>
      </c>
      <c r="E201">
        <v>5</v>
      </c>
      <c r="F201" t="s">
        <v>1132</v>
      </c>
      <c r="G201">
        <v>0</v>
      </c>
      <c r="H201">
        <v>66</v>
      </c>
      <c r="I201" t="s">
        <v>695</v>
      </c>
      <c r="J201">
        <v>35</v>
      </c>
      <c r="K201">
        <v>0</v>
      </c>
      <c r="L201">
        <v>3</v>
      </c>
      <c r="M201">
        <v>764</v>
      </c>
      <c r="N201">
        <v>9</v>
      </c>
    </row>
    <row r="202" spans="1:14">
      <c r="A202">
        <v>202</v>
      </c>
      <c r="B202" t="s">
        <v>1133</v>
      </c>
      <c r="C202" t="s">
        <v>1134</v>
      </c>
      <c r="D202">
        <v>202</v>
      </c>
      <c r="E202">
        <v>10</v>
      </c>
      <c r="F202" t="s">
        <v>1135</v>
      </c>
      <c r="G202">
        <v>0</v>
      </c>
      <c r="H202">
        <v>220</v>
      </c>
      <c r="I202" t="s">
        <v>550</v>
      </c>
      <c r="J202">
        <v>1</v>
      </c>
      <c r="K202">
        <v>0</v>
      </c>
      <c r="L202">
        <v>4</v>
      </c>
      <c r="M202">
        <v>270</v>
      </c>
      <c r="N202">
        <v>16</v>
      </c>
    </row>
    <row r="203" spans="1:14">
      <c r="A203">
        <v>203</v>
      </c>
      <c r="B203" t="s">
        <v>1136</v>
      </c>
      <c r="C203" t="s">
        <v>1137</v>
      </c>
      <c r="D203">
        <v>203</v>
      </c>
      <c r="E203">
        <v>10</v>
      </c>
      <c r="F203" t="s">
        <v>1138</v>
      </c>
      <c r="G203">
        <v>0</v>
      </c>
      <c r="H203">
        <v>228</v>
      </c>
      <c r="I203" t="s">
        <v>556</v>
      </c>
      <c r="J203">
        <v>1</v>
      </c>
      <c r="K203">
        <v>0</v>
      </c>
      <c r="L203">
        <v>4</v>
      </c>
      <c r="M203">
        <v>768</v>
      </c>
      <c r="N203">
        <v>16</v>
      </c>
    </row>
    <row r="204" spans="1:14">
      <c r="A204">
        <v>204</v>
      </c>
      <c r="B204" t="s">
        <v>1139</v>
      </c>
      <c r="C204" t="s">
        <v>1140</v>
      </c>
      <c r="D204">
        <v>204</v>
      </c>
      <c r="E204">
        <v>10</v>
      </c>
      <c r="F204" t="s">
        <v>1141</v>
      </c>
      <c r="G204">
        <v>0</v>
      </c>
      <c r="H204">
        <v>690</v>
      </c>
      <c r="I204" t="s">
        <v>556</v>
      </c>
      <c r="J204">
        <v>1</v>
      </c>
      <c r="K204">
        <v>0</v>
      </c>
      <c r="L204">
        <v>3</v>
      </c>
      <c r="M204">
        <v>772</v>
      </c>
      <c r="N204">
        <v>17</v>
      </c>
    </row>
    <row r="205" spans="1:14">
      <c r="A205">
        <v>205</v>
      </c>
      <c r="B205" t="s">
        <v>1142</v>
      </c>
      <c r="C205" t="s">
        <v>1143</v>
      </c>
      <c r="D205">
        <v>205</v>
      </c>
      <c r="E205">
        <v>10</v>
      </c>
      <c r="F205" t="s">
        <v>1144</v>
      </c>
      <c r="G205">
        <v>0</v>
      </c>
      <c r="H205">
        <v>676</v>
      </c>
      <c r="I205" t="s">
        <v>556</v>
      </c>
      <c r="J205">
        <v>1</v>
      </c>
      <c r="K205">
        <v>0</v>
      </c>
      <c r="L205">
        <v>3</v>
      </c>
      <c r="M205">
        <v>776</v>
      </c>
      <c r="N205">
        <v>17</v>
      </c>
    </row>
    <row r="206" spans="1:14">
      <c r="A206">
        <v>206</v>
      </c>
      <c r="B206" t="s">
        <v>1145</v>
      </c>
      <c r="C206" t="s">
        <v>1146</v>
      </c>
      <c r="D206">
        <v>206</v>
      </c>
      <c r="E206">
        <v>10</v>
      </c>
      <c r="F206" t="s">
        <v>1147</v>
      </c>
      <c r="G206">
        <v>0</v>
      </c>
      <c r="H206">
        <v>1868</v>
      </c>
      <c r="I206" t="s">
        <v>550</v>
      </c>
      <c r="J206">
        <v>1</v>
      </c>
      <c r="K206">
        <v>0</v>
      </c>
      <c r="L206">
        <v>3</v>
      </c>
      <c r="M206">
        <v>780</v>
      </c>
      <c r="N206">
        <v>12</v>
      </c>
    </row>
    <row r="207" spans="1:14">
      <c r="A207">
        <v>207</v>
      </c>
      <c r="B207" t="s">
        <v>1148</v>
      </c>
      <c r="C207" t="s">
        <v>1149</v>
      </c>
      <c r="D207">
        <v>207</v>
      </c>
      <c r="E207">
        <v>9</v>
      </c>
      <c r="F207" t="s">
        <v>1150</v>
      </c>
      <c r="G207">
        <v>0</v>
      </c>
      <c r="H207">
        <v>216</v>
      </c>
      <c r="I207" t="s">
        <v>550</v>
      </c>
      <c r="J207">
        <v>1</v>
      </c>
      <c r="K207">
        <v>1</v>
      </c>
      <c r="L207">
        <v>4</v>
      </c>
      <c r="M207">
        <v>788</v>
      </c>
      <c r="N207">
        <v>13</v>
      </c>
    </row>
    <row r="208" spans="1:14">
      <c r="A208">
        <v>208</v>
      </c>
      <c r="B208" t="s">
        <v>1151</v>
      </c>
      <c r="C208" t="s">
        <v>1152</v>
      </c>
      <c r="D208">
        <v>208</v>
      </c>
      <c r="E208">
        <v>10</v>
      </c>
      <c r="F208" t="s">
        <v>1153</v>
      </c>
      <c r="G208">
        <v>0</v>
      </c>
      <c r="H208">
        <v>90</v>
      </c>
      <c r="I208" t="s">
        <v>550</v>
      </c>
      <c r="J208">
        <v>1</v>
      </c>
      <c r="K208">
        <v>1</v>
      </c>
      <c r="L208">
        <v>3</v>
      </c>
      <c r="M208">
        <v>792</v>
      </c>
      <c r="N208">
        <v>14</v>
      </c>
    </row>
    <row r="209" spans="1:14">
      <c r="A209">
        <v>209</v>
      </c>
      <c r="B209" t="s">
        <v>1154</v>
      </c>
      <c r="C209" t="s">
        <v>1155</v>
      </c>
      <c r="D209">
        <v>209</v>
      </c>
      <c r="E209">
        <v>10</v>
      </c>
      <c r="F209" t="s">
        <v>1156</v>
      </c>
      <c r="G209">
        <v>0</v>
      </c>
      <c r="H209">
        <v>993</v>
      </c>
      <c r="I209" t="s">
        <v>550</v>
      </c>
      <c r="J209">
        <v>1</v>
      </c>
      <c r="K209">
        <v>0</v>
      </c>
      <c r="L209">
        <v>3</v>
      </c>
      <c r="M209">
        <v>795</v>
      </c>
      <c r="N209">
        <v>7</v>
      </c>
    </row>
    <row r="210" spans="1:14">
      <c r="A210">
        <v>210</v>
      </c>
      <c r="B210" t="s">
        <v>1157</v>
      </c>
      <c r="C210" t="s">
        <v>1158</v>
      </c>
      <c r="D210">
        <v>210</v>
      </c>
      <c r="E210">
        <v>10</v>
      </c>
      <c r="F210" t="s">
        <v>1159</v>
      </c>
      <c r="G210">
        <v>0</v>
      </c>
      <c r="H210">
        <v>1649</v>
      </c>
      <c r="I210" t="s">
        <v>550</v>
      </c>
      <c r="J210">
        <v>1</v>
      </c>
      <c r="K210">
        <v>0</v>
      </c>
      <c r="L210">
        <v>3</v>
      </c>
      <c r="M210">
        <v>796</v>
      </c>
      <c r="N210">
        <v>12</v>
      </c>
    </row>
    <row r="211" spans="1:14">
      <c r="A211">
        <v>211</v>
      </c>
      <c r="B211" t="s">
        <v>1160</v>
      </c>
      <c r="C211" t="s">
        <v>1161</v>
      </c>
      <c r="D211">
        <v>211</v>
      </c>
      <c r="E211">
        <v>10</v>
      </c>
      <c r="F211" t="s">
        <v>1162</v>
      </c>
      <c r="G211">
        <v>0</v>
      </c>
      <c r="H211">
        <v>688</v>
      </c>
      <c r="I211" t="s">
        <v>550</v>
      </c>
      <c r="J211">
        <v>1</v>
      </c>
      <c r="K211">
        <v>0</v>
      </c>
      <c r="L211">
        <v>3</v>
      </c>
      <c r="M211">
        <v>798</v>
      </c>
      <c r="N211">
        <v>17</v>
      </c>
    </row>
    <row r="212" spans="1:14">
      <c r="A212">
        <v>212</v>
      </c>
      <c r="B212" t="s">
        <v>1163</v>
      </c>
      <c r="C212" t="s">
        <v>1164</v>
      </c>
      <c r="D212">
        <v>212</v>
      </c>
      <c r="E212">
        <v>10</v>
      </c>
      <c r="F212" t="s">
        <v>1165</v>
      </c>
      <c r="G212">
        <v>0</v>
      </c>
      <c r="H212">
        <v>256</v>
      </c>
      <c r="I212" t="s">
        <v>556</v>
      </c>
      <c r="J212">
        <v>1</v>
      </c>
      <c r="K212">
        <v>0</v>
      </c>
      <c r="L212">
        <v>6</v>
      </c>
      <c r="M212">
        <v>800</v>
      </c>
      <c r="N212">
        <v>19</v>
      </c>
    </row>
    <row r="213" spans="1:14">
      <c r="A213">
        <v>213</v>
      </c>
      <c r="B213" t="s">
        <v>1166</v>
      </c>
      <c r="C213" t="s">
        <v>1167</v>
      </c>
      <c r="D213">
        <v>213</v>
      </c>
      <c r="E213">
        <v>7</v>
      </c>
      <c r="F213" t="s">
        <v>1168</v>
      </c>
      <c r="G213">
        <v>0</v>
      </c>
      <c r="H213">
        <v>380</v>
      </c>
      <c r="I213" t="s">
        <v>695</v>
      </c>
      <c r="J213">
        <v>1</v>
      </c>
      <c r="K213">
        <v>0</v>
      </c>
      <c r="L213">
        <v>6</v>
      </c>
      <c r="M213">
        <v>804</v>
      </c>
      <c r="N213">
        <v>18</v>
      </c>
    </row>
    <row r="214" spans="1:14">
      <c r="A214">
        <v>214</v>
      </c>
      <c r="B214" t="s">
        <v>1169</v>
      </c>
      <c r="C214" t="s">
        <v>1170</v>
      </c>
      <c r="D214">
        <v>214</v>
      </c>
      <c r="E214">
        <v>9</v>
      </c>
      <c r="F214" t="s">
        <v>1171</v>
      </c>
      <c r="G214">
        <v>0</v>
      </c>
      <c r="H214">
        <v>971</v>
      </c>
      <c r="I214" t="s">
        <v>550</v>
      </c>
      <c r="J214">
        <v>1</v>
      </c>
      <c r="K214">
        <v>1</v>
      </c>
      <c r="L214">
        <v>2</v>
      </c>
      <c r="M214">
        <v>784</v>
      </c>
      <c r="N214">
        <v>13</v>
      </c>
    </row>
    <row r="215" spans="1:14">
      <c r="A215">
        <v>215</v>
      </c>
      <c r="B215" t="s">
        <v>1172</v>
      </c>
      <c r="C215" t="s">
        <v>430</v>
      </c>
      <c r="D215">
        <v>215</v>
      </c>
      <c r="E215">
        <v>1</v>
      </c>
      <c r="F215" t="s">
        <v>1173</v>
      </c>
      <c r="G215">
        <v>0</v>
      </c>
      <c r="H215">
        <v>44</v>
      </c>
      <c r="I215" t="s">
        <v>550</v>
      </c>
      <c r="J215">
        <v>1</v>
      </c>
      <c r="K215">
        <v>1</v>
      </c>
      <c r="L215">
        <v>1</v>
      </c>
      <c r="M215">
        <v>826</v>
      </c>
      <c r="N215">
        <v>4</v>
      </c>
    </row>
    <row r="216" spans="1:14">
      <c r="A216">
        <v>216</v>
      </c>
      <c r="B216" t="s">
        <v>1174</v>
      </c>
      <c r="C216" t="s">
        <v>1175</v>
      </c>
      <c r="D216">
        <v>216</v>
      </c>
      <c r="E216">
        <v>10</v>
      </c>
      <c r="F216" t="s">
        <v>1176</v>
      </c>
      <c r="G216">
        <v>0</v>
      </c>
      <c r="H216">
        <v>598</v>
      </c>
      <c r="I216" t="s">
        <v>556</v>
      </c>
      <c r="J216">
        <v>1</v>
      </c>
      <c r="K216">
        <v>0</v>
      </c>
      <c r="L216">
        <v>3</v>
      </c>
      <c r="M216">
        <v>858</v>
      </c>
      <c r="N216">
        <v>12</v>
      </c>
    </row>
    <row r="217" spans="1:14">
      <c r="A217">
        <v>217</v>
      </c>
      <c r="B217" t="s">
        <v>1177</v>
      </c>
      <c r="C217" t="s">
        <v>1178</v>
      </c>
      <c r="D217">
        <v>217</v>
      </c>
      <c r="E217">
        <v>10</v>
      </c>
      <c r="F217" t="s">
        <v>1179</v>
      </c>
      <c r="G217">
        <v>0</v>
      </c>
      <c r="H217">
        <v>998</v>
      </c>
      <c r="I217" t="s">
        <v>556</v>
      </c>
      <c r="J217">
        <v>1</v>
      </c>
      <c r="K217">
        <v>0</v>
      </c>
      <c r="L217">
        <v>3</v>
      </c>
      <c r="M217">
        <v>860</v>
      </c>
      <c r="N217">
        <v>7</v>
      </c>
    </row>
    <row r="218" spans="1:14">
      <c r="A218">
        <v>218</v>
      </c>
      <c r="B218" t="s">
        <v>1180</v>
      </c>
      <c r="C218" t="s">
        <v>1181</v>
      </c>
      <c r="D218">
        <v>218</v>
      </c>
      <c r="E218">
        <v>10</v>
      </c>
      <c r="F218" t="s">
        <v>1182</v>
      </c>
      <c r="G218">
        <v>0</v>
      </c>
      <c r="H218">
        <v>678</v>
      </c>
      <c r="I218" t="s">
        <v>556</v>
      </c>
      <c r="J218">
        <v>1</v>
      </c>
      <c r="K218">
        <v>0</v>
      </c>
      <c r="L218">
        <v>6</v>
      </c>
      <c r="M218">
        <v>548</v>
      </c>
      <c r="N218">
        <v>19</v>
      </c>
    </row>
    <row r="219" spans="1:14">
      <c r="A219">
        <v>219</v>
      </c>
      <c r="B219" t="s">
        <v>1183</v>
      </c>
      <c r="C219" t="s">
        <v>1184</v>
      </c>
      <c r="D219">
        <v>219</v>
      </c>
      <c r="E219">
        <v>4</v>
      </c>
      <c r="F219" t="s">
        <v>1185</v>
      </c>
      <c r="G219">
        <v>0</v>
      </c>
      <c r="H219">
        <v>58</v>
      </c>
      <c r="I219" t="s">
        <v>610</v>
      </c>
      <c r="J219">
        <v>1</v>
      </c>
      <c r="K219">
        <v>0</v>
      </c>
      <c r="L219">
        <v>6</v>
      </c>
      <c r="M219">
        <v>862</v>
      </c>
      <c r="N219">
        <v>12</v>
      </c>
    </row>
    <row r="220" spans="1:14">
      <c r="A220">
        <v>220</v>
      </c>
      <c r="B220" t="s">
        <v>1186</v>
      </c>
      <c r="C220" t="s">
        <v>1187</v>
      </c>
      <c r="D220">
        <v>220</v>
      </c>
      <c r="E220">
        <v>5</v>
      </c>
      <c r="F220" t="s">
        <v>1188</v>
      </c>
      <c r="G220">
        <v>0</v>
      </c>
      <c r="H220">
        <v>84</v>
      </c>
      <c r="I220" t="s">
        <v>610</v>
      </c>
      <c r="J220">
        <v>1</v>
      </c>
      <c r="K220">
        <v>0</v>
      </c>
      <c r="L220">
        <v>3</v>
      </c>
      <c r="M220">
        <v>704</v>
      </c>
      <c r="N220">
        <v>9</v>
      </c>
    </row>
    <row r="221" spans="1:14">
      <c r="A221">
        <v>221</v>
      </c>
      <c r="B221" t="s">
        <v>1189</v>
      </c>
      <c r="C221" t="s">
        <v>1190</v>
      </c>
      <c r="D221">
        <v>221</v>
      </c>
      <c r="E221">
        <v>10</v>
      </c>
      <c r="F221" t="s">
        <v>1191</v>
      </c>
      <c r="G221">
        <v>0</v>
      </c>
      <c r="H221">
        <v>1284</v>
      </c>
      <c r="I221" t="s">
        <v>550</v>
      </c>
      <c r="J221">
        <v>1</v>
      </c>
      <c r="K221">
        <v>1</v>
      </c>
      <c r="L221">
        <v>2</v>
      </c>
      <c r="M221">
        <v>92</v>
      </c>
      <c r="N221">
        <v>4</v>
      </c>
    </row>
    <row r="222" spans="1:14">
      <c r="A222">
        <v>222</v>
      </c>
      <c r="B222" t="s">
        <v>1192</v>
      </c>
      <c r="C222" t="s">
        <v>1193</v>
      </c>
      <c r="D222">
        <v>222</v>
      </c>
      <c r="E222">
        <v>10</v>
      </c>
      <c r="F222" t="s">
        <v>1194</v>
      </c>
      <c r="G222">
        <v>0</v>
      </c>
      <c r="H222">
        <v>1340</v>
      </c>
      <c r="I222" t="s">
        <v>556</v>
      </c>
      <c r="J222">
        <v>1</v>
      </c>
      <c r="K222">
        <v>0</v>
      </c>
      <c r="L222">
        <v>2</v>
      </c>
      <c r="M222">
        <v>850</v>
      </c>
      <c r="N222">
        <v>1</v>
      </c>
    </row>
    <row r="223" spans="1:14">
      <c r="A223">
        <v>223</v>
      </c>
      <c r="B223" t="s">
        <v>1195</v>
      </c>
      <c r="C223" t="s">
        <v>1196</v>
      </c>
      <c r="D223">
        <v>223</v>
      </c>
      <c r="E223">
        <v>10</v>
      </c>
      <c r="F223" t="s">
        <v>1197</v>
      </c>
      <c r="G223">
        <v>0</v>
      </c>
      <c r="H223">
        <v>681</v>
      </c>
      <c r="I223" t="s">
        <v>550</v>
      </c>
      <c r="J223">
        <v>1</v>
      </c>
      <c r="K223">
        <v>0</v>
      </c>
      <c r="L223">
        <v>3</v>
      </c>
      <c r="M223">
        <v>876</v>
      </c>
      <c r="N223">
        <v>17</v>
      </c>
    </row>
    <row r="224" spans="1:14">
      <c r="A224">
        <v>224</v>
      </c>
      <c r="B224" t="s">
        <v>1198</v>
      </c>
      <c r="C224" t="s">
        <v>1199</v>
      </c>
      <c r="D224">
        <v>224</v>
      </c>
      <c r="E224">
        <v>10</v>
      </c>
      <c r="F224" t="s">
        <v>1200</v>
      </c>
      <c r="G224">
        <v>0</v>
      </c>
      <c r="H224">
        <v>685</v>
      </c>
      <c r="I224" t="s">
        <v>556</v>
      </c>
      <c r="J224">
        <v>1</v>
      </c>
      <c r="K224">
        <v>0</v>
      </c>
      <c r="L224">
        <v>3</v>
      </c>
      <c r="M224">
        <v>882</v>
      </c>
      <c r="N224">
        <v>17</v>
      </c>
    </row>
    <row r="225" spans="1:14">
      <c r="A225">
        <v>225</v>
      </c>
      <c r="B225" t="s">
        <v>1201</v>
      </c>
      <c r="C225" t="s">
        <v>1202</v>
      </c>
      <c r="D225">
        <v>225</v>
      </c>
      <c r="E225">
        <v>10</v>
      </c>
      <c r="F225" t="s">
        <v>1203</v>
      </c>
      <c r="G225">
        <v>0</v>
      </c>
      <c r="H225">
        <v>967</v>
      </c>
      <c r="I225" t="s">
        <v>556</v>
      </c>
      <c r="J225">
        <v>1</v>
      </c>
      <c r="K225">
        <v>0</v>
      </c>
      <c r="L225">
        <v>6</v>
      </c>
      <c r="M225">
        <v>887</v>
      </c>
      <c r="N225">
        <v>19</v>
      </c>
    </row>
    <row r="226" spans="1:14">
      <c r="A226">
        <v>227</v>
      </c>
      <c r="B226" t="s">
        <v>1204</v>
      </c>
      <c r="C226" t="s">
        <v>1205</v>
      </c>
      <c r="D226">
        <v>227</v>
      </c>
      <c r="E226">
        <v>10</v>
      </c>
      <c r="F226" t="s">
        <v>1206</v>
      </c>
      <c r="G226">
        <v>0</v>
      </c>
      <c r="H226">
        <v>243</v>
      </c>
      <c r="I226" t="s">
        <v>610</v>
      </c>
      <c r="J226">
        <v>1</v>
      </c>
      <c r="K226">
        <v>0</v>
      </c>
      <c r="L226">
        <v>6</v>
      </c>
      <c r="M226">
        <v>180</v>
      </c>
      <c r="N226">
        <v>16</v>
      </c>
    </row>
    <row r="227" spans="1:14">
      <c r="A227">
        <v>228</v>
      </c>
      <c r="B227" t="s">
        <v>1207</v>
      </c>
      <c r="C227" t="s">
        <v>1208</v>
      </c>
      <c r="D227">
        <v>228</v>
      </c>
      <c r="E227">
        <v>10</v>
      </c>
      <c r="F227" t="s">
        <v>1209</v>
      </c>
      <c r="G227">
        <v>0</v>
      </c>
      <c r="H227">
        <v>260</v>
      </c>
      <c r="I227" t="s">
        <v>556</v>
      </c>
      <c r="J227">
        <v>1</v>
      </c>
      <c r="K227">
        <v>0</v>
      </c>
      <c r="L227">
        <v>4</v>
      </c>
      <c r="M227">
        <v>894</v>
      </c>
      <c r="N227">
        <v>16</v>
      </c>
    </row>
    <row r="228" spans="1:14">
      <c r="A228">
        <v>229</v>
      </c>
      <c r="B228" t="s">
        <v>1210</v>
      </c>
      <c r="C228" t="s">
        <v>1211</v>
      </c>
      <c r="D228">
        <v>229</v>
      </c>
      <c r="E228">
        <v>10</v>
      </c>
      <c r="F228" t="s">
        <v>1212</v>
      </c>
      <c r="G228">
        <v>0</v>
      </c>
      <c r="H228">
        <v>263</v>
      </c>
      <c r="I228" t="s">
        <v>610</v>
      </c>
      <c r="J228">
        <v>1</v>
      </c>
      <c r="K228">
        <v>0</v>
      </c>
      <c r="L228">
        <v>6</v>
      </c>
      <c r="M228">
        <v>716</v>
      </c>
      <c r="N228">
        <v>19</v>
      </c>
    </row>
    <row r="229" spans="1:14">
      <c r="A229">
        <v>230</v>
      </c>
      <c r="B229" t="s">
        <v>1213</v>
      </c>
      <c r="C229" t="s">
        <v>1214</v>
      </c>
      <c r="D229">
        <v>230</v>
      </c>
      <c r="E229">
        <v>10</v>
      </c>
      <c r="F229" t="s">
        <v>1215</v>
      </c>
      <c r="G229">
        <v>0</v>
      </c>
      <c r="H229">
        <v>212</v>
      </c>
      <c r="I229" t="s">
        <v>556</v>
      </c>
      <c r="J229">
        <v>1</v>
      </c>
      <c r="K229">
        <v>0</v>
      </c>
      <c r="L229">
        <v>4</v>
      </c>
      <c r="M229">
        <v>732</v>
      </c>
      <c r="N229">
        <v>16</v>
      </c>
    </row>
    <row r="230" spans="1:14">
      <c r="A230">
        <v>231</v>
      </c>
      <c r="B230" t="s">
        <v>1216</v>
      </c>
      <c r="C230" t="s">
        <v>1217</v>
      </c>
      <c r="D230">
        <v>157</v>
      </c>
      <c r="E230">
        <v>10</v>
      </c>
      <c r="F230" t="s">
        <v>1218</v>
      </c>
      <c r="G230">
        <v>0</v>
      </c>
      <c r="H230">
        <v>970</v>
      </c>
      <c r="I230" t="s">
        <v>556</v>
      </c>
      <c r="J230">
        <v>1</v>
      </c>
      <c r="K230">
        <v>1</v>
      </c>
      <c r="L230">
        <v>4</v>
      </c>
      <c r="M230">
        <v>275</v>
      </c>
      <c r="N230">
        <v>13</v>
      </c>
    </row>
    <row r="231" spans="1:14">
      <c r="A231">
        <v>232</v>
      </c>
      <c r="B231" t="s">
        <v>1219</v>
      </c>
      <c r="C231" t="s">
        <v>1220</v>
      </c>
      <c r="D231">
        <v>130</v>
      </c>
      <c r="E231">
        <v>10</v>
      </c>
      <c r="F231" t="s">
        <v>1221</v>
      </c>
      <c r="G231">
        <v>0</v>
      </c>
      <c r="H231">
        <v>222</v>
      </c>
      <c r="I231" t="s">
        <v>550</v>
      </c>
      <c r="J231">
        <v>1</v>
      </c>
      <c r="K231">
        <v>1</v>
      </c>
      <c r="L231">
        <v>4</v>
      </c>
      <c r="M231">
        <v>478</v>
      </c>
      <c r="N231">
        <v>16</v>
      </c>
    </row>
    <row r="232" spans="1:14">
      <c r="A232">
        <v>233</v>
      </c>
      <c r="B232" t="s">
        <v>1222</v>
      </c>
      <c r="C232" t="s">
        <v>1223</v>
      </c>
      <c r="D232">
        <v>13</v>
      </c>
      <c r="E232">
        <v>10</v>
      </c>
      <c r="F232" t="s">
        <v>1224</v>
      </c>
      <c r="G232">
        <v>0</v>
      </c>
      <c r="H232">
        <v>297</v>
      </c>
      <c r="I232" t="s">
        <v>550</v>
      </c>
      <c r="J232">
        <v>1</v>
      </c>
      <c r="K232">
        <v>0</v>
      </c>
      <c r="L232">
        <v>3</v>
      </c>
      <c r="M232">
        <v>533</v>
      </c>
      <c r="N232">
        <v>12</v>
      </c>
    </row>
    <row r="233" spans="1:14">
      <c r="A233">
        <v>234</v>
      </c>
      <c r="B233" t="s">
        <v>1225</v>
      </c>
      <c r="C233" t="s">
        <v>1226</v>
      </c>
      <c r="D233">
        <v>234</v>
      </c>
      <c r="E233">
        <v>0</v>
      </c>
      <c r="F233" t="s">
        <v>1227</v>
      </c>
      <c r="G233">
        <v>0</v>
      </c>
      <c r="H233">
        <v>383</v>
      </c>
      <c r="I233" t="s">
        <v>556</v>
      </c>
      <c r="J233">
        <v>1</v>
      </c>
      <c r="K233">
        <v>0</v>
      </c>
      <c r="L233">
        <v>1</v>
      </c>
      <c r="M233">
        <v>0</v>
      </c>
      <c r="N233">
        <v>6</v>
      </c>
    </row>
    <row r="234" spans="1:14">
      <c r="A234">
        <v>235</v>
      </c>
      <c r="B234" t="s">
        <v>1228</v>
      </c>
      <c r="C234" t="s">
        <v>1229</v>
      </c>
      <c r="D234">
        <v>235</v>
      </c>
      <c r="E234">
        <v>10</v>
      </c>
      <c r="F234" t="s">
        <v>1230</v>
      </c>
      <c r="G234">
        <v>0</v>
      </c>
      <c r="H234">
        <v>5999</v>
      </c>
      <c r="I234" t="s">
        <v>550</v>
      </c>
      <c r="J234">
        <v>1</v>
      </c>
      <c r="K234">
        <v>0</v>
      </c>
      <c r="L234">
        <v>3</v>
      </c>
      <c r="M234">
        <v>531</v>
      </c>
      <c r="N234">
        <v>12</v>
      </c>
    </row>
  </sheetData>
  <conditionalFormatting sqref="B2:C74">
    <cfRule type="expression" dxfId="15" priority="14">
      <formula>COUNTIF($Q$3:$AD$3,B2)=1</formula>
    </cfRule>
  </conditionalFormatting>
  <conditionalFormatting sqref="B75:C75">
    <cfRule type="expression" dxfId="14" priority="11">
      <formula>COUNTIF($Q$3:$AD$3,B75)=1</formula>
    </cfRule>
  </conditionalFormatting>
  <conditionalFormatting sqref="C75">
    <cfRule type="duplicateValues" dxfId="13" priority="10"/>
  </conditionalFormatting>
  <conditionalFormatting sqref="B75">
    <cfRule type="duplicateValues" dxfId="12" priority="12"/>
  </conditionalFormatting>
  <conditionalFormatting sqref="B76:C76">
    <cfRule type="expression" dxfId="11" priority="8">
      <formula>COUNTIF($Q$3:$AD$3,B76)=1</formula>
    </cfRule>
  </conditionalFormatting>
  <conditionalFormatting sqref="C76">
    <cfRule type="duplicateValues" dxfId="10" priority="7"/>
  </conditionalFormatting>
  <conditionalFormatting sqref="B76">
    <cfRule type="duplicateValues" dxfId="9" priority="9"/>
  </conditionalFormatting>
  <conditionalFormatting sqref="B77:C82">
    <cfRule type="expression" dxfId="8" priority="5">
      <formula>COUNTIF($Q$3:$AD$3,B77)=1</formula>
    </cfRule>
  </conditionalFormatting>
  <conditionalFormatting sqref="C77:C82">
    <cfRule type="duplicateValues" dxfId="7" priority="4"/>
  </conditionalFormatting>
  <conditionalFormatting sqref="B77:B82">
    <cfRule type="duplicateValues" dxfId="6" priority="6"/>
  </conditionalFormatting>
  <conditionalFormatting sqref="B83:C83">
    <cfRule type="expression" dxfId="5" priority="2">
      <formula>COUNTIF($Q$3:$AD$3,B83)=1</formula>
    </cfRule>
  </conditionalFormatting>
  <conditionalFormatting sqref="C83">
    <cfRule type="duplicateValues" dxfId="4" priority="1"/>
  </conditionalFormatting>
  <conditionalFormatting sqref="B83">
    <cfRule type="duplicateValues" dxfId="3" priority="3"/>
  </conditionalFormatting>
  <conditionalFormatting sqref="C2:C74">
    <cfRule type="duplicateValues" dxfId="2" priority="19"/>
  </conditionalFormatting>
  <conditionalFormatting sqref="B2:B74">
    <cfRule type="duplicateValues" dxfId="1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A8A-AFDD-49DF-95F7-861634CDED16}">
  <dimension ref="A1:EH138"/>
  <sheetViews>
    <sheetView workbookViewId="0">
      <pane ySplit="1" topLeftCell="A2" activePane="bottomLeft" state="frozen"/>
      <selection pane="bottomLeft" activeCell="H36" sqref="H36"/>
    </sheetView>
  </sheetViews>
  <sheetFormatPr defaultRowHeight="15"/>
  <cols>
    <col min="2" max="2" width="50.28515625" customWidth="1"/>
    <col min="3" max="3" width="19" bestFit="1" customWidth="1"/>
    <col min="8" max="8" width="29.85546875" bestFit="1" customWidth="1"/>
    <col min="9" max="10" width="11" customWidth="1"/>
    <col min="11" max="11" width="9.140625" style="40"/>
  </cols>
  <sheetData>
    <row r="1" spans="1:11" ht="15.75" thickBot="1">
      <c r="A1" s="10" t="s">
        <v>214</v>
      </c>
      <c r="B1" s="8" t="s">
        <v>215</v>
      </c>
      <c r="C1" s="9" t="s">
        <v>216</v>
      </c>
      <c r="D1" s="10" t="s">
        <v>214</v>
      </c>
      <c r="E1" s="11"/>
      <c r="F1" s="10" t="s">
        <v>217</v>
      </c>
      <c r="G1" s="10" t="s">
        <v>218</v>
      </c>
      <c r="H1" s="10" t="s">
        <v>219</v>
      </c>
      <c r="I1" s="53" t="s">
        <v>148</v>
      </c>
      <c r="J1" s="53" t="s">
        <v>147</v>
      </c>
      <c r="K1" s="40" t="str">
        <f>ROUND(COUNTIF(K2:K137,"done")/COUNTA(K2:K137),2)*100&amp;"%"</f>
        <v>15%</v>
      </c>
    </row>
    <row r="2" spans="1:11" ht="15.75" thickBot="1">
      <c r="A2" s="14">
        <v>91</v>
      </c>
      <c r="B2" s="12" t="s">
        <v>220</v>
      </c>
      <c r="C2" s="13" t="s">
        <v>202</v>
      </c>
      <c r="D2" s="14">
        <v>91</v>
      </c>
      <c r="E2" s="11"/>
      <c r="F2" s="11" t="s">
        <v>221</v>
      </c>
      <c r="G2" s="15">
        <v>1</v>
      </c>
      <c r="H2" s="11" t="s">
        <v>220</v>
      </c>
      <c r="I2" s="54">
        <v>44</v>
      </c>
      <c r="J2" s="54" t="s">
        <v>382</v>
      </c>
      <c r="K2" s="40" t="s">
        <v>1271</v>
      </c>
    </row>
    <row r="3" spans="1:11" ht="15.75" thickBot="1">
      <c r="A3" s="14">
        <v>129</v>
      </c>
      <c r="B3" s="12" t="s">
        <v>222</v>
      </c>
      <c r="C3" s="13" t="s">
        <v>223</v>
      </c>
      <c r="D3" s="14">
        <v>129</v>
      </c>
      <c r="E3" s="11"/>
      <c r="F3" s="11" t="s">
        <v>224</v>
      </c>
      <c r="G3" s="15">
        <v>1</v>
      </c>
      <c r="H3" s="11"/>
      <c r="I3" s="54">
        <v>144</v>
      </c>
      <c r="J3" s="54" t="s">
        <v>209</v>
      </c>
      <c r="K3" s="40" t="s">
        <v>1242</v>
      </c>
    </row>
    <row r="4" spans="1:11" ht="15.75" thickBot="1">
      <c r="A4" s="14">
        <v>190</v>
      </c>
      <c r="B4" s="12" t="s">
        <v>225</v>
      </c>
      <c r="C4" s="13" t="s">
        <v>226</v>
      </c>
      <c r="D4" s="14">
        <v>190</v>
      </c>
      <c r="E4" s="11"/>
      <c r="F4" s="11" t="s">
        <v>221</v>
      </c>
      <c r="G4" s="15">
        <v>1</v>
      </c>
      <c r="H4" s="11" t="s">
        <v>225</v>
      </c>
      <c r="I4" s="54">
        <v>132</v>
      </c>
      <c r="J4" s="54" t="s">
        <v>208</v>
      </c>
      <c r="K4" s="55" t="s">
        <v>1282</v>
      </c>
    </row>
    <row r="5" spans="1:11" ht="15.75" thickBot="1">
      <c r="A5" s="14">
        <v>189</v>
      </c>
      <c r="B5" s="12" t="s">
        <v>227</v>
      </c>
      <c r="C5" s="13" t="s">
        <v>228</v>
      </c>
      <c r="D5" s="14">
        <v>189</v>
      </c>
      <c r="E5" s="11"/>
      <c r="F5" s="11" t="s">
        <v>221</v>
      </c>
      <c r="G5" s="15">
        <v>1</v>
      </c>
      <c r="H5" s="11" t="s">
        <v>227</v>
      </c>
      <c r="I5" s="54"/>
      <c r="J5" s="54"/>
      <c r="K5" s="55" t="s">
        <v>1282</v>
      </c>
    </row>
    <row r="6" spans="1:11" ht="15.75" thickBot="1">
      <c r="A6" s="14">
        <v>248</v>
      </c>
      <c r="B6" s="12" t="s">
        <v>229</v>
      </c>
      <c r="C6" s="13" t="s">
        <v>230</v>
      </c>
      <c r="D6" s="14">
        <v>248</v>
      </c>
      <c r="E6" s="11"/>
      <c r="F6" s="11" t="s">
        <v>221</v>
      </c>
      <c r="G6" s="15">
        <v>1</v>
      </c>
      <c r="H6" s="11" t="s">
        <v>231</v>
      </c>
      <c r="I6" s="54"/>
      <c r="J6" s="54"/>
      <c r="K6" s="55" t="s">
        <v>1282</v>
      </c>
    </row>
    <row r="7" spans="1:11" ht="15.75" thickBot="1">
      <c r="A7" s="14">
        <v>188</v>
      </c>
      <c r="B7" s="12" t="s">
        <v>232</v>
      </c>
      <c r="C7" s="13" t="s">
        <v>194</v>
      </c>
      <c r="D7" s="14">
        <v>188</v>
      </c>
      <c r="E7" s="11"/>
      <c r="F7" s="11" t="s">
        <v>221</v>
      </c>
      <c r="G7" s="15">
        <v>1</v>
      </c>
      <c r="H7" s="11" t="s">
        <v>233</v>
      </c>
      <c r="I7" s="54"/>
      <c r="J7" s="54"/>
      <c r="K7" s="55" t="s">
        <v>1282</v>
      </c>
    </row>
    <row r="8" spans="1:11" ht="15.75" thickBot="1">
      <c r="A8" s="14">
        <v>182</v>
      </c>
      <c r="B8" s="12" t="s">
        <v>234</v>
      </c>
      <c r="C8" s="13" t="s">
        <v>125</v>
      </c>
      <c r="D8" s="14">
        <v>182</v>
      </c>
      <c r="E8" s="11"/>
      <c r="F8" s="11" t="s">
        <v>221</v>
      </c>
      <c r="G8" s="15">
        <v>1</v>
      </c>
      <c r="H8" s="11" t="s">
        <v>234</v>
      </c>
      <c r="I8" s="54"/>
      <c r="J8" s="54"/>
      <c r="K8" s="55" t="s">
        <v>1282</v>
      </c>
    </row>
    <row r="9" spans="1:11" ht="15.75" thickBot="1">
      <c r="A9" s="14">
        <v>239</v>
      </c>
      <c r="B9" s="12" t="s">
        <v>235</v>
      </c>
      <c r="C9" s="13" t="s">
        <v>184</v>
      </c>
      <c r="D9" s="14">
        <v>239</v>
      </c>
      <c r="E9" s="11"/>
      <c r="F9" s="11" t="s">
        <v>221</v>
      </c>
      <c r="G9" s="15">
        <v>1</v>
      </c>
      <c r="H9" s="11" t="s">
        <v>235</v>
      </c>
      <c r="I9" s="54"/>
      <c r="J9" s="54"/>
      <c r="K9" s="55" t="s">
        <v>1282</v>
      </c>
    </row>
    <row r="10" spans="1:11" ht="15.75" thickBot="1">
      <c r="A10" s="14">
        <v>238</v>
      </c>
      <c r="B10" s="12" t="s">
        <v>21</v>
      </c>
      <c r="C10" s="13" t="s">
        <v>20</v>
      </c>
      <c r="D10" s="14">
        <v>238</v>
      </c>
      <c r="E10" s="11"/>
      <c r="F10" s="11" t="s">
        <v>221</v>
      </c>
      <c r="G10" s="15">
        <v>1</v>
      </c>
      <c r="H10" s="11" t="s">
        <v>21</v>
      </c>
      <c r="I10" s="54"/>
      <c r="J10" s="54"/>
      <c r="K10" s="55" t="s">
        <v>1282</v>
      </c>
    </row>
    <row r="11" spans="1:11" ht="15.75" thickBot="1">
      <c r="A11" s="14">
        <v>193</v>
      </c>
      <c r="B11" s="12" t="s">
        <v>9</v>
      </c>
      <c r="C11" s="13" t="s">
        <v>8</v>
      </c>
      <c r="D11" s="14">
        <v>193</v>
      </c>
      <c r="E11" s="11"/>
      <c r="F11" s="11" t="s">
        <v>221</v>
      </c>
      <c r="G11" s="15">
        <v>1</v>
      </c>
      <c r="H11" s="11" t="s">
        <v>9</v>
      </c>
      <c r="I11" s="54"/>
      <c r="J11" s="54"/>
      <c r="K11" s="55" t="s">
        <v>1282</v>
      </c>
    </row>
    <row r="12" spans="1:11" ht="15.75" thickBot="1">
      <c r="A12" s="14">
        <v>236</v>
      </c>
      <c r="B12" s="12" t="s">
        <v>236</v>
      </c>
      <c r="C12" s="13" t="s">
        <v>237</v>
      </c>
      <c r="D12" s="14">
        <v>236</v>
      </c>
      <c r="E12" s="11"/>
      <c r="F12" s="11" t="s">
        <v>221</v>
      </c>
      <c r="G12" s="15">
        <v>1</v>
      </c>
      <c r="H12" s="11" t="s">
        <v>236</v>
      </c>
      <c r="I12" s="54"/>
      <c r="J12" s="54"/>
      <c r="K12" s="55" t="s">
        <v>1282</v>
      </c>
    </row>
    <row r="13" spans="1:11" ht="15.75" thickBot="1">
      <c r="A13" s="14">
        <v>237</v>
      </c>
      <c r="B13" s="12" t="s">
        <v>238</v>
      </c>
      <c r="C13" s="13" t="s">
        <v>239</v>
      </c>
      <c r="D13" s="14">
        <v>237</v>
      </c>
      <c r="E13" s="11"/>
      <c r="F13" s="11" t="s">
        <v>221</v>
      </c>
      <c r="G13" s="15">
        <v>1</v>
      </c>
      <c r="H13" s="11" t="s">
        <v>238</v>
      </c>
      <c r="I13" s="54"/>
      <c r="J13" s="54"/>
      <c r="K13" s="55" t="s">
        <v>1282</v>
      </c>
    </row>
    <row r="14" spans="1:11" ht="15.75" thickBot="1">
      <c r="A14" s="14">
        <v>198</v>
      </c>
      <c r="B14" s="12" t="s">
        <v>240</v>
      </c>
      <c r="C14" s="13" t="s">
        <v>178</v>
      </c>
      <c r="D14" s="14">
        <v>198</v>
      </c>
      <c r="E14" s="11"/>
      <c r="F14" s="11" t="s">
        <v>221</v>
      </c>
      <c r="G14" s="15">
        <v>1</v>
      </c>
      <c r="H14" s="11" t="s">
        <v>240</v>
      </c>
      <c r="I14" s="54"/>
      <c r="J14" s="54"/>
      <c r="K14" s="55" t="s">
        <v>1282</v>
      </c>
    </row>
    <row r="15" spans="1:11" ht="15.75" thickBot="1">
      <c r="A15" s="14">
        <v>199</v>
      </c>
      <c r="B15" s="12" t="s">
        <v>241</v>
      </c>
      <c r="C15" s="13" t="s">
        <v>200</v>
      </c>
      <c r="D15" s="14">
        <v>199</v>
      </c>
      <c r="E15" s="11"/>
      <c r="F15" s="11" t="s">
        <v>221</v>
      </c>
      <c r="G15" s="15">
        <v>1</v>
      </c>
      <c r="H15" s="11" t="s">
        <v>241</v>
      </c>
      <c r="I15" s="54"/>
      <c r="J15" s="54"/>
      <c r="K15" s="55" t="s">
        <v>1282</v>
      </c>
    </row>
    <row r="16" spans="1:11" ht="15.75" thickBot="1">
      <c r="A16" s="14">
        <v>191</v>
      </c>
      <c r="B16" s="12" t="s">
        <v>7</v>
      </c>
      <c r="C16" s="13" t="s">
        <v>6</v>
      </c>
      <c r="D16" s="14">
        <v>191</v>
      </c>
      <c r="E16" s="11"/>
      <c r="F16" s="11" t="s">
        <v>221</v>
      </c>
      <c r="G16" s="15">
        <v>1</v>
      </c>
      <c r="H16" s="11" t="s">
        <v>7</v>
      </c>
      <c r="I16" s="54"/>
      <c r="J16" s="54"/>
      <c r="K16" s="55" t="s">
        <v>1282</v>
      </c>
    </row>
    <row r="17" spans="1:15" ht="15.75" thickBot="1">
      <c r="A17" s="14">
        <v>183</v>
      </c>
      <c r="B17" s="12" t="s">
        <v>242</v>
      </c>
      <c r="C17" s="13" t="s">
        <v>243</v>
      </c>
      <c r="D17" s="14">
        <v>183</v>
      </c>
      <c r="E17" s="11"/>
      <c r="F17" s="11" t="s">
        <v>221</v>
      </c>
      <c r="G17" s="15">
        <v>1</v>
      </c>
      <c r="H17" s="11" t="s">
        <v>244</v>
      </c>
      <c r="I17" s="54"/>
      <c r="J17" s="54"/>
      <c r="K17" s="55" t="s">
        <v>1282</v>
      </c>
    </row>
    <row r="18" spans="1:15" ht="15.75" thickBot="1">
      <c r="A18" s="14">
        <v>61</v>
      </c>
      <c r="B18" s="12" t="s">
        <v>245</v>
      </c>
      <c r="C18" s="13" t="s">
        <v>246</v>
      </c>
      <c r="D18" s="14">
        <v>61</v>
      </c>
      <c r="E18" s="11"/>
      <c r="F18" s="11" t="s">
        <v>224</v>
      </c>
      <c r="G18" s="15">
        <v>1</v>
      </c>
      <c r="H18" s="11"/>
      <c r="I18" s="54"/>
      <c r="J18" s="54"/>
      <c r="K18" s="42" t="s">
        <v>1243</v>
      </c>
    </row>
    <row r="19" spans="1:15" ht="15.75" thickBot="1">
      <c r="A19" s="14">
        <v>24</v>
      </c>
      <c r="B19" s="12" t="s">
        <v>247</v>
      </c>
      <c r="C19" s="13" t="s">
        <v>248</v>
      </c>
      <c r="D19" s="14">
        <v>24</v>
      </c>
      <c r="E19" s="11"/>
      <c r="F19" s="11" t="s">
        <v>224</v>
      </c>
      <c r="G19" s="15">
        <v>1</v>
      </c>
      <c r="H19" s="11"/>
      <c r="I19" s="54"/>
      <c r="J19" s="54"/>
      <c r="K19" s="42" t="s">
        <v>1243</v>
      </c>
    </row>
    <row r="20" spans="1:15" ht="15.75" thickBot="1">
      <c r="A20" s="14">
        <v>17</v>
      </c>
      <c r="B20" s="12" t="s">
        <v>249</v>
      </c>
      <c r="C20" s="13" t="s">
        <v>163</v>
      </c>
      <c r="D20" s="14">
        <v>17</v>
      </c>
      <c r="E20" s="11"/>
      <c r="F20" s="11" t="s">
        <v>221</v>
      </c>
      <c r="G20" s="15">
        <v>1</v>
      </c>
      <c r="H20" s="11" t="s">
        <v>250</v>
      </c>
      <c r="I20" s="54"/>
      <c r="J20" s="54"/>
      <c r="K20" s="40" t="s">
        <v>1242</v>
      </c>
    </row>
    <row r="21" spans="1:15" ht="15.75" thickBot="1">
      <c r="A21" s="14">
        <v>167</v>
      </c>
      <c r="B21" s="12" t="s">
        <v>251</v>
      </c>
      <c r="C21" s="13" t="s">
        <v>252</v>
      </c>
      <c r="D21" s="14">
        <v>167</v>
      </c>
      <c r="E21" s="11"/>
      <c r="F21" s="11" t="s">
        <v>224</v>
      </c>
      <c r="G21" s="15">
        <v>1</v>
      </c>
      <c r="H21" s="11"/>
      <c r="I21" s="54"/>
      <c r="J21" s="54"/>
      <c r="K21" s="40" t="s">
        <v>1242</v>
      </c>
      <c r="O21">
        <v>0</v>
      </c>
    </row>
    <row r="22" spans="1:15" ht="15.75" thickBot="1">
      <c r="A22" s="14">
        <v>272</v>
      </c>
      <c r="B22" s="12" t="s">
        <v>51</v>
      </c>
      <c r="C22" s="13" t="s">
        <v>50</v>
      </c>
      <c r="D22" s="14">
        <v>272</v>
      </c>
      <c r="E22" s="11"/>
      <c r="F22" s="11" t="s">
        <v>221</v>
      </c>
      <c r="G22" s="15">
        <v>1</v>
      </c>
      <c r="H22" s="11" t="s">
        <v>51</v>
      </c>
      <c r="I22" s="54"/>
      <c r="J22" s="54"/>
      <c r="K22" s="40" t="s">
        <v>1244</v>
      </c>
    </row>
    <row r="23" spans="1:15" ht="15.75" thickBot="1">
      <c r="A23" s="14">
        <v>130</v>
      </c>
      <c r="B23" s="12" t="s">
        <v>253</v>
      </c>
      <c r="C23" s="13" t="s">
        <v>254</v>
      </c>
      <c r="D23" s="14">
        <v>130</v>
      </c>
      <c r="E23" s="11"/>
      <c r="F23" s="11" t="s">
        <v>221</v>
      </c>
      <c r="G23" s="15">
        <v>1</v>
      </c>
      <c r="H23" s="11" t="s">
        <v>253</v>
      </c>
      <c r="I23" s="54"/>
      <c r="J23" s="54"/>
      <c r="K23" s="41" t="s">
        <v>1245</v>
      </c>
    </row>
    <row r="24" spans="1:15" ht="15.75" thickBot="1">
      <c r="A24" s="14">
        <v>160</v>
      </c>
      <c r="B24" s="12" t="s">
        <v>255</v>
      </c>
      <c r="C24" s="13" t="s">
        <v>256</v>
      </c>
      <c r="D24" s="14">
        <v>160</v>
      </c>
      <c r="E24" s="11"/>
      <c r="F24" s="11" t="s">
        <v>221</v>
      </c>
      <c r="G24" s="15">
        <v>1</v>
      </c>
      <c r="H24" s="11" t="s">
        <v>255</v>
      </c>
      <c r="I24" s="54"/>
      <c r="J24" s="54"/>
      <c r="K24" s="41" t="s">
        <v>1245</v>
      </c>
    </row>
    <row r="25" spans="1:15" ht="15.75" thickBot="1">
      <c r="A25" s="14">
        <v>128</v>
      </c>
      <c r="B25" s="12" t="s">
        <v>257</v>
      </c>
      <c r="C25" s="13" t="s">
        <v>258</v>
      </c>
      <c r="D25" s="14">
        <v>128</v>
      </c>
      <c r="E25" s="11"/>
      <c r="F25" s="11" t="s">
        <v>221</v>
      </c>
      <c r="G25" s="15">
        <v>1</v>
      </c>
      <c r="H25" s="11" t="s">
        <v>257</v>
      </c>
      <c r="I25" s="54"/>
      <c r="J25" s="54"/>
      <c r="K25" s="41" t="s">
        <v>1245</v>
      </c>
    </row>
    <row r="26" spans="1:15" ht="15.75" thickBot="1">
      <c r="A26" s="14">
        <v>139</v>
      </c>
      <c r="B26" s="12" t="s">
        <v>259</v>
      </c>
      <c r="C26" s="13" t="s">
        <v>260</v>
      </c>
      <c r="D26" s="14">
        <v>139</v>
      </c>
      <c r="E26" s="11"/>
      <c r="F26" s="11" t="s">
        <v>224</v>
      </c>
      <c r="G26" s="15">
        <v>1</v>
      </c>
      <c r="H26" s="11"/>
      <c r="I26" s="54"/>
      <c r="J26" s="54"/>
      <c r="K26" s="41" t="s">
        <v>1245</v>
      </c>
    </row>
    <row r="27" spans="1:15" ht="15.75" thickBot="1">
      <c r="A27" s="14">
        <v>242</v>
      </c>
      <c r="B27" s="12" t="s">
        <v>261</v>
      </c>
      <c r="C27" s="13" t="s">
        <v>262</v>
      </c>
      <c r="D27" s="14">
        <v>242</v>
      </c>
      <c r="E27" s="11"/>
      <c r="F27" s="11" t="s">
        <v>224</v>
      </c>
      <c r="G27" s="15">
        <v>1</v>
      </c>
      <c r="H27" s="11"/>
      <c r="I27" s="54"/>
      <c r="J27" s="54"/>
      <c r="K27" s="41" t="s">
        <v>1246</v>
      </c>
    </row>
    <row r="28" spans="1:15" ht="15.75" thickBot="1">
      <c r="A28" s="14">
        <v>241</v>
      </c>
      <c r="B28" s="12" t="s">
        <v>263</v>
      </c>
      <c r="C28" s="13" t="s">
        <v>264</v>
      </c>
      <c r="D28" s="14">
        <v>241</v>
      </c>
      <c r="E28" s="11"/>
      <c r="F28" s="11" t="s">
        <v>224</v>
      </c>
      <c r="G28" s="15">
        <v>1</v>
      </c>
      <c r="H28" s="11"/>
      <c r="I28" s="54"/>
      <c r="J28" s="54"/>
      <c r="K28" s="41" t="s">
        <v>1246</v>
      </c>
    </row>
    <row r="29" spans="1:15" ht="15.75" thickBot="1">
      <c r="A29" s="14">
        <v>243</v>
      </c>
      <c r="B29" s="12" t="s">
        <v>265</v>
      </c>
      <c r="C29" s="13" t="s">
        <v>266</v>
      </c>
      <c r="D29" s="14">
        <v>243</v>
      </c>
      <c r="E29" s="11"/>
      <c r="F29" s="11" t="s">
        <v>221</v>
      </c>
      <c r="G29" s="15">
        <v>1</v>
      </c>
      <c r="H29" s="11" t="s">
        <v>267</v>
      </c>
      <c r="I29" s="54"/>
      <c r="J29" s="54"/>
      <c r="K29" s="41" t="s">
        <v>1246</v>
      </c>
    </row>
    <row r="30" spans="1:15" ht="15.75" thickBot="1">
      <c r="A30" s="14">
        <v>88</v>
      </c>
      <c r="B30" s="12" t="s">
        <v>268</v>
      </c>
      <c r="C30" s="13" t="s">
        <v>197</v>
      </c>
      <c r="D30" s="14">
        <v>88</v>
      </c>
      <c r="E30" s="11"/>
      <c r="F30" s="11" t="s">
        <v>221</v>
      </c>
      <c r="G30" s="15">
        <v>1</v>
      </c>
      <c r="H30" s="11" t="s">
        <v>268</v>
      </c>
      <c r="I30" s="54"/>
      <c r="J30" s="54"/>
      <c r="K30" s="41" t="s">
        <v>1242</v>
      </c>
    </row>
    <row r="31" spans="1:15" ht="15.75" thickBot="1">
      <c r="A31" s="14">
        <v>120</v>
      </c>
      <c r="B31" s="12" t="s">
        <v>25</v>
      </c>
      <c r="C31" s="13" t="s">
        <v>24</v>
      </c>
      <c r="D31" s="14">
        <v>120</v>
      </c>
      <c r="E31" s="11"/>
      <c r="F31" s="11" t="s">
        <v>221</v>
      </c>
      <c r="G31" s="15">
        <v>1</v>
      </c>
      <c r="H31" s="11" t="s">
        <v>269</v>
      </c>
      <c r="I31" s="54"/>
      <c r="J31" s="54"/>
      <c r="K31" s="41" t="s">
        <v>1242</v>
      </c>
    </row>
    <row r="32" spans="1:15" ht="15.75" thickBot="1">
      <c r="A32" s="14">
        <v>122</v>
      </c>
      <c r="B32" s="12" t="s">
        <v>27</v>
      </c>
      <c r="C32" s="13" t="s">
        <v>26</v>
      </c>
      <c r="D32" s="14">
        <v>122</v>
      </c>
      <c r="E32" s="11"/>
      <c r="F32" s="11" t="s">
        <v>221</v>
      </c>
      <c r="G32" s="15">
        <v>1</v>
      </c>
      <c r="H32" s="11" t="s">
        <v>270</v>
      </c>
      <c r="I32" s="54"/>
      <c r="J32" s="54"/>
      <c r="K32" s="41" t="s">
        <v>1242</v>
      </c>
    </row>
    <row r="33" spans="1:11" ht="15.75" thickBot="1">
      <c r="A33" s="14">
        <v>123</v>
      </c>
      <c r="B33" s="12" t="s">
        <v>29</v>
      </c>
      <c r="C33" s="13" t="s">
        <v>28</v>
      </c>
      <c r="D33" s="14">
        <v>123</v>
      </c>
      <c r="E33" s="11"/>
      <c r="F33" s="11" t="s">
        <v>221</v>
      </c>
      <c r="G33" s="15">
        <v>1</v>
      </c>
      <c r="H33" s="11" t="s">
        <v>271</v>
      </c>
      <c r="I33" s="54"/>
      <c r="J33" s="54"/>
      <c r="K33" s="41" t="s">
        <v>1242</v>
      </c>
    </row>
    <row r="34" spans="1:11" ht="15.75" thickBot="1">
      <c r="A34" s="14">
        <v>117</v>
      </c>
      <c r="B34" s="12" t="s">
        <v>23</v>
      </c>
      <c r="C34" s="13" t="s">
        <v>22</v>
      </c>
      <c r="D34" s="14">
        <v>117</v>
      </c>
      <c r="E34" s="11"/>
      <c r="F34" s="11" t="s">
        <v>221</v>
      </c>
      <c r="G34" s="15">
        <v>1</v>
      </c>
      <c r="H34" s="11" t="s">
        <v>272</v>
      </c>
      <c r="I34" s="54"/>
      <c r="J34" s="54"/>
      <c r="K34" s="41" t="s">
        <v>1242</v>
      </c>
    </row>
    <row r="35" spans="1:11" ht="15.75" thickBot="1">
      <c r="A35" s="14">
        <v>121</v>
      </c>
      <c r="B35" s="12" t="s">
        <v>273</v>
      </c>
      <c r="C35" s="13" t="s">
        <v>274</v>
      </c>
      <c r="D35" s="14">
        <v>121</v>
      </c>
      <c r="E35" s="11"/>
      <c r="F35" s="11" t="s">
        <v>221</v>
      </c>
      <c r="G35" s="15">
        <v>1</v>
      </c>
      <c r="H35" s="11" t="s">
        <v>275</v>
      </c>
      <c r="I35" s="54"/>
      <c r="J35" s="54"/>
      <c r="K35" s="41" t="s">
        <v>1242</v>
      </c>
    </row>
    <row r="36" spans="1:11" ht="15.75" thickBot="1">
      <c r="A36" s="14">
        <v>124</v>
      </c>
      <c r="B36" s="12" t="s">
        <v>31</v>
      </c>
      <c r="C36" s="13" t="s">
        <v>30</v>
      </c>
      <c r="D36" s="14">
        <v>124</v>
      </c>
      <c r="E36" s="11"/>
      <c r="F36" s="11" t="s">
        <v>221</v>
      </c>
      <c r="G36" s="15">
        <v>1</v>
      </c>
      <c r="H36" s="11" t="s">
        <v>276</v>
      </c>
      <c r="I36" s="54"/>
      <c r="J36" s="54"/>
      <c r="K36" s="41" t="s">
        <v>1242</v>
      </c>
    </row>
    <row r="37" spans="1:11" ht="15.75" thickBot="1">
      <c r="A37" s="14">
        <v>55</v>
      </c>
      <c r="B37" s="12" t="s">
        <v>277</v>
      </c>
      <c r="C37" s="13" t="s">
        <v>278</v>
      </c>
      <c r="D37" s="14">
        <v>55</v>
      </c>
      <c r="E37" s="11"/>
      <c r="F37" s="11" t="s">
        <v>221</v>
      </c>
      <c r="G37" s="15">
        <v>1</v>
      </c>
      <c r="H37" s="11" t="s">
        <v>279</v>
      </c>
      <c r="I37" s="54"/>
      <c r="J37" s="54"/>
      <c r="K37" s="40" t="s">
        <v>1247</v>
      </c>
    </row>
    <row r="38" spans="1:11" ht="15.75" thickBot="1">
      <c r="A38" s="14">
        <v>101</v>
      </c>
      <c r="B38" s="12" t="s">
        <v>280</v>
      </c>
      <c r="C38" s="13" t="s">
        <v>281</v>
      </c>
      <c r="D38" s="14">
        <v>101</v>
      </c>
      <c r="E38" s="11"/>
      <c r="F38" s="11" t="s">
        <v>221</v>
      </c>
      <c r="G38" s="15">
        <v>1</v>
      </c>
      <c r="H38" s="11" t="s">
        <v>280</v>
      </c>
      <c r="I38" s="54"/>
      <c r="J38" s="54"/>
      <c r="K38" s="40" t="s">
        <v>1248</v>
      </c>
    </row>
    <row r="39" spans="1:11" ht="15.75" thickBot="1">
      <c r="A39" s="14">
        <v>200</v>
      </c>
      <c r="B39" s="12" t="s">
        <v>11</v>
      </c>
      <c r="C39" s="13" t="s">
        <v>10</v>
      </c>
      <c r="D39" s="14">
        <v>200</v>
      </c>
      <c r="E39" s="11"/>
      <c r="F39" s="11" t="s">
        <v>221</v>
      </c>
      <c r="G39" s="15">
        <v>1</v>
      </c>
      <c r="H39" s="11" t="s">
        <v>282</v>
      </c>
      <c r="I39" s="54"/>
      <c r="J39" s="54"/>
      <c r="K39" s="46" t="s">
        <v>1249</v>
      </c>
    </row>
    <row r="40" spans="1:11" ht="15.75" thickBot="1">
      <c r="A40" s="14">
        <v>201</v>
      </c>
      <c r="B40" s="12" t="s">
        <v>13</v>
      </c>
      <c r="C40" s="13" t="s">
        <v>12</v>
      </c>
      <c r="D40" s="14">
        <v>201</v>
      </c>
      <c r="E40" s="11"/>
      <c r="F40" s="11" t="s">
        <v>221</v>
      </c>
      <c r="G40" s="15">
        <v>1</v>
      </c>
      <c r="H40" s="11" t="s">
        <v>283</v>
      </c>
      <c r="I40" s="54"/>
      <c r="J40" s="54"/>
      <c r="K40" s="46" t="s">
        <v>1249</v>
      </c>
    </row>
    <row r="41" spans="1:11" ht="15.75" thickBot="1">
      <c r="A41" s="14">
        <v>224</v>
      </c>
      <c r="B41" s="12" t="s">
        <v>19</v>
      </c>
      <c r="C41" s="13" t="s">
        <v>18</v>
      </c>
      <c r="D41" s="14">
        <v>224</v>
      </c>
      <c r="E41" s="11"/>
      <c r="F41" s="11" t="s">
        <v>221</v>
      </c>
      <c r="G41" s="15">
        <v>1</v>
      </c>
      <c r="H41" s="11" t="s">
        <v>19</v>
      </c>
      <c r="I41" s="54"/>
      <c r="J41" s="54"/>
      <c r="K41" s="40" t="s">
        <v>1250</v>
      </c>
    </row>
    <row r="42" spans="1:11" ht="15.75" thickBot="1">
      <c r="A42" s="14">
        <v>222</v>
      </c>
      <c r="B42" s="12" t="s">
        <v>284</v>
      </c>
      <c r="C42" s="13" t="s">
        <v>285</v>
      </c>
      <c r="D42" s="14">
        <v>222</v>
      </c>
      <c r="E42" s="11"/>
      <c r="F42" s="11" t="s">
        <v>221</v>
      </c>
      <c r="G42" s="15">
        <v>1</v>
      </c>
      <c r="H42" s="11" t="s">
        <v>284</v>
      </c>
      <c r="I42" s="54"/>
      <c r="J42" s="54"/>
      <c r="K42" s="40" t="s">
        <v>1250</v>
      </c>
    </row>
    <row r="43" spans="1:11" ht="15.75" thickBot="1">
      <c r="A43" s="14">
        <v>223</v>
      </c>
      <c r="B43" s="12" t="s">
        <v>17</v>
      </c>
      <c r="C43" s="13" t="s">
        <v>16</v>
      </c>
      <c r="D43" s="14">
        <v>223</v>
      </c>
      <c r="E43" s="11"/>
      <c r="F43" s="11" t="s">
        <v>221</v>
      </c>
      <c r="G43" s="15">
        <v>1</v>
      </c>
      <c r="H43" s="11" t="s">
        <v>17</v>
      </c>
      <c r="I43" s="54"/>
      <c r="J43" s="54"/>
      <c r="K43" s="40" t="s">
        <v>1250</v>
      </c>
    </row>
    <row r="44" spans="1:11" ht="15.75" thickBot="1">
      <c r="A44" s="14">
        <v>221</v>
      </c>
      <c r="B44" s="12" t="s">
        <v>15</v>
      </c>
      <c r="C44" s="13" t="s">
        <v>14</v>
      </c>
      <c r="D44" s="14">
        <v>221</v>
      </c>
      <c r="E44" s="11"/>
      <c r="F44" s="11" t="s">
        <v>221</v>
      </c>
      <c r="G44" s="15">
        <v>1</v>
      </c>
      <c r="H44" s="11" t="s">
        <v>15</v>
      </c>
      <c r="I44" s="54"/>
      <c r="J44" s="54"/>
      <c r="K44" s="40" t="s">
        <v>1250</v>
      </c>
    </row>
    <row r="45" spans="1:11" ht="15.75" thickBot="1">
      <c r="A45" s="14">
        <v>166</v>
      </c>
      <c r="B45" s="12" t="s">
        <v>286</v>
      </c>
      <c r="C45" s="13" t="s">
        <v>287</v>
      </c>
      <c r="D45" s="14">
        <v>166</v>
      </c>
      <c r="E45" s="11"/>
      <c r="F45" s="11" t="s">
        <v>221</v>
      </c>
      <c r="G45" s="15">
        <v>1</v>
      </c>
      <c r="H45" s="11" t="s">
        <v>286</v>
      </c>
      <c r="I45" s="54"/>
      <c r="J45" s="54"/>
      <c r="K45" s="40" t="s">
        <v>1250</v>
      </c>
    </row>
    <row r="46" spans="1:11" ht="15.75" thickBot="1">
      <c r="A46" s="14">
        <v>46</v>
      </c>
      <c r="B46" s="12" t="s">
        <v>288</v>
      </c>
      <c r="C46" s="13" t="s">
        <v>289</v>
      </c>
      <c r="D46" s="14">
        <v>46</v>
      </c>
      <c r="E46" s="11"/>
      <c r="F46" s="11" t="s">
        <v>221</v>
      </c>
      <c r="G46" s="15">
        <v>1</v>
      </c>
      <c r="H46" s="11" t="s">
        <v>290</v>
      </c>
      <c r="I46" s="54"/>
      <c r="J46" s="54"/>
      <c r="K46" s="40" t="s">
        <v>1250</v>
      </c>
    </row>
    <row r="47" spans="1:11" ht="15.75" thickBot="1">
      <c r="A47" s="14">
        <v>45</v>
      </c>
      <c r="B47" s="12" t="s">
        <v>291</v>
      </c>
      <c r="C47" s="13" t="s">
        <v>206</v>
      </c>
      <c r="D47" s="14">
        <v>45</v>
      </c>
      <c r="E47" s="11"/>
      <c r="F47" s="11" t="s">
        <v>224</v>
      </c>
      <c r="G47" s="15">
        <v>1</v>
      </c>
      <c r="H47" s="11"/>
      <c r="I47" s="54"/>
      <c r="J47" s="54"/>
      <c r="K47" s="40" t="s">
        <v>1251</v>
      </c>
    </row>
    <row r="48" spans="1:11" ht="15.75" thickBot="1">
      <c r="A48" s="14">
        <v>157</v>
      </c>
      <c r="B48" s="12" t="s">
        <v>49</v>
      </c>
      <c r="C48" s="13" t="s">
        <v>48</v>
      </c>
      <c r="D48" s="14">
        <v>157</v>
      </c>
      <c r="E48" s="11"/>
      <c r="F48" s="11" t="s">
        <v>221</v>
      </c>
      <c r="G48" s="15">
        <v>1</v>
      </c>
      <c r="H48" s="11" t="s">
        <v>49</v>
      </c>
      <c r="I48" s="54"/>
      <c r="J48" s="54"/>
      <c r="K48" s="47" t="s">
        <v>1252</v>
      </c>
    </row>
    <row r="49" spans="1:11" ht="15.75" thickBot="1">
      <c r="A49" s="14">
        <v>132</v>
      </c>
      <c r="B49" s="12" t="s">
        <v>79</v>
      </c>
      <c r="C49" s="13" t="s">
        <v>78</v>
      </c>
      <c r="D49" s="14">
        <v>132</v>
      </c>
      <c r="E49" s="11"/>
      <c r="F49" s="11" t="s">
        <v>224</v>
      </c>
      <c r="G49" s="15">
        <v>1</v>
      </c>
      <c r="H49" s="11"/>
      <c r="I49" s="54"/>
      <c r="J49" s="54"/>
      <c r="K49" s="46" t="s">
        <v>1249</v>
      </c>
    </row>
    <row r="50" spans="1:11" ht="15.75" thickBot="1">
      <c r="A50" s="14">
        <v>98</v>
      </c>
      <c r="B50" s="12" t="s">
        <v>292</v>
      </c>
      <c r="C50" s="13" t="s">
        <v>186</v>
      </c>
      <c r="D50" s="14">
        <v>98</v>
      </c>
      <c r="E50" s="11"/>
      <c r="F50" s="11" t="s">
        <v>221</v>
      </c>
      <c r="G50" s="15">
        <v>1</v>
      </c>
      <c r="H50" s="11" t="s">
        <v>292</v>
      </c>
      <c r="I50" s="54"/>
      <c r="J50" s="54"/>
      <c r="K50" s="46" t="s">
        <v>1249</v>
      </c>
    </row>
    <row r="51" spans="1:11" ht="15.75" thickBot="1">
      <c r="A51" s="14">
        <v>34</v>
      </c>
      <c r="B51" s="12" t="s">
        <v>293</v>
      </c>
      <c r="C51" s="13" t="s">
        <v>187</v>
      </c>
      <c r="D51" s="14">
        <v>34</v>
      </c>
      <c r="E51" s="11"/>
      <c r="F51" s="11" t="s">
        <v>221</v>
      </c>
      <c r="G51" s="15">
        <v>1</v>
      </c>
      <c r="H51" s="11" t="s">
        <v>293</v>
      </c>
      <c r="I51" s="54"/>
      <c r="J51" s="54"/>
      <c r="K51" s="46" t="s">
        <v>1249</v>
      </c>
    </row>
    <row r="52" spans="1:11" ht="15.75" thickBot="1">
      <c r="A52" s="14">
        <v>219</v>
      </c>
      <c r="B52" s="12" t="s">
        <v>294</v>
      </c>
      <c r="C52" s="13" t="s">
        <v>295</v>
      </c>
      <c r="D52" s="14">
        <v>219</v>
      </c>
      <c r="E52" s="11"/>
      <c r="F52" s="11" t="s">
        <v>221</v>
      </c>
      <c r="G52" s="15">
        <v>1</v>
      </c>
      <c r="H52" s="11" t="s">
        <v>296</v>
      </c>
      <c r="I52" s="54"/>
      <c r="J52" s="54"/>
      <c r="K52" s="40" t="s">
        <v>1253</v>
      </c>
    </row>
    <row r="53" spans="1:11" ht="15.75" thickBot="1">
      <c r="A53" s="14">
        <v>54</v>
      </c>
      <c r="B53" s="12" t="s">
        <v>297</v>
      </c>
      <c r="C53" s="13" t="s">
        <v>298</v>
      </c>
      <c r="D53" s="14">
        <v>54</v>
      </c>
      <c r="E53" s="11"/>
      <c r="F53" s="11" t="s">
        <v>221</v>
      </c>
      <c r="G53" s="15">
        <v>1</v>
      </c>
      <c r="H53" s="11" t="s">
        <v>299</v>
      </c>
      <c r="I53" s="54"/>
      <c r="J53" s="54"/>
      <c r="K53" s="40" t="s">
        <v>1254</v>
      </c>
    </row>
    <row r="54" spans="1:11" ht="15.75" thickBot="1">
      <c r="A54" s="14">
        <v>57</v>
      </c>
      <c r="B54" s="12" t="s">
        <v>300</v>
      </c>
      <c r="C54" s="13" t="s">
        <v>153</v>
      </c>
      <c r="D54" s="14">
        <v>57</v>
      </c>
      <c r="E54" s="11"/>
      <c r="F54" s="11" t="s">
        <v>224</v>
      </c>
      <c r="G54" s="15">
        <v>1</v>
      </c>
      <c r="H54" s="11"/>
      <c r="I54" s="54"/>
      <c r="J54" s="54"/>
      <c r="K54" s="46" t="s">
        <v>1249</v>
      </c>
    </row>
    <row r="55" spans="1:11" ht="15.75" thickBot="1">
      <c r="A55" s="14">
        <v>283</v>
      </c>
      <c r="B55" s="12" t="s">
        <v>77</v>
      </c>
      <c r="C55" s="13" t="s">
        <v>76</v>
      </c>
      <c r="D55" s="14">
        <v>283</v>
      </c>
      <c r="E55" s="11"/>
      <c r="F55" s="11" t="s">
        <v>221</v>
      </c>
      <c r="G55" s="15">
        <v>1</v>
      </c>
      <c r="H55" s="11" t="s">
        <v>301</v>
      </c>
      <c r="I55" s="54"/>
      <c r="J55" s="54"/>
      <c r="K55" s="40" t="s">
        <v>1255</v>
      </c>
    </row>
    <row r="56" spans="1:11" ht="15.75" thickBot="1">
      <c r="A56" s="14">
        <v>48</v>
      </c>
      <c r="B56" s="12" t="s">
        <v>302</v>
      </c>
      <c r="C56" s="13" t="s">
        <v>174</v>
      </c>
      <c r="D56" s="14">
        <v>48</v>
      </c>
      <c r="E56" s="11"/>
      <c r="F56" s="11" t="s">
        <v>221</v>
      </c>
      <c r="G56" s="15">
        <v>1</v>
      </c>
      <c r="H56" s="11" t="s">
        <v>303</v>
      </c>
      <c r="I56" s="54"/>
      <c r="J56" s="54"/>
      <c r="K56" s="40" t="s">
        <v>1256</v>
      </c>
    </row>
    <row r="57" spans="1:11" ht="15.75" thickBot="1">
      <c r="A57" s="14">
        <v>276</v>
      </c>
      <c r="B57" s="12" t="s">
        <v>57</v>
      </c>
      <c r="C57" s="13" t="s">
        <v>56</v>
      </c>
      <c r="D57" s="14">
        <v>276</v>
      </c>
      <c r="E57" s="11"/>
      <c r="F57" s="11" t="s">
        <v>221</v>
      </c>
      <c r="G57" s="15">
        <v>1</v>
      </c>
      <c r="H57" s="11" t="s">
        <v>304</v>
      </c>
      <c r="I57" s="54"/>
      <c r="J57" s="54"/>
      <c r="K57" s="46" t="s">
        <v>1249</v>
      </c>
    </row>
    <row r="58" spans="1:11" ht="15.75" thickBot="1">
      <c r="A58" s="14">
        <v>145</v>
      </c>
      <c r="B58" s="12" t="s">
        <v>87</v>
      </c>
      <c r="C58" s="13" t="s">
        <v>86</v>
      </c>
      <c r="D58" s="14">
        <v>145</v>
      </c>
      <c r="E58" s="11"/>
      <c r="F58" s="11" t="s">
        <v>224</v>
      </c>
      <c r="G58" s="15">
        <v>1</v>
      </c>
      <c r="H58" s="11"/>
      <c r="I58" s="54"/>
      <c r="J58" s="54"/>
      <c r="K58" s="40" t="s">
        <v>1257</v>
      </c>
    </row>
    <row r="59" spans="1:11" ht="15.75" thickBot="1">
      <c r="A59" s="14">
        <v>144</v>
      </c>
      <c r="B59" s="12" t="s">
        <v>305</v>
      </c>
      <c r="C59" s="13" t="s">
        <v>306</v>
      </c>
      <c r="D59" s="14">
        <v>144</v>
      </c>
      <c r="E59" s="11"/>
      <c r="F59" s="11" t="s">
        <v>224</v>
      </c>
      <c r="G59" s="15">
        <v>1</v>
      </c>
      <c r="H59" s="11"/>
      <c r="I59" s="54"/>
      <c r="J59" s="54"/>
    </row>
    <row r="60" spans="1:11" ht="15.75" thickBot="1">
      <c r="A60" s="14">
        <v>178</v>
      </c>
      <c r="B60" s="12" t="s">
        <v>307</v>
      </c>
      <c r="C60" s="13" t="s">
        <v>308</v>
      </c>
      <c r="D60" s="14">
        <v>178</v>
      </c>
      <c r="E60" s="11"/>
      <c r="F60" s="11" t="s">
        <v>224</v>
      </c>
      <c r="G60" s="15">
        <v>1</v>
      </c>
      <c r="H60" s="11"/>
      <c r="I60" s="54"/>
      <c r="J60" s="54"/>
      <c r="K60" s="46" t="s">
        <v>1249</v>
      </c>
    </row>
    <row r="61" spans="1:11" ht="15.75" thickBot="1">
      <c r="A61" s="14">
        <v>220</v>
      </c>
      <c r="B61" s="12" t="s">
        <v>309</v>
      </c>
      <c r="C61" s="13" t="s">
        <v>173</v>
      </c>
      <c r="D61" s="14">
        <v>220</v>
      </c>
      <c r="E61" s="11"/>
      <c r="F61" s="11" t="s">
        <v>224</v>
      </c>
      <c r="G61" s="15">
        <v>1</v>
      </c>
      <c r="H61" s="11"/>
      <c r="I61" s="54"/>
      <c r="J61" s="54"/>
      <c r="K61" s="46" t="s">
        <v>1249</v>
      </c>
    </row>
    <row r="62" spans="1:11" ht="15.75" thickBot="1">
      <c r="A62" s="14">
        <v>213</v>
      </c>
      <c r="B62" s="12" t="s">
        <v>59</v>
      </c>
      <c r="C62" s="13" t="s">
        <v>58</v>
      </c>
      <c r="D62" s="14">
        <v>213</v>
      </c>
      <c r="E62" s="11"/>
      <c r="F62" s="11" t="s">
        <v>221</v>
      </c>
      <c r="G62" s="15">
        <v>1</v>
      </c>
      <c r="H62" s="11" t="s">
        <v>310</v>
      </c>
      <c r="I62" s="54"/>
      <c r="J62" s="54"/>
      <c r="K62" s="40" t="s">
        <v>1244</v>
      </c>
    </row>
    <row r="63" spans="1:11" ht="15.75" thickBot="1">
      <c r="A63" s="14">
        <v>103</v>
      </c>
      <c r="B63" s="12" t="s">
        <v>311</v>
      </c>
      <c r="C63" s="13" t="s">
        <v>172</v>
      </c>
      <c r="D63" s="14">
        <v>103</v>
      </c>
      <c r="E63" s="11"/>
      <c r="F63" s="11" t="s">
        <v>224</v>
      </c>
      <c r="G63" s="15">
        <v>1</v>
      </c>
      <c r="H63" s="11"/>
      <c r="I63" s="54"/>
      <c r="J63" s="54"/>
      <c r="K63" s="40" t="s">
        <v>1245</v>
      </c>
    </row>
    <row r="64" spans="1:11" ht="15.75" thickBot="1">
      <c r="A64" s="14">
        <v>215</v>
      </c>
      <c r="B64" s="12" t="s">
        <v>312</v>
      </c>
      <c r="C64" s="13" t="s">
        <v>168</v>
      </c>
      <c r="D64" s="14">
        <v>215</v>
      </c>
      <c r="E64" s="11"/>
      <c r="F64" s="11" t="s">
        <v>221</v>
      </c>
      <c r="G64" s="15">
        <v>1</v>
      </c>
      <c r="H64" s="11" t="s">
        <v>313</v>
      </c>
      <c r="I64" s="54"/>
      <c r="J64" s="54"/>
      <c r="K64" s="40" t="s">
        <v>1258</v>
      </c>
    </row>
    <row r="65" spans="1:11" ht="15.75" thickBot="1">
      <c r="A65" s="14">
        <v>84</v>
      </c>
      <c r="B65" s="12" t="s">
        <v>314</v>
      </c>
      <c r="C65" s="13" t="s">
        <v>165</v>
      </c>
      <c r="D65" s="14">
        <v>84</v>
      </c>
      <c r="E65" s="11"/>
      <c r="F65" s="11" t="s">
        <v>221</v>
      </c>
      <c r="G65" s="15">
        <v>1</v>
      </c>
      <c r="H65" s="11" t="s">
        <v>314</v>
      </c>
      <c r="I65" s="54"/>
      <c r="J65" s="54"/>
      <c r="K65" s="40" t="s">
        <v>1259</v>
      </c>
    </row>
    <row r="66" spans="1:11" ht="15.75" thickBot="1">
      <c r="A66" s="14">
        <v>86</v>
      </c>
      <c r="B66" s="12" t="s">
        <v>315</v>
      </c>
      <c r="C66" s="13" t="s">
        <v>166</v>
      </c>
      <c r="D66" s="14">
        <v>86</v>
      </c>
      <c r="E66" s="11"/>
      <c r="F66" s="11" t="s">
        <v>221</v>
      </c>
      <c r="G66" s="15">
        <v>1</v>
      </c>
      <c r="H66" s="11" t="s">
        <v>315</v>
      </c>
      <c r="I66" s="54"/>
      <c r="J66" s="54"/>
      <c r="K66" s="40" t="s">
        <v>1242</v>
      </c>
    </row>
    <row r="67" spans="1:11" ht="15.75" thickBot="1">
      <c r="A67" s="14">
        <v>83</v>
      </c>
      <c r="B67" s="12" t="s">
        <v>316</v>
      </c>
      <c r="C67" s="13" t="s">
        <v>157</v>
      </c>
      <c r="D67" s="14">
        <v>83</v>
      </c>
      <c r="E67" s="11"/>
      <c r="F67" s="11" t="s">
        <v>221</v>
      </c>
      <c r="G67" s="15">
        <v>1</v>
      </c>
      <c r="H67" s="11" t="s">
        <v>317</v>
      </c>
      <c r="I67" s="54"/>
      <c r="J67" s="54"/>
      <c r="K67" s="40" t="s">
        <v>1260</v>
      </c>
    </row>
    <row r="68" spans="1:11" ht="15.75" thickBot="1">
      <c r="A68" s="14">
        <v>47</v>
      </c>
      <c r="B68" s="12" t="s">
        <v>318</v>
      </c>
      <c r="C68" s="13" t="s">
        <v>159</v>
      </c>
      <c r="D68" s="14">
        <v>47</v>
      </c>
      <c r="E68" s="11"/>
      <c r="F68" s="11" t="s">
        <v>221</v>
      </c>
      <c r="G68" s="15">
        <v>1</v>
      </c>
      <c r="H68" s="11" t="s">
        <v>318</v>
      </c>
      <c r="I68" s="54"/>
      <c r="J68" s="54"/>
      <c r="K68" s="40" t="s">
        <v>1261</v>
      </c>
    </row>
    <row r="69" spans="1:11" ht="15.75" thickBot="1">
      <c r="A69" s="14">
        <v>170</v>
      </c>
      <c r="B69" s="12" t="s">
        <v>319</v>
      </c>
      <c r="C69" s="13" t="s">
        <v>320</v>
      </c>
      <c r="D69" s="14">
        <v>170</v>
      </c>
      <c r="E69" s="11"/>
      <c r="F69" s="11" t="s">
        <v>221</v>
      </c>
      <c r="G69" s="15">
        <v>1</v>
      </c>
      <c r="H69" s="11" t="s">
        <v>319</v>
      </c>
      <c r="I69" s="54"/>
      <c r="J69" s="54"/>
      <c r="K69" s="40" t="s">
        <v>1244</v>
      </c>
    </row>
    <row r="70" spans="1:11" ht="15.75" thickBot="1">
      <c r="A70" s="14">
        <v>280</v>
      </c>
      <c r="B70" s="12" t="s">
        <v>75</v>
      </c>
      <c r="C70" s="13" t="s">
        <v>74</v>
      </c>
      <c r="D70" s="14">
        <v>280</v>
      </c>
      <c r="E70" s="11"/>
      <c r="F70" s="11" t="s">
        <v>221</v>
      </c>
      <c r="G70" s="15">
        <v>1</v>
      </c>
      <c r="H70" s="11" t="s">
        <v>75</v>
      </c>
      <c r="I70" s="54"/>
      <c r="J70" s="54"/>
      <c r="K70" s="40" t="s">
        <v>1244</v>
      </c>
    </row>
    <row r="71" spans="1:11" ht="15.75" thickBot="1">
      <c r="A71" s="14">
        <v>208</v>
      </c>
      <c r="B71" s="12" t="s">
        <v>89</v>
      </c>
      <c r="C71" s="13" t="s">
        <v>88</v>
      </c>
      <c r="D71" s="14">
        <v>208</v>
      </c>
      <c r="E71" s="11"/>
      <c r="F71" s="11" t="s">
        <v>221</v>
      </c>
      <c r="G71" s="15">
        <v>1</v>
      </c>
      <c r="H71" s="11" t="s">
        <v>321</v>
      </c>
      <c r="I71" s="54"/>
      <c r="J71" s="54"/>
      <c r="K71" s="40" t="s">
        <v>1244</v>
      </c>
    </row>
    <row r="72" spans="1:11" ht="15.75" thickBot="1">
      <c r="A72" s="14">
        <v>209</v>
      </c>
      <c r="B72" s="12" t="s">
        <v>322</v>
      </c>
      <c r="C72" s="13" t="s">
        <v>167</v>
      </c>
      <c r="D72" s="14">
        <v>209</v>
      </c>
      <c r="E72" s="11"/>
      <c r="F72" s="11" t="s">
        <v>221</v>
      </c>
      <c r="G72" s="15">
        <v>1</v>
      </c>
      <c r="H72" s="11" t="s">
        <v>322</v>
      </c>
      <c r="I72" s="54"/>
      <c r="J72" s="54"/>
      <c r="K72" s="40" t="s">
        <v>1244</v>
      </c>
    </row>
    <row r="73" spans="1:11" ht="15.75" thickBot="1">
      <c r="A73" s="14">
        <v>279</v>
      </c>
      <c r="B73" s="12" t="s">
        <v>73</v>
      </c>
      <c r="C73" s="13" t="s">
        <v>72</v>
      </c>
      <c r="D73" s="14">
        <v>279</v>
      </c>
      <c r="E73" s="11"/>
      <c r="F73" s="11" t="s">
        <v>221</v>
      </c>
      <c r="G73" s="15">
        <v>1</v>
      </c>
      <c r="H73" s="11" t="s">
        <v>73</v>
      </c>
      <c r="I73" s="54"/>
      <c r="J73" s="54"/>
      <c r="K73" s="40" t="s">
        <v>1244</v>
      </c>
    </row>
    <row r="74" spans="1:11" ht="15.75" thickBot="1">
      <c r="A74" s="14">
        <v>278</v>
      </c>
      <c r="B74" s="12" t="s">
        <v>71</v>
      </c>
      <c r="C74" s="13" t="s">
        <v>70</v>
      </c>
      <c r="D74" s="14">
        <v>278</v>
      </c>
      <c r="E74" s="11"/>
      <c r="F74" s="11" t="s">
        <v>221</v>
      </c>
      <c r="G74" s="15">
        <v>1</v>
      </c>
      <c r="H74" s="11" t="s">
        <v>71</v>
      </c>
      <c r="I74" s="54"/>
      <c r="J74" s="54"/>
      <c r="K74" s="40" t="s">
        <v>1244</v>
      </c>
    </row>
    <row r="75" spans="1:11" ht="15.75" thickBot="1">
      <c r="A75" s="14">
        <v>93</v>
      </c>
      <c r="B75" s="12" t="s">
        <v>323</v>
      </c>
      <c r="C75" s="13" t="s">
        <v>175</v>
      </c>
      <c r="D75" s="14">
        <v>93</v>
      </c>
      <c r="E75" s="11"/>
      <c r="F75" s="11" t="s">
        <v>221</v>
      </c>
      <c r="G75" s="15">
        <v>1</v>
      </c>
      <c r="H75" s="11" t="s">
        <v>323</v>
      </c>
      <c r="I75" s="54"/>
      <c r="J75" s="54"/>
      <c r="K75" s="46" t="s">
        <v>1249</v>
      </c>
    </row>
    <row r="76" spans="1:11" ht="15.75" thickBot="1">
      <c r="A76" s="14">
        <v>19</v>
      </c>
      <c r="B76" s="12" t="s">
        <v>43</v>
      </c>
      <c r="C76" s="13" t="s">
        <v>42</v>
      </c>
      <c r="D76" s="14">
        <v>19</v>
      </c>
      <c r="E76" s="11"/>
      <c r="F76" s="11" t="s">
        <v>224</v>
      </c>
      <c r="G76" s="15">
        <v>1</v>
      </c>
      <c r="H76" s="11"/>
      <c r="I76" s="54"/>
      <c r="J76" s="54"/>
      <c r="K76" s="40" t="s">
        <v>1262</v>
      </c>
    </row>
    <row r="77" spans="1:11" ht="15.75" thickBot="1">
      <c r="A77" s="14">
        <v>56</v>
      </c>
      <c r="B77" s="12" t="s">
        <v>45</v>
      </c>
      <c r="C77" s="13" t="s">
        <v>44</v>
      </c>
      <c r="D77" s="14">
        <v>56</v>
      </c>
      <c r="E77" s="11"/>
      <c r="F77" s="11" t="s">
        <v>224</v>
      </c>
      <c r="G77" s="15">
        <v>1</v>
      </c>
      <c r="H77" s="11"/>
      <c r="I77" s="54"/>
      <c r="J77" s="54"/>
      <c r="K77" s="40" t="s">
        <v>1264</v>
      </c>
    </row>
    <row r="78" spans="1:11" ht="15.75" thickBot="1">
      <c r="A78" s="14">
        <v>253</v>
      </c>
      <c r="B78" s="12" t="s">
        <v>324</v>
      </c>
      <c r="C78" s="13" t="s">
        <v>325</v>
      </c>
      <c r="D78" s="14">
        <v>253</v>
      </c>
      <c r="E78" s="11"/>
      <c r="F78" s="11" t="s">
        <v>224</v>
      </c>
      <c r="G78" s="15">
        <v>1</v>
      </c>
      <c r="H78" s="11"/>
      <c r="I78" s="54"/>
      <c r="J78" s="54"/>
      <c r="K78" s="40" t="s">
        <v>1263</v>
      </c>
    </row>
    <row r="79" spans="1:11" ht="15.75" thickBot="1">
      <c r="A79" s="14">
        <v>246</v>
      </c>
      <c r="B79" s="12" t="s">
        <v>41</v>
      </c>
      <c r="C79" s="13" t="s">
        <v>40</v>
      </c>
      <c r="D79" s="14">
        <v>246</v>
      </c>
      <c r="E79" s="11"/>
      <c r="F79" s="11" t="s">
        <v>224</v>
      </c>
      <c r="G79" s="15">
        <v>1</v>
      </c>
      <c r="H79" s="11"/>
      <c r="I79" s="54"/>
      <c r="J79" s="54"/>
      <c r="K79" s="40" t="s">
        <v>1265</v>
      </c>
    </row>
    <row r="80" spans="1:11" ht="15.75" thickBot="1">
      <c r="A80" s="14">
        <v>80</v>
      </c>
      <c r="B80" s="12" t="s">
        <v>39</v>
      </c>
      <c r="C80" s="13" t="s">
        <v>38</v>
      </c>
      <c r="D80" s="14">
        <v>80</v>
      </c>
      <c r="E80" s="11"/>
      <c r="F80" s="11" t="s">
        <v>224</v>
      </c>
      <c r="G80" s="15">
        <v>1</v>
      </c>
      <c r="H80" s="11"/>
      <c r="I80" s="54"/>
      <c r="J80" s="54"/>
      <c r="K80" s="40" t="s">
        <v>1264</v>
      </c>
    </row>
    <row r="81" spans="1:11" ht="15.75" thickBot="1">
      <c r="A81" s="14">
        <v>36</v>
      </c>
      <c r="B81" s="12" t="s">
        <v>33</v>
      </c>
      <c r="C81" s="13" t="s">
        <v>32</v>
      </c>
      <c r="D81" s="14">
        <v>36</v>
      </c>
      <c r="E81" s="11"/>
      <c r="F81" s="11" t="s">
        <v>224</v>
      </c>
      <c r="G81" s="15">
        <v>1</v>
      </c>
      <c r="H81" s="11"/>
      <c r="I81" s="54"/>
      <c r="J81" s="54"/>
      <c r="K81" s="40" t="s">
        <v>1264</v>
      </c>
    </row>
    <row r="82" spans="1:11" ht="15.75" thickBot="1">
      <c r="A82" s="14">
        <v>23</v>
      </c>
      <c r="B82" s="12" t="s">
        <v>326</v>
      </c>
      <c r="C82" s="13" t="s">
        <v>327</v>
      </c>
      <c r="D82" s="14">
        <v>23</v>
      </c>
      <c r="E82" s="11"/>
      <c r="F82" s="11" t="s">
        <v>224</v>
      </c>
      <c r="G82" s="15">
        <v>1</v>
      </c>
      <c r="H82" s="11"/>
      <c r="I82" s="54"/>
      <c r="J82" s="54"/>
      <c r="K82" s="40" t="s">
        <v>1262</v>
      </c>
    </row>
    <row r="83" spans="1:11" ht="15.75" thickBot="1">
      <c r="A83" s="14">
        <v>78</v>
      </c>
      <c r="B83" s="12" t="s">
        <v>37</v>
      </c>
      <c r="C83" s="13" t="s">
        <v>36</v>
      </c>
      <c r="D83" s="14">
        <v>78</v>
      </c>
      <c r="E83" s="11"/>
      <c r="F83" s="11" t="s">
        <v>224</v>
      </c>
      <c r="G83" s="15">
        <v>1</v>
      </c>
      <c r="H83" s="11"/>
      <c r="I83" s="54"/>
      <c r="J83" s="54"/>
      <c r="K83" s="40" t="s">
        <v>1264</v>
      </c>
    </row>
    <row r="84" spans="1:11" ht="15.75" thickBot="1">
      <c r="A84" s="14">
        <v>42</v>
      </c>
      <c r="B84" s="12" t="s">
        <v>328</v>
      </c>
      <c r="C84" s="13" t="s">
        <v>329</v>
      </c>
      <c r="D84" s="14">
        <v>42</v>
      </c>
      <c r="E84" s="11"/>
      <c r="F84" s="11" t="s">
        <v>224</v>
      </c>
      <c r="G84" s="15">
        <v>1</v>
      </c>
      <c r="H84" s="11"/>
      <c r="I84" s="54"/>
      <c r="J84" s="54"/>
      <c r="K84" s="40" t="s">
        <v>1266</v>
      </c>
    </row>
    <row r="85" spans="1:11" ht="15.75" thickBot="1">
      <c r="A85" s="14">
        <v>41</v>
      </c>
      <c r="B85" s="12" t="s">
        <v>35</v>
      </c>
      <c r="C85" s="13" t="s">
        <v>34</v>
      </c>
      <c r="D85" s="14">
        <v>41</v>
      </c>
      <c r="E85" s="11"/>
      <c r="F85" s="11" t="s">
        <v>224</v>
      </c>
      <c r="G85" s="15">
        <v>1</v>
      </c>
      <c r="H85" s="11"/>
      <c r="I85" s="54"/>
      <c r="J85" s="54"/>
      <c r="K85" s="40" t="s">
        <v>1264</v>
      </c>
    </row>
    <row r="86" spans="1:11" ht="15.75" thickBot="1">
      <c r="A86" s="14">
        <v>1</v>
      </c>
      <c r="B86" s="12" t="s">
        <v>330</v>
      </c>
      <c r="C86" s="13" t="s">
        <v>331</v>
      </c>
      <c r="D86" s="14">
        <v>1</v>
      </c>
      <c r="E86" s="11"/>
      <c r="F86" s="11" t="s">
        <v>221</v>
      </c>
      <c r="G86" s="15">
        <v>1</v>
      </c>
      <c r="H86" s="11" t="s">
        <v>330</v>
      </c>
      <c r="I86" s="54"/>
      <c r="J86" s="54"/>
    </row>
    <row r="87" spans="1:11" ht="15.75" thickBot="1">
      <c r="A87" s="14">
        <v>30</v>
      </c>
      <c r="B87" s="12" t="s">
        <v>332</v>
      </c>
      <c r="C87" s="13" t="s">
        <v>333</v>
      </c>
      <c r="D87" s="14">
        <v>30</v>
      </c>
      <c r="E87" s="11"/>
      <c r="F87" s="11" t="s">
        <v>224</v>
      </c>
      <c r="G87" s="15">
        <v>1</v>
      </c>
      <c r="H87" s="11"/>
      <c r="I87" s="54"/>
      <c r="J87" s="54"/>
      <c r="K87" s="40" t="s">
        <v>1253</v>
      </c>
    </row>
    <row r="88" spans="1:11" ht="15.75" thickBot="1">
      <c r="A88" s="14">
        <v>228</v>
      </c>
      <c r="B88" s="12" t="s">
        <v>334</v>
      </c>
      <c r="C88" s="13" t="s">
        <v>185</v>
      </c>
      <c r="D88" s="14">
        <v>228</v>
      </c>
      <c r="E88" s="11"/>
      <c r="F88" s="11" t="s">
        <v>224</v>
      </c>
      <c r="G88" s="15">
        <v>1</v>
      </c>
      <c r="H88" s="11"/>
      <c r="I88" s="54"/>
      <c r="J88" s="54"/>
      <c r="K88" s="48" t="s">
        <v>1267</v>
      </c>
    </row>
    <row r="89" spans="1:11" ht="15.75" thickBot="1">
      <c r="A89" s="14">
        <v>229</v>
      </c>
      <c r="B89" s="12" t="s">
        <v>335</v>
      </c>
      <c r="C89" s="13" t="s">
        <v>204</v>
      </c>
      <c r="D89" s="14">
        <v>229</v>
      </c>
      <c r="E89" s="11"/>
      <c r="F89" s="11" t="s">
        <v>224</v>
      </c>
      <c r="G89" s="15">
        <v>1</v>
      </c>
      <c r="H89" s="11"/>
      <c r="I89" s="54"/>
      <c r="J89" s="54"/>
      <c r="K89" s="48" t="s">
        <v>1267</v>
      </c>
    </row>
    <row r="90" spans="1:11" ht="15.75" thickBot="1">
      <c r="A90" s="14">
        <v>231</v>
      </c>
      <c r="B90" s="12" t="s">
        <v>336</v>
      </c>
      <c r="C90" s="13" t="s">
        <v>205</v>
      </c>
      <c r="D90" s="14">
        <v>231</v>
      </c>
      <c r="E90" s="11"/>
      <c r="F90" s="11" t="s">
        <v>224</v>
      </c>
      <c r="G90" s="15">
        <v>1</v>
      </c>
      <c r="H90" s="11"/>
      <c r="I90" s="54"/>
      <c r="J90" s="54"/>
      <c r="K90" s="48" t="s">
        <v>1267</v>
      </c>
    </row>
    <row r="91" spans="1:11" ht="15.75" thickBot="1">
      <c r="A91" s="14">
        <v>230</v>
      </c>
      <c r="B91" s="12" t="s">
        <v>337</v>
      </c>
      <c r="C91" s="13" t="s">
        <v>170</v>
      </c>
      <c r="D91" s="14">
        <v>230</v>
      </c>
      <c r="E91" s="11"/>
      <c r="F91" s="11" t="s">
        <v>224</v>
      </c>
      <c r="G91" s="15">
        <v>1</v>
      </c>
      <c r="H91" s="11"/>
      <c r="I91" s="54"/>
      <c r="J91" s="54"/>
      <c r="K91" s="48" t="s">
        <v>1267</v>
      </c>
    </row>
    <row r="92" spans="1:11" ht="15.75" thickBot="1">
      <c r="A92" s="14">
        <v>234</v>
      </c>
      <c r="B92" s="12" t="s">
        <v>338</v>
      </c>
      <c r="C92" s="13" t="s">
        <v>191</v>
      </c>
      <c r="D92" s="14">
        <v>234</v>
      </c>
      <c r="E92" s="11"/>
      <c r="F92" s="11" t="s">
        <v>224</v>
      </c>
      <c r="G92" s="15">
        <v>1</v>
      </c>
      <c r="H92" s="11"/>
      <c r="I92" s="54"/>
      <c r="J92" s="54"/>
      <c r="K92" s="48" t="s">
        <v>1267</v>
      </c>
    </row>
    <row r="93" spans="1:11" ht="15.75" thickBot="1">
      <c r="A93" s="14">
        <v>232</v>
      </c>
      <c r="B93" s="12" t="s">
        <v>339</v>
      </c>
      <c r="C93" s="13" t="s">
        <v>189</v>
      </c>
      <c r="D93" s="14">
        <v>232</v>
      </c>
      <c r="E93" s="11"/>
      <c r="F93" s="11" t="s">
        <v>224</v>
      </c>
      <c r="G93" s="15">
        <v>1</v>
      </c>
      <c r="H93" s="11"/>
      <c r="I93" s="54"/>
      <c r="J93" s="54"/>
      <c r="K93" s="48" t="s">
        <v>1269</v>
      </c>
    </row>
    <row r="94" spans="1:11" ht="15.75" thickBot="1">
      <c r="A94" s="14">
        <v>233</v>
      </c>
      <c r="B94" s="12" t="s">
        <v>340</v>
      </c>
      <c r="C94" s="13" t="s">
        <v>190</v>
      </c>
      <c r="D94" s="14">
        <v>233</v>
      </c>
      <c r="E94" s="11"/>
      <c r="F94" s="11" t="s">
        <v>224</v>
      </c>
      <c r="G94" s="15">
        <v>1</v>
      </c>
      <c r="H94" s="11"/>
      <c r="I94" s="54"/>
      <c r="J94" s="54"/>
      <c r="K94" s="48" t="s">
        <v>1267</v>
      </c>
    </row>
    <row r="95" spans="1:11" ht="17.25" thickBot="1">
      <c r="A95" s="14">
        <v>109</v>
      </c>
      <c r="B95" s="12" t="s">
        <v>341</v>
      </c>
      <c r="C95" s="13" t="s">
        <v>180</v>
      </c>
      <c r="D95" s="14">
        <v>109</v>
      </c>
      <c r="E95" s="11"/>
      <c r="F95" s="11" t="s">
        <v>221</v>
      </c>
      <c r="G95" s="15">
        <v>1</v>
      </c>
      <c r="H95" s="11" t="s">
        <v>341</v>
      </c>
      <c r="I95" s="54"/>
      <c r="J95" s="54"/>
      <c r="K95" s="49" t="s">
        <v>1268</v>
      </c>
    </row>
    <row r="96" spans="1:11" ht="17.25" thickBot="1">
      <c r="A96" s="14">
        <v>107</v>
      </c>
      <c r="B96" s="12" t="s">
        <v>342</v>
      </c>
      <c r="C96" s="13" t="s">
        <v>179</v>
      </c>
      <c r="D96" s="14">
        <v>107</v>
      </c>
      <c r="E96" s="11"/>
      <c r="F96" s="11" t="s">
        <v>221</v>
      </c>
      <c r="G96" s="15">
        <v>1</v>
      </c>
      <c r="H96" s="11" t="s">
        <v>342</v>
      </c>
      <c r="I96" s="54"/>
      <c r="J96" s="54"/>
      <c r="K96" s="49" t="s">
        <v>1268</v>
      </c>
    </row>
    <row r="97" spans="1:12" ht="17.25" thickBot="1">
      <c r="A97" s="14">
        <v>115</v>
      </c>
      <c r="B97" s="12" t="s">
        <v>343</v>
      </c>
      <c r="C97" s="13" t="s">
        <v>195</v>
      </c>
      <c r="D97" s="14">
        <v>115</v>
      </c>
      <c r="E97" s="11"/>
      <c r="F97" s="11" t="s">
        <v>221</v>
      </c>
      <c r="G97" s="15">
        <v>1</v>
      </c>
      <c r="H97" s="11" t="s">
        <v>343</v>
      </c>
      <c r="I97" s="54"/>
      <c r="J97" s="54"/>
      <c r="K97" s="49" t="s">
        <v>1268</v>
      </c>
    </row>
    <row r="98" spans="1:12" ht="17.25" thickBot="1">
      <c r="A98" s="14">
        <v>90</v>
      </c>
      <c r="B98" s="12" t="s">
        <v>1</v>
      </c>
      <c r="C98" s="13" t="s">
        <v>0</v>
      </c>
      <c r="D98" s="14">
        <v>90</v>
      </c>
      <c r="E98" s="11"/>
      <c r="F98" s="11" t="s">
        <v>221</v>
      </c>
      <c r="G98" s="15">
        <v>1</v>
      </c>
      <c r="H98" s="11" t="s">
        <v>1</v>
      </c>
      <c r="I98" s="54"/>
      <c r="J98" s="54"/>
      <c r="K98" s="49" t="s">
        <v>1268</v>
      </c>
    </row>
    <row r="99" spans="1:12" ht="17.25" thickBot="1">
      <c r="A99" s="14">
        <v>111</v>
      </c>
      <c r="B99" s="12" t="s">
        <v>344</v>
      </c>
      <c r="C99" s="13" t="s">
        <v>181</v>
      </c>
      <c r="D99" s="14">
        <v>111</v>
      </c>
      <c r="E99" s="11"/>
      <c r="F99" s="11" t="s">
        <v>221</v>
      </c>
      <c r="G99" s="15">
        <v>1</v>
      </c>
      <c r="H99" s="11" t="s">
        <v>344</v>
      </c>
      <c r="I99" s="54"/>
      <c r="J99" s="54"/>
      <c r="K99" s="49" t="s">
        <v>1268</v>
      </c>
    </row>
    <row r="100" spans="1:12" ht="17.25" thickBot="1">
      <c r="A100" s="14">
        <v>113</v>
      </c>
      <c r="B100" s="12" t="s">
        <v>3</v>
      </c>
      <c r="C100" s="13" t="s">
        <v>2</v>
      </c>
      <c r="D100" s="14">
        <v>113</v>
      </c>
      <c r="E100" s="11"/>
      <c r="F100" s="11" t="s">
        <v>221</v>
      </c>
      <c r="G100" s="15">
        <v>1</v>
      </c>
      <c r="H100" s="11" t="s">
        <v>3</v>
      </c>
      <c r="I100" s="54"/>
      <c r="J100" s="54"/>
      <c r="K100" s="49" t="s">
        <v>1268</v>
      </c>
    </row>
    <row r="101" spans="1:12" ht="17.25" thickBot="1">
      <c r="A101" s="14">
        <v>218</v>
      </c>
      <c r="B101" s="12" t="s">
        <v>345</v>
      </c>
      <c r="C101" s="13" t="s">
        <v>171</v>
      </c>
      <c r="D101" s="14">
        <v>218</v>
      </c>
      <c r="E101" s="11"/>
      <c r="F101" s="11" t="s">
        <v>221</v>
      </c>
      <c r="G101" s="15">
        <v>1</v>
      </c>
      <c r="H101" s="11" t="s">
        <v>346</v>
      </c>
      <c r="I101" s="54"/>
      <c r="J101" s="54"/>
      <c r="K101" s="50" t="s">
        <v>1249</v>
      </c>
    </row>
    <row r="102" spans="1:12" ht="17.25" thickBot="1">
      <c r="A102" s="14">
        <v>6</v>
      </c>
      <c r="B102" s="12" t="s">
        <v>347</v>
      </c>
      <c r="C102" s="13" t="s">
        <v>348</v>
      </c>
      <c r="D102" s="14">
        <v>6</v>
      </c>
      <c r="E102" s="11"/>
      <c r="F102" s="11" t="s">
        <v>221</v>
      </c>
      <c r="G102" s="15">
        <v>1</v>
      </c>
      <c r="H102" s="11" t="s">
        <v>347</v>
      </c>
      <c r="I102" s="54"/>
      <c r="J102" s="54"/>
      <c r="K102" s="50" t="s">
        <v>1249</v>
      </c>
    </row>
    <row r="103" spans="1:12" ht="15.75" thickBot="1">
      <c r="A103" s="14">
        <v>226</v>
      </c>
      <c r="B103" s="12" t="s">
        <v>349</v>
      </c>
      <c r="C103" s="13" t="s">
        <v>164</v>
      </c>
      <c r="D103" s="14">
        <v>226</v>
      </c>
      <c r="E103" s="11"/>
      <c r="F103" s="11" t="s">
        <v>224</v>
      </c>
      <c r="G103" s="15">
        <v>1</v>
      </c>
      <c r="H103" s="11"/>
      <c r="I103" s="54"/>
      <c r="J103" s="54"/>
    </row>
    <row r="104" spans="1:12" ht="17.25" thickBot="1">
      <c r="A104" s="14">
        <v>5</v>
      </c>
      <c r="B104" s="12" t="s">
        <v>81</v>
      </c>
      <c r="C104" s="13" t="s">
        <v>80</v>
      </c>
      <c r="D104" s="14">
        <v>5</v>
      </c>
      <c r="E104" s="11"/>
      <c r="F104" s="11" t="s">
        <v>221</v>
      </c>
      <c r="G104" s="15">
        <v>1</v>
      </c>
      <c r="H104" s="11" t="s">
        <v>81</v>
      </c>
      <c r="I104" s="54"/>
      <c r="J104" s="54"/>
      <c r="K104" s="50" t="s">
        <v>1249</v>
      </c>
    </row>
    <row r="105" spans="1:12" ht="17.25" thickBot="1">
      <c r="A105" s="14">
        <v>137</v>
      </c>
      <c r="B105" s="12" t="s">
        <v>47</v>
      </c>
      <c r="C105" s="13" t="s">
        <v>46</v>
      </c>
      <c r="D105" s="14">
        <v>137</v>
      </c>
      <c r="E105" s="11"/>
      <c r="F105" s="11" t="s">
        <v>221</v>
      </c>
      <c r="G105" s="15">
        <v>1</v>
      </c>
      <c r="H105" s="11" t="s">
        <v>47</v>
      </c>
      <c r="I105" s="54"/>
      <c r="J105" s="54"/>
      <c r="K105" s="50" t="s">
        <v>1249</v>
      </c>
    </row>
    <row r="106" spans="1:12" ht="17.25" thickBot="1">
      <c r="A106" s="14">
        <v>176</v>
      </c>
      <c r="B106" s="12" t="s">
        <v>85</v>
      </c>
      <c r="C106" s="13" t="s">
        <v>84</v>
      </c>
      <c r="D106" s="14">
        <v>176</v>
      </c>
      <c r="E106" s="11"/>
      <c r="F106" s="11" t="s">
        <v>221</v>
      </c>
      <c r="G106" s="15">
        <v>1</v>
      </c>
      <c r="H106" s="11" t="s">
        <v>85</v>
      </c>
      <c r="I106" s="54"/>
      <c r="J106" s="54"/>
      <c r="K106" s="50" t="s">
        <v>1249</v>
      </c>
    </row>
    <row r="107" spans="1:12" ht="17.25" thickBot="1">
      <c r="A107" s="14">
        <v>64</v>
      </c>
      <c r="B107" s="12" t="s">
        <v>350</v>
      </c>
      <c r="C107" s="13" t="s">
        <v>351</v>
      </c>
      <c r="D107" s="14">
        <v>64</v>
      </c>
      <c r="E107" s="11"/>
      <c r="F107" s="11" t="s">
        <v>221</v>
      </c>
      <c r="G107" s="15">
        <v>1</v>
      </c>
      <c r="H107" s="11" t="s">
        <v>350</v>
      </c>
      <c r="I107" s="54"/>
      <c r="J107" s="54"/>
      <c r="K107" s="50" t="s">
        <v>1249</v>
      </c>
    </row>
    <row r="108" spans="1:12" ht="17.25" thickBot="1">
      <c r="A108" s="14">
        <v>81</v>
      </c>
      <c r="B108" s="12" t="s">
        <v>352</v>
      </c>
      <c r="C108" s="13" t="s">
        <v>196</v>
      </c>
      <c r="D108" s="14">
        <v>81</v>
      </c>
      <c r="E108" s="11"/>
      <c r="F108" s="11" t="s">
        <v>221</v>
      </c>
      <c r="G108" s="15">
        <v>1</v>
      </c>
      <c r="H108" s="11" t="s">
        <v>352</v>
      </c>
      <c r="I108" s="54"/>
      <c r="J108" s="54"/>
      <c r="K108" s="50" t="s">
        <v>1249</v>
      </c>
    </row>
    <row r="109" spans="1:12" ht="17.25" thickBot="1">
      <c r="A109" s="14">
        <v>127</v>
      </c>
      <c r="B109" s="12" t="s">
        <v>353</v>
      </c>
      <c r="C109" s="13" t="s">
        <v>160</v>
      </c>
      <c r="D109" s="14">
        <v>127</v>
      </c>
      <c r="E109" s="11"/>
      <c r="F109" s="11" t="s">
        <v>224</v>
      </c>
      <c r="G109" s="15">
        <v>1</v>
      </c>
      <c r="H109" s="11"/>
      <c r="I109" s="54"/>
      <c r="J109" s="54"/>
      <c r="K109" s="52" t="s">
        <v>1270</v>
      </c>
      <c r="L109" s="51"/>
    </row>
    <row r="110" spans="1:12" ht="17.25" thickBot="1">
      <c r="A110" s="14">
        <v>216</v>
      </c>
      <c r="B110" s="12" t="s">
        <v>354</v>
      </c>
      <c r="C110" s="13" t="s">
        <v>198</v>
      </c>
      <c r="D110" s="14">
        <v>216</v>
      </c>
      <c r="E110" s="11"/>
      <c r="F110" s="11" t="s">
        <v>224</v>
      </c>
      <c r="G110" s="15">
        <v>1</v>
      </c>
      <c r="H110" s="11"/>
      <c r="I110" s="54"/>
      <c r="J110" s="54"/>
      <c r="K110" s="52" t="s">
        <v>1271</v>
      </c>
    </row>
    <row r="111" spans="1:12" ht="17.25" thickBot="1">
      <c r="A111" s="14">
        <v>217</v>
      </c>
      <c r="B111" s="12" t="s">
        <v>355</v>
      </c>
      <c r="C111" s="13" t="s">
        <v>199</v>
      </c>
      <c r="D111" s="14">
        <v>217</v>
      </c>
      <c r="E111" s="11"/>
      <c r="F111" s="11" t="s">
        <v>224</v>
      </c>
      <c r="G111" s="15">
        <v>1</v>
      </c>
      <c r="H111" s="11"/>
      <c r="I111" s="54"/>
      <c r="J111" s="54"/>
      <c r="K111" s="52" t="s">
        <v>1271</v>
      </c>
    </row>
    <row r="112" spans="1:12" ht="17.25" thickBot="1">
      <c r="A112" s="14">
        <v>172</v>
      </c>
      <c r="B112" s="12" t="s">
        <v>356</v>
      </c>
      <c r="C112" s="13" t="s">
        <v>162</v>
      </c>
      <c r="D112" s="14">
        <v>172</v>
      </c>
      <c r="E112" s="11"/>
      <c r="F112" s="11" t="s">
        <v>224</v>
      </c>
      <c r="G112" s="15">
        <v>1</v>
      </c>
      <c r="H112" s="11"/>
      <c r="I112" s="54"/>
      <c r="J112" s="54"/>
      <c r="K112" s="52" t="s">
        <v>1242</v>
      </c>
    </row>
    <row r="113" spans="1:11" ht="17.25" thickBot="1">
      <c r="A113" s="14">
        <v>174</v>
      </c>
      <c r="B113" s="12" t="s">
        <v>357</v>
      </c>
      <c r="C113" s="13" t="s">
        <v>358</v>
      </c>
      <c r="D113" s="14">
        <v>174</v>
      </c>
      <c r="E113" s="11"/>
      <c r="F113" s="11" t="s">
        <v>224</v>
      </c>
      <c r="G113" s="15">
        <v>1</v>
      </c>
      <c r="H113" s="11"/>
      <c r="I113" s="54"/>
      <c r="J113" s="54"/>
      <c r="K113" s="52" t="s">
        <v>1263</v>
      </c>
    </row>
    <row r="114" spans="1:11" ht="17.25" thickBot="1">
      <c r="A114" s="14">
        <v>274</v>
      </c>
      <c r="B114" s="12" t="s">
        <v>53</v>
      </c>
      <c r="C114" s="13" t="s">
        <v>52</v>
      </c>
      <c r="D114" s="14">
        <v>274</v>
      </c>
      <c r="E114" s="11"/>
      <c r="F114" s="11" t="s">
        <v>221</v>
      </c>
      <c r="G114" s="15">
        <v>1</v>
      </c>
      <c r="H114" s="11" t="s">
        <v>53</v>
      </c>
      <c r="I114" s="54"/>
      <c r="J114" s="54"/>
      <c r="K114" s="52" t="s">
        <v>1272</v>
      </c>
    </row>
    <row r="115" spans="1:11" ht="15.75" thickBot="1">
      <c r="A115" s="14">
        <v>140</v>
      </c>
      <c r="B115" s="12" t="s">
        <v>359</v>
      </c>
      <c r="C115" s="13" t="s">
        <v>360</v>
      </c>
      <c r="D115" s="14">
        <v>140</v>
      </c>
      <c r="E115" s="11"/>
      <c r="F115" s="11" t="s">
        <v>224</v>
      </c>
      <c r="G115" s="15">
        <v>1</v>
      </c>
      <c r="H115" s="11"/>
      <c r="I115" s="54"/>
      <c r="J115" s="54"/>
    </row>
    <row r="116" spans="1:11" ht="17.25" thickBot="1">
      <c r="A116" s="14">
        <v>97</v>
      </c>
      <c r="B116" s="12" t="s">
        <v>361</v>
      </c>
      <c r="C116" s="13" t="s">
        <v>161</v>
      </c>
      <c r="D116" s="14">
        <v>97</v>
      </c>
      <c r="E116" s="11"/>
      <c r="F116" s="11" t="s">
        <v>221</v>
      </c>
      <c r="G116" s="15">
        <v>1</v>
      </c>
      <c r="H116" s="11" t="s">
        <v>362</v>
      </c>
      <c r="I116" s="54"/>
      <c r="J116" s="54"/>
      <c r="K116" s="52" t="s">
        <v>1273</v>
      </c>
    </row>
    <row r="117" spans="1:11" ht="17.25" thickBot="1">
      <c r="A117" s="14">
        <v>26</v>
      </c>
      <c r="B117" s="12" t="s">
        <v>363</v>
      </c>
      <c r="C117" s="13" t="s">
        <v>193</v>
      </c>
      <c r="D117" s="14">
        <v>26</v>
      </c>
      <c r="E117" s="11"/>
      <c r="F117" s="11" t="s">
        <v>221</v>
      </c>
      <c r="G117" s="15">
        <v>1</v>
      </c>
      <c r="H117" s="11" t="s">
        <v>364</v>
      </c>
      <c r="I117" s="54"/>
      <c r="J117" s="54"/>
      <c r="K117" s="52" t="s">
        <v>1271</v>
      </c>
    </row>
    <row r="118" spans="1:11" ht="17.25" thickBot="1">
      <c r="A118" s="14">
        <v>277</v>
      </c>
      <c r="B118" s="12" t="s">
        <v>365</v>
      </c>
      <c r="C118" s="13" t="s">
        <v>366</v>
      </c>
      <c r="D118" s="14">
        <v>277</v>
      </c>
      <c r="E118" s="11"/>
      <c r="F118" s="11" t="s">
        <v>221</v>
      </c>
      <c r="G118" s="15">
        <v>1</v>
      </c>
      <c r="H118" s="11" t="s">
        <v>365</v>
      </c>
      <c r="I118" s="54"/>
      <c r="J118" s="54"/>
      <c r="K118" s="52" t="s">
        <v>1274</v>
      </c>
    </row>
    <row r="119" spans="1:11" ht="17.25" thickBot="1">
      <c r="A119" s="14">
        <v>251</v>
      </c>
      <c r="B119" s="12" t="s">
        <v>367</v>
      </c>
      <c r="C119" s="13" t="s">
        <v>368</v>
      </c>
      <c r="D119" s="14">
        <v>251</v>
      </c>
      <c r="E119" s="11"/>
      <c r="F119" s="11" t="s">
        <v>221</v>
      </c>
      <c r="G119" s="15">
        <v>1</v>
      </c>
      <c r="H119" s="11" t="s">
        <v>367</v>
      </c>
      <c r="I119" s="54"/>
      <c r="J119" s="54"/>
      <c r="K119" s="52" t="s">
        <v>1271</v>
      </c>
    </row>
    <row r="120" spans="1:11" ht="17.25" thickBot="1">
      <c r="A120" s="14">
        <v>275</v>
      </c>
      <c r="B120" s="12" t="s">
        <v>55</v>
      </c>
      <c r="C120" s="13" t="s">
        <v>54</v>
      </c>
      <c r="D120" s="14">
        <v>275</v>
      </c>
      <c r="E120" s="11"/>
      <c r="F120" s="11" t="s">
        <v>221</v>
      </c>
      <c r="G120" s="15">
        <v>1</v>
      </c>
      <c r="H120" s="11" t="s">
        <v>55</v>
      </c>
      <c r="I120" s="54"/>
      <c r="J120" s="54"/>
      <c r="K120" s="52" t="s">
        <v>1274</v>
      </c>
    </row>
    <row r="121" spans="1:11" ht="15.75" thickBot="1">
      <c r="A121" s="14">
        <v>141</v>
      </c>
      <c r="B121" s="12" t="s">
        <v>369</v>
      </c>
      <c r="C121" s="13" t="s">
        <v>169</v>
      </c>
      <c r="D121" s="14">
        <v>141</v>
      </c>
      <c r="E121" s="11"/>
      <c r="F121" s="11" t="s">
        <v>221</v>
      </c>
      <c r="G121" s="15">
        <v>1</v>
      </c>
      <c r="H121" s="11" t="s">
        <v>369</v>
      </c>
      <c r="I121" s="54"/>
      <c r="J121" s="54"/>
      <c r="K121" s="16" t="s">
        <v>1275</v>
      </c>
    </row>
    <row r="122" spans="1:11" ht="17.25" thickBot="1">
      <c r="A122" s="14">
        <v>180</v>
      </c>
      <c r="B122" s="12" t="s">
        <v>370</v>
      </c>
      <c r="C122" s="13" t="s">
        <v>371</v>
      </c>
      <c r="D122" s="14">
        <v>180</v>
      </c>
      <c r="E122" s="11"/>
      <c r="F122" s="11" t="s">
        <v>221</v>
      </c>
      <c r="G122" s="15">
        <v>1</v>
      </c>
      <c r="H122" s="11" t="s">
        <v>370</v>
      </c>
      <c r="I122" s="54"/>
      <c r="J122" s="54"/>
      <c r="K122" s="52" t="s">
        <v>1276</v>
      </c>
    </row>
    <row r="123" spans="1:11" ht="17.25" thickBot="1">
      <c r="A123" s="14">
        <v>203</v>
      </c>
      <c r="B123" s="12" t="s">
        <v>372</v>
      </c>
      <c r="C123" s="13" t="s">
        <v>203</v>
      </c>
      <c r="D123" s="14">
        <v>203</v>
      </c>
      <c r="E123" s="11"/>
      <c r="F123" s="11" t="s">
        <v>221</v>
      </c>
      <c r="G123" s="15">
        <v>1</v>
      </c>
      <c r="H123" s="11" t="s">
        <v>372</v>
      </c>
      <c r="I123" s="54"/>
      <c r="J123" s="54"/>
      <c r="K123" s="52" t="s">
        <v>1277</v>
      </c>
    </row>
    <row r="124" spans="1:11" ht="17.25" thickBot="1">
      <c r="A124" s="14">
        <v>169</v>
      </c>
      <c r="B124" s="12" t="s">
        <v>373</v>
      </c>
      <c r="C124" s="13" t="s">
        <v>207</v>
      </c>
      <c r="D124" s="14">
        <v>169</v>
      </c>
      <c r="E124" s="11"/>
      <c r="F124" s="11" t="s">
        <v>221</v>
      </c>
      <c r="G124" s="15">
        <v>1</v>
      </c>
      <c r="H124" s="11" t="s">
        <v>373</v>
      </c>
      <c r="I124" s="54"/>
      <c r="J124" s="54"/>
      <c r="K124" s="50" t="s">
        <v>1249</v>
      </c>
    </row>
    <row r="125" spans="1:11" ht="17.25" thickBot="1">
      <c r="A125" s="14">
        <v>38</v>
      </c>
      <c r="B125" s="12" t="s">
        <v>374</v>
      </c>
      <c r="C125" s="13" t="s">
        <v>188</v>
      </c>
      <c r="D125" s="14">
        <v>38</v>
      </c>
      <c r="E125" s="11"/>
      <c r="F125" s="11" t="s">
        <v>224</v>
      </c>
      <c r="G125" s="15">
        <v>1</v>
      </c>
      <c r="H125" s="11"/>
      <c r="I125" s="54"/>
      <c r="J125" s="54"/>
      <c r="K125" s="52" t="s">
        <v>1271</v>
      </c>
    </row>
    <row r="126" spans="1:11" ht="15.75" thickBot="1">
      <c r="A126" s="14">
        <v>22</v>
      </c>
      <c r="B126" s="12" t="s">
        <v>375</v>
      </c>
      <c r="C126" s="13" t="s">
        <v>192</v>
      </c>
      <c r="D126" s="14">
        <v>22</v>
      </c>
      <c r="E126" s="11"/>
      <c r="F126" s="11" t="s">
        <v>224</v>
      </c>
      <c r="G126" s="15">
        <v>1</v>
      </c>
      <c r="H126" s="11"/>
      <c r="I126" s="54"/>
      <c r="J126" s="54"/>
      <c r="K126" s="48" t="s">
        <v>1278</v>
      </c>
    </row>
    <row r="127" spans="1:11" ht="17.25" thickBot="1">
      <c r="A127" s="14">
        <v>15</v>
      </c>
      <c r="B127" s="12" t="s">
        <v>376</v>
      </c>
      <c r="C127" s="13" t="s">
        <v>156</v>
      </c>
      <c r="D127" s="14">
        <v>15</v>
      </c>
      <c r="E127" s="11"/>
      <c r="F127" s="11" t="s">
        <v>221</v>
      </c>
      <c r="G127" s="15">
        <v>1</v>
      </c>
      <c r="H127" s="11" t="s">
        <v>377</v>
      </c>
      <c r="I127" s="54"/>
      <c r="J127" s="54"/>
      <c r="K127" s="52" t="s">
        <v>1271</v>
      </c>
    </row>
    <row r="128" spans="1:11" ht="17.25" thickBot="1">
      <c r="A128" s="14">
        <v>254</v>
      </c>
      <c r="B128" s="12" t="s">
        <v>378</v>
      </c>
      <c r="C128" s="13" t="s">
        <v>379</v>
      </c>
      <c r="D128" s="14">
        <v>254</v>
      </c>
      <c r="E128" s="11"/>
      <c r="F128" s="11" t="s">
        <v>224</v>
      </c>
      <c r="G128" s="15">
        <v>1</v>
      </c>
      <c r="H128" s="11"/>
      <c r="I128" s="54"/>
      <c r="J128" s="54"/>
      <c r="K128" s="52" t="s">
        <v>1253</v>
      </c>
    </row>
    <row r="129" spans="1:138" ht="15.75" thickBot="1">
      <c r="A129" s="14">
        <v>82</v>
      </c>
      <c r="B129" s="12" t="s">
        <v>380</v>
      </c>
      <c r="C129" s="13" t="s">
        <v>158</v>
      </c>
      <c r="D129" s="14">
        <v>82</v>
      </c>
      <c r="E129" s="11"/>
      <c r="F129" s="11" t="s">
        <v>221</v>
      </c>
      <c r="G129" s="15">
        <v>1</v>
      </c>
      <c r="H129" s="11" t="s">
        <v>380</v>
      </c>
      <c r="I129" s="54"/>
      <c r="J129" s="54"/>
      <c r="K129" s="40" t="s">
        <v>1279</v>
      </c>
    </row>
    <row r="130" spans="1:138" ht="17.25" thickBot="1">
      <c r="A130" s="14">
        <v>285</v>
      </c>
      <c r="B130" s="12" t="s">
        <v>65</v>
      </c>
      <c r="C130" s="13" t="s">
        <v>64</v>
      </c>
      <c r="D130" s="14">
        <v>285</v>
      </c>
      <c r="E130" s="11"/>
      <c r="F130" s="11" t="s">
        <v>221</v>
      </c>
      <c r="G130" s="15">
        <v>1</v>
      </c>
      <c r="H130" s="11" t="s">
        <v>65</v>
      </c>
      <c r="I130" s="54"/>
      <c r="J130" s="54"/>
      <c r="K130" s="52" t="s">
        <v>1273</v>
      </c>
    </row>
    <row r="131" spans="1:138" ht="15.75" thickBot="1">
      <c r="A131" s="14">
        <v>286</v>
      </c>
      <c r="B131" s="12" t="s">
        <v>69</v>
      </c>
      <c r="C131" s="13" t="s">
        <v>68</v>
      </c>
      <c r="D131" s="14">
        <v>286</v>
      </c>
      <c r="E131" s="11"/>
      <c r="F131" s="11" t="s">
        <v>221</v>
      </c>
      <c r="G131" s="15">
        <v>1</v>
      </c>
      <c r="H131" s="11" t="s">
        <v>69</v>
      </c>
      <c r="I131" s="54"/>
      <c r="J131" s="54"/>
      <c r="K131" s="40" t="s">
        <v>1280</v>
      </c>
    </row>
    <row r="132" spans="1:138" ht="15.75" thickBot="1">
      <c r="A132" s="14">
        <v>284</v>
      </c>
      <c r="B132" s="12" t="s">
        <v>63</v>
      </c>
      <c r="C132" s="13" t="s">
        <v>62</v>
      </c>
      <c r="D132" s="14">
        <v>284</v>
      </c>
      <c r="E132" s="11"/>
      <c r="F132" s="11" t="s">
        <v>221</v>
      </c>
      <c r="G132" s="15">
        <v>1</v>
      </c>
      <c r="H132" s="11" t="s">
        <v>63</v>
      </c>
      <c r="I132" s="54"/>
      <c r="J132" s="54"/>
      <c r="K132" s="40" t="s">
        <v>1280</v>
      </c>
    </row>
    <row r="133" spans="1:138" ht="15.75" thickBot="1">
      <c r="A133" s="14">
        <v>287</v>
      </c>
      <c r="B133" s="12" t="s">
        <v>67</v>
      </c>
      <c r="C133" s="13" t="s">
        <v>66</v>
      </c>
      <c r="D133" s="14">
        <v>287</v>
      </c>
      <c r="E133" s="11"/>
      <c r="F133" s="11" t="s">
        <v>221</v>
      </c>
      <c r="G133" s="15">
        <v>1</v>
      </c>
      <c r="H133" s="11" t="s">
        <v>67</v>
      </c>
      <c r="I133" s="54"/>
      <c r="J133" s="54"/>
      <c r="K133" s="40" t="s">
        <v>1280</v>
      </c>
    </row>
    <row r="134" spans="1:138" ht="15.75" thickBot="1">
      <c r="A134" s="14">
        <v>281</v>
      </c>
      <c r="B134" s="12" t="s">
        <v>61</v>
      </c>
      <c r="C134" s="13" t="s">
        <v>60</v>
      </c>
      <c r="D134" s="14">
        <v>281</v>
      </c>
      <c r="E134" s="11"/>
      <c r="F134" s="11" t="s">
        <v>221</v>
      </c>
      <c r="G134" s="15">
        <v>1</v>
      </c>
      <c r="H134" s="11" t="s">
        <v>61</v>
      </c>
      <c r="I134" s="54"/>
      <c r="J134" s="54"/>
      <c r="K134" s="40" t="s">
        <v>1280</v>
      </c>
    </row>
    <row r="135" spans="1:138" ht="15.75" thickBot="1">
      <c r="A135" s="14">
        <v>40</v>
      </c>
      <c r="B135" s="12" t="s">
        <v>83</v>
      </c>
      <c r="C135" s="13" t="s">
        <v>82</v>
      </c>
      <c r="D135" s="14">
        <v>40</v>
      </c>
      <c r="E135" s="11"/>
      <c r="F135" s="11" t="s">
        <v>221</v>
      </c>
      <c r="G135" s="15">
        <v>1</v>
      </c>
      <c r="H135" s="11" t="s">
        <v>381</v>
      </c>
      <c r="I135" s="54"/>
      <c r="J135" s="54"/>
      <c r="K135" s="40" t="s">
        <v>1281</v>
      </c>
    </row>
    <row r="136" spans="1:138" ht="15.75" thickBot="1">
      <c r="A136" s="14">
        <v>165</v>
      </c>
      <c r="B136" s="16" t="s">
        <v>5</v>
      </c>
      <c r="C136" s="13" t="s">
        <v>4</v>
      </c>
      <c r="D136" s="14">
        <v>165</v>
      </c>
      <c r="E136" s="11"/>
      <c r="F136" s="11" t="s">
        <v>221</v>
      </c>
      <c r="G136" s="15">
        <v>1</v>
      </c>
      <c r="H136" s="11"/>
      <c r="I136" s="54"/>
      <c r="J136" s="54"/>
      <c r="K136" s="46" t="s">
        <v>1249</v>
      </c>
    </row>
    <row r="137" spans="1:138" ht="15.75" thickBot="1"/>
    <row r="138" spans="1:138" ht="15.75" thickBo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</row>
  </sheetData>
  <phoneticPr fontId="19" type="noConversion"/>
  <hyperlinks>
    <hyperlink ref="B1" r:id="rId1" display="https://api.paymentwall.com/admin/payment-systems?sort%5bfield%5d=ps_name&amp;sort%5border%5d=asc&amp;search%5Bps_active%5D=1" xr:uid="{45E28F9B-5E8C-44ED-B754-3AF5CBF0C6C8}"/>
    <hyperlink ref="B2" r:id="rId2" display="https://api.paymentwall.com/admin/payment-system-profile?search%5bps_id%5d=91" xr:uid="{6ECB3A7B-E405-4137-BD12-040559B7D468}"/>
    <hyperlink ref="B3" r:id="rId3" display="https://api.paymentwall.com/admin/payment-system-profile?search%5bps_id%5d=129" xr:uid="{B2BDADDA-A5E5-4BB4-84FE-107EA62E204C}"/>
    <hyperlink ref="B4" r:id="rId4" display="https://api.paymentwall.com/admin/payment-system-profile?search%5bps_id%5d=190" xr:uid="{68764566-3039-4B21-9328-2822A9E8BF20}"/>
    <hyperlink ref="B5" r:id="rId5" display="https://api.paymentwall.com/admin/payment-system-profile?search%5bps_id%5d=189" xr:uid="{AF6AD04A-2F8E-4072-B24F-72DDB922954C}"/>
    <hyperlink ref="B6" r:id="rId6" display="https://api.paymentwall.com/admin/payment-system-profile?search%5bps_id%5d=248" xr:uid="{9AA43FA7-F7DE-423F-8171-24A2E35C7A4F}"/>
    <hyperlink ref="B7" r:id="rId7" display="https://api.paymentwall.com/admin/payment-system-profile?search%5bps_id%5d=188" xr:uid="{72CF93BF-BABA-46DD-88BB-06ABA05027CA}"/>
    <hyperlink ref="B8" r:id="rId8" display="https://api.paymentwall.com/admin/payment-system-profile?search%5bps_id%5d=182" xr:uid="{A33BD944-6EAD-4B2A-9A43-076F8AF2CB16}"/>
    <hyperlink ref="B9" r:id="rId9" display="https://api.paymentwall.com/admin/payment-system-profile?search%5bps_id%5d=239" xr:uid="{79E0AB33-2153-44E6-BB00-3D81CA1A5B4E}"/>
    <hyperlink ref="B10" r:id="rId10" display="https://api.paymentwall.com/admin/payment-system-profile?search%5bps_id%5d=238" xr:uid="{B5B0CE0A-CBE2-4335-AB2C-567F366FB465}"/>
    <hyperlink ref="B11" r:id="rId11" display="https://api.paymentwall.com/admin/payment-system-profile?search%5bps_id%5d=193" xr:uid="{C421ADBB-3BB8-4612-9319-9226E38A1E51}"/>
    <hyperlink ref="B12" r:id="rId12" display="https://api.paymentwall.com/admin/payment-system-profile?search%5bps_id%5d=236" xr:uid="{711E554D-B379-4BE3-AF2A-15E6629BE460}"/>
    <hyperlink ref="B13" r:id="rId13" display="https://api.paymentwall.com/admin/payment-system-profile?search%5bps_id%5d=237" xr:uid="{37BF85BF-AD50-486C-BC6D-2E47A67CA6DD}"/>
    <hyperlink ref="B14" r:id="rId14" display="https://api.paymentwall.com/admin/payment-system-profile?search%5bps_id%5d=198" xr:uid="{62E1DBCB-41E2-4B1F-84D1-F66A09D27094}"/>
    <hyperlink ref="B15" r:id="rId15" display="https://api.paymentwall.com/admin/payment-system-profile?search%5bps_id%5d=199" xr:uid="{900BDA53-412C-49C4-90D1-F9FE5212A888}"/>
    <hyperlink ref="B16" r:id="rId16" display="https://api.paymentwall.com/admin/payment-system-profile?search%5bps_id%5d=191" xr:uid="{BDD61A98-F315-40FE-B669-FD3501598776}"/>
    <hyperlink ref="B17" r:id="rId17" display="https://api.paymentwall.com/admin/payment-system-profile?search%5bps_id%5d=183" xr:uid="{FAD3FC8A-D185-412B-B9E1-C2B42C58B76F}"/>
    <hyperlink ref="B18" r:id="rId18" display="https://api.paymentwall.com/admin/payment-system-profile?search%5bps_id%5d=61" xr:uid="{0EFB2760-A35B-4A81-AED6-6EF14E9EC5FE}"/>
    <hyperlink ref="B19" r:id="rId19" display="https://api.paymentwall.com/admin/payment-system-profile?search%5bps_id%5d=24" xr:uid="{E8D93416-17F2-4115-AC38-8699D53DA08F}"/>
    <hyperlink ref="B20" r:id="rId20" display="https://api.paymentwall.com/admin/payment-system-profile?search%5bps_id%5d=17" xr:uid="{1325C865-3FD6-42F3-9FE7-0F22FF77C8E5}"/>
    <hyperlink ref="B21" r:id="rId21" display="https://api.paymentwall.com/admin/payment-system-profile?search%5bps_id%5d=167" xr:uid="{CBC52B30-AC59-4A8C-8019-2734FD45F092}"/>
    <hyperlink ref="B22" r:id="rId22" display="https://api.paymentwall.com/admin/payment-system-profile?search%5bps_id%5d=272" xr:uid="{13C5C3E9-E31C-4679-9CED-C43597455E68}"/>
    <hyperlink ref="B23" r:id="rId23" display="https://api.paymentwall.com/admin/payment-system-profile?search%5bps_id%5d=130" xr:uid="{A46FCC6D-EEAC-4221-A4BF-2C8219987CAD}"/>
    <hyperlink ref="B24" r:id="rId24" display="https://api.paymentwall.com/admin/payment-system-profile?search%5bps_id%5d=160" xr:uid="{CC4DE78C-62EE-4AD0-A189-0EFE3FB70F1F}"/>
    <hyperlink ref="B25" r:id="rId25" display="https://api.paymentwall.com/admin/payment-system-profile?search%5bps_id%5d=128" xr:uid="{408F1E8F-EE75-4B8E-86EE-D0DEF764B922}"/>
    <hyperlink ref="B26" r:id="rId26" display="https://api.paymentwall.com/admin/payment-system-profile?search%5bps_id%5d=139" xr:uid="{22F3347C-B066-459C-B63A-F4961A08F564}"/>
    <hyperlink ref="B27" r:id="rId27" display="https://api.paymentwall.com/admin/payment-system-profile?search%5bps_id%5d=242" xr:uid="{687A8407-E2C5-427E-9795-3916ED078B71}"/>
    <hyperlink ref="B28" r:id="rId28" display="https://api.paymentwall.com/admin/payment-system-profile?search%5bps_id%5d=241" xr:uid="{D8F6EEDB-88E4-4EEC-88DA-A1FE31E3459E}"/>
    <hyperlink ref="B29" r:id="rId29" display="https://api.paymentwall.com/admin/payment-system-profile?search%5bps_id%5d=243" xr:uid="{A8930122-6578-4B0E-8602-5EDA8237777B}"/>
    <hyperlink ref="B30" r:id="rId30" display="https://api.paymentwall.com/admin/payment-system-profile?search%5bps_id%5d=88" xr:uid="{1591B36A-9211-4CFA-B435-841FBBC19FBC}"/>
    <hyperlink ref="B31" r:id="rId31" display="https://api.paymentwall.com/admin/payment-system-profile?search%5bps_id%5d=120" xr:uid="{FB500DBC-4CA3-44BF-8BB6-8F408803B0B0}"/>
    <hyperlink ref="B32" r:id="rId32" display="https://api.paymentwall.com/admin/payment-system-profile?search%5bps_id%5d=122" xr:uid="{B8EF8FB5-03DD-4B73-B0CA-A320A7DB98E8}"/>
    <hyperlink ref="B33" r:id="rId33" display="https://api.paymentwall.com/admin/payment-system-profile?search%5bps_id%5d=123" xr:uid="{2C5D1ED6-2E82-4DE6-97D7-20B4A94EDBD8}"/>
    <hyperlink ref="B34" r:id="rId34" display="https://api.paymentwall.com/admin/payment-system-profile?search%5bps_id%5d=117" xr:uid="{B5CC91C5-C1E9-4E4E-9791-9CFD5440D6D2}"/>
    <hyperlink ref="B35" r:id="rId35" display="https://api.paymentwall.com/admin/payment-system-profile?search%5bps_id%5d=121" xr:uid="{ABED8A4B-0ECF-42C8-89BC-9E33932C3230}"/>
    <hyperlink ref="B36" r:id="rId36" display="https://api.paymentwall.com/admin/payment-system-profile?search%5bps_id%5d=124" xr:uid="{FE86FBC0-3EDF-4D8D-8B1E-C4A3C8334C1A}"/>
    <hyperlink ref="B37" r:id="rId37" display="https://api.paymentwall.com/admin/payment-system-profile?search%5bps_id%5d=55" xr:uid="{4AEC3AA7-491C-4D6A-B881-045DFCAE5FF3}"/>
    <hyperlink ref="B38" r:id="rId38" display="https://api.paymentwall.com/admin/payment-system-profile?search%5bps_id%5d=101" xr:uid="{0B873056-5322-4D23-9B3A-ECC010A3A8EB}"/>
    <hyperlink ref="B39" r:id="rId39" display="https://api.paymentwall.com/admin/payment-system-profile?search%5bps_id%5d=200" xr:uid="{0E8B097E-9AC6-4FA1-9663-086B203BE2E8}"/>
    <hyperlink ref="B40" r:id="rId40" display="https://api.paymentwall.com/admin/payment-system-profile?search%5bps_id%5d=201" xr:uid="{D4EF7F2C-E24F-4E61-8174-D8B4C6843263}"/>
    <hyperlink ref="B41" r:id="rId41" display="https://api.paymentwall.com/admin/payment-system-profile?search%5bps_id%5d=224" xr:uid="{4866E243-E0BB-4AC2-A711-22891E343CC1}"/>
    <hyperlink ref="B42" r:id="rId42" display="https://api.paymentwall.com/admin/payment-system-profile?search%5bps_id%5d=222" xr:uid="{4C7BA722-19CA-41D8-AACF-78CB194B33AC}"/>
    <hyperlink ref="B43" r:id="rId43" display="https://api.paymentwall.com/admin/payment-system-profile?search%5bps_id%5d=223" xr:uid="{195DD86D-50F0-4F47-B6A6-0106E7FDB386}"/>
    <hyperlink ref="B44" r:id="rId44" display="https://api.paymentwall.com/admin/payment-system-profile?search%5bps_id%5d=221" xr:uid="{EB46EB63-8CF7-4207-98FB-49AD45854E3A}"/>
    <hyperlink ref="B45" r:id="rId45" display="https://api.paymentwall.com/admin/payment-system-profile?search%5bps_id%5d=166" xr:uid="{6420A4CD-F189-4E64-91AC-DB06F0654414}"/>
    <hyperlink ref="B46" r:id="rId46" display="https://api.paymentwall.com/admin/payment-system-profile?search%5bps_id%5d=46" xr:uid="{9D837543-D6BB-4CE9-A2F5-CA536063CD67}"/>
    <hyperlink ref="B47" r:id="rId47" display="https://api.paymentwall.com/admin/payment-system-profile?search%5bps_id%5d=45" xr:uid="{39653E11-9DC9-4662-89AC-4323E5F408A9}"/>
    <hyperlink ref="B48" r:id="rId48" display="https://api.paymentwall.com/admin/payment-system-profile?search%5bps_id%5d=157" xr:uid="{4B2C306C-FACF-4B9E-8B31-7F08B46025D2}"/>
    <hyperlink ref="B49" r:id="rId49" display="https://api.paymentwall.com/admin/payment-system-profile?search%5bps_id%5d=132" xr:uid="{6B6A2306-DAC1-4A2E-8B0A-2BC0467E1AB8}"/>
    <hyperlink ref="B50" r:id="rId50" display="https://api.paymentwall.com/admin/payment-system-profile?search%5bps_id%5d=98" xr:uid="{692B58A9-E854-4251-A65C-388B7F31C47E}"/>
    <hyperlink ref="B51" r:id="rId51" display="https://api.paymentwall.com/admin/payment-system-profile?search%5bps_id%5d=34" xr:uid="{106D5695-8206-4397-B54A-2A1F0C18F22B}"/>
    <hyperlink ref="B52" r:id="rId52" display="https://api.paymentwall.com/admin/payment-system-profile?search%5bps_id%5d=219" xr:uid="{4B759696-BBF5-4C37-95C3-90120883E28D}"/>
    <hyperlink ref="B53" r:id="rId53" display="https://api.paymentwall.com/admin/payment-system-profile?search%5bps_id%5d=54" xr:uid="{E12663FC-28AF-4D4D-9116-F8BBAF6E1C8B}"/>
    <hyperlink ref="B54" r:id="rId54" display="https://api.paymentwall.com/admin/payment-system-profile?search%5bps_id%5d=57" xr:uid="{C2CD1AB0-D65F-4E8F-8F00-7BA4E18FA4E2}"/>
    <hyperlink ref="B55" r:id="rId55" display="https://api.paymentwall.com/admin/payment-system-profile?search%5bps_id%5d=283" xr:uid="{294D96A6-A77F-4E7F-85F4-74B4A352E8C0}"/>
    <hyperlink ref="B56" r:id="rId56" display="https://api.paymentwall.com/admin/payment-system-profile?search%5bps_id%5d=48" xr:uid="{1C2769F3-60F0-4BF9-BFF4-8A76A2DC0105}"/>
    <hyperlink ref="B57" r:id="rId57" display="https://api.paymentwall.com/admin/payment-system-profile?search%5bps_id%5d=276" xr:uid="{87DDD414-7758-4DB1-A827-87DB358E9922}"/>
    <hyperlink ref="B58" r:id="rId58" display="https://api.paymentwall.com/admin/payment-system-profile?search%5bps_id%5d=145" xr:uid="{876203AA-608F-41DA-9F73-3B569D6A359A}"/>
    <hyperlink ref="B59" r:id="rId59" display="https://api.paymentwall.com/admin/payment-system-profile?search%5bps_id%5d=144" xr:uid="{17684E14-FB2B-4E6A-BC11-3879FBF2E40A}"/>
    <hyperlink ref="B60" r:id="rId60" display="https://api.paymentwall.com/admin/payment-system-profile?search%5bps_id%5d=178" xr:uid="{F1A51EE9-2F3F-4931-9F79-691899476A3E}"/>
    <hyperlink ref="B61" r:id="rId61" display="https://api.paymentwall.com/admin/payment-system-profile?search%5bps_id%5d=220" xr:uid="{837648CC-C13E-4255-8EEC-BAF3029FAD1C}"/>
    <hyperlink ref="B62" r:id="rId62" display="https://api.paymentwall.com/admin/payment-system-profile?search%5bps_id%5d=213" xr:uid="{CDEBBD67-26D6-424F-83F8-4DBBAD7DF7F4}"/>
    <hyperlink ref="B63" r:id="rId63" display="https://api.paymentwall.com/admin/payment-system-profile?search%5bps_id%5d=103" xr:uid="{EAFC981C-56E6-4274-94DF-97495EE6255D}"/>
    <hyperlink ref="B64" r:id="rId64" display="https://api.paymentwall.com/admin/payment-system-profile?search%5bps_id%5d=215" xr:uid="{16403111-46D4-4478-B3C4-A6213A0CC055}"/>
    <hyperlink ref="B65" r:id="rId65" display="https://api.paymentwall.com/admin/payment-system-profile?search%5bps_id%5d=84" xr:uid="{6DEF660C-39F8-4745-852F-298C4B40E1A3}"/>
    <hyperlink ref="B66" r:id="rId66" display="https://api.paymentwall.com/admin/payment-system-profile?search%5bps_id%5d=86" xr:uid="{1320DD81-77A5-4695-B62F-F21C05A396E1}"/>
    <hyperlink ref="B67" r:id="rId67" display="https://api.paymentwall.com/admin/payment-system-profile?search%5bps_id%5d=83" xr:uid="{DA65C9F8-3E1F-4C60-AA85-F0F574C18F9E}"/>
    <hyperlink ref="B68" r:id="rId68" display="https://api.paymentwall.com/admin/payment-system-profile?search%5bps_id%5d=47" xr:uid="{3611CD94-71C8-436D-88FA-A180E88FA208}"/>
    <hyperlink ref="B69" r:id="rId69" display="https://api.paymentwall.com/admin/payment-system-profile?search%5bps_id%5d=170" xr:uid="{DFF984B6-D6B1-40DB-9EAF-0B00463D36BA}"/>
    <hyperlink ref="B70" r:id="rId70" display="https://api.paymentwall.com/admin/payment-system-profile?search%5bps_id%5d=280" xr:uid="{17C341FE-5170-4D4A-8B91-7942EDEA8160}"/>
    <hyperlink ref="B71" r:id="rId71" display="https://api.paymentwall.com/admin/payment-system-profile?search%5bps_id%5d=208" xr:uid="{406C5A00-BC9E-4508-872E-81042BA66628}"/>
    <hyperlink ref="B72" r:id="rId72" display="https://api.paymentwall.com/admin/payment-system-profile?search%5bps_id%5d=209" xr:uid="{D5C48F30-BDAF-418C-9B8B-BAAC1D711DFD}"/>
    <hyperlink ref="B73" r:id="rId73" display="https://api.paymentwall.com/admin/payment-system-profile?search%5bps_id%5d=279" xr:uid="{6E79017A-62FB-41D9-AE7B-EB609F32FDBE}"/>
    <hyperlink ref="B74" r:id="rId74" display="https://api.paymentwall.com/admin/payment-system-profile?search%5bps_id%5d=278" xr:uid="{2D378033-DAEF-47D9-BF75-A1263CB9C665}"/>
    <hyperlink ref="B75" r:id="rId75" display="https://api.paymentwall.com/admin/payment-system-profile?search%5bps_id%5d=93" xr:uid="{10560EF1-0F64-43E7-BCFF-B6A52CFA2D1E}"/>
    <hyperlink ref="B76" r:id="rId76" display="https://api.paymentwall.com/admin/payment-system-profile?search%5bps_id%5d=19" xr:uid="{4125E488-0711-4CF7-AB70-FBBD653C2C57}"/>
    <hyperlink ref="B77" r:id="rId77" display="https://api.paymentwall.com/admin/payment-system-profile?search%5bps_id%5d=56" xr:uid="{D7C8BBD7-3B18-48AD-B493-C6E4E1C435C2}"/>
    <hyperlink ref="B78" r:id="rId78" display="https://api.paymentwall.com/admin/payment-system-profile?search%5bps_id%5d=253" xr:uid="{62E70424-A4C0-48F0-9B55-6EB0C533FE9F}"/>
    <hyperlink ref="B79" r:id="rId79" display="https://api.paymentwall.com/admin/payment-system-profile?search%5bps_id%5d=246" xr:uid="{8AA54861-548A-4004-AE62-394F56747D76}"/>
    <hyperlink ref="B80" r:id="rId80" display="https://api.paymentwall.com/admin/payment-system-profile?search%5bps_id%5d=80" xr:uid="{2867C760-715B-4805-BCA7-968154BFECD6}"/>
    <hyperlink ref="B81" r:id="rId81" display="https://api.paymentwall.com/admin/payment-system-profile?search%5bps_id%5d=36" xr:uid="{4B0F88F2-A6B8-4CA7-9746-553530A230FA}"/>
    <hyperlink ref="B82" r:id="rId82" display="https://api.paymentwall.com/admin/payment-system-profile?search%5bps_id%5d=23" xr:uid="{1F84C084-14E4-47FE-8635-CAC2E223C332}"/>
    <hyperlink ref="B83" r:id="rId83" display="https://api.paymentwall.com/admin/payment-system-profile?search%5bps_id%5d=78" xr:uid="{5DBEC47E-418B-4FC8-86F0-287074941FF1}"/>
    <hyperlink ref="B84" r:id="rId84" display="https://api.paymentwall.com/admin/payment-system-profile?search%5bps_id%5d=42" xr:uid="{22EEE03E-1FEF-4C0D-AA21-5E90760118EE}"/>
    <hyperlink ref="B85" r:id="rId85" display="https://api.paymentwall.com/admin/payment-system-profile?search%5bps_id%5d=41" xr:uid="{4DD05E0D-4A98-4D36-935E-717E8E284A0B}"/>
    <hyperlink ref="B86" r:id="rId86" display="https://api.paymentwall.com/admin/payment-system-profile?search%5bps_id%5d=1" xr:uid="{7CA4E7E1-6338-41A2-932F-39842D4F7681}"/>
    <hyperlink ref="B87" r:id="rId87" display="https://api.paymentwall.com/admin/payment-system-profile?search%5bps_id%5d=30" xr:uid="{B71A10D9-591E-4D32-8BF5-091397583122}"/>
    <hyperlink ref="B88" r:id="rId88" display="https://api.paymentwall.com/admin/payment-system-profile?search%5bps_id%5d=228" xr:uid="{9C767FDF-DBA8-4230-BBD0-DECB08EF61AB}"/>
    <hyperlink ref="B89" r:id="rId89" display="https://api.paymentwall.com/admin/payment-system-profile?search%5bps_id%5d=229" xr:uid="{CC561237-03C0-43B0-B702-C86A501004E4}"/>
    <hyperlink ref="B90" r:id="rId90" display="https://api.paymentwall.com/admin/payment-system-profile?search%5bps_id%5d=231" xr:uid="{4A158920-2B59-4D8F-B10C-7E171A483DFE}"/>
    <hyperlink ref="B91" r:id="rId91" display="https://api.paymentwall.com/admin/payment-system-profile?search%5bps_id%5d=230" xr:uid="{09BBD3F6-22DC-45B2-8596-D3843BDC3517}"/>
    <hyperlink ref="B92" r:id="rId92" display="https://api.paymentwall.com/admin/payment-system-profile?search%5bps_id%5d=234" xr:uid="{6B15E3D1-72E6-4DA2-9599-C0D9858B1DA2}"/>
    <hyperlink ref="B93" r:id="rId93" display="https://api.paymentwall.com/admin/payment-system-profile?search%5bps_id%5d=232" xr:uid="{883FD584-857A-491C-90B5-0EF58D0E9246}"/>
    <hyperlink ref="B94" r:id="rId94" display="https://api.paymentwall.com/admin/payment-system-profile?search%5bps_id%5d=233" xr:uid="{BE330760-C5C0-462D-9500-DE38641506B8}"/>
    <hyperlink ref="B95" r:id="rId95" display="https://api.paymentwall.com/admin/payment-system-profile?search%5bps_id%5d=109" xr:uid="{76B3CCF3-B9EE-4F00-AA69-CC3CC53C70BF}"/>
    <hyperlink ref="B96" r:id="rId96" display="https://api.paymentwall.com/admin/payment-system-profile?search%5bps_id%5d=107" xr:uid="{3C099DF2-FB30-4940-A0BF-0AE76A9C48D4}"/>
    <hyperlink ref="B97" r:id="rId97" display="https://api.paymentwall.com/admin/payment-system-profile?search%5bps_id%5d=115" xr:uid="{47DF3EFB-CDD1-444D-ACAF-793DB3A25903}"/>
    <hyperlink ref="B98" r:id="rId98" display="https://api.paymentwall.com/admin/payment-system-profile?search%5bps_id%5d=90" xr:uid="{E1AD6CC6-E9B1-4B68-9336-9B899581C967}"/>
    <hyperlink ref="B99" r:id="rId99" display="https://api.paymentwall.com/admin/payment-system-profile?search%5bps_id%5d=111" xr:uid="{72E497AC-8C97-469A-B755-DB80A47EFC0D}"/>
    <hyperlink ref="B100" r:id="rId100" display="https://api.paymentwall.com/admin/payment-system-profile?search%5bps_id%5d=113" xr:uid="{A76E0659-01CD-4964-8FA3-9240E809326F}"/>
    <hyperlink ref="B101" r:id="rId101" display="https://api.paymentwall.com/admin/payment-system-profile?search%5bps_id%5d=218" xr:uid="{4795141D-157E-40BB-B7D3-6AD2F940063D}"/>
    <hyperlink ref="B102" r:id="rId102" display="https://api.paymentwall.com/admin/payment-system-profile?search%5bps_id%5d=6" xr:uid="{867C8C9D-46DD-42D5-A5BA-F6E8CE623CE6}"/>
    <hyperlink ref="B103" r:id="rId103" display="https://api.paymentwall.com/admin/payment-system-profile?search%5bps_id%5d=226" xr:uid="{1A6DE6A2-10E9-49FE-9B3B-C4EE44A46867}"/>
    <hyperlink ref="B104" r:id="rId104" display="https://api.paymentwall.com/admin/payment-system-profile?search%5bps_id%5d=5" xr:uid="{E66D9034-B22C-42C0-8B2A-4EF8E216F925}"/>
    <hyperlink ref="B105" r:id="rId105" display="https://api.paymentwall.com/admin/payment-system-profile?search%5bps_id%5d=137" xr:uid="{E0886736-58B2-4EAE-B4A9-08A385CEB216}"/>
    <hyperlink ref="B106" r:id="rId106" display="https://api.paymentwall.com/admin/payment-system-profile?search%5bps_id%5d=176" xr:uid="{3B6556BF-F8D8-4107-A070-EE2A799E7783}"/>
    <hyperlink ref="B107" r:id="rId107" display="https://api.paymentwall.com/admin/payment-system-profile?search%5bps_id%5d=64" xr:uid="{76F2A0C4-E64B-4FF4-ACAD-E41CE56F3110}"/>
    <hyperlink ref="B108" r:id="rId108" display="https://api.paymentwall.com/admin/payment-system-profile?search%5bps_id%5d=81" xr:uid="{C16F94A4-B71F-4DA2-92A3-7A1F5122D047}"/>
    <hyperlink ref="B109" r:id="rId109" display="https://api.paymentwall.com/admin/payment-system-profile?search%5bps_id%5d=127" xr:uid="{D3C970F8-DF30-41A3-B719-D405E1F75A69}"/>
    <hyperlink ref="B110" r:id="rId110" display="https://api.paymentwall.com/admin/payment-system-profile?search%5bps_id%5d=216" xr:uid="{0043BF47-AB9E-45EE-9AF4-387CE02F2A38}"/>
    <hyperlink ref="B111" r:id="rId111" display="https://api.paymentwall.com/admin/payment-system-profile?search%5bps_id%5d=217" xr:uid="{B9A5FDD5-FD80-4681-8598-2C61F2045024}"/>
    <hyperlink ref="B112" r:id="rId112" display="https://api.paymentwall.com/admin/payment-system-profile?search%5bps_id%5d=172" xr:uid="{34CC4645-A425-489C-8DBB-C05374BB17CA}"/>
    <hyperlink ref="B113" r:id="rId113" display="https://api.paymentwall.com/admin/payment-system-profile?search%5bps_id%5d=174" xr:uid="{8203805D-250B-46D5-86D4-C148B4AABFD1}"/>
    <hyperlink ref="B114" r:id="rId114" display="https://api.paymentwall.com/admin/payment-system-profile?search%5bps_id%5d=274" xr:uid="{DAA8D018-0E5F-4CA2-87DE-4977005A1708}"/>
    <hyperlink ref="B115" r:id="rId115" display="https://api.paymentwall.com/admin/payment-system-profile?search%5bps_id%5d=140" xr:uid="{54923D6A-6B15-43F3-A3AD-A10E1639FE14}"/>
    <hyperlink ref="B116" r:id="rId116" display="https://api.paymentwall.com/admin/payment-system-profile?search%5bps_id%5d=97" xr:uid="{79B35782-BE61-475E-8C03-9033D4DDB94A}"/>
    <hyperlink ref="B117" r:id="rId117" display="https://api.paymentwall.com/admin/payment-system-profile?search%5bps_id%5d=26" xr:uid="{A67E457D-A4AF-4D6F-A40A-226A44D15130}"/>
    <hyperlink ref="B118" r:id="rId118" display="https://api.paymentwall.com/admin/payment-system-profile?search%5bps_id%5d=277" xr:uid="{7480BD90-8542-4C3B-8293-C453AFAFEA0E}"/>
    <hyperlink ref="B119" r:id="rId119" display="https://api.paymentwall.com/admin/payment-system-profile?search%5bps_id%5d=251" xr:uid="{E1D998F2-6180-4A8D-9008-264DBBD25417}"/>
    <hyperlink ref="B120" r:id="rId120" display="https://api.paymentwall.com/admin/payment-system-profile?search%5bps_id%5d=275" xr:uid="{2F982178-8F0C-40F3-A1E1-CA93E6E181AA}"/>
    <hyperlink ref="B121" r:id="rId121" display="https://api.paymentwall.com/admin/payment-system-profile?search%5bps_id%5d=141" xr:uid="{9480C944-EA8A-4CAE-8719-FAE13BED329F}"/>
    <hyperlink ref="B122" r:id="rId122" display="https://api.paymentwall.com/admin/payment-system-profile?search%5bps_id%5d=180" xr:uid="{967FAD85-C2F3-4BB0-8E92-D2F44EBDBB0F}"/>
    <hyperlink ref="B123" r:id="rId123" display="https://api.paymentwall.com/admin/payment-system-profile?search%5bps_id%5d=203" xr:uid="{394F97E0-5F99-4BDD-B455-985B36FAD9A1}"/>
    <hyperlink ref="B124" r:id="rId124" display="https://api.paymentwall.com/admin/payment-system-profile?search%5bps_id%5d=169" xr:uid="{6A1F84C8-F3F8-430C-95B1-3C38B906E262}"/>
    <hyperlink ref="B125" r:id="rId125" display="https://api.paymentwall.com/admin/payment-system-profile?search%5bps_id%5d=38" xr:uid="{C1DCA7FD-DF5E-4570-875E-DAC053ECB1BE}"/>
    <hyperlink ref="B126" r:id="rId126" display="https://api.paymentwall.com/admin/payment-system-profile?search%5bps_id%5d=22" xr:uid="{69E6D1D7-EC65-482F-B71D-FA8277E1FC7A}"/>
    <hyperlink ref="B127" r:id="rId127" display="https://api.paymentwall.com/admin/payment-system-profile?search%5bps_id%5d=15" xr:uid="{7FACD714-ACA4-461C-B1C5-2644DC1559A4}"/>
    <hyperlink ref="B128" r:id="rId128" display="https://api.paymentwall.com/admin/payment-system-profile?search%5bps_id%5d=254" xr:uid="{B3717409-C9A0-4E17-AFDE-E2B067174A7D}"/>
    <hyperlink ref="B129" r:id="rId129" display="https://api.paymentwall.com/admin/payment-system-profile?search%5bps_id%5d=82" xr:uid="{4D82A62C-7838-4127-9678-4DA0BF7F7749}"/>
    <hyperlink ref="B130" r:id="rId130" display="https://api.paymentwall.com/admin/payment-system-profile?search%5bps_id%5d=285" xr:uid="{31D6E0EC-8D24-41E7-93B1-4D5C693FF9C6}"/>
    <hyperlink ref="B131" r:id="rId131" display="https://api.paymentwall.com/admin/payment-system-profile?search%5bps_id%5d=286" xr:uid="{488862BE-A6D7-4BBA-A22E-8D65BC1068CE}"/>
    <hyperlink ref="B132" r:id="rId132" display="https://api.paymentwall.com/admin/payment-system-profile?search%5bps_id%5d=284" xr:uid="{65FB7C71-28A0-44C6-930F-6C969ACA2B0D}"/>
    <hyperlink ref="B133" r:id="rId133" display="https://api.paymentwall.com/admin/payment-system-profile?search%5bps_id%5d=287" xr:uid="{4097874A-17E4-49A8-9693-1074BAB1728B}"/>
    <hyperlink ref="B134" r:id="rId134" display="https://api.paymentwall.com/admin/payment-system-profile?search%5bps_id%5d=281" xr:uid="{2F08FE93-EA71-4FC4-A5A6-7076B308BD8A}"/>
    <hyperlink ref="B135" r:id="rId135" display="https://api.paymentwall.com/admin/payment-system-profile?search%5bps_id%5d=40" xr:uid="{85958547-BF9F-4A39-B34F-43E0C561D8AA}"/>
  </hyperlinks>
  <pageMargins left="0.7" right="0.7" top="0.75" bottom="0.75" header="0.3" footer="0.3"/>
  <pageSetup orientation="portrait" verticalDpi="0" r:id="rId1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3E92-A1C4-473D-AE5F-5BD033A73BA1}">
  <dimension ref="A1:F134"/>
  <sheetViews>
    <sheetView topLeftCell="A58" workbookViewId="0">
      <selection activeCell="F25" sqref="F25"/>
    </sheetView>
  </sheetViews>
  <sheetFormatPr defaultRowHeight="15"/>
  <cols>
    <col min="5" max="5" width="31.85546875" bestFit="1" customWidth="1"/>
    <col min="6" max="6" width="21" bestFit="1" customWidth="1"/>
  </cols>
  <sheetData>
    <row r="1" spans="1:6">
      <c r="A1" t="s">
        <v>214</v>
      </c>
      <c r="B1" t="s">
        <v>148</v>
      </c>
      <c r="C1" t="s">
        <v>1231</v>
      </c>
      <c r="D1" t="s">
        <v>147</v>
      </c>
      <c r="E1" t="s">
        <v>213</v>
      </c>
      <c r="F1" t="s">
        <v>121</v>
      </c>
    </row>
    <row r="2" spans="1:6">
      <c r="A2">
        <v>183</v>
      </c>
      <c r="B2">
        <v>30</v>
      </c>
      <c r="C2">
        <v>21</v>
      </c>
      <c r="D2" t="str">
        <f>VLOOKUP(B2,country!$A$2:$C$234,3,FALSE)</f>
        <v>Brazil</v>
      </c>
      <c r="E2" t="str">
        <f>VLOOKUP(A2,shortcode!$A$2:$C$136,2,FALSE)</f>
        <v>Astropay/Transferencia bancaria</v>
      </c>
      <c r="F2" t="str">
        <f>VLOOKUP(A2,shortcode!$A$2:$C$136,3,FALSE)</f>
        <v>transferenciabancaria</v>
      </c>
    </row>
    <row r="3" spans="1:6">
      <c r="A3">
        <v>93</v>
      </c>
      <c r="B3">
        <v>30</v>
      </c>
      <c r="C3">
        <v>21</v>
      </c>
      <c r="D3" t="str">
        <f>VLOOKUP(B3,country!$A$2:$C$234,3,FALSE)</f>
        <v>Brazil</v>
      </c>
      <c r="E3" t="str">
        <f>VLOOKUP(A3,shortcode!$A$2:$C$136,2,FALSE)</f>
        <v>PagSeguro</v>
      </c>
      <c r="F3" t="str">
        <f>VLOOKUP(A3,shortcode!$A$2:$C$136,3,FALSE)</f>
        <v>pagseguro</v>
      </c>
    </row>
    <row r="4" spans="1:6">
      <c r="A4">
        <v>221</v>
      </c>
      <c r="B4">
        <v>30</v>
      </c>
      <c r="C4">
        <v>21</v>
      </c>
      <c r="D4" t="str">
        <f>VLOOKUP(B4,country!$A$2:$C$234,3,FALSE)</f>
        <v>Brazil</v>
      </c>
      <c r="E4" t="str">
        <f>VLOOKUP(A4,shortcode!$A$2:$C$136,2,FALSE)</f>
        <v>Ebanx/Banco Itau</v>
      </c>
      <c r="F4" t="str">
        <f>VLOOKUP(A4,shortcode!$A$2:$C$136,3,FALSE)</f>
        <v>itaubrazil</v>
      </c>
    </row>
    <row r="5" spans="1:6">
      <c r="A5">
        <v>222</v>
      </c>
      <c r="B5">
        <v>30</v>
      </c>
      <c r="C5">
        <v>21</v>
      </c>
      <c r="D5" t="str">
        <f>VLOOKUP(B5,country!$A$2:$C$234,3,FALSE)</f>
        <v>Brazil</v>
      </c>
      <c r="E5" t="str">
        <f>VLOOKUP(A5,shortcode!$A$2:$C$136,2,FALSE)</f>
        <v>Ebanx/Banco Bradesco</v>
      </c>
      <c r="F5" t="str">
        <f>VLOOKUP(A5,shortcode!$A$2:$C$136,3,FALSE)</f>
        <v>bradescobrazil</v>
      </c>
    </row>
    <row r="6" spans="1:6">
      <c r="A6">
        <v>132</v>
      </c>
      <c r="B6">
        <v>30</v>
      </c>
      <c r="C6">
        <v>21</v>
      </c>
      <c r="D6" t="str">
        <f>VLOOKUP(B6,country!$A$2:$C$234,3,FALSE)</f>
        <v>Brazil</v>
      </c>
      <c r="E6" t="str">
        <f>VLOOKUP(A6,shortcode!$A$2:$C$136,2,FALSE)</f>
        <v>Gateway</v>
      </c>
      <c r="F6" t="str">
        <f>VLOOKUP(A6,shortcode!$A$2:$C$136,3,FALSE)</f>
        <v>gateway</v>
      </c>
    </row>
    <row r="7" spans="1:6">
      <c r="A7">
        <v>223</v>
      </c>
      <c r="B7">
        <v>30</v>
      </c>
      <c r="C7">
        <v>21</v>
      </c>
      <c r="D7" t="str">
        <f>VLOOKUP(B7,country!$A$2:$C$234,3,FALSE)</f>
        <v>Brazil</v>
      </c>
      <c r="E7" t="str">
        <f>VLOOKUP(A7,shortcode!$A$2:$C$136,2,FALSE)</f>
        <v>Ebanx/Banco do Brazil</v>
      </c>
      <c r="F7" t="str">
        <f>VLOOKUP(A7,shortcode!$A$2:$C$136,3,FALSE)</f>
        <v>bancobrazil</v>
      </c>
    </row>
    <row r="8" spans="1:6">
      <c r="A8">
        <v>224</v>
      </c>
      <c r="B8">
        <v>30</v>
      </c>
      <c r="C8">
        <v>21</v>
      </c>
      <c r="D8" t="str">
        <f>VLOOKUP(B8,country!$A$2:$C$234,3,FALSE)</f>
        <v>Brazil</v>
      </c>
      <c r="E8" t="str">
        <f>VLOOKUP(A8,shortcode!$A$2:$C$136,2,FALSE)</f>
        <v>Ebanx/Banco Banrisul</v>
      </c>
      <c r="F8" t="str">
        <f>VLOOKUP(A8,shortcode!$A$2:$C$136,3,FALSE)</f>
        <v>banrisulbrazil</v>
      </c>
    </row>
    <row r="9" spans="1:6">
      <c r="A9">
        <v>165</v>
      </c>
      <c r="B9">
        <v>30</v>
      </c>
      <c r="C9">
        <v>21</v>
      </c>
      <c r="D9" t="str">
        <f>VLOOKUP(B9,country!$A$2:$C$234,3,FALSE)</f>
        <v>Brazil</v>
      </c>
      <c r="E9" t="str">
        <f>VLOOKUP(A9,shortcode!$A$2:$C$136,2,FALSE)</f>
        <v>Ebanx</v>
      </c>
      <c r="F9" t="str">
        <f>VLOOKUP(A9,shortcode!$A$2:$C$136,3,FALSE)</f>
        <v>boletobancario</v>
      </c>
    </row>
    <row r="10" spans="1:6">
      <c r="A10">
        <v>182</v>
      </c>
      <c r="B10">
        <v>30</v>
      </c>
      <c r="C10">
        <v>21</v>
      </c>
      <c r="D10" t="str">
        <f>VLOOKUP(B10,country!$A$2:$C$234,3,FALSE)</f>
        <v>Brazil</v>
      </c>
      <c r="E10" t="str">
        <f>VLOOKUP(A10,shortcode!$A$2:$C$136,2,FALSE)</f>
        <v>Astropay/Boleto</v>
      </c>
      <c r="F10" t="str">
        <f>VLOOKUP(A10,shortcode!$A$2:$C$136,3,FALSE)</f>
        <v>boleto</v>
      </c>
    </row>
    <row r="11" spans="1:6">
      <c r="A11">
        <v>140</v>
      </c>
      <c r="B11">
        <v>30</v>
      </c>
      <c r="C11">
        <v>21</v>
      </c>
      <c r="D11" t="str">
        <f>VLOOKUP(B11,country!$A$2:$C$234,3,FALSE)</f>
        <v>Brazil</v>
      </c>
      <c r="E11" t="str">
        <f>VLOOKUP(A11,shortcode!$A$2:$C$136,2,FALSE)</f>
        <v>Test Method</v>
      </c>
      <c r="F11" t="str">
        <f>VLOOKUP(A11,shortcode!$A$2:$C$136,3,FALSE)</f>
        <v>dummy</v>
      </c>
    </row>
    <row r="12" spans="1:6">
      <c r="A12">
        <v>166</v>
      </c>
      <c r="B12">
        <v>30</v>
      </c>
      <c r="C12">
        <v>21</v>
      </c>
      <c r="D12" t="str">
        <f>VLOOKUP(B12,country!$A$2:$C$234,3,FALSE)</f>
        <v>Brazil</v>
      </c>
      <c r="E12" t="str">
        <f>VLOOKUP(A12,shortcode!$A$2:$C$136,2,FALSE)</f>
        <v>Ebanx/Bank Transfer</v>
      </c>
      <c r="F12" t="str">
        <f>VLOOKUP(A12,shortcode!$A$2:$C$136,3,FALSE)</f>
        <v>ebanxtransfer</v>
      </c>
    </row>
    <row r="13" spans="1:6">
      <c r="A13">
        <v>276</v>
      </c>
      <c r="B13">
        <v>30</v>
      </c>
      <c r="C13">
        <v>21</v>
      </c>
      <c r="D13" t="str">
        <f>VLOOKUP(B13,country!$A$2:$C$234,3,FALSE)</f>
        <v>Brazil</v>
      </c>
      <c r="E13" t="str">
        <f>VLOOKUP(A13,shortcode!$A$2:$C$136,2,FALSE)</f>
        <v>MercadoPago/Boleto</v>
      </c>
      <c r="F13" t="str">
        <f>VLOOKUP(A13,shortcode!$A$2:$C$136,3,FALSE)</f>
        <v>boletobr</v>
      </c>
    </row>
    <row r="14" spans="1:6">
      <c r="A14">
        <v>48</v>
      </c>
      <c r="B14">
        <v>30</v>
      </c>
      <c r="C14">
        <v>21</v>
      </c>
      <c r="D14" t="str">
        <f>VLOOKUP(B14,country!$A$2:$C$234,3,FALSE)</f>
        <v>Brazil</v>
      </c>
      <c r="E14" t="str">
        <f>VLOOKUP(A14,shortcode!$A$2:$C$136,2,FALSE)</f>
        <v>MercadoPago</v>
      </c>
      <c r="F14" t="str">
        <f>VLOOKUP(A14,shortcode!$A$2:$C$136,3,FALSE)</f>
        <v>mercadopago</v>
      </c>
    </row>
    <row r="15" spans="1:6">
      <c r="A15">
        <v>172</v>
      </c>
      <c r="B15">
        <v>30</v>
      </c>
      <c r="C15">
        <v>21</v>
      </c>
      <c r="D15" t="str">
        <f>VLOOKUP(B15,country!$A$2:$C$234,3,FALSE)</f>
        <v>Brazil</v>
      </c>
      <c r="E15" t="str">
        <f>VLOOKUP(A15,shortcode!$A$2:$C$136,2,FALSE)</f>
        <v>Safetypay</v>
      </c>
      <c r="F15" t="str">
        <f>VLOOKUP(A15,shortcode!$A$2:$C$136,3,FALSE)</f>
        <v>safetypay</v>
      </c>
    </row>
    <row r="16" spans="1:6">
      <c r="A16">
        <v>200</v>
      </c>
      <c r="B16">
        <v>30</v>
      </c>
      <c r="C16">
        <v>21</v>
      </c>
      <c r="D16" t="str">
        <f>VLOOKUP(B16,country!$A$2:$C$234,3,FALSE)</f>
        <v>Brazil</v>
      </c>
      <c r="E16" t="str">
        <f>VLOOKUP(A16,shortcode!$A$2:$C$136,2,FALSE)</f>
        <v>Ebanx CC</v>
      </c>
      <c r="F16" t="str">
        <f>VLOOKUP(A16,shortcode!$A$2:$C$136,3,FALSE)</f>
        <v>ccbrazil</v>
      </c>
    </row>
    <row r="17" spans="1:6">
      <c r="A17">
        <v>201</v>
      </c>
      <c r="B17">
        <v>30</v>
      </c>
      <c r="C17">
        <v>21</v>
      </c>
      <c r="D17" t="str">
        <f>VLOOKUP(B17,country!$A$2:$C$234,3,FALSE)</f>
        <v>Brazil</v>
      </c>
      <c r="E17" t="str">
        <f>VLOOKUP(A17,shortcode!$A$2:$C$136,2,FALSE)</f>
        <v>Ebanx CC Hipercard</v>
      </c>
      <c r="F17" t="str">
        <f>VLOOKUP(A17,shortcode!$A$2:$C$136,3,FALSE)</f>
        <v>ccbrazilhipercard</v>
      </c>
    </row>
    <row r="18" spans="1:6">
      <c r="A18">
        <v>145</v>
      </c>
      <c r="B18">
        <v>30</v>
      </c>
      <c r="C18">
        <v>21</v>
      </c>
      <c r="D18" t="str">
        <f>VLOOKUP(B18,country!$A$2:$C$234,3,FALSE)</f>
        <v>Brazil</v>
      </c>
      <c r="E18" t="str">
        <f>VLOOKUP(A18,shortcode!$A$2:$C$136,2,FALSE)</f>
        <v>MINT</v>
      </c>
      <c r="F18" t="str">
        <f>VLOOKUP(A18,shortcode!$A$2:$C$136,3,FALSE)</f>
        <v>epinpaymentsystem</v>
      </c>
    </row>
    <row r="19" spans="1:6">
      <c r="A19">
        <v>167</v>
      </c>
      <c r="B19">
        <v>30</v>
      </c>
      <c r="C19">
        <v>21</v>
      </c>
      <c r="D19" t="str">
        <f>VLOOKUP(B19,country!$A$2:$C$234,3,FALSE)</f>
        <v>Brazil</v>
      </c>
      <c r="E19" t="str">
        <f>VLOOKUP(A19,shortcode!$A$2:$C$136,2,FALSE)</f>
        <v>Coinbase</v>
      </c>
      <c r="F19" t="str">
        <f>VLOOKUP(A19,shortcode!$A$2:$C$136,3,FALSE)</f>
        <v>coinbasebitcoin</v>
      </c>
    </row>
    <row r="20" spans="1:6">
      <c r="A20">
        <v>101</v>
      </c>
      <c r="B20">
        <v>30</v>
      </c>
      <c r="C20">
        <v>21</v>
      </c>
      <c r="D20" t="str">
        <f>VLOOKUP(B20,country!$A$2:$C$234,3,FALSE)</f>
        <v>Brazil</v>
      </c>
      <c r="E20" t="str">
        <f>VLOOKUP(A20,shortcode!$A$2:$C$136,2,FALSE)</f>
        <v>E-Prepag</v>
      </c>
      <c r="F20" t="str">
        <f>VLOOKUP(A20,shortcode!$A$2:$C$136,3,FALSE)</f>
        <v>eprepag</v>
      </c>
    </row>
    <row r="21" spans="1:6">
      <c r="A21">
        <v>144</v>
      </c>
      <c r="B21">
        <v>30</v>
      </c>
      <c r="C21">
        <v>21</v>
      </c>
      <c r="D21" t="str">
        <f>VLOOKUP(B21,country!$A$2:$C$234,3,FALSE)</f>
        <v>Brazil</v>
      </c>
      <c r="E21" t="str">
        <f>VLOOKUP(A21,shortcode!$A$2:$C$136,2,FALSE)</f>
        <v>Mobiamo</v>
      </c>
      <c r="F21" t="str">
        <f>VLOOKUP(A21,shortcode!$A$2:$C$136,3,FALSE)</f>
        <v>mobilegateway</v>
      </c>
    </row>
    <row r="22" spans="1:6">
      <c r="A22">
        <v>1</v>
      </c>
      <c r="B22">
        <v>30</v>
      </c>
      <c r="C22">
        <v>21</v>
      </c>
      <c r="D22" t="str">
        <f>VLOOKUP(B22,country!$A$2:$C$234,3,FALSE)</f>
        <v>Brazil</v>
      </c>
      <c r="E22" t="str">
        <f>VLOOKUP(A22,shortcode!$A$2:$C$136,2,FALSE)</f>
        <v>PayPal</v>
      </c>
      <c r="F22" t="str">
        <f>VLOOKUP(A22,shortcode!$A$2:$C$136,3,FALSE)</f>
        <v>paypal</v>
      </c>
    </row>
    <row r="23" spans="1:6">
      <c r="A23">
        <v>279</v>
      </c>
      <c r="B23">
        <v>1</v>
      </c>
      <c r="C23">
        <v>18</v>
      </c>
      <c r="D23" t="str">
        <f>VLOOKUP(B23,country!$A$2:$C$234,3,FALSE)</f>
        <v>United States</v>
      </c>
      <c r="E23" t="str">
        <f>VLOOKUP(A23,shortcode!$A$2:$C$136,2,FALSE)</f>
        <v>Openbucks/MoneyGram</v>
      </c>
      <c r="F23" t="str">
        <f>VLOOKUP(A23,shortcode!$A$2:$C$136,3,FALSE)</f>
        <v>moneygram</v>
      </c>
    </row>
    <row r="24" spans="1:6">
      <c r="A24">
        <v>176</v>
      </c>
      <c r="B24">
        <v>1</v>
      </c>
      <c r="C24">
        <v>18</v>
      </c>
      <c r="D24" t="str">
        <f>VLOOKUP(B24,country!$A$2:$C$234,3,FALSE)</f>
        <v>United States</v>
      </c>
      <c r="E24" t="str">
        <f>VLOOKUP(A24,shortcode!$A$2:$C$136,2,FALSE)</f>
        <v>PPRO/Multibanco</v>
      </c>
      <c r="F24" t="str">
        <f>VLOOKUP(A24,shortcode!$A$2:$C$136,3,FALSE)</f>
        <v>multibanco</v>
      </c>
    </row>
    <row r="25" spans="1:6">
      <c r="A25">
        <v>278</v>
      </c>
      <c r="B25">
        <v>1</v>
      </c>
      <c r="C25">
        <v>18</v>
      </c>
      <c r="D25" t="str">
        <f>VLOOKUP(B25,country!$A$2:$C$234,3,FALSE)</f>
        <v>United States</v>
      </c>
      <c r="E25" t="str">
        <f>VLOOKUP(A25,shortcode!$A$2:$C$136,2,FALSE)</f>
        <v>Openbucks/Walmart</v>
      </c>
      <c r="F25" t="str">
        <f>VLOOKUP(A25,shortcode!$A$2:$C$136,3,FALSE)</f>
        <v>walmart</v>
      </c>
    </row>
    <row r="26" spans="1:6">
      <c r="A26">
        <v>5</v>
      </c>
      <c r="B26">
        <v>1</v>
      </c>
      <c r="C26">
        <v>18</v>
      </c>
      <c r="D26" t="str">
        <f>VLOOKUP(B26,country!$A$2:$C$234,3,FALSE)</f>
        <v>United States</v>
      </c>
      <c r="E26" t="str">
        <f>VLOOKUP(A26,shortcode!$A$2:$C$136,2,FALSE)</f>
        <v>PPRO/EPS</v>
      </c>
      <c r="F26" t="str">
        <f>VLOOKUP(A26,shortcode!$A$2:$C$136,3,FALSE)</f>
        <v>epspayments</v>
      </c>
    </row>
    <row r="27" spans="1:6">
      <c r="A27">
        <v>80</v>
      </c>
      <c r="B27">
        <v>1</v>
      </c>
      <c r="C27">
        <v>18</v>
      </c>
      <c r="D27" t="str">
        <f>VLOOKUP(B27,country!$A$2:$C$234,3,FALSE)</f>
        <v>United States</v>
      </c>
      <c r="E27" t="str">
        <f>VLOOKUP(A27,shortcode!$A$2:$C$136,2,FALSE)</f>
        <v>Payletter/Eggmoney</v>
      </c>
      <c r="F27" t="str">
        <f>VLOOKUP(A27,shortcode!$A$2:$C$136,3,FALSE)</f>
        <v>eggmoney</v>
      </c>
    </row>
    <row r="28" spans="1:6">
      <c r="A28">
        <v>6</v>
      </c>
      <c r="B28">
        <v>1</v>
      </c>
      <c r="C28">
        <v>18</v>
      </c>
      <c r="D28" t="str">
        <f>VLOOKUP(B28,country!$A$2:$C$234,3,FALSE)</f>
        <v>United States</v>
      </c>
      <c r="E28" t="str">
        <f>VLOOKUP(A28,shortcode!$A$2:$C$136,2,FALSE)</f>
        <v>PPRO/Bank Transfer Finland</v>
      </c>
      <c r="F28" t="str">
        <f>VLOOKUP(A28,shortcode!$A$2:$C$136,3,FALSE)</f>
        <v>btfinland</v>
      </c>
    </row>
    <row r="29" spans="1:6">
      <c r="A29">
        <v>56</v>
      </c>
      <c r="B29">
        <v>1</v>
      </c>
      <c r="C29">
        <v>18</v>
      </c>
      <c r="D29" t="str">
        <f>VLOOKUP(B29,country!$A$2:$C$234,3,FALSE)</f>
        <v>United States</v>
      </c>
      <c r="E29" t="str">
        <f>VLOOKUP(A29,shortcode!$A$2:$C$136,2,FALSE)</f>
        <v>Payletter/Book Gift Voucher</v>
      </c>
      <c r="F29" t="str">
        <f>VLOOKUP(A29,shortcode!$A$2:$C$136,3,FALSE)</f>
        <v>bookculture</v>
      </c>
    </row>
    <row r="30" spans="1:6">
      <c r="A30">
        <v>30</v>
      </c>
      <c r="B30">
        <v>1</v>
      </c>
      <c r="C30">
        <v>18</v>
      </c>
      <c r="D30" t="str">
        <f>VLOOKUP(B30,country!$A$2:$C$234,3,FALSE)</f>
        <v>United States</v>
      </c>
      <c r="E30" t="str">
        <f>VLOOKUP(A30,shortcode!$A$2:$C$136,2,FALSE)</f>
        <v>Paysafecard</v>
      </c>
      <c r="F30" t="str">
        <f>VLOOKUP(A30,shortcode!$A$2:$C$136,3,FALSE)</f>
        <v>paysafecard</v>
      </c>
    </row>
    <row r="31" spans="1:6">
      <c r="A31">
        <v>208</v>
      </c>
      <c r="B31">
        <v>1</v>
      </c>
      <c r="C31">
        <v>18</v>
      </c>
      <c r="D31" t="str">
        <f>VLOOKUP(B31,country!$A$2:$C$234,3,FALSE)</f>
        <v>United States</v>
      </c>
      <c r="E31" t="str">
        <f>VLOOKUP(A31,shortcode!$A$2:$C$136,2,FALSE)</f>
        <v>Openbucks/CVS Pharmacy</v>
      </c>
      <c r="F31" t="str">
        <f>VLOOKUP(A31,shortcode!$A$2:$C$136,3,FALSE)</f>
        <v>cvspharmacy</v>
      </c>
    </row>
    <row r="32" spans="1:6">
      <c r="A32">
        <v>209</v>
      </c>
      <c r="B32">
        <v>1</v>
      </c>
      <c r="C32">
        <v>18</v>
      </c>
      <c r="D32" t="str">
        <f>VLOOKUP(B32,country!$A$2:$C$234,3,FALSE)</f>
        <v>United States</v>
      </c>
      <c r="E32" t="str">
        <f>VLOOKUP(A32,shortcode!$A$2:$C$136,2,FALSE)</f>
        <v>Openbucks/Dollar General</v>
      </c>
      <c r="F32" t="str">
        <f>VLOOKUP(A32,shortcode!$A$2:$C$136,3,FALSE)</f>
        <v>dollargeneral</v>
      </c>
    </row>
    <row r="33" spans="1:6">
      <c r="A33">
        <v>78</v>
      </c>
      <c r="B33">
        <v>1</v>
      </c>
      <c r="C33">
        <v>18</v>
      </c>
      <c r="D33" t="str">
        <f>VLOOKUP(B33,country!$A$2:$C$234,3,FALSE)</f>
        <v>United States</v>
      </c>
      <c r="E33" t="str">
        <f>VLOOKUP(A33,shortcode!$A$2:$C$136,2,FALSE)</f>
        <v>Payletter/OnCash</v>
      </c>
      <c r="F33" t="str">
        <f>VLOOKUP(A33,shortcode!$A$2:$C$136,3,FALSE)</f>
        <v>oncash</v>
      </c>
    </row>
    <row r="34" spans="1:6">
      <c r="A34">
        <v>170</v>
      </c>
      <c r="B34">
        <v>1</v>
      </c>
      <c r="C34">
        <v>18</v>
      </c>
      <c r="D34" t="str">
        <f>VLOOKUP(B34,country!$A$2:$C$234,3,FALSE)</f>
        <v>United States</v>
      </c>
      <c r="E34" t="str">
        <f>VLOOKUP(A34,shortcode!$A$2:$C$136,2,FALSE)</f>
        <v>Openbucks</v>
      </c>
      <c r="F34" t="str">
        <f>VLOOKUP(A34,shortcode!$A$2:$C$136,3,FALSE)</f>
        <v>openbucks</v>
      </c>
    </row>
    <row r="35" spans="1:6">
      <c r="A35">
        <v>26</v>
      </c>
      <c r="B35">
        <v>132</v>
      </c>
      <c r="C35">
        <v>18</v>
      </c>
      <c r="D35" t="str">
        <f>VLOOKUP(B35,country!$A$2:$C$234,3,FALSE)</f>
        <v>Mexico</v>
      </c>
      <c r="E35" t="str">
        <f>VLOOKUP(A35,shortcode!$A$2:$C$136,2,FALSE)</f>
        <v>ToditoCash</v>
      </c>
      <c r="F35" t="str">
        <f>VLOOKUP(A35,shortcode!$A$2:$C$136,3,FALSE)</f>
        <v>todito</v>
      </c>
    </row>
    <row r="36" spans="1:6">
      <c r="A36">
        <v>174</v>
      </c>
      <c r="B36">
        <v>132</v>
      </c>
      <c r="C36">
        <v>18</v>
      </c>
      <c r="D36" t="str">
        <f>VLOOKUP(B36,country!$A$2:$C$234,3,FALSE)</f>
        <v>Mexico</v>
      </c>
      <c r="E36" t="str">
        <f>VLOOKUP(A36,shortcode!$A$2:$C$136,2,FALSE)</f>
        <v>Safetypay/Efectivo</v>
      </c>
      <c r="F36" t="str">
        <f>VLOOKUP(A36,shortcode!$A$2:$C$136,3,FALSE)</f>
        <v>safetypaycash</v>
      </c>
    </row>
    <row r="37" spans="1:6">
      <c r="A37">
        <v>188</v>
      </c>
      <c r="B37">
        <v>132</v>
      </c>
      <c r="C37">
        <v>18</v>
      </c>
      <c r="D37" t="str">
        <f>VLOOKUP(B37,country!$A$2:$C$234,3,FALSE)</f>
        <v>Mexico</v>
      </c>
      <c r="E37" t="str">
        <f>VLOOKUP(A37,shortcode!$A$2:$C$136,2,FALSE)</f>
        <v>Astropay/Bank Transfer Mexico</v>
      </c>
      <c r="F37" t="str">
        <f>VLOOKUP(A37,shortcode!$A$2:$C$136,3,FALSE)</f>
        <v>banktransfermexico</v>
      </c>
    </row>
    <row r="38" spans="1:6">
      <c r="A38">
        <v>46</v>
      </c>
      <c r="B38">
        <v>132</v>
      </c>
      <c r="C38">
        <v>18</v>
      </c>
      <c r="D38" t="str">
        <f>VLOOKUP(B38,country!$A$2:$C$234,3,FALSE)</f>
        <v>Mexico</v>
      </c>
      <c r="E38" t="str">
        <f>VLOOKUP(A38,shortcode!$A$2:$C$136,2,FALSE)</f>
        <v>Ebanx/OXXO</v>
      </c>
      <c r="F38" t="str">
        <f>VLOOKUP(A38,shortcode!$A$2:$C$136,3,FALSE)</f>
        <v>oxxomexico</v>
      </c>
    </row>
    <row r="39" spans="1:6">
      <c r="A39">
        <v>189</v>
      </c>
      <c r="B39">
        <v>132</v>
      </c>
      <c r="C39">
        <v>18</v>
      </c>
      <c r="D39" t="str">
        <f>VLOOKUP(B39,country!$A$2:$C$234,3,FALSE)</f>
        <v>Mexico</v>
      </c>
      <c r="E39" t="str">
        <f>VLOOKUP(A39,shortcode!$A$2:$C$136,2,FALSE)</f>
        <v>Astropay/Bancomer Mexico</v>
      </c>
      <c r="F39" t="str">
        <f>VLOOKUP(A39,shortcode!$A$2:$C$136,3,FALSE)</f>
        <v>bancomermexico</v>
      </c>
    </row>
    <row r="40" spans="1:6">
      <c r="A40">
        <v>193</v>
      </c>
      <c r="B40">
        <v>132</v>
      </c>
      <c r="C40">
        <v>18</v>
      </c>
      <c r="D40" t="str">
        <f>VLOOKUP(B40,country!$A$2:$C$234,3,FALSE)</f>
        <v>Mexico</v>
      </c>
      <c r="E40" t="str">
        <f>VLOOKUP(A40,shortcode!$A$2:$C$136,2,FALSE)</f>
        <v>Astropay/OXXO</v>
      </c>
      <c r="F40" t="str">
        <f>VLOOKUP(A40,shortcode!$A$2:$C$136,3,FALSE)</f>
        <v>oxxo</v>
      </c>
    </row>
    <row r="41" spans="1:6">
      <c r="A41">
        <v>190</v>
      </c>
      <c r="B41">
        <v>132</v>
      </c>
      <c r="C41">
        <v>18</v>
      </c>
      <c r="D41" t="str">
        <f>VLOOKUP(B41,country!$A$2:$C$234,3,FALSE)</f>
        <v>Mexico</v>
      </c>
      <c r="E41" t="str">
        <f>VLOOKUP(A41,shortcode!$A$2:$C$136,2,FALSE)</f>
        <v>Astropay/Banamex Mexico</v>
      </c>
      <c r="F41" t="str">
        <f>VLOOKUP(A41,shortcode!$A$2:$C$136,3,FALSE)</f>
        <v>banamexmexico</v>
      </c>
    </row>
    <row r="42" spans="1:6">
      <c r="A42">
        <v>191</v>
      </c>
      <c r="B42">
        <v>132</v>
      </c>
      <c r="C42">
        <v>18</v>
      </c>
      <c r="D42" t="str">
        <f>VLOOKUP(B42,country!$A$2:$C$234,3,FALSE)</f>
        <v>Mexico</v>
      </c>
      <c r="E42" t="str">
        <f>VLOOKUP(A42,shortcode!$A$2:$C$136,2,FALSE)</f>
        <v>Astropay/Santander Mexico</v>
      </c>
      <c r="F42" t="str">
        <f>VLOOKUP(A42,shortcode!$A$2:$C$136,3,FALSE)</f>
        <v>santandermexico</v>
      </c>
    </row>
    <row r="43" spans="1:6">
      <c r="A43">
        <v>129</v>
      </c>
      <c r="B43">
        <v>132</v>
      </c>
      <c r="C43">
        <v>18</v>
      </c>
      <c r="D43" t="str">
        <f>VLOOKUP(B43,country!$A$2:$C$234,3,FALSE)</f>
        <v>Mexico</v>
      </c>
      <c r="E43" t="str">
        <f>VLOOKUP(A43,shortcode!$A$2:$C$136,2,FALSE)</f>
        <v>Allopass Landline</v>
      </c>
      <c r="F43" t="str">
        <f>VLOOKUP(A43,shortcode!$A$2:$C$136,3,FALSE)</f>
        <v>allopasslandline</v>
      </c>
    </row>
    <row r="44" spans="1:6">
      <c r="A44">
        <v>280</v>
      </c>
      <c r="B44">
        <v>2</v>
      </c>
      <c r="C44">
        <v>17</v>
      </c>
      <c r="D44" t="str">
        <f>VLOOKUP(B44,country!$A$2:$C$234,3,FALSE)</f>
        <v>Canada</v>
      </c>
      <c r="E44" t="str">
        <f>VLOOKUP(A44,shortcode!$A$2:$C$136,2,FALSE)</f>
        <v>Openbucks/Canada Post</v>
      </c>
      <c r="F44" t="str">
        <f>VLOOKUP(A44,shortcode!$A$2:$C$136,3,FALSE)</f>
        <v>canadapost</v>
      </c>
    </row>
    <row r="45" spans="1:6">
      <c r="A45">
        <v>37</v>
      </c>
      <c r="B45">
        <v>2</v>
      </c>
      <c r="C45">
        <v>17</v>
      </c>
      <c r="D45" t="str">
        <f>VLOOKUP(B45,country!$A$2:$C$234,3,FALSE)</f>
        <v>Canada</v>
      </c>
      <c r="E45" t="e">
        <f>VLOOKUP(A45,shortcode!$A$2:$C$136,2,FALSE)</f>
        <v>#N/A</v>
      </c>
      <c r="F45" t="e">
        <f>VLOOKUP(A45,shortcode!$A$2:$C$136,3,FALSE)</f>
        <v>#N/A</v>
      </c>
    </row>
    <row r="46" spans="1:6">
      <c r="A46">
        <v>97</v>
      </c>
      <c r="B46">
        <v>2</v>
      </c>
      <c r="C46">
        <v>17</v>
      </c>
      <c r="D46" t="str">
        <f>VLOOKUP(B46,country!$A$2:$C$234,3,FALSE)</f>
        <v>Canada</v>
      </c>
      <c r="E46" t="str">
        <f>VLOOKUP(A46,shortcode!$A$2:$C$136,2,FALSE)</f>
        <v>Ticket Surf</v>
      </c>
      <c r="F46" t="str">
        <f>VLOOKUP(A46,shortcode!$A$2:$C$136,3,FALSE)</f>
        <v>ticketsurf</v>
      </c>
    </row>
    <row r="47" spans="1:6">
      <c r="A47">
        <v>83</v>
      </c>
      <c r="B47">
        <v>2</v>
      </c>
      <c r="C47">
        <v>17</v>
      </c>
      <c r="D47" t="str">
        <f>VLOOKUP(B47,country!$A$2:$C$234,3,FALSE)</f>
        <v>Canada</v>
      </c>
      <c r="E47" t="str">
        <f>VLOOKUP(A47,shortcode!$A$2:$C$136,2,FALSE)</f>
        <v>NeoSurf</v>
      </c>
      <c r="F47" t="str">
        <f>VLOOKUP(A47,shortcode!$A$2:$C$136,3,FALSE)</f>
        <v>neosurf</v>
      </c>
    </row>
    <row r="48" spans="1:6">
      <c r="A48">
        <v>219</v>
      </c>
      <c r="B48">
        <v>2</v>
      </c>
      <c r="C48">
        <v>17</v>
      </c>
      <c r="D48" t="str">
        <f>VLOOKUP(B48,country!$A$2:$C$234,3,FALSE)</f>
        <v>Canada</v>
      </c>
      <c r="E48" t="str">
        <f>VLOOKUP(A48,shortcode!$A$2:$C$136,2,FALSE)</f>
        <v>Interac</v>
      </c>
      <c r="F48" t="str">
        <f>VLOOKUP(A48,shortcode!$A$2:$C$136,3,FALSE)</f>
        <v>interac</v>
      </c>
    </row>
    <row r="49" spans="1:6">
      <c r="A49">
        <v>120</v>
      </c>
      <c r="B49">
        <v>164</v>
      </c>
      <c r="C49">
        <v>17</v>
      </c>
      <c r="D49" t="str">
        <f>VLOOKUP(B49,country!$A$2:$C$234,3,FALSE)</f>
        <v>Poland</v>
      </c>
      <c r="E49" t="str">
        <f>VLOOKUP(A49,shortcode!$A$2:$C$136,2,FALSE)</f>
        <v>Dotpay/Bank Zachodni WBK</v>
      </c>
      <c r="F49" t="str">
        <f>VLOOKUP(A49,shortcode!$A$2:$C$136,3,FALSE)</f>
        <v>dotpaybzwbk</v>
      </c>
    </row>
    <row r="50" spans="1:6">
      <c r="A50">
        <v>121</v>
      </c>
      <c r="B50">
        <v>164</v>
      </c>
      <c r="C50">
        <v>17</v>
      </c>
      <c r="D50" t="str">
        <f>VLOOKUP(B50,country!$A$2:$C$234,3,FALSE)</f>
        <v>Poland</v>
      </c>
      <c r="E50" t="str">
        <f>VLOOKUP(A50,shortcode!$A$2:$C$136,2,FALSE)</f>
        <v>Dotpay/Pekao24 Przelew</v>
      </c>
      <c r="F50" t="str">
        <f>VLOOKUP(A50,shortcode!$A$2:$C$136,3,FALSE)</f>
        <v>dotpaypekao</v>
      </c>
    </row>
    <row r="51" spans="1:6">
      <c r="A51">
        <v>122</v>
      </c>
      <c r="B51">
        <v>164</v>
      </c>
      <c r="C51">
        <v>17</v>
      </c>
      <c r="D51" t="str">
        <f>VLOOKUP(B51,country!$A$2:$C$234,3,FALSE)</f>
        <v>Poland</v>
      </c>
      <c r="E51" t="str">
        <f>VLOOKUP(A51,shortcode!$A$2:$C$136,2,FALSE)</f>
        <v>Dotpay/ING Bank Slaski</v>
      </c>
      <c r="F51" t="str">
        <f>VLOOKUP(A51,shortcode!$A$2:$C$136,3,FALSE)</f>
        <v>dotpayingb</v>
      </c>
    </row>
    <row r="52" spans="1:6">
      <c r="A52">
        <v>123</v>
      </c>
      <c r="B52">
        <v>164</v>
      </c>
      <c r="C52">
        <v>17</v>
      </c>
      <c r="D52" t="str">
        <f>VLOOKUP(B52,country!$A$2:$C$234,3,FALSE)</f>
        <v>Poland</v>
      </c>
      <c r="E52" t="str">
        <f>VLOOKUP(A52,shortcode!$A$2:$C$136,2,FALSE)</f>
        <v>Dotpay/Inteligo</v>
      </c>
      <c r="F52" t="str">
        <f>VLOOKUP(A52,shortcode!$A$2:$C$136,3,FALSE)</f>
        <v>dotpayinteligo</v>
      </c>
    </row>
    <row r="53" spans="1:6">
      <c r="A53">
        <v>124</v>
      </c>
      <c r="B53">
        <v>164</v>
      </c>
      <c r="C53">
        <v>17</v>
      </c>
      <c r="D53" t="str">
        <f>VLOOKUP(B53,country!$A$2:$C$234,3,FALSE)</f>
        <v>Poland</v>
      </c>
      <c r="E53" t="str">
        <f>VLOOKUP(A53,shortcode!$A$2:$C$136,2,FALSE)</f>
        <v>Dotpay/Place z ING Bank Slaski</v>
      </c>
      <c r="F53" t="str">
        <f>VLOOKUP(A53,shortcode!$A$2:$C$136,3,FALSE)</f>
        <v>dotpayingbacc</v>
      </c>
    </row>
    <row r="54" spans="1:6">
      <c r="A54">
        <v>81</v>
      </c>
      <c r="B54">
        <v>164</v>
      </c>
      <c r="C54">
        <v>17</v>
      </c>
      <c r="D54" t="str">
        <f>VLOOKUP(B54,country!$A$2:$C$234,3,FALSE)</f>
        <v>Poland</v>
      </c>
      <c r="E54" t="str">
        <f>VLOOKUP(A54,shortcode!$A$2:$C$136,2,FALSE)</f>
        <v>Przelewy24</v>
      </c>
      <c r="F54" t="str">
        <f>VLOOKUP(A54,shortcode!$A$2:$C$136,3,FALSE)</f>
        <v>przelewy24</v>
      </c>
    </row>
    <row r="55" spans="1:6">
      <c r="A55">
        <v>88</v>
      </c>
      <c r="B55">
        <v>164</v>
      </c>
      <c r="C55">
        <v>17</v>
      </c>
      <c r="D55" t="str">
        <f>VLOOKUP(B55,country!$A$2:$C$234,3,FALSE)</f>
        <v>Poland</v>
      </c>
      <c r="E55" t="str">
        <f>VLOOKUP(A55,shortcode!$A$2:$C$136,2,FALSE)</f>
        <v>Dotpay</v>
      </c>
      <c r="F55" t="str">
        <f>VLOOKUP(A55,shortcode!$A$2:$C$136,3,FALSE)</f>
        <v>dotpay</v>
      </c>
    </row>
    <row r="56" spans="1:6">
      <c r="A56">
        <v>251</v>
      </c>
      <c r="B56">
        <v>164</v>
      </c>
      <c r="C56">
        <v>17</v>
      </c>
      <c r="D56" t="str">
        <f>VLOOKUP(B56,country!$A$2:$C$234,3,FALSE)</f>
        <v>Poland</v>
      </c>
      <c r="E56" t="str">
        <f>VLOOKUP(A56,shortcode!$A$2:$C$136,2,FALSE)</f>
        <v>Transferuj</v>
      </c>
      <c r="F56" t="str">
        <f>VLOOKUP(A56,shortcode!$A$2:$C$136,3,FALSE)</f>
        <v>btpoland</v>
      </c>
    </row>
    <row r="57" spans="1:6">
      <c r="A57">
        <v>117</v>
      </c>
      <c r="B57">
        <v>164</v>
      </c>
      <c r="C57">
        <v>17</v>
      </c>
      <c r="D57" t="str">
        <f>VLOOKUP(B57,country!$A$2:$C$234,3,FALSE)</f>
        <v>Poland</v>
      </c>
      <c r="E57" t="str">
        <f>VLOOKUP(A57,shortcode!$A$2:$C$136,2,FALSE)</f>
        <v>Dotpay/mTransfer</v>
      </c>
      <c r="F57" t="str">
        <f>VLOOKUP(A57,shortcode!$A$2:$C$136,3,FALSE)</f>
        <v>dotpaymt</v>
      </c>
    </row>
    <row r="58" spans="1:6">
      <c r="A58">
        <v>216</v>
      </c>
      <c r="B58">
        <v>170</v>
      </c>
      <c r="C58">
        <v>17</v>
      </c>
      <c r="D58" t="str">
        <f>VLOOKUP(B58,country!$A$2:$C$234,3,FALSE)</f>
        <v>Russia</v>
      </c>
      <c r="E58" t="str">
        <f>VLOOKUP(A58,shortcode!$A$2:$C$136,2,FALSE)</f>
        <v>Rapida/Evroset</v>
      </c>
      <c r="F58" t="str">
        <f>VLOOKUP(A58,shortcode!$A$2:$C$136,3,FALSE)</f>
        <v>evroset</v>
      </c>
    </row>
    <row r="59" spans="1:6">
      <c r="A59">
        <v>217</v>
      </c>
      <c r="B59">
        <v>170</v>
      </c>
      <c r="C59">
        <v>17</v>
      </c>
      <c r="D59" t="str">
        <f>VLOOKUP(B59,country!$A$2:$C$234,3,FALSE)</f>
        <v>Russia</v>
      </c>
      <c r="E59" t="str">
        <f>VLOOKUP(A59,shortcode!$A$2:$C$136,2,FALSE)</f>
        <v>Rapida/Svyasnoi</v>
      </c>
      <c r="F59" t="str">
        <f>VLOOKUP(A59,shortcode!$A$2:$C$136,3,FALSE)</f>
        <v>svyasnoi</v>
      </c>
    </row>
    <row r="60" spans="1:6">
      <c r="A60">
        <v>82</v>
      </c>
      <c r="B60">
        <v>170</v>
      </c>
      <c r="C60">
        <v>17</v>
      </c>
      <c r="D60" t="str">
        <f>VLOOKUP(B60,country!$A$2:$C$234,3,FALSE)</f>
        <v>Russia</v>
      </c>
      <c r="E60" t="str">
        <f>VLOOKUP(A60,shortcode!$A$2:$C$136,2,FALSE)</f>
        <v>Yandex Money</v>
      </c>
      <c r="F60" t="str">
        <f>VLOOKUP(A60,shortcode!$A$2:$C$136,3,FALSE)</f>
        <v>yamoney</v>
      </c>
    </row>
    <row r="61" spans="1:6">
      <c r="A61">
        <v>127</v>
      </c>
      <c r="B61">
        <v>170</v>
      </c>
      <c r="C61">
        <v>17</v>
      </c>
      <c r="D61" t="str">
        <f>VLOOKUP(B61,country!$A$2:$C$234,3,FALSE)</f>
        <v>Russia</v>
      </c>
      <c r="E61" t="str">
        <f>VLOOKUP(A61,shortcode!$A$2:$C$136,2,FALSE)</f>
        <v>Qiwi Wallet</v>
      </c>
      <c r="F61" t="str">
        <f>VLOOKUP(A61,shortcode!$A$2:$C$136,3,FALSE)</f>
        <v>qiwiwallet</v>
      </c>
    </row>
    <row r="62" spans="1:6">
      <c r="A62">
        <v>281</v>
      </c>
      <c r="B62">
        <v>170</v>
      </c>
      <c r="C62">
        <v>17</v>
      </c>
      <c r="D62" t="str">
        <f>VLOOKUP(B62,country!$A$2:$C$234,3,FALSE)</f>
        <v>Russia</v>
      </c>
      <c r="E62" t="str">
        <f>VLOOKUP(A62,shortcode!$A$2:$C$136,2,FALSE)</f>
        <v>Yandex/Yandex Money</v>
      </c>
      <c r="F62" t="str">
        <f>VLOOKUP(A62,shortcode!$A$2:$C$136,3,FALSE)</f>
        <v>yandexmoney</v>
      </c>
    </row>
    <row r="63" spans="1:6">
      <c r="A63">
        <v>15</v>
      </c>
      <c r="B63">
        <v>170</v>
      </c>
      <c r="C63">
        <v>17</v>
      </c>
      <c r="D63" t="str">
        <f>VLOOKUP(B63,country!$A$2:$C$234,3,FALSE)</f>
        <v>Russia</v>
      </c>
      <c r="E63" t="str">
        <f>VLOOKUP(A63,shortcode!$A$2:$C$136,2,FALSE)</f>
        <v>WebMoney</v>
      </c>
      <c r="F63" t="str">
        <f>VLOOKUP(A63,shortcode!$A$2:$C$136,3,FALSE)</f>
        <v>webmoney</v>
      </c>
    </row>
    <row r="64" spans="1:6">
      <c r="A64">
        <v>284</v>
      </c>
      <c r="B64">
        <v>170</v>
      </c>
      <c r="C64">
        <v>17</v>
      </c>
      <c r="D64" t="str">
        <f>VLOOKUP(B64,country!$A$2:$C$234,3,FALSE)</f>
        <v>Russia</v>
      </c>
      <c r="E64" t="str">
        <f>VLOOKUP(A64,shortcode!$A$2:$C$136,2,FALSE)</f>
        <v>Yandex/Sberbank Online</v>
      </c>
      <c r="F64" t="str">
        <f>VLOOKUP(A64,shortcode!$A$2:$C$136,3,FALSE)</f>
        <v>sberbankonline</v>
      </c>
    </row>
    <row r="65" spans="1:6">
      <c r="A65">
        <v>285</v>
      </c>
      <c r="B65">
        <v>170</v>
      </c>
      <c r="C65">
        <v>17</v>
      </c>
      <c r="D65" t="str">
        <f>VLOOKUP(B65,country!$A$2:$C$234,3,FALSE)</f>
        <v>Russia</v>
      </c>
      <c r="E65" t="str">
        <f>VLOOKUP(A65,shortcode!$A$2:$C$136,2,FALSE)</f>
        <v>Yandex/Alfa Click</v>
      </c>
      <c r="F65" t="str">
        <f>VLOOKUP(A65,shortcode!$A$2:$C$136,3,FALSE)</f>
        <v>alfaclickya</v>
      </c>
    </row>
    <row r="66" spans="1:6">
      <c r="A66">
        <v>286</v>
      </c>
      <c r="B66">
        <v>170</v>
      </c>
      <c r="C66">
        <v>17</v>
      </c>
      <c r="D66" t="str">
        <f>VLOOKUP(B66,country!$A$2:$C$234,3,FALSE)</f>
        <v>Russia</v>
      </c>
      <c r="E66" t="str">
        <f>VLOOKUP(A66,shortcode!$A$2:$C$136,2,FALSE)</f>
        <v>Yandex/Cash</v>
      </c>
      <c r="F66" t="str">
        <f>VLOOKUP(A66,shortcode!$A$2:$C$136,3,FALSE)</f>
        <v>yacash</v>
      </c>
    </row>
    <row r="67" spans="1:6">
      <c r="A67">
        <v>287</v>
      </c>
      <c r="B67">
        <v>170</v>
      </c>
      <c r="C67">
        <v>17</v>
      </c>
      <c r="D67" t="str">
        <f>VLOOKUP(B67,country!$A$2:$C$234,3,FALSE)</f>
        <v>Russia</v>
      </c>
      <c r="E67" t="str">
        <f>VLOOKUP(A67,shortcode!$A$2:$C$136,2,FALSE)</f>
        <v>Yandex/Tinkoff</v>
      </c>
      <c r="F67" t="str">
        <f>VLOOKUP(A67,shortcode!$A$2:$C$136,3,FALSE)</f>
        <v>tinkoff</v>
      </c>
    </row>
    <row r="68" spans="1:6">
      <c r="A68">
        <v>215</v>
      </c>
      <c r="B68">
        <v>22</v>
      </c>
      <c r="C68">
        <v>16</v>
      </c>
      <c r="D68" t="str">
        <f>VLOOKUP(B68,country!$A$2:$C$234,3,FALSE)</f>
        <v>Belgium</v>
      </c>
      <c r="E68" t="str">
        <f>VLOOKUP(A68,shortcode!$A$2:$C$136,2,FALSE)</f>
        <v>Mollie/Mistercash</v>
      </c>
      <c r="F68" t="str">
        <f>VLOOKUP(A68,shortcode!$A$2:$C$136,3,FALSE)</f>
        <v>bancontact</v>
      </c>
    </row>
    <row r="69" spans="1:6">
      <c r="A69">
        <v>289</v>
      </c>
      <c r="B69">
        <v>22</v>
      </c>
      <c r="C69">
        <v>16</v>
      </c>
      <c r="D69" t="str">
        <f>VLOOKUP(B69,country!$A$2:$C$234,3,FALSE)</f>
        <v>Belgium</v>
      </c>
      <c r="E69" t="e">
        <f>VLOOKUP(A69,shortcode!$A$2:$C$136,2,FALSE)</f>
        <v>#N/A</v>
      </c>
      <c r="F69" t="e">
        <f>VLOOKUP(A69,shortcode!$A$2:$C$136,3,FALSE)</f>
        <v>#N/A</v>
      </c>
    </row>
    <row r="70" spans="1:6">
      <c r="A70">
        <v>220</v>
      </c>
      <c r="B70">
        <v>22</v>
      </c>
      <c r="C70">
        <v>16</v>
      </c>
      <c r="D70" t="str">
        <f>VLOOKUP(B70,country!$A$2:$C$234,3,FALSE)</f>
        <v>Belgium</v>
      </c>
      <c r="E70" t="str">
        <f>VLOOKUP(A70,shortcode!$A$2:$C$136,2,FALSE)</f>
        <v>Mollie/CBC</v>
      </c>
      <c r="F70" t="str">
        <f>VLOOKUP(A70,shortcode!$A$2:$C$136,3,FALSE)</f>
        <v>cbc</v>
      </c>
    </row>
    <row r="71" spans="1:6">
      <c r="A71">
        <v>64</v>
      </c>
      <c r="B71">
        <v>22</v>
      </c>
      <c r="C71">
        <v>16</v>
      </c>
      <c r="D71" t="str">
        <f>VLOOKUP(B71,country!$A$2:$C$234,3,FALSE)</f>
        <v>Belgium</v>
      </c>
      <c r="E71" t="str">
        <f>VLOOKUP(A71,shortcode!$A$2:$C$136,2,FALSE)</f>
        <v>PPRO/Mybank</v>
      </c>
      <c r="F71" t="str">
        <f>VLOOKUP(A71,shortcode!$A$2:$C$136,3,FALSE)</f>
        <v>mybank</v>
      </c>
    </row>
    <row r="72" spans="1:6">
      <c r="A72">
        <v>178</v>
      </c>
      <c r="B72">
        <v>22</v>
      </c>
      <c r="C72">
        <v>16</v>
      </c>
      <c r="D72" t="str">
        <f>VLOOKUP(B72,country!$A$2:$C$234,3,FALSE)</f>
        <v>Belgium</v>
      </c>
      <c r="E72" t="str">
        <f>VLOOKUP(A72,shortcode!$A$2:$C$136,2,FALSE)</f>
        <v>Mollie/Belfius</v>
      </c>
      <c r="F72" t="str">
        <f>VLOOKUP(A72,shortcode!$A$2:$C$136,3,FALSE)</f>
        <v>belfius</v>
      </c>
    </row>
    <row r="73" spans="1:6">
      <c r="A73">
        <v>103</v>
      </c>
      <c r="B73">
        <v>22</v>
      </c>
      <c r="C73">
        <v>16</v>
      </c>
      <c r="D73" t="str">
        <f>VLOOKUP(B73,country!$A$2:$C$234,3,FALSE)</f>
        <v>Belgium</v>
      </c>
      <c r="E73" t="str">
        <f>VLOOKUP(A73,shortcode!$A$2:$C$136,2,FALSE)</f>
        <v>Mollie/KBC</v>
      </c>
      <c r="F73" t="str">
        <f>VLOOKUP(A73,shortcode!$A$2:$C$136,3,FALSE)</f>
        <v>kbc</v>
      </c>
    </row>
    <row r="74" spans="1:6">
      <c r="A74">
        <v>239</v>
      </c>
      <c r="B74">
        <v>45</v>
      </c>
      <c r="C74">
        <v>15</v>
      </c>
      <c r="D74" t="str">
        <f>VLOOKUP(B74,country!$A$2:$C$234,3,FALSE)</f>
        <v>Colombia</v>
      </c>
      <c r="E74" t="str">
        <f>VLOOKUP(A74,shortcode!$A$2:$C$136,2,FALSE)</f>
        <v>Astropay/Davivienda</v>
      </c>
      <c r="F74" t="str">
        <f>VLOOKUP(A74,shortcode!$A$2:$C$136,3,FALSE)</f>
        <v>davivienda</v>
      </c>
    </row>
    <row r="75" spans="1:6">
      <c r="A75">
        <v>238</v>
      </c>
      <c r="B75">
        <v>45</v>
      </c>
      <c r="C75">
        <v>15</v>
      </c>
      <c r="D75" t="str">
        <f>VLOOKUP(B75,country!$A$2:$C$234,3,FALSE)</f>
        <v>Colombia</v>
      </c>
      <c r="E75" t="str">
        <f>VLOOKUP(A75,shortcode!$A$2:$C$136,2,FALSE)</f>
        <v>Astropay/Efecty</v>
      </c>
      <c r="F75" t="str">
        <f>VLOOKUP(A75,shortcode!$A$2:$C$136,3,FALSE)</f>
        <v>efecty</v>
      </c>
    </row>
    <row r="76" spans="1:6">
      <c r="A76">
        <v>90</v>
      </c>
      <c r="B76">
        <v>45</v>
      </c>
      <c r="C76">
        <v>15</v>
      </c>
      <c r="D76" t="str">
        <f>VLOOKUP(B76,country!$A$2:$C$234,3,FALSE)</f>
        <v>Colombia</v>
      </c>
      <c r="E76" t="str">
        <f>VLOOKUP(A76,shortcode!$A$2:$C$136,2,FALSE)</f>
        <v>Payvalida/Efecty</v>
      </c>
      <c r="F76" t="str">
        <f>VLOOKUP(A76,shortcode!$A$2:$C$136,3,FALSE)</f>
        <v>efectycolombia</v>
      </c>
    </row>
    <row r="77" spans="1:6">
      <c r="A77">
        <v>107</v>
      </c>
      <c r="B77">
        <v>45</v>
      </c>
      <c r="C77">
        <v>15</v>
      </c>
      <c r="D77" t="str">
        <f>VLOOKUP(B77,country!$A$2:$C$234,3,FALSE)</f>
        <v>Colombia</v>
      </c>
      <c r="E77" t="str">
        <f>VLOOKUP(A77,shortcode!$A$2:$C$136,2,FALSE)</f>
        <v>Payvalida/Bank Transfer Colombia</v>
      </c>
      <c r="F77" t="str">
        <f>VLOOKUP(A77,shortcode!$A$2:$C$136,3,FALSE)</f>
        <v>btcolombia</v>
      </c>
    </row>
    <row r="78" spans="1:6">
      <c r="A78">
        <v>109</v>
      </c>
      <c r="B78">
        <v>45</v>
      </c>
      <c r="C78">
        <v>15</v>
      </c>
      <c r="D78" t="str">
        <f>VLOOKUP(B78,country!$A$2:$C$234,3,FALSE)</f>
        <v>Colombia</v>
      </c>
      <c r="E78" t="str">
        <f>VLOOKUP(A78,shortcode!$A$2:$C$136,2,FALSE)</f>
        <v>Payvalida/Baloto</v>
      </c>
      <c r="F78" t="str">
        <f>VLOOKUP(A78,shortcode!$A$2:$C$136,3,FALSE)</f>
        <v>baloto</v>
      </c>
    </row>
    <row r="79" spans="1:6">
      <c r="A79">
        <v>111</v>
      </c>
      <c r="B79">
        <v>45</v>
      </c>
      <c r="C79">
        <v>15</v>
      </c>
      <c r="D79" t="str">
        <f>VLOOKUP(B79,country!$A$2:$C$234,3,FALSE)</f>
        <v>Colombia</v>
      </c>
      <c r="E79" t="str">
        <f>VLOOKUP(A79,shortcode!$A$2:$C$136,2,FALSE)</f>
        <v>Payvalida/Gana</v>
      </c>
      <c r="F79" t="str">
        <f>VLOOKUP(A79,shortcode!$A$2:$C$136,3,FALSE)</f>
        <v>gana</v>
      </c>
    </row>
    <row r="80" spans="1:6">
      <c r="A80">
        <v>113</v>
      </c>
      <c r="B80">
        <v>45</v>
      </c>
      <c r="C80">
        <v>15</v>
      </c>
      <c r="D80" t="str">
        <f>VLOOKUP(B80,country!$A$2:$C$234,3,FALSE)</f>
        <v>Colombia</v>
      </c>
      <c r="E80" t="str">
        <f>VLOOKUP(A80,shortcode!$A$2:$C$136,2,FALSE)</f>
        <v>Payvalida/PSE</v>
      </c>
      <c r="F80" t="str">
        <f>VLOOKUP(A80,shortcode!$A$2:$C$136,3,FALSE)</f>
        <v>pse</v>
      </c>
    </row>
    <row r="81" spans="1:6">
      <c r="A81">
        <v>34</v>
      </c>
      <c r="B81">
        <v>94</v>
      </c>
      <c r="C81">
        <v>15</v>
      </c>
      <c r="D81" t="str">
        <f>VLOOKUP(B81,country!$A$2:$C$234,3,FALSE)</f>
        <v>Indonesia</v>
      </c>
      <c r="E81" t="str">
        <f>VLOOKUP(A81,shortcode!$A$2:$C$136,2,FALSE)</f>
        <v>GudangVoucher</v>
      </c>
      <c r="F81" t="str">
        <f>VLOOKUP(A81,shortcode!$A$2:$C$136,3,FALSE)</f>
        <v>gudangvoucher</v>
      </c>
    </row>
    <row r="82" spans="1:6">
      <c r="A82">
        <v>38</v>
      </c>
      <c r="B82">
        <v>94</v>
      </c>
      <c r="C82">
        <v>15</v>
      </c>
      <c r="D82" t="str">
        <f>VLOOKUP(B82,country!$A$2:$C$234,3,FALSE)</f>
        <v>Indonesia</v>
      </c>
      <c r="E82" t="str">
        <f>VLOOKUP(A82,shortcode!$A$2:$C$136,2,FALSE)</f>
        <v>WaveGame</v>
      </c>
      <c r="F82" t="str">
        <f>VLOOKUP(A82,shortcode!$A$2:$C$136,3,FALSE)</f>
        <v>wavegame</v>
      </c>
    </row>
    <row r="83" spans="1:6">
      <c r="A83">
        <v>40</v>
      </c>
      <c r="B83">
        <v>94</v>
      </c>
      <c r="C83">
        <v>15</v>
      </c>
      <c r="D83" t="str">
        <f>VLOOKUP(B83,country!$A$2:$C$234,3,FALSE)</f>
        <v>Indonesia</v>
      </c>
      <c r="E83" t="str">
        <f>VLOOKUP(A83,shortcode!$A$2:$C$136,2,FALSE)</f>
        <v>zGold-MOLPoints</v>
      </c>
      <c r="F83" t="str">
        <f>VLOOKUP(A83,shortcode!$A$2:$C$136,3,FALSE)</f>
        <v>mol</v>
      </c>
    </row>
    <row r="84" spans="1:6">
      <c r="A84">
        <v>157</v>
      </c>
      <c r="B84">
        <v>94</v>
      </c>
      <c r="C84">
        <v>15</v>
      </c>
      <c r="D84" t="str">
        <f>VLOOKUP(B84,country!$A$2:$C$234,3,FALSE)</f>
        <v>Indonesia</v>
      </c>
      <c r="E84" t="str">
        <f>VLOOKUP(A84,shortcode!$A$2:$C$136,2,FALSE)</f>
        <v>Game-ON</v>
      </c>
      <c r="F84" t="str">
        <f>VLOOKUP(A84,shortcode!$A$2:$C$136,3,FALSE)</f>
        <v>gameon</v>
      </c>
    </row>
    <row r="85" spans="1:6">
      <c r="A85">
        <v>203</v>
      </c>
      <c r="B85">
        <v>94</v>
      </c>
      <c r="C85">
        <v>15</v>
      </c>
      <c r="D85" t="str">
        <f>VLOOKUP(B85,country!$A$2:$C$234,3,FALSE)</f>
        <v>Indonesia</v>
      </c>
      <c r="E85" t="str">
        <f>VLOOKUP(A85,shortcode!$A$2:$C$136,2,FALSE)</f>
        <v>Unipin Wallet</v>
      </c>
      <c r="F85" t="str">
        <f>VLOOKUP(A85,shortcode!$A$2:$C$136,3,FALSE)</f>
        <v>unipinwallet</v>
      </c>
    </row>
    <row r="86" spans="1:6">
      <c r="A86">
        <v>242</v>
      </c>
      <c r="B86">
        <v>94</v>
      </c>
      <c r="C86">
        <v>15</v>
      </c>
      <c r="D86" t="str">
        <f>VLOOKUP(B86,country!$A$2:$C$234,3,FALSE)</f>
        <v>Indonesia</v>
      </c>
      <c r="E86" t="str">
        <f>VLOOKUP(A86,shortcode!$A$2:$C$136,2,FALSE)</f>
        <v>Doku/ATM</v>
      </c>
      <c r="F86" t="str">
        <f>VLOOKUP(A86,shortcode!$A$2:$C$136,3,FALSE)</f>
        <v>atmtransfer</v>
      </c>
    </row>
    <row r="87" spans="1:6">
      <c r="A87">
        <v>17</v>
      </c>
      <c r="B87">
        <v>94</v>
      </c>
      <c r="C87">
        <v>15</v>
      </c>
      <c r="D87" t="str">
        <f>VLOOKUP(B87,country!$A$2:$C$234,3,FALSE)</f>
        <v>Indonesia</v>
      </c>
      <c r="E87" t="str">
        <f>VLOOKUP(A87,shortcode!$A$2:$C$136,2,FALSE)</f>
        <v>CherryCredits</v>
      </c>
      <c r="F87" t="str">
        <f>VLOOKUP(A87,shortcode!$A$2:$C$136,3,FALSE)</f>
        <v>cherrycredits</v>
      </c>
    </row>
    <row r="88" spans="1:6">
      <c r="A88">
        <v>241</v>
      </c>
      <c r="B88">
        <v>94</v>
      </c>
      <c r="C88">
        <v>15</v>
      </c>
      <c r="D88" t="str">
        <f>VLOOKUP(B88,country!$A$2:$C$234,3,FALSE)</f>
        <v>Indonesia</v>
      </c>
      <c r="E88" t="str">
        <f>VLOOKUP(A88,shortcode!$A$2:$C$136,2,FALSE)</f>
        <v>Doku/Minimart</v>
      </c>
      <c r="F88" t="str">
        <f>VLOOKUP(A88,shortcode!$A$2:$C$136,3,FALSE)</f>
        <v>minimart</v>
      </c>
    </row>
    <row r="89" spans="1:6">
      <c r="A89">
        <v>243</v>
      </c>
      <c r="B89">
        <v>94</v>
      </c>
      <c r="C89">
        <v>15</v>
      </c>
      <c r="D89" t="str">
        <f>VLOOKUP(B89,country!$A$2:$C$234,3,FALSE)</f>
        <v>Indonesia</v>
      </c>
      <c r="E89" t="str">
        <f>VLOOKUP(A89,shortcode!$A$2:$C$136,2,FALSE)</f>
        <v>Doku/Wallet</v>
      </c>
      <c r="F89" t="str">
        <f>VLOOKUP(A89,shortcode!$A$2:$C$136,3,FALSE)</f>
        <v>dokuwallet</v>
      </c>
    </row>
    <row r="90" spans="1:6">
      <c r="A90">
        <v>180</v>
      </c>
      <c r="B90">
        <v>94</v>
      </c>
      <c r="C90">
        <v>15</v>
      </c>
      <c r="D90" t="str">
        <f>VLOOKUP(B90,country!$A$2:$C$234,3,FALSE)</f>
        <v>Indonesia</v>
      </c>
      <c r="E90" t="str">
        <f>VLOOKUP(A90,shortcode!$A$2:$C$136,2,FALSE)</f>
        <v>Unipin Express</v>
      </c>
      <c r="F90" t="str">
        <f>VLOOKUP(A90,shortcode!$A$2:$C$136,3,FALSE)</f>
        <v>unipinexpress</v>
      </c>
    </row>
    <row r="91" spans="1:6">
      <c r="A91">
        <v>226</v>
      </c>
      <c r="B91">
        <v>76</v>
      </c>
      <c r="C91">
        <v>14</v>
      </c>
      <c r="D91" t="str">
        <f>VLOOKUP(B91,country!$A$2:$C$234,3,FALSE)</f>
        <v>Germany</v>
      </c>
      <c r="E91" t="str">
        <f>VLOOKUP(A91,shortcode!$A$2:$C$136,2,FALSE)</f>
        <v>PPRO/Direct Debit</v>
      </c>
      <c r="F91" t="str">
        <f>VLOOKUP(A91,shortcode!$A$2:$C$136,3,FALSE)</f>
        <v>sepadirectdebit</v>
      </c>
    </row>
    <row r="92" spans="1:6">
      <c r="A92">
        <v>98</v>
      </c>
      <c r="B92">
        <v>76</v>
      </c>
      <c r="C92">
        <v>14</v>
      </c>
      <c r="D92" t="str">
        <f>VLOOKUP(B92,country!$A$2:$C$234,3,FALSE)</f>
        <v>Germany</v>
      </c>
      <c r="E92" t="str">
        <f>VLOOKUP(A92,shortcode!$A$2:$C$136,2,FALSE)</f>
        <v>Giropay</v>
      </c>
      <c r="F92" t="str">
        <f>VLOOKUP(A92,shortcode!$A$2:$C$136,3,FALSE)</f>
        <v>giropay</v>
      </c>
    </row>
    <row r="93" spans="1:6">
      <c r="A93">
        <v>288</v>
      </c>
      <c r="B93">
        <v>76</v>
      </c>
      <c r="C93">
        <v>14</v>
      </c>
      <c r="D93" t="str">
        <f>VLOOKUP(B93,country!$A$2:$C$234,3,FALSE)</f>
        <v>Germany</v>
      </c>
      <c r="E93" t="e">
        <f>VLOOKUP(A93,shortcode!$A$2:$C$136,2,FALSE)</f>
        <v>#N/A</v>
      </c>
      <c r="F93" t="e">
        <f>VLOOKUP(A93,shortcode!$A$2:$C$136,3,FALSE)</f>
        <v>#N/A</v>
      </c>
    </row>
    <row r="94" spans="1:6">
      <c r="A94">
        <v>36</v>
      </c>
      <c r="B94">
        <v>108</v>
      </c>
      <c r="C94">
        <v>14</v>
      </c>
      <c r="D94" t="str">
        <f>VLOOKUP(B94,country!$A$2:$C$234,3,FALSE)</f>
        <v>Korea (Republic of)</v>
      </c>
      <c r="E94" t="str">
        <f>VLOOKUP(A94,shortcode!$A$2:$C$136,2,FALSE)</f>
        <v>Payletter/Happy Voucher</v>
      </c>
      <c r="F94" t="str">
        <f>VLOOKUP(A94,shortcode!$A$2:$C$136,3,FALSE)</f>
        <v>happyvoucher</v>
      </c>
    </row>
    <row r="95" spans="1:6">
      <c r="A95">
        <v>272</v>
      </c>
      <c r="B95">
        <v>108</v>
      </c>
      <c r="C95">
        <v>14</v>
      </c>
      <c r="D95" t="str">
        <f>VLOOKUP(B95,country!$A$2:$C$234,3,FALSE)</f>
        <v>Korea (Republic of)</v>
      </c>
      <c r="E95" t="str">
        <f>VLOOKUP(A95,shortcode!$A$2:$C$136,2,FALSE)</f>
        <v>Culture Voucher</v>
      </c>
      <c r="F95" t="str">
        <f>VLOOKUP(A95,shortcode!$A$2:$C$136,3,FALSE)</f>
        <v>culturevoucherkr</v>
      </c>
    </row>
    <row r="96" spans="1:6">
      <c r="A96">
        <v>42</v>
      </c>
      <c r="B96">
        <v>108</v>
      </c>
      <c r="C96">
        <v>14</v>
      </c>
      <c r="D96" t="str">
        <f>VLOOKUP(B96,country!$A$2:$C$234,3,FALSE)</f>
        <v>Korea (Republic of)</v>
      </c>
      <c r="E96" t="str">
        <f>VLOOKUP(A96,shortcode!$A$2:$C$136,2,FALSE)</f>
        <v>Payletter/T-money</v>
      </c>
      <c r="F96" t="str">
        <f>VLOOKUP(A96,shortcode!$A$2:$C$136,3,FALSE)</f>
        <v>tmoney</v>
      </c>
    </row>
    <row r="97" spans="1:6">
      <c r="A97">
        <v>246</v>
      </c>
      <c r="B97">
        <v>108</v>
      </c>
      <c r="C97">
        <v>14</v>
      </c>
      <c r="D97" t="str">
        <f>VLOOKUP(B97,country!$A$2:$C$234,3,FALSE)</f>
        <v>Korea (Republic of)</v>
      </c>
      <c r="E97" t="str">
        <f>VLOOKUP(A97,shortcode!$A$2:$C$136,2,FALSE)</f>
        <v>Payletter/Culture Voucher</v>
      </c>
      <c r="F97" t="str">
        <f>VLOOKUP(A97,shortcode!$A$2:$C$136,3,FALSE)</f>
        <v>culturevoucher</v>
      </c>
    </row>
    <row r="98" spans="1:6">
      <c r="A98">
        <v>274</v>
      </c>
      <c r="B98">
        <v>108</v>
      </c>
      <c r="C98">
        <v>14</v>
      </c>
      <c r="D98" t="str">
        <f>VLOOKUP(B98,country!$A$2:$C$234,3,FALSE)</f>
        <v>Korea (Republic of)</v>
      </c>
      <c r="E98" t="str">
        <f>VLOOKUP(A98,shortcode!$A$2:$C$136,2,FALSE)</f>
        <v>Teencash</v>
      </c>
      <c r="F98" t="str">
        <f>VLOOKUP(A98,shortcode!$A$2:$C$136,3,FALSE)</f>
        <v>teencashkr</v>
      </c>
    </row>
    <row r="99" spans="1:6">
      <c r="A99">
        <v>19</v>
      </c>
      <c r="B99">
        <v>108</v>
      </c>
      <c r="C99">
        <v>14</v>
      </c>
      <c r="D99" t="str">
        <f>VLOOKUP(B99,country!$A$2:$C$234,3,FALSE)</f>
        <v>Korea (Republic of)</v>
      </c>
      <c r="E99" t="str">
        <f>VLOOKUP(A99,shortcode!$A$2:$C$136,2,FALSE)</f>
        <v>Payletter/AllTheGate CC</v>
      </c>
      <c r="F99" t="str">
        <f>VLOOKUP(A99,shortcode!$A$2:$C$136,3,FALSE)</f>
        <v>allthegate</v>
      </c>
    </row>
    <row r="100" spans="1:6">
      <c r="A100">
        <v>23</v>
      </c>
      <c r="B100">
        <v>108</v>
      </c>
      <c r="C100">
        <v>14</v>
      </c>
      <c r="D100" t="str">
        <f>VLOOKUP(B100,country!$A$2:$C$234,3,FALSE)</f>
        <v>Korea (Republic of)</v>
      </c>
      <c r="E100" t="str">
        <f>VLOOKUP(A100,shortcode!$A$2:$C$136,2,FALSE)</f>
        <v>Payletter/KFTC Internet Banking</v>
      </c>
      <c r="F100" t="str">
        <f>VLOOKUP(A100,shortcode!$A$2:$C$136,3,FALSE)</f>
        <v>kftc</v>
      </c>
    </row>
    <row r="101" spans="1:6">
      <c r="A101">
        <v>41</v>
      </c>
      <c r="B101">
        <v>108</v>
      </c>
      <c r="C101">
        <v>14</v>
      </c>
      <c r="D101" t="str">
        <f>VLOOKUP(B101,country!$A$2:$C$234,3,FALSE)</f>
        <v>Korea (Republic of)</v>
      </c>
      <c r="E101" t="str">
        <f>VLOOKUP(A101,shortcode!$A$2:$C$136,2,FALSE)</f>
        <v>Payletter/TeenCash</v>
      </c>
      <c r="F101" t="str">
        <f>VLOOKUP(A101,shortcode!$A$2:$C$136,3,FALSE)</f>
        <v>teencash</v>
      </c>
    </row>
    <row r="102" spans="1:6">
      <c r="A102">
        <v>290</v>
      </c>
      <c r="B102">
        <v>15</v>
      </c>
      <c r="C102">
        <v>13</v>
      </c>
      <c r="D102" t="str">
        <f>VLOOKUP(B102,country!$A$2:$C$234,3,FALSE)</f>
        <v>Austria</v>
      </c>
      <c r="E102" t="e">
        <f>VLOOKUP(A102,shortcode!$A$2:$C$136,2,FALSE)</f>
        <v>#N/A</v>
      </c>
      <c r="F102" t="e">
        <f>VLOOKUP(A102,shortcode!$A$2:$C$136,3,FALSE)</f>
        <v>#N/A</v>
      </c>
    </row>
    <row r="103" spans="1:6">
      <c r="A103">
        <v>213</v>
      </c>
      <c r="B103">
        <v>144</v>
      </c>
      <c r="C103">
        <v>13</v>
      </c>
      <c r="D103" t="str">
        <f>VLOOKUP(B103,country!$A$2:$C$234,3,FALSE)</f>
        <v>Netherlands</v>
      </c>
      <c r="E103" t="str">
        <f>VLOOKUP(A103,shortcode!$A$2:$C$136,2,FALSE)</f>
        <v>Mollie/Ideal</v>
      </c>
      <c r="F103" t="str">
        <f>VLOOKUP(A103,shortcode!$A$2:$C$136,3,FALSE)</f>
        <v>idealnl</v>
      </c>
    </row>
    <row r="104" spans="1:6">
      <c r="A104">
        <v>137</v>
      </c>
      <c r="B104">
        <v>144</v>
      </c>
      <c r="C104">
        <v>13</v>
      </c>
      <c r="D104" t="str">
        <f>VLOOKUP(B104,country!$A$2:$C$234,3,FALSE)</f>
        <v>Netherlands</v>
      </c>
      <c r="E104" t="str">
        <f>VLOOKUP(A104,shortcode!$A$2:$C$136,2,FALSE)</f>
        <v>PPRO/iDeal</v>
      </c>
      <c r="F104" t="str">
        <f>VLOOKUP(A104,shortcode!$A$2:$C$136,3,FALSE)</f>
        <v>idealpayments</v>
      </c>
    </row>
    <row r="105" spans="1:6">
      <c r="A105">
        <v>22</v>
      </c>
      <c r="B105">
        <v>124</v>
      </c>
      <c r="C105">
        <v>12</v>
      </c>
      <c r="D105" t="str">
        <f>VLOOKUP(B105,country!$A$2:$C$234,3,FALSE)</f>
        <v>Malaysia</v>
      </c>
      <c r="E105" t="str">
        <f>VLOOKUP(A105,shortcode!$A$2:$C$136,2,FALSE)</f>
        <v>Webcash</v>
      </c>
      <c r="F105" t="str">
        <f>VLOOKUP(A105,shortcode!$A$2:$C$136,3,FALSE)</f>
        <v>webcash</v>
      </c>
    </row>
    <row r="106" spans="1:6">
      <c r="A106">
        <v>54</v>
      </c>
      <c r="B106">
        <v>124</v>
      </c>
      <c r="C106">
        <v>12</v>
      </c>
      <c r="D106" t="str">
        <f>VLOOKUP(B106,country!$A$2:$C$234,3,FALSE)</f>
        <v>Malaysia</v>
      </c>
      <c r="E106" t="str">
        <f>VLOOKUP(A106,shortcode!$A$2:$C$136,2,FALSE)</f>
        <v>iPay88</v>
      </c>
      <c r="F106" t="str">
        <f>VLOOKUP(A106,shortcode!$A$2:$C$136,3,FALSE)</f>
        <v>ipay88</v>
      </c>
    </row>
    <row r="107" spans="1:6">
      <c r="A107">
        <v>84</v>
      </c>
      <c r="B107">
        <v>124</v>
      </c>
      <c r="C107">
        <v>12</v>
      </c>
      <c r="D107" t="str">
        <f>VLOOKUP(B107,country!$A$2:$C$234,3,FALSE)</f>
        <v>Malaysia</v>
      </c>
      <c r="E107" t="str">
        <f>VLOOKUP(A107,shortcode!$A$2:$C$136,2,FALSE)</f>
        <v>myCard Card</v>
      </c>
      <c r="F107" t="str">
        <f>VLOOKUP(A107,shortcode!$A$2:$C$136,3,FALSE)</f>
        <v>mycardcard</v>
      </c>
    </row>
    <row r="108" spans="1:6">
      <c r="A108">
        <v>86</v>
      </c>
      <c r="B108">
        <v>124</v>
      </c>
      <c r="C108">
        <v>12</v>
      </c>
      <c r="D108" t="str">
        <f>VLOOKUP(B108,country!$A$2:$C$234,3,FALSE)</f>
        <v>Malaysia</v>
      </c>
      <c r="E108" t="str">
        <f>VLOOKUP(A108,shortcode!$A$2:$C$136,2,FALSE)</f>
        <v>myCard Member Wallet</v>
      </c>
      <c r="F108" t="str">
        <f>VLOOKUP(A108,shortcode!$A$2:$C$136,3,FALSE)</f>
        <v>mycardwallet</v>
      </c>
    </row>
    <row r="109" spans="1:6">
      <c r="A109">
        <v>91</v>
      </c>
      <c r="B109">
        <v>90</v>
      </c>
      <c r="C109">
        <v>11</v>
      </c>
      <c r="D109" t="str">
        <f>VLOOKUP(B109,country!$A$2:$C$234,3,FALSE)</f>
        <v>Hong Kong</v>
      </c>
      <c r="E109" t="str">
        <f>VLOOKUP(A109,shortcode!$A$2:$C$136,2,FALSE)</f>
        <v>Alipay</v>
      </c>
      <c r="F109" t="str">
        <f>VLOOKUP(A109,shortcode!$A$2:$C$136,3,FALSE)</f>
        <v>alipay</v>
      </c>
    </row>
    <row r="110" spans="1:6">
      <c r="A110">
        <v>141</v>
      </c>
      <c r="B110">
        <v>90</v>
      </c>
      <c r="C110">
        <v>11</v>
      </c>
      <c r="D110" t="str">
        <f>VLOOKUP(B110,country!$A$2:$C$234,3,FALSE)</f>
        <v>Hong Kong</v>
      </c>
      <c r="E110" t="str">
        <f>VLOOKUP(A110,shortcode!$A$2:$C$136,2,FALSE)</f>
        <v>UnionPay</v>
      </c>
      <c r="F110" t="str">
        <f>VLOOKUP(A110,shortcode!$A$2:$C$136,3,FALSE)</f>
        <v>unionpay</v>
      </c>
    </row>
    <row r="111" spans="1:6">
      <c r="A111">
        <v>231</v>
      </c>
      <c r="B111">
        <v>118</v>
      </c>
      <c r="C111">
        <v>11</v>
      </c>
      <c r="D111" t="str">
        <f>VLOOKUP(B111,country!$A$2:$C$234,3,FALSE)</f>
        <v>Lithuania</v>
      </c>
      <c r="E111" t="str">
        <f>VLOOKUP(A111,shortcode!$A$2:$C$136,2,FALSE)</f>
        <v>Paysera/Bank Transfer Lithuania</v>
      </c>
      <c r="F111" t="str">
        <f>VLOOKUP(A111,shortcode!$A$2:$C$136,3,FALSE)</f>
        <v>btlithuania</v>
      </c>
    </row>
    <row r="112" spans="1:6">
      <c r="A112">
        <v>234</v>
      </c>
      <c r="B112">
        <v>118</v>
      </c>
      <c r="C112">
        <v>11</v>
      </c>
      <c r="D112" t="str">
        <f>VLOOKUP(B112,country!$A$2:$C$234,3,FALSE)</f>
        <v>Lithuania</v>
      </c>
      <c r="E112" t="str">
        <f>VLOOKUP(A112,shortcode!$A$2:$C$136,2,FALSE)</f>
        <v>Paysera/Narvesen</v>
      </c>
      <c r="F112" t="str">
        <f>VLOOKUP(A112,shortcode!$A$2:$C$136,3,FALSE)</f>
        <v>narvesen</v>
      </c>
    </row>
    <row r="113" spans="1:6">
      <c r="A113">
        <v>115</v>
      </c>
      <c r="B113">
        <v>161</v>
      </c>
      <c r="C113">
        <v>11</v>
      </c>
      <c r="D113" t="str">
        <f>VLOOKUP(B113,country!$A$2:$C$234,3,FALSE)</f>
        <v>Peru</v>
      </c>
      <c r="E113" t="str">
        <f>VLOOKUP(A113,shortcode!$A$2:$C$136,2,FALSE)</f>
        <v>Payvalida/Bank Transfer Peru</v>
      </c>
      <c r="F113" t="str">
        <f>VLOOKUP(A113,shortcode!$A$2:$C$136,3,FALSE)</f>
        <v>btperu</v>
      </c>
    </row>
    <row r="114" spans="1:6">
      <c r="A114">
        <v>248</v>
      </c>
      <c r="B114">
        <v>11</v>
      </c>
      <c r="C114">
        <v>10</v>
      </c>
      <c r="D114" t="str">
        <f>VLOOKUP(B114,country!$A$2:$C$234,3,FALSE)</f>
        <v>Argentina</v>
      </c>
      <c r="E114" t="str">
        <f>VLOOKUP(A114,shortcode!$A$2:$C$136,2,FALSE)</f>
        <v>Astropay/Bank Transfer Argentina</v>
      </c>
      <c r="F114" t="str">
        <f>VLOOKUP(A114,shortcode!$A$2:$C$136,3,FALSE)</f>
        <v>banktransferargentina</v>
      </c>
    </row>
    <row r="115" spans="1:6">
      <c r="A115">
        <v>237</v>
      </c>
      <c r="B115">
        <v>11</v>
      </c>
      <c r="C115">
        <v>10</v>
      </c>
      <c r="D115" t="str">
        <f>VLOOKUP(B115,country!$A$2:$C$234,3,FALSE)</f>
        <v>Argentina</v>
      </c>
      <c r="E115" t="str">
        <f>VLOOKUP(A115,shortcode!$A$2:$C$136,2,FALSE)</f>
        <v>Astropay/RapiPago</v>
      </c>
      <c r="F115" t="str">
        <f>VLOOKUP(A115,shortcode!$A$2:$C$136,3,FALSE)</f>
        <v>rapipago</v>
      </c>
    </row>
    <row r="116" spans="1:6">
      <c r="A116">
        <v>236</v>
      </c>
      <c r="B116">
        <v>11</v>
      </c>
      <c r="C116">
        <v>10</v>
      </c>
      <c r="D116" t="str">
        <f>VLOOKUP(B116,country!$A$2:$C$234,3,FALSE)</f>
        <v>Argentina</v>
      </c>
      <c r="E116" t="str">
        <f>VLOOKUP(A116,shortcode!$A$2:$C$136,2,FALSE)</f>
        <v>Astropay/PagoFacil</v>
      </c>
      <c r="F116" t="str">
        <f>VLOOKUP(A116,shortcode!$A$2:$C$136,3,FALSE)</f>
        <v>pagofacil</v>
      </c>
    </row>
    <row r="117" spans="1:6">
      <c r="A117">
        <v>254</v>
      </c>
      <c r="B117">
        <v>44</v>
      </c>
      <c r="C117">
        <v>10</v>
      </c>
      <c r="D117" t="str">
        <f>VLOOKUP(B117,country!$A$2:$C$234,3,FALSE)</f>
        <v>China</v>
      </c>
      <c r="E117" t="str">
        <f>VLOOKUP(A117,shortcode!$A$2:$C$136,2,FALSE)</f>
        <v>Wechat Pay</v>
      </c>
      <c r="F117" t="str">
        <f>VLOOKUP(A117,shortcode!$A$2:$C$136,3,FALSE)</f>
        <v>wechatpayments</v>
      </c>
    </row>
    <row r="118" spans="1:6">
      <c r="A118">
        <v>275</v>
      </c>
      <c r="B118">
        <v>44</v>
      </c>
      <c r="C118">
        <v>10</v>
      </c>
      <c r="D118" t="str">
        <f>VLOOKUP(B118,country!$A$2:$C$234,3,FALSE)</f>
        <v>China</v>
      </c>
      <c r="E118" t="str">
        <f>VLOOKUP(A118,shortcode!$A$2:$C$136,2,FALSE)</f>
        <v>Umpay bank transfer</v>
      </c>
      <c r="F118" t="str">
        <f>VLOOKUP(A118,shortcode!$A$2:$C$136,3,FALSE)</f>
        <v>banktransfercn</v>
      </c>
    </row>
    <row r="119" spans="1:6">
      <c r="A119">
        <v>160</v>
      </c>
      <c r="B119">
        <v>102</v>
      </c>
      <c r="C119">
        <v>10</v>
      </c>
      <c r="D119" t="str">
        <f>VLOOKUP(B119,country!$A$2:$C$234,3,FALSE)</f>
        <v>Japan</v>
      </c>
      <c r="E119" t="str">
        <f>VLOOKUP(A119,shortcode!$A$2:$C$136,2,FALSE)</f>
        <v>Degica/BitCash</v>
      </c>
      <c r="F119" t="str">
        <f>VLOOKUP(A119,shortcode!$A$2:$C$136,3,FALSE)</f>
        <v>bitcash</v>
      </c>
    </row>
    <row r="120" spans="1:6">
      <c r="A120">
        <v>130</v>
      </c>
      <c r="B120">
        <v>102</v>
      </c>
      <c r="C120">
        <v>10</v>
      </c>
      <c r="D120" t="str">
        <f>VLOOKUP(B120,country!$A$2:$C$234,3,FALSE)</f>
        <v>Japan</v>
      </c>
      <c r="E120" t="str">
        <f>VLOOKUP(A120,shortcode!$A$2:$C$136,2,FALSE)</f>
        <v>Degica/Bank Transfer Japan</v>
      </c>
      <c r="F120" t="str">
        <f>VLOOKUP(A120,shortcode!$A$2:$C$136,3,FALSE)</f>
        <v>banktransferjapan</v>
      </c>
    </row>
    <row r="121" spans="1:6">
      <c r="A121">
        <v>128</v>
      </c>
      <c r="B121">
        <v>102</v>
      </c>
      <c r="C121">
        <v>10</v>
      </c>
      <c r="D121" t="str">
        <f>VLOOKUP(B121,country!$A$2:$C$234,3,FALSE)</f>
        <v>Japan</v>
      </c>
      <c r="E121" t="str">
        <f>VLOOKUP(A121,shortcode!$A$2:$C$136,2,FALSE)</f>
        <v>Degica/Konbini</v>
      </c>
      <c r="F121" t="str">
        <f>VLOOKUP(A121,shortcode!$A$2:$C$136,3,FALSE)</f>
        <v>konbini</v>
      </c>
    </row>
    <row r="122" spans="1:6">
      <c r="A122">
        <v>139</v>
      </c>
      <c r="B122">
        <v>102</v>
      </c>
      <c r="C122">
        <v>10</v>
      </c>
      <c r="D122" t="str">
        <f>VLOOKUP(B122,country!$A$2:$C$234,3,FALSE)</f>
        <v>Japan</v>
      </c>
      <c r="E122" t="str">
        <f>VLOOKUP(A122,shortcode!$A$2:$C$136,2,FALSE)</f>
        <v>Degica/PayEasy</v>
      </c>
      <c r="F122" t="str">
        <f>VLOOKUP(A122,shortcode!$A$2:$C$136,3,FALSE)</f>
        <v>payeasy</v>
      </c>
    </row>
    <row r="123" spans="1:6">
      <c r="A123">
        <v>229</v>
      </c>
      <c r="B123">
        <v>112</v>
      </c>
      <c r="C123">
        <v>10</v>
      </c>
      <c r="D123" t="str">
        <f>VLOOKUP(B123,country!$A$2:$C$234,3,FALSE)</f>
        <v>Latvia</v>
      </c>
      <c r="E123" t="str">
        <f>VLOOKUP(A123,shortcode!$A$2:$C$136,2,FALSE)</f>
        <v>Paysera/Bank Transfer Latvia</v>
      </c>
      <c r="F123" t="str">
        <f>VLOOKUP(A123,shortcode!$A$2:$C$136,3,FALSE)</f>
        <v>btlatvia</v>
      </c>
    </row>
    <row r="124" spans="1:6">
      <c r="A124">
        <v>45</v>
      </c>
      <c r="B124">
        <v>215</v>
      </c>
      <c r="C124">
        <v>10</v>
      </c>
      <c r="D124" t="str">
        <f>VLOOKUP(B124,country!$A$2:$C$234,3,FALSE)</f>
        <v>United Kingdom</v>
      </c>
      <c r="E124" t="str">
        <f>VLOOKUP(A124,shortcode!$A$2:$C$136,2,FALSE)</f>
        <v>FasterPay</v>
      </c>
      <c r="F124" t="str">
        <f>VLOOKUP(A124,shortcode!$A$2:$C$136,3,FALSE)</f>
        <v>fasterpay</v>
      </c>
    </row>
    <row r="125" spans="1:6">
      <c r="A125">
        <v>228</v>
      </c>
      <c r="B125">
        <v>64</v>
      </c>
      <c r="C125">
        <v>9</v>
      </c>
      <c r="D125" t="str">
        <f>VLOOKUP(B125,country!$A$2:$C$234,3,FALSE)</f>
        <v>Estonia</v>
      </c>
      <c r="E125" t="str">
        <f>VLOOKUP(A125,shortcode!$A$2:$C$136,2,FALSE)</f>
        <v>Paysera/Bank Transfer Estonia</v>
      </c>
      <c r="F125" t="str">
        <f>VLOOKUP(A125,shortcode!$A$2:$C$136,3,FALSE)</f>
        <v>btestonia</v>
      </c>
    </row>
    <row r="126" spans="1:6">
      <c r="A126">
        <v>282</v>
      </c>
      <c r="B126">
        <v>93</v>
      </c>
      <c r="C126">
        <v>9</v>
      </c>
      <c r="D126" t="str">
        <f>VLOOKUP(B126,country!$A$2:$C$234,3,FALSE)</f>
        <v>India</v>
      </c>
      <c r="E126" t="e">
        <f>VLOOKUP(A126,shortcode!$A$2:$C$136,2,FALSE)</f>
        <v>#N/A</v>
      </c>
      <c r="F126" t="e">
        <f>VLOOKUP(A126,shortcode!$A$2:$C$136,3,FALSE)</f>
        <v>#N/A</v>
      </c>
    </row>
    <row r="127" spans="1:6">
      <c r="A127">
        <v>47</v>
      </c>
      <c r="B127">
        <v>138</v>
      </c>
      <c r="C127">
        <v>9</v>
      </c>
      <c r="D127" t="str">
        <f>VLOOKUP(B127,country!$A$2:$C$234,3,FALSE)</f>
        <v>Morocco</v>
      </c>
      <c r="E127" t="str">
        <f>VLOOKUP(A127,shortcode!$A$2:$C$136,2,FALSE)</f>
        <v>Onecard</v>
      </c>
      <c r="F127" t="str">
        <f>VLOOKUP(A127,shortcode!$A$2:$C$136,3,FALSE)</f>
        <v>onecard</v>
      </c>
    </row>
    <row r="128" spans="1:6">
      <c r="A128">
        <v>283</v>
      </c>
      <c r="B128">
        <v>201</v>
      </c>
      <c r="C128">
        <v>9</v>
      </c>
      <c r="D128" t="str">
        <f>VLOOKUP(B128,country!$A$2:$C$234,3,FALSE)</f>
        <v>Thailand</v>
      </c>
      <c r="E128" t="str">
        <f>VLOOKUP(A128,shortcode!$A$2:$C$136,2,FALSE)</f>
        <v>Megapay / Bank transfer Thailand</v>
      </c>
      <c r="F128" t="str">
        <f>VLOOKUP(A128,shortcode!$A$2:$C$136,3,FALSE)</f>
        <v>banktransferth</v>
      </c>
    </row>
    <row r="129" spans="1:6">
      <c r="A129">
        <v>218</v>
      </c>
      <c r="B129">
        <v>14</v>
      </c>
      <c r="C129">
        <v>8</v>
      </c>
      <c r="D129" t="str">
        <f>VLOOKUP(B129,country!$A$2:$C$234,3,FALSE)</f>
        <v>Australia</v>
      </c>
      <c r="E129" t="str">
        <f>VLOOKUP(A129,shortcode!$A$2:$C$136,2,FALSE)</f>
        <v>Poli</v>
      </c>
      <c r="F129" t="str">
        <f>VLOOKUP(A129,shortcode!$A$2:$C$136,3,FALSE)</f>
        <v>polipayments</v>
      </c>
    </row>
    <row r="130" spans="1:6">
      <c r="A130">
        <v>198</v>
      </c>
      <c r="B130">
        <v>43</v>
      </c>
      <c r="C130">
        <v>8</v>
      </c>
      <c r="D130" t="str">
        <f>VLOOKUP(B130,country!$A$2:$C$234,3,FALSE)</f>
        <v>Chile</v>
      </c>
      <c r="E130" t="str">
        <f>VLOOKUP(A130,shortcode!$A$2:$C$136,2,FALSE)</f>
        <v>Astropay/Redcompra</v>
      </c>
      <c r="F130" t="str">
        <f>VLOOKUP(A130,shortcode!$A$2:$C$136,3,FALSE)</f>
        <v>redcompra</v>
      </c>
    </row>
    <row r="131" spans="1:6">
      <c r="A131">
        <v>55</v>
      </c>
      <c r="B131">
        <v>162</v>
      </c>
      <c r="C131">
        <v>8</v>
      </c>
      <c r="D131" t="str">
        <f>VLOOKUP(B131,country!$A$2:$C$234,3,FALSE)</f>
        <v>Philippines</v>
      </c>
      <c r="E131" t="str">
        <f>VLOOKUP(A131,shortcode!$A$2:$C$136,2,FALSE)</f>
        <v>DragonPay</v>
      </c>
      <c r="F131" t="str">
        <f>VLOOKUP(A131,shortcode!$A$2:$C$136,3,FALSE)</f>
        <v>dragonpay</v>
      </c>
    </row>
    <row r="132" spans="1:6">
      <c r="A132">
        <v>114</v>
      </c>
      <c r="B132">
        <v>208</v>
      </c>
      <c r="C132">
        <v>8</v>
      </c>
      <c r="D132" t="str">
        <f>VLOOKUP(B132,country!$A$2:$C$234,3,FALSE)</f>
        <v>Turkey</v>
      </c>
      <c r="E132" t="e">
        <f>VLOOKUP(A132,shortcode!$A$2:$C$136,2,FALSE)</f>
        <v>#N/A</v>
      </c>
      <c r="F132" t="e">
        <f>VLOOKUP(A132,shortcode!$A$2:$C$136,3,FALSE)</f>
        <v>#N/A</v>
      </c>
    </row>
    <row r="133" spans="1:6">
      <c r="A133">
        <v>199</v>
      </c>
      <c r="B133">
        <v>216</v>
      </c>
      <c r="C133">
        <v>8</v>
      </c>
      <c r="D133" t="str">
        <f>VLOOKUP(B133,country!$A$2:$C$234,3,FALSE)</f>
        <v>Uruguay</v>
      </c>
      <c r="E133" t="str">
        <f>VLOOKUP(A133,shortcode!$A$2:$C$136,2,FALSE)</f>
        <v>Astropay/Redpagos</v>
      </c>
      <c r="F133" t="str">
        <f>VLOOKUP(A133,shortcode!$A$2:$C$136,3,FALSE)</f>
        <v>redpagos</v>
      </c>
    </row>
    <row r="134" spans="1:6">
      <c r="A134">
        <v>169</v>
      </c>
      <c r="B134">
        <v>220</v>
      </c>
      <c r="C134">
        <v>6</v>
      </c>
      <c r="D134" t="str">
        <f>VLOOKUP(B134,country!$A$2:$C$234,3,FALSE)</f>
        <v>Vietnam</v>
      </c>
      <c r="E134" t="str">
        <f>VLOOKUP(A134,shortcode!$A$2:$C$136,2,FALSE)</f>
        <v>VTCPay</v>
      </c>
      <c r="F134" t="str">
        <f>VLOOKUP(A134,shortcode!$A$2:$C$136,3,FALSE)</f>
        <v>vtc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A41E-7727-4698-8E10-FD63D59C9993}">
  <dimension ref="A1:D39"/>
  <sheetViews>
    <sheetView topLeftCell="A20" workbookViewId="0">
      <selection sqref="A1:D39"/>
    </sheetView>
  </sheetViews>
  <sheetFormatPr defaultRowHeight="15"/>
  <cols>
    <col min="1" max="1" width="9" bestFit="1" customWidth="1"/>
    <col min="2" max="2" width="15.140625" bestFit="1" customWidth="1"/>
    <col min="3" max="3" width="8.5703125" bestFit="1" customWidth="1"/>
  </cols>
  <sheetData>
    <row r="1" spans="1:4" ht="27" thickBot="1">
      <c r="A1" s="19" t="s">
        <v>453</v>
      </c>
      <c r="B1" s="19" t="s">
        <v>216</v>
      </c>
      <c r="C1" s="19" t="s">
        <v>454</v>
      </c>
      <c r="D1" s="19" t="s">
        <v>455</v>
      </c>
    </row>
    <row r="2" spans="1:4" ht="15.75" thickBot="1">
      <c r="A2" s="19" t="s">
        <v>456</v>
      </c>
      <c r="B2" s="19" t="s">
        <v>457</v>
      </c>
      <c r="C2" s="19"/>
      <c r="D2" s="19" t="s">
        <v>458</v>
      </c>
    </row>
    <row r="3" spans="1:4" ht="15.75" thickBot="1">
      <c r="A3" s="19" t="s">
        <v>459</v>
      </c>
      <c r="B3" s="19" t="s">
        <v>460</v>
      </c>
      <c r="C3" s="19"/>
      <c r="D3" s="19" t="s">
        <v>458</v>
      </c>
    </row>
    <row r="4" spans="1:4" ht="27" thickBot="1">
      <c r="A4" s="19" t="s">
        <v>461</v>
      </c>
      <c r="B4" s="19" t="s">
        <v>462</v>
      </c>
      <c r="C4" s="19"/>
      <c r="D4" s="19" t="s">
        <v>463</v>
      </c>
    </row>
    <row r="5" spans="1:4" ht="15.75" thickBot="1">
      <c r="A5" s="19" t="s">
        <v>464</v>
      </c>
      <c r="B5" s="19" t="s">
        <v>465</v>
      </c>
      <c r="C5" s="19"/>
      <c r="D5" s="19" t="s">
        <v>458</v>
      </c>
    </row>
    <row r="6" spans="1:4" ht="15.75" thickBot="1">
      <c r="A6" s="19" t="s">
        <v>466</v>
      </c>
      <c r="B6" s="19" t="s">
        <v>467</v>
      </c>
      <c r="C6" s="19"/>
      <c r="D6" s="19" t="s">
        <v>458</v>
      </c>
    </row>
    <row r="7" spans="1:4" ht="27" thickBot="1">
      <c r="A7" s="19" t="s">
        <v>468</v>
      </c>
      <c r="B7" s="19" t="s">
        <v>469</v>
      </c>
      <c r="C7" s="19"/>
      <c r="D7" s="19" t="s">
        <v>458</v>
      </c>
    </row>
    <row r="8" spans="1:4" ht="27" thickBot="1">
      <c r="A8" s="19" t="s">
        <v>461</v>
      </c>
      <c r="B8" s="19" t="s">
        <v>248</v>
      </c>
      <c r="C8" s="19"/>
      <c r="D8" s="19" t="s">
        <v>463</v>
      </c>
    </row>
    <row r="9" spans="1:4" ht="27" thickBot="1">
      <c r="A9" s="19" t="s">
        <v>470</v>
      </c>
      <c r="B9" s="19" t="s">
        <v>471</v>
      </c>
      <c r="C9" s="19"/>
      <c r="D9" s="19" t="s">
        <v>472</v>
      </c>
    </row>
    <row r="10" spans="1:4" ht="27" thickBot="1">
      <c r="A10" s="19" t="s">
        <v>473</v>
      </c>
      <c r="B10" s="19" t="s">
        <v>474</v>
      </c>
      <c r="C10" s="19"/>
      <c r="D10" s="19" t="s">
        <v>472</v>
      </c>
    </row>
    <row r="11" spans="1:4" ht="15.75" thickBot="1">
      <c r="A11" s="19" t="s">
        <v>475</v>
      </c>
      <c r="B11" s="19" t="s">
        <v>476</v>
      </c>
      <c r="C11" s="19"/>
      <c r="D11" s="19" t="s">
        <v>458</v>
      </c>
    </row>
    <row r="12" spans="1:4" ht="27" thickBot="1">
      <c r="A12" s="19" t="s">
        <v>477</v>
      </c>
      <c r="B12" s="19" t="s">
        <v>478</v>
      </c>
      <c r="C12" s="19"/>
      <c r="D12" s="19" t="s">
        <v>472</v>
      </c>
    </row>
    <row r="13" spans="1:4" ht="39.75" thickBot="1">
      <c r="A13" s="19" t="s">
        <v>479</v>
      </c>
      <c r="B13" s="19" t="s">
        <v>480</v>
      </c>
      <c r="C13" s="19"/>
      <c r="D13" s="19" t="s">
        <v>463</v>
      </c>
    </row>
    <row r="14" spans="1:4" ht="39.75" thickBot="1">
      <c r="A14" s="19" t="s">
        <v>481</v>
      </c>
      <c r="B14" s="19" t="s">
        <v>223</v>
      </c>
      <c r="C14" s="19" t="s">
        <v>482</v>
      </c>
      <c r="D14" s="19" t="s">
        <v>482</v>
      </c>
    </row>
    <row r="15" spans="1:4" ht="27" thickBot="1">
      <c r="A15" s="19" t="s">
        <v>461</v>
      </c>
      <c r="B15" s="19" t="s">
        <v>483</v>
      </c>
      <c r="C15" s="19"/>
      <c r="D15" s="19" t="s">
        <v>463</v>
      </c>
    </row>
    <row r="16" spans="1:4" ht="15.75" thickBot="1">
      <c r="A16" s="19" t="s">
        <v>305</v>
      </c>
      <c r="B16" s="19" t="s">
        <v>306</v>
      </c>
      <c r="C16" s="19" t="s">
        <v>484</v>
      </c>
      <c r="D16" s="19" t="s">
        <v>484</v>
      </c>
    </row>
    <row r="17" spans="1:4" ht="27" thickBot="1">
      <c r="A17" s="19" t="s">
        <v>461</v>
      </c>
      <c r="B17" s="19" t="s">
        <v>485</v>
      </c>
      <c r="C17" s="19"/>
      <c r="D17" s="19" t="s">
        <v>463</v>
      </c>
    </row>
    <row r="18" spans="1:4" ht="27" thickBot="1">
      <c r="A18" s="19" t="s">
        <v>486</v>
      </c>
      <c r="B18" s="19" t="s">
        <v>487</v>
      </c>
      <c r="C18" s="19"/>
      <c r="D18" s="19" t="s">
        <v>463</v>
      </c>
    </row>
    <row r="19" spans="1:4" ht="27" thickBot="1">
      <c r="A19" s="19" t="s">
        <v>283</v>
      </c>
      <c r="B19" s="19" t="s">
        <v>488</v>
      </c>
      <c r="C19" s="19" t="s">
        <v>489</v>
      </c>
      <c r="D19" s="19" t="s">
        <v>140</v>
      </c>
    </row>
    <row r="20" spans="1:4" ht="15.75" thickBot="1">
      <c r="A20" s="19" t="s">
        <v>490</v>
      </c>
      <c r="B20" s="19" t="s">
        <v>491</v>
      </c>
      <c r="C20" s="19" t="s">
        <v>492</v>
      </c>
      <c r="D20" s="19" t="s">
        <v>492</v>
      </c>
    </row>
    <row r="21" spans="1:4" ht="27" thickBot="1">
      <c r="A21" s="19" t="s">
        <v>493</v>
      </c>
      <c r="B21" s="19" t="s">
        <v>494</v>
      </c>
      <c r="C21" s="19"/>
      <c r="D21" s="19" t="s">
        <v>494</v>
      </c>
    </row>
    <row r="22" spans="1:4" ht="27" thickBot="1">
      <c r="A22" s="19" t="s">
        <v>461</v>
      </c>
      <c r="B22" s="19" t="s">
        <v>495</v>
      </c>
      <c r="C22" s="19"/>
      <c r="D22" s="19" t="s">
        <v>463</v>
      </c>
    </row>
    <row r="23" spans="1:4" ht="27" thickBot="1">
      <c r="A23" s="19" t="s">
        <v>496</v>
      </c>
      <c r="B23" s="19" t="s">
        <v>497</v>
      </c>
      <c r="C23" s="19"/>
      <c r="D23" s="19" t="s">
        <v>498</v>
      </c>
    </row>
    <row r="24" spans="1:4" ht="27" thickBot="1">
      <c r="A24" s="19" t="s">
        <v>461</v>
      </c>
      <c r="B24" s="19" t="s">
        <v>499</v>
      </c>
      <c r="C24" s="19"/>
      <c r="D24" s="19" t="s">
        <v>463</v>
      </c>
    </row>
    <row r="25" spans="1:4" ht="27" thickBot="1">
      <c r="A25" s="19" t="s">
        <v>461</v>
      </c>
      <c r="B25" s="19" t="s">
        <v>500</v>
      </c>
      <c r="C25" s="19"/>
      <c r="D25" s="19" t="s">
        <v>463</v>
      </c>
    </row>
    <row r="26" spans="1:4" ht="39.75" thickBot="1">
      <c r="A26" s="19" t="s">
        <v>501</v>
      </c>
      <c r="B26" s="19" t="s">
        <v>287</v>
      </c>
      <c r="C26" s="19" t="s">
        <v>502</v>
      </c>
      <c r="D26" s="19" t="s">
        <v>502</v>
      </c>
    </row>
    <row r="27" spans="1:4" ht="15.75" thickBot="1">
      <c r="A27" s="19" t="s">
        <v>503</v>
      </c>
      <c r="B27" s="19" t="s">
        <v>308</v>
      </c>
      <c r="C27" s="19"/>
      <c r="D27" s="19" t="s">
        <v>308</v>
      </c>
    </row>
    <row r="28" spans="1:4" ht="39.75" thickBot="1">
      <c r="A28" s="19" t="s">
        <v>282</v>
      </c>
      <c r="B28" s="19" t="s">
        <v>10</v>
      </c>
      <c r="C28" s="19"/>
      <c r="D28" s="19" t="s">
        <v>504</v>
      </c>
    </row>
    <row r="29" spans="1:4" ht="39.75" thickBot="1">
      <c r="A29" s="19" t="s">
        <v>505</v>
      </c>
      <c r="B29" s="19" t="s">
        <v>42</v>
      </c>
      <c r="C29" s="19"/>
      <c r="D29" s="19" t="s">
        <v>506</v>
      </c>
    </row>
    <row r="30" spans="1:4" ht="39.75" thickBot="1">
      <c r="A30" s="19" t="s">
        <v>507</v>
      </c>
      <c r="B30" s="19" t="s">
        <v>348</v>
      </c>
      <c r="C30" s="19"/>
      <c r="D30" s="19" t="s">
        <v>348</v>
      </c>
    </row>
    <row r="31" spans="1:4" ht="15.75" thickBot="1">
      <c r="A31" s="19" t="s">
        <v>508</v>
      </c>
      <c r="B31" s="19" t="s">
        <v>351</v>
      </c>
      <c r="C31" s="19"/>
      <c r="D31" s="19" t="s">
        <v>351</v>
      </c>
    </row>
    <row r="32" spans="1:4" ht="27" thickBot="1">
      <c r="A32" s="19" t="s">
        <v>310</v>
      </c>
      <c r="B32" s="19" t="s">
        <v>46</v>
      </c>
      <c r="C32" s="19"/>
      <c r="D32" s="19" t="s">
        <v>46</v>
      </c>
    </row>
    <row r="33" spans="1:4" ht="27" thickBot="1">
      <c r="A33" s="19" t="s">
        <v>87</v>
      </c>
      <c r="B33" s="19" t="s">
        <v>86</v>
      </c>
      <c r="C33" s="19" t="s">
        <v>424</v>
      </c>
      <c r="D33" s="19" t="s">
        <v>424</v>
      </c>
    </row>
    <row r="34" spans="1:4" ht="27" thickBot="1">
      <c r="A34" s="19" t="s">
        <v>509</v>
      </c>
      <c r="B34" s="19" t="s">
        <v>4</v>
      </c>
      <c r="C34" s="19"/>
      <c r="D34" s="19" t="s">
        <v>125</v>
      </c>
    </row>
    <row r="35" spans="1:4" ht="15.75" thickBot="1">
      <c r="A35" s="19" t="s">
        <v>283</v>
      </c>
      <c r="B35" s="20" t="s">
        <v>12</v>
      </c>
      <c r="C35" s="19"/>
      <c r="D35" s="19" t="s">
        <v>140</v>
      </c>
    </row>
    <row r="36" spans="1:4" ht="15.75" thickBot="1">
      <c r="A36" s="19" t="s">
        <v>310</v>
      </c>
      <c r="B36" s="19" t="s">
        <v>58</v>
      </c>
      <c r="C36" s="19"/>
      <c r="D36" s="19" t="s">
        <v>135</v>
      </c>
    </row>
    <row r="37" spans="1:4" ht="27" thickBot="1">
      <c r="A37" s="19" t="s">
        <v>510</v>
      </c>
      <c r="B37" s="19" t="s">
        <v>84</v>
      </c>
      <c r="C37" s="19"/>
      <c r="D37" s="19" t="s">
        <v>84</v>
      </c>
    </row>
    <row r="38" spans="1:4" ht="27" thickBot="1">
      <c r="A38" s="19" t="s">
        <v>511</v>
      </c>
      <c r="B38" s="19" t="s">
        <v>80</v>
      </c>
      <c r="C38" s="19"/>
      <c r="D38" s="19" t="s">
        <v>80</v>
      </c>
    </row>
    <row r="39" spans="1:4" ht="27" thickBot="1">
      <c r="A39" s="19" t="s">
        <v>304</v>
      </c>
      <c r="B39" s="19" t="s">
        <v>56</v>
      </c>
      <c r="C39" s="19"/>
      <c r="D39" s="19" t="s">
        <v>125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8055-2891-4D8C-982C-E7BAC9788C35}">
  <dimension ref="A1:S15"/>
  <sheetViews>
    <sheetView topLeftCell="A7" workbookViewId="0">
      <selection activeCell="A15" sqref="A15:E15"/>
    </sheetView>
  </sheetViews>
  <sheetFormatPr defaultRowHeight="15"/>
  <sheetData>
    <row r="1" spans="1:19" ht="48" thickBot="1">
      <c r="A1" s="24">
        <v>55</v>
      </c>
      <c r="B1" s="25" t="s">
        <v>447</v>
      </c>
      <c r="C1" s="26"/>
      <c r="D1" s="25">
        <v>288</v>
      </c>
      <c r="E1" s="25" t="s">
        <v>448</v>
      </c>
      <c r="F1" s="26"/>
      <c r="G1" s="26"/>
      <c r="H1" s="25"/>
      <c r="I1" s="25"/>
      <c r="J1" s="25"/>
      <c r="K1" s="25"/>
      <c r="L1" s="25"/>
      <c r="M1" s="25"/>
      <c r="N1" s="25"/>
      <c r="O1" s="25"/>
      <c r="P1" s="25"/>
      <c r="Q1" s="25"/>
      <c r="R1" s="27" t="s">
        <v>513</v>
      </c>
      <c r="S1" s="26"/>
    </row>
    <row r="2" spans="1:19" ht="63.75" thickBot="1">
      <c r="A2" s="3">
        <v>56</v>
      </c>
      <c r="B2" s="4" t="s">
        <v>348</v>
      </c>
      <c r="C2" s="28"/>
      <c r="D2" s="4">
        <v>6</v>
      </c>
      <c r="E2" s="4" t="s">
        <v>347</v>
      </c>
      <c r="F2" s="4" t="s">
        <v>514</v>
      </c>
      <c r="G2" s="43"/>
      <c r="H2" s="4"/>
      <c r="I2" s="4"/>
      <c r="J2" s="4"/>
      <c r="K2" s="4"/>
      <c r="L2" s="4"/>
      <c r="M2" s="4"/>
      <c r="N2" s="4"/>
      <c r="O2" s="4"/>
      <c r="P2" s="4"/>
      <c r="Q2" s="4"/>
      <c r="R2" s="29" t="s">
        <v>513</v>
      </c>
      <c r="S2" s="4" t="s">
        <v>515</v>
      </c>
    </row>
    <row r="3" spans="1:19" ht="63.75" thickBot="1">
      <c r="A3" s="3">
        <v>57</v>
      </c>
      <c r="B3" s="30" t="s">
        <v>327</v>
      </c>
      <c r="C3" s="28"/>
      <c r="D3" s="4">
        <v>23</v>
      </c>
      <c r="E3" s="4" t="s">
        <v>326</v>
      </c>
      <c r="F3" s="4" t="s">
        <v>516</v>
      </c>
      <c r="G3" s="44"/>
      <c r="H3" s="4"/>
      <c r="I3" s="4"/>
      <c r="J3" s="4"/>
      <c r="K3" s="4"/>
      <c r="L3" s="4"/>
      <c r="M3" s="4"/>
      <c r="N3" s="4"/>
      <c r="O3" s="4"/>
      <c r="P3" s="4"/>
      <c r="Q3" s="4"/>
      <c r="R3" s="29" t="s">
        <v>513</v>
      </c>
      <c r="S3" s="4" t="s">
        <v>515</v>
      </c>
    </row>
    <row r="4" spans="1:19" ht="63.75" thickBot="1">
      <c r="A4" s="3">
        <v>58</v>
      </c>
      <c r="B4" s="4" t="s">
        <v>298</v>
      </c>
      <c r="C4" s="28"/>
      <c r="D4" s="4">
        <v>54</v>
      </c>
      <c r="E4" s="4" t="s">
        <v>297</v>
      </c>
      <c r="F4" s="4" t="s">
        <v>517</v>
      </c>
      <c r="G4" s="44"/>
      <c r="H4" s="4"/>
      <c r="I4" s="4"/>
      <c r="J4" s="4"/>
      <c r="K4" s="4"/>
      <c r="L4" s="4"/>
      <c r="M4" s="4"/>
      <c r="N4" s="4"/>
      <c r="O4" s="4"/>
      <c r="P4" s="4"/>
      <c r="Q4" s="4"/>
      <c r="R4" s="29" t="s">
        <v>513</v>
      </c>
      <c r="S4" s="4" t="s">
        <v>515</v>
      </c>
    </row>
    <row r="5" spans="1:19" ht="63.75" thickBot="1">
      <c r="A5" s="3">
        <v>59</v>
      </c>
      <c r="B5" s="4" t="s">
        <v>278</v>
      </c>
      <c r="C5" s="28"/>
      <c r="D5" s="4">
        <v>55</v>
      </c>
      <c r="E5" s="4" t="s">
        <v>277</v>
      </c>
      <c r="F5" s="4" t="s">
        <v>518</v>
      </c>
      <c r="G5" s="44"/>
      <c r="H5" s="4"/>
      <c r="I5" s="4"/>
      <c r="J5" s="4"/>
      <c r="K5" s="4"/>
      <c r="L5" s="4"/>
      <c r="M5" s="4"/>
      <c r="N5" s="4"/>
      <c r="O5" s="4"/>
      <c r="P5" s="4"/>
      <c r="Q5" s="4"/>
      <c r="R5" s="29" t="s">
        <v>513</v>
      </c>
      <c r="S5" s="4" t="s">
        <v>515</v>
      </c>
    </row>
    <row r="6" spans="1:19" ht="79.5" thickBot="1">
      <c r="A6" s="3">
        <v>60</v>
      </c>
      <c r="B6" s="30" t="s">
        <v>179</v>
      </c>
      <c r="C6" s="28"/>
      <c r="D6" s="4">
        <v>107</v>
      </c>
      <c r="E6" s="4" t="s">
        <v>342</v>
      </c>
      <c r="F6" s="4" t="s">
        <v>149</v>
      </c>
      <c r="G6" s="44"/>
      <c r="H6" s="4"/>
      <c r="I6" s="4"/>
      <c r="J6" s="4"/>
      <c r="K6" s="4"/>
      <c r="L6" s="4"/>
      <c r="M6" s="4"/>
      <c r="N6" s="4"/>
      <c r="O6" s="4"/>
      <c r="P6" s="4"/>
      <c r="Q6" s="4"/>
      <c r="R6" s="29" t="s">
        <v>513</v>
      </c>
      <c r="S6" s="4" t="s">
        <v>515</v>
      </c>
    </row>
    <row r="7" spans="1:19" ht="63.75" thickBot="1">
      <c r="A7" s="3">
        <v>61</v>
      </c>
      <c r="B7" s="30" t="s">
        <v>195</v>
      </c>
      <c r="C7" s="28"/>
      <c r="D7" s="4">
        <v>115</v>
      </c>
      <c r="E7" s="4" t="s">
        <v>343</v>
      </c>
      <c r="F7" s="4" t="s">
        <v>519</v>
      </c>
      <c r="G7" s="44"/>
      <c r="H7" s="4"/>
      <c r="I7" s="4"/>
      <c r="J7" s="4"/>
      <c r="K7" s="4"/>
      <c r="L7" s="4"/>
      <c r="M7" s="4"/>
      <c r="N7" s="4"/>
      <c r="O7" s="4"/>
      <c r="P7" s="4"/>
      <c r="Q7" s="4"/>
      <c r="R7" s="29" t="s">
        <v>513</v>
      </c>
      <c r="S7" s="4" t="s">
        <v>515</v>
      </c>
    </row>
    <row r="8" spans="1:19" ht="63.75" thickBot="1">
      <c r="A8" s="3">
        <v>62</v>
      </c>
      <c r="B8" s="30" t="s">
        <v>194</v>
      </c>
      <c r="C8" s="28"/>
      <c r="D8" s="4">
        <v>188</v>
      </c>
      <c r="E8" s="4" t="s">
        <v>232</v>
      </c>
      <c r="F8" s="4" t="s">
        <v>208</v>
      </c>
      <c r="G8" s="44"/>
      <c r="H8" s="4"/>
      <c r="I8" s="4"/>
      <c r="J8" s="4"/>
      <c r="K8" s="4"/>
      <c r="L8" s="4"/>
      <c r="M8" s="4"/>
      <c r="N8" s="4"/>
      <c r="O8" s="4"/>
      <c r="P8" s="4"/>
      <c r="Q8" s="4"/>
      <c r="R8" s="29" t="s">
        <v>513</v>
      </c>
      <c r="S8" s="4" t="s">
        <v>515</v>
      </c>
    </row>
    <row r="9" spans="1:19" ht="79.5" thickBot="1">
      <c r="A9" s="3">
        <v>63</v>
      </c>
      <c r="B9" s="30" t="s">
        <v>230</v>
      </c>
      <c r="C9" s="28"/>
      <c r="D9" s="4">
        <v>248</v>
      </c>
      <c r="E9" s="4" t="s">
        <v>229</v>
      </c>
      <c r="F9" s="4" t="s">
        <v>520</v>
      </c>
      <c r="G9" s="44"/>
      <c r="H9" s="4"/>
      <c r="I9" s="4"/>
      <c r="J9" s="4"/>
      <c r="K9" s="4"/>
      <c r="L9" s="4"/>
      <c r="M9" s="4"/>
      <c r="N9" s="4"/>
      <c r="O9" s="4"/>
      <c r="P9" s="4"/>
      <c r="Q9" s="4"/>
      <c r="R9" s="29" t="s">
        <v>513</v>
      </c>
      <c r="S9" s="4" t="s">
        <v>515</v>
      </c>
    </row>
    <row r="10" spans="1:19" ht="63.75" thickBot="1">
      <c r="A10" s="3">
        <v>64</v>
      </c>
      <c r="B10" s="4" t="s">
        <v>368</v>
      </c>
      <c r="C10" s="28"/>
      <c r="D10" s="4">
        <v>251</v>
      </c>
      <c r="E10" s="4" t="s">
        <v>367</v>
      </c>
      <c r="F10" s="4" t="s">
        <v>426</v>
      </c>
      <c r="G10" s="44"/>
      <c r="H10" s="4"/>
      <c r="I10" s="4"/>
      <c r="J10" s="4"/>
      <c r="K10" s="4"/>
      <c r="L10" s="4"/>
      <c r="M10" s="4"/>
      <c r="N10" s="4"/>
      <c r="O10" s="4"/>
      <c r="P10" s="4"/>
      <c r="Q10" s="4"/>
      <c r="R10" s="29" t="s">
        <v>513</v>
      </c>
      <c r="S10" s="4" t="s">
        <v>515</v>
      </c>
    </row>
    <row r="11" spans="1:19" ht="63.75" thickBot="1">
      <c r="A11" s="3">
        <v>65</v>
      </c>
      <c r="B11" s="30" t="s">
        <v>54</v>
      </c>
      <c r="C11" s="28"/>
      <c r="D11" s="4">
        <v>275</v>
      </c>
      <c r="E11" s="4" t="s">
        <v>55</v>
      </c>
      <c r="F11" s="4" t="s">
        <v>382</v>
      </c>
      <c r="G11" s="45"/>
      <c r="H11" s="4"/>
      <c r="I11" s="4"/>
      <c r="J11" s="4"/>
      <c r="K11" s="4"/>
      <c r="L11" s="4"/>
      <c r="M11" s="4"/>
      <c r="N11" s="4"/>
      <c r="O11" s="4"/>
      <c r="P11" s="4"/>
      <c r="Q11" s="4"/>
      <c r="R11" s="29" t="s">
        <v>513</v>
      </c>
      <c r="S11" s="4" t="s">
        <v>515</v>
      </c>
    </row>
    <row r="12" spans="1:19" ht="63.75" thickBot="1">
      <c r="A12" s="3">
        <v>66</v>
      </c>
      <c r="B12" s="31" t="s">
        <v>521</v>
      </c>
      <c r="C12" s="28"/>
      <c r="D12" s="4">
        <v>289</v>
      </c>
      <c r="E12" s="4" t="s">
        <v>522</v>
      </c>
      <c r="F12" s="28"/>
      <c r="G12" s="28"/>
      <c r="H12" s="4"/>
      <c r="I12" s="4"/>
      <c r="J12" s="4"/>
      <c r="K12" s="4"/>
      <c r="L12" s="4"/>
      <c r="M12" s="4"/>
      <c r="N12" s="4"/>
      <c r="O12" s="4"/>
      <c r="P12" s="4"/>
      <c r="Q12" s="4"/>
      <c r="R12" s="29" t="s">
        <v>513</v>
      </c>
      <c r="S12" s="28"/>
    </row>
    <row r="15" spans="1:19" ht="15.75">
      <c r="A15" s="37"/>
      <c r="B15" s="37"/>
      <c r="C15" s="37"/>
      <c r="D15" s="37"/>
    </row>
  </sheetData>
  <mergeCells count="1">
    <mergeCell ref="G2:G11"/>
  </mergeCells>
  <hyperlinks>
    <hyperlink ref="R1" r:id="rId1" display="https://drive.google.com/open?id=1-bJXjViCG4NVCO2Sk0p6TD1bDyQSUrTv&amp;authuser=ryan@paymentwall.com&amp;usp=drive_fs" xr:uid="{4A42DE32-DBE4-4751-8842-B1642CCBDE40}"/>
    <hyperlink ref="R2" r:id="rId2" display="https://drive.google.com/open?id=1hqXVtgffYSwJUhvZLqA11lmm_eJSSu0f&amp;authuser=ryan@paymentwall.com&amp;usp=drive_fs" xr:uid="{630E64D5-FFDC-4C9A-95B1-362D1364E2C1}"/>
    <hyperlink ref="R3" r:id="rId3" display="https://drive.google.com/open?id=1XVMPg23u2b54B3wDXVH-fHC6vqR0PzaK&amp;authuser=ryan@paymentwall.com&amp;usp=drive_fs" xr:uid="{CAB40952-7384-4B44-A954-F584A7ADDADC}"/>
    <hyperlink ref="R4" r:id="rId4" display="https://drive.google.com/open?id=1wQkUJ1aB6WWVMkjbdCG9qtyY-iW7_pF7&amp;authuser=ryan@paymentwall.com&amp;usp=drive_fs" xr:uid="{16883001-1B15-47D7-8059-1F53ADE2F5B4}"/>
    <hyperlink ref="R5" r:id="rId5" display="https://drive.google.com/open?id=1EjQ0DZ6X0qHyoizVSVetEZ1RPiNsFsh8&amp;authuser=ryan@paymentwall.com&amp;usp=drive_fs" xr:uid="{56BCAA9B-3754-4887-8E95-DFA823B29DD3}"/>
    <hyperlink ref="R6" r:id="rId6" display="https://drive.google.com/open?id=1lNMV18VCdtoufCpIyHShEwQf4URNrS6L&amp;authuser=ryan@paymentwall.com&amp;usp=drive_fs" xr:uid="{E84318F3-7242-4CA9-8F0A-6386FD72B333}"/>
    <hyperlink ref="R7" r:id="rId7" display="https://drive.google.com/open?id=1SCM-ewiiLCo5erXZsSQObpIMpJYGY6P5&amp;authuser=ryan@paymentwall.com&amp;usp=drive_fs" xr:uid="{011B5716-C518-471A-BFA7-F8454CDCEA27}"/>
    <hyperlink ref="R8" r:id="rId8" display="https://drive.google.com/open?id=1Wj0V0SHVcArTI2o-C15vtBvPe9z7EYjH&amp;authuser=ryan@paymentwall.com&amp;usp=drive_fs" xr:uid="{E8B00C36-C053-4797-A121-5D24383E4F13}"/>
    <hyperlink ref="R9" r:id="rId9" display="https://drive.google.com/open?id=1KUgyIdxpGxjWiF0zsUX5k5pAkSqgSuef&amp;authuser=ryan@paymentwall.com&amp;usp=drive_fs" xr:uid="{868F31FC-D3D2-47CC-B23C-7297C4E99509}"/>
    <hyperlink ref="R10" r:id="rId10" display="https://drive.google.com/open?id=1DHRighl8L-EK7RBthgIKGlT39XatkxoH&amp;authuser=ryan@paymentwall.com&amp;usp=drive_fs" xr:uid="{9EDF8A3B-EEA6-4BA3-9AAF-B240F9FBA712}"/>
    <hyperlink ref="R11" r:id="rId11" display="https://drive.google.com/open?id=1f1fi9oIyLhoCZHCtRPAfUH1wIst4DMXG&amp;authuser=ryan@paymentwall.com&amp;usp=drive_fs" xr:uid="{99DFE51C-A814-4887-A01C-202A5CE2B21A}"/>
    <hyperlink ref="R12" r:id="rId12" display="https://drive.google.com/open?id=1stYgR-e-OPy1WD6cV-P6YzKx6TiYbVts&amp;authuser=ryan@paymentwall.com&amp;usp=drive_fs" xr:uid="{02D1F045-AA71-4789-870B-0C3112A25C8E}"/>
  </hyperlinks>
  <pageMargins left="0.7" right="0.7" top="0.75" bottom="0.75" header="0.3" footer="0.3"/>
  <pageSetup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psname</vt:lpstr>
      <vt:lpstr>country</vt:lpstr>
      <vt:lpstr>shortcode</vt:lpstr>
      <vt:lpstr>ps_country</vt:lpstr>
      <vt:lpstr>logoName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2015-06-05T18:17:20Z</dcterms:created>
  <dcterms:modified xsi:type="dcterms:W3CDTF">2019-11-07T05:47:58Z</dcterms:modified>
</cp:coreProperties>
</file>