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D5A9F59-7C8C-40BB-BC9C-0FF0A2D55CA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<sst xmlns="http://schemas.openxmlformats.org/spreadsheetml/2006/main" count="1993" uniqueCount="261">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</sst>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tabSelected="1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D5" sqref="D5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 t="shared" ref="A2:A37" si="0"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1">G2</f>
        <v>Y</v>
      </c>
      <c r="AA2" s="12" t="str">
        <f t="shared" ref="AA2:AA37" si="2">IF(V2="NA",K2,V2)</f>
        <v>05</v>
      </c>
      <c r="AB2" t="str">
        <f t="shared" ref="AB2:AB37" si="3">IF(S2="NA",H2,S2)</f>
        <v>Y</v>
      </c>
      <c r="AC2" t="str">
        <f t="shared" ref="AC2:AC37" si="4">IF(T2="NA",I2,T2)</f>
        <v>Y</v>
      </c>
      <c r="AD2" t="str">
        <f t="shared" ref="AD2:AD37" si="5">IF(U2="NA",J2,U2)</f>
        <v>value</v>
      </c>
      <c r="AE2">
        <v>65560523</v>
      </c>
      <c r="AF2" t="b">
        <f t="shared" ref="AF2:AF37" si="6">ISNUMBER(SEARCH("Cavv and EciFlag",$Y2))</f>
        <v>1</v>
      </c>
      <c r="AG2" t="b">
        <f t="shared" ref="AG2:AG37" si="7">ISNUMBER(SEARCH("Merchant should proceed",$Y2))</f>
        <v>0</v>
      </c>
      <c r="AH2" t="b">
        <f t="shared" ref="AH2:AH37" si="8">ISNUMBER(SEARCH("Merchant should NOT continue",$Y2))</f>
        <v>0</v>
      </c>
      <c r="AI2" t="b">
        <f t="shared" ref="AI2:AI37" si="9">ISNUMBER(SEARCH("Merchants have the option of",$Y2))</f>
        <v>0</v>
      </c>
      <c r="AJ2" t="b">
        <f t="shared" ref="AJ2:AJ37" si="10">IF(COUNTIF(AF2:AI2,"TRUE")&gt;0,FALSE,TRUE)</f>
        <v>0</v>
      </c>
      <c r="AK2">
        <f t="shared" ref="AK2:AK37" si="11">COUNTIF(AF2:AJ2,TRUE)</f>
        <v>1</v>
      </c>
      <c r="AL2" t="str">
        <f t="shared" ref="AL2:AL37" si="12">IF(AND(OR(AF2=TRUE,AG2=TRUE),OR(AA2="05",AA2="02"),Z2="Y",AC2="Y",OR(AB2="Y",AB2="C",AB2="A")),"THREEDS","")</f>
        <v>THREEDS</v>
      </c>
      <c r="AM2" t="str">
        <f t="shared" ref="AM2:AM37" si="13">IF(AND(OR(AF2=TRUE,AG2=TRUE),OR(AA2="06",AA2="01"),Z2="Y",AC2="Y",OR(AB2="Y",AB2="C",AB2="A")),"THREEDS_ATTEMPT","")</f>
        <v/>
      </c>
      <c r="AN2" t="str">
        <f t="shared" ref="AN2:AN37" si="14">IF(AND(OR(AF2=TRUE,AG2=TRUE),OR(AA2="07",AA2="00",AD2="blank")),"CVV2","")</f>
        <v/>
      </c>
      <c r="AO2" t="str">
        <f t="shared" ref="AO2:AO37" si="15">IF(AND(OR(AF2=TRUE,AG2=TRUE),AN2="",OR(AA2="value")),"value","")</f>
        <v/>
      </c>
      <c r="AP2" t="str">
        <f t="shared" ref="AP2:AP37" si="16">IF(AH2=TRUE,"NO_REQUEST","")</f>
        <v/>
      </c>
      <c r="AQ2" t="str">
        <f t="shared" ref="AQ2:AQ37" si="17">IF(AI2=TRUE,"NO_REQUEST","")</f>
        <v/>
      </c>
      <c r="AR2" t="str">
        <f t="shared" ref="AR2:AR37" si="18">IF(AJ2=TRUE,"YES_REQUEST","")</f>
        <v/>
      </c>
      <c r="AS2" t="str">
        <f t="shared" ref="AS2:AS12" si="19">AL2&amp;AM2&amp;AN2&amp;AP2&amp;AQ2&amp;AR2&amp;AO2</f>
        <v>THREEDS</v>
      </c>
    </row>
    <row r="3" spans="1:45" ht="150" x14ac:dyDescent="0.25">
      <c r="A3" s="14" t="str">
        <f t="shared" si="0"/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1"/>
        <v>Y</v>
      </c>
      <c r="AA3" s="12" t="str">
        <f t="shared" si="2"/>
        <v>07</v>
      </c>
      <c r="AB3" t="str">
        <f t="shared" si="3"/>
        <v>N</v>
      </c>
      <c r="AC3" t="str">
        <f t="shared" si="4"/>
        <v>Y</v>
      </c>
      <c r="AD3" t="str">
        <f t="shared" si="5"/>
        <v>blank</v>
      </c>
      <c r="AE3">
        <v>65560524</v>
      </c>
      <c r="AF3" t="b">
        <f t="shared" si="6"/>
        <v>0</v>
      </c>
      <c r="AG3" t="b">
        <f t="shared" si="7"/>
        <v>0</v>
      </c>
      <c r="AH3" t="b">
        <f t="shared" si="8"/>
        <v>1</v>
      </c>
      <c r="AI3" t="b">
        <f t="shared" si="9"/>
        <v>0</v>
      </c>
      <c r="AJ3" t="b">
        <f t="shared" si="10"/>
        <v>0</v>
      </c>
      <c r="AK3">
        <f t="shared" si="11"/>
        <v>1</v>
      </c>
      <c r="AL3" t="str">
        <f t="shared" si="12"/>
        <v/>
      </c>
      <c r="AM3" t="str">
        <f t="shared" si="13"/>
        <v/>
      </c>
      <c r="AN3" t="str">
        <f t="shared" si="14"/>
        <v/>
      </c>
      <c r="AO3" t="str">
        <f t="shared" si="15"/>
        <v/>
      </c>
      <c r="AP3" t="str">
        <f t="shared" si="16"/>
        <v>NO_REQUEST</v>
      </c>
      <c r="AQ3" t="str">
        <f t="shared" si="17"/>
        <v/>
      </c>
      <c r="AR3" t="str">
        <f t="shared" si="18"/>
        <v/>
      </c>
      <c r="AS3" t="str">
        <f t="shared" si="19"/>
        <v>NO_REQUEST</v>
      </c>
    </row>
    <row r="4" spans="1:45" ht="150" x14ac:dyDescent="0.25">
      <c r="A4" s="14" t="str">
        <f t="shared" si="0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1"/>
        <v>Y</v>
      </c>
      <c r="AA4" s="12" t="str">
        <f t="shared" si="2"/>
        <v>06</v>
      </c>
      <c r="AB4" t="str">
        <f t="shared" si="3"/>
        <v>A</v>
      </c>
      <c r="AC4" t="str">
        <f t="shared" si="4"/>
        <v>Y</v>
      </c>
      <c r="AD4" t="str">
        <f t="shared" si="5"/>
        <v>value</v>
      </c>
      <c r="AE4">
        <v>65560426</v>
      </c>
      <c r="AF4" t="b">
        <f t="shared" si="6"/>
        <v>1</v>
      </c>
      <c r="AG4" t="b">
        <f t="shared" si="7"/>
        <v>0</v>
      </c>
      <c r="AH4" t="b">
        <f t="shared" si="8"/>
        <v>0</v>
      </c>
      <c r="AI4" t="b">
        <f t="shared" si="9"/>
        <v>0</v>
      </c>
      <c r="AJ4" t="b">
        <f t="shared" si="10"/>
        <v>0</v>
      </c>
      <c r="AK4">
        <f t="shared" si="11"/>
        <v>1</v>
      </c>
      <c r="AL4" t="str">
        <f t="shared" si="12"/>
        <v/>
      </c>
      <c r="AM4" t="str">
        <f t="shared" si="13"/>
        <v>THREEDS_ATTEMPT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 t="shared" si="18"/>
        <v/>
      </c>
      <c r="AS4" t="str">
        <f t="shared" si="19"/>
        <v>THREEDS_ATTEMPT</v>
      </c>
    </row>
    <row r="5" spans="1:45" ht="150" x14ac:dyDescent="0.25">
      <c r="A5" s="14" t="str">
        <f t="shared" si="0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1"/>
        <v>Y</v>
      </c>
      <c r="AA5" s="12" t="str">
        <f t="shared" si="2"/>
        <v>07</v>
      </c>
      <c r="AB5" t="str">
        <f t="shared" si="3"/>
        <v>U</v>
      </c>
      <c r="AC5" t="str">
        <f t="shared" si="4"/>
        <v>Y</v>
      </c>
      <c r="AD5" t="str">
        <f t="shared" si="5"/>
        <v>blank</v>
      </c>
      <c r="AE5">
        <v>65560427</v>
      </c>
      <c r="AF5" t="b">
        <f t="shared" si="6"/>
        <v>0</v>
      </c>
      <c r="AG5" t="b">
        <f t="shared" si="7"/>
        <v>1</v>
      </c>
      <c r="AH5" t="b">
        <f t="shared" si="8"/>
        <v>0</v>
      </c>
      <c r="AI5" t="b">
        <f t="shared" si="9"/>
        <v>0</v>
      </c>
      <c r="AJ5" t="b">
        <f t="shared" si="10"/>
        <v>0</v>
      </c>
      <c r="AK5">
        <f t="shared" si="11"/>
        <v>1</v>
      </c>
      <c r="AL5" t="str">
        <f t="shared" si="12"/>
        <v/>
      </c>
      <c r="AM5" t="str">
        <f t="shared" si="13"/>
        <v/>
      </c>
      <c r="AN5" t="str">
        <f t="shared" si="14"/>
        <v>CVV2</v>
      </c>
      <c r="AO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S5" t="str">
        <f t="shared" si="19"/>
        <v>CVV2</v>
      </c>
    </row>
    <row r="6" spans="1:45" ht="150" x14ac:dyDescent="0.25">
      <c r="A6" s="14" t="str">
        <f t="shared" si="0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1"/>
        <v>Y</v>
      </c>
      <c r="AA6" s="12" t="str">
        <f t="shared" si="2"/>
        <v>07</v>
      </c>
      <c r="AB6" t="str">
        <f t="shared" si="3"/>
        <v>R</v>
      </c>
      <c r="AC6" t="str">
        <f t="shared" si="4"/>
        <v>Y</v>
      </c>
      <c r="AD6" t="str">
        <f t="shared" si="5"/>
        <v>blank</v>
      </c>
      <c r="AE6">
        <v>65560428</v>
      </c>
      <c r="AF6" t="b">
        <f t="shared" si="6"/>
        <v>0</v>
      </c>
      <c r="AG6" t="b">
        <f t="shared" si="7"/>
        <v>0</v>
      </c>
      <c r="AH6" t="b">
        <f t="shared" si="8"/>
        <v>1</v>
      </c>
      <c r="AI6" t="b">
        <f t="shared" si="9"/>
        <v>0</v>
      </c>
      <c r="AJ6" t="b">
        <f t="shared" si="10"/>
        <v>0</v>
      </c>
      <c r="AK6">
        <f t="shared" si="11"/>
        <v>1</v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NO_REQUEST</v>
      </c>
      <c r="AQ6" t="str">
        <f t="shared" si="17"/>
        <v/>
      </c>
      <c r="AR6" t="str">
        <f t="shared" si="18"/>
        <v/>
      </c>
      <c r="AS6" t="str">
        <f t="shared" si="19"/>
        <v>NO_REQUEST</v>
      </c>
    </row>
    <row r="7" spans="1:45" ht="150" x14ac:dyDescent="0.25">
      <c r="A7" s="14" t="str">
        <f t="shared" si="0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1"/>
        <v>U</v>
      </c>
      <c r="AA7" s="12" t="str">
        <f t="shared" si="2"/>
        <v>07</v>
      </c>
      <c r="AB7" t="str">
        <f t="shared" si="3"/>
        <v>blank</v>
      </c>
      <c r="AC7" t="str">
        <f t="shared" si="4"/>
        <v>blank</v>
      </c>
      <c r="AD7" t="str">
        <f t="shared" si="5"/>
        <v>blank</v>
      </c>
      <c r="AE7">
        <v>65560429</v>
      </c>
      <c r="AF7" t="b">
        <f t="shared" si="6"/>
        <v>0</v>
      </c>
      <c r="AG7" t="b">
        <f t="shared" si="7"/>
        <v>1</v>
      </c>
      <c r="AH7" t="b">
        <f t="shared" si="8"/>
        <v>0</v>
      </c>
      <c r="AI7" t="b">
        <f t="shared" si="9"/>
        <v>0</v>
      </c>
      <c r="AJ7" t="b">
        <f t="shared" si="10"/>
        <v>0</v>
      </c>
      <c r="AK7">
        <f t="shared" si="11"/>
        <v>1</v>
      </c>
      <c r="AL7" t="str">
        <f t="shared" si="12"/>
        <v/>
      </c>
      <c r="AM7" t="str">
        <f t="shared" si="13"/>
        <v/>
      </c>
      <c r="AN7" t="str">
        <f t="shared" si="14"/>
        <v>CVV2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>CVV2</v>
      </c>
    </row>
    <row r="8" spans="1:45" ht="150" x14ac:dyDescent="0.25">
      <c r="A8" s="14" t="str">
        <f t="shared" si="0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1"/>
        <v>blank</v>
      </c>
      <c r="AA8" s="12" t="str">
        <f t="shared" si="2"/>
        <v>07</v>
      </c>
      <c r="AB8" t="str">
        <f t="shared" si="3"/>
        <v>blank</v>
      </c>
      <c r="AC8" t="str">
        <f t="shared" si="4"/>
        <v>blank</v>
      </c>
      <c r="AD8" t="str">
        <f t="shared" si="5"/>
        <v>blank</v>
      </c>
      <c r="AE8">
        <v>65560430</v>
      </c>
      <c r="AF8" t="b">
        <f t="shared" si="6"/>
        <v>0</v>
      </c>
      <c r="AG8" t="b">
        <f t="shared" si="7"/>
        <v>1</v>
      </c>
      <c r="AH8" t="b">
        <f t="shared" si="8"/>
        <v>0</v>
      </c>
      <c r="AI8" t="b">
        <f t="shared" si="9"/>
        <v>0</v>
      </c>
      <c r="AJ8" t="b">
        <f t="shared" si="10"/>
        <v>0</v>
      </c>
      <c r="AK8">
        <f t="shared" si="11"/>
        <v>1</v>
      </c>
      <c r="AL8" t="str">
        <f t="shared" si="12"/>
        <v/>
      </c>
      <c r="AM8" t="str">
        <f t="shared" si="13"/>
        <v/>
      </c>
      <c r="AN8" t="str">
        <f t="shared" si="14"/>
        <v>CVV2</v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>CVV2</v>
      </c>
    </row>
    <row r="9" spans="1:45" ht="150" x14ac:dyDescent="0.25">
      <c r="A9" s="14" t="str">
        <f t="shared" si="0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1"/>
        <v>blank</v>
      </c>
      <c r="AA9" s="12" t="str">
        <f t="shared" si="2"/>
        <v>blank</v>
      </c>
      <c r="AB9" t="str">
        <f t="shared" si="3"/>
        <v>blank</v>
      </c>
      <c r="AC9" t="str">
        <f t="shared" si="4"/>
        <v>blank</v>
      </c>
      <c r="AD9" t="str">
        <f t="shared" si="5"/>
        <v>blank</v>
      </c>
      <c r="AE9">
        <v>65560431</v>
      </c>
      <c r="AF9" t="b">
        <f t="shared" si="6"/>
        <v>0</v>
      </c>
      <c r="AG9" t="b">
        <f t="shared" si="7"/>
        <v>1</v>
      </c>
      <c r="AH9" t="b">
        <f t="shared" si="8"/>
        <v>0</v>
      </c>
      <c r="AI9" t="b">
        <f t="shared" si="9"/>
        <v>0</v>
      </c>
      <c r="AJ9" t="b">
        <f t="shared" si="10"/>
        <v>0</v>
      </c>
      <c r="AK9">
        <f t="shared" si="11"/>
        <v>1</v>
      </c>
      <c r="AL9" t="str">
        <f t="shared" si="12"/>
        <v/>
      </c>
      <c r="AM9" t="str">
        <f t="shared" si="13"/>
        <v/>
      </c>
      <c r="AN9" t="str">
        <f t="shared" si="14"/>
        <v>CVV2</v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>CVV2</v>
      </c>
    </row>
    <row r="10" spans="1:45" ht="150" x14ac:dyDescent="0.25">
      <c r="A10" s="14" t="str">
        <f t="shared" si="0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1"/>
        <v>B</v>
      </c>
      <c r="AA10" s="12" t="str">
        <f t="shared" si="2"/>
        <v>07</v>
      </c>
      <c r="AB10" t="str">
        <f t="shared" si="3"/>
        <v>blank</v>
      </c>
      <c r="AC10" t="str">
        <f t="shared" si="4"/>
        <v>blank</v>
      </c>
      <c r="AD10" t="str">
        <f t="shared" si="5"/>
        <v>blank</v>
      </c>
      <c r="AE10">
        <v>65560432</v>
      </c>
      <c r="AF10" t="b">
        <f t="shared" si="6"/>
        <v>0</v>
      </c>
      <c r="AG10" t="b">
        <f t="shared" si="7"/>
        <v>1</v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>
        <f t="shared" si="11"/>
        <v>1</v>
      </c>
      <c r="AL10" t="str">
        <f t="shared" si="12"/>
        <v/>
      </c>
      <c r="AM10" t="str">
        <f t="shared" si="13"/>
        <v/>
      </c>
      <c r="AN10" t="str">
        <f t="shared" si="14"/>
        <v>CVV2</v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>CVV2</v>
      </c>
    </row>
    <row r="11" spans="1:45" ht="150" x14ac:dyDescent="0.25">
      <c r="A11" s="14" t="str">
        <f t="shared" si="0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1"/>
        <v>Y</v>
      </c>
      <c r="AA11" s="12" t="str">
        <f t="shared" si="2"/>
        <v>05</v>
      </c>
      <c r="AB11" t="str">
        <f t="shared" si="3"/>
        <v>Y</v>
      </c>
      <c r="AC11" t="str">
        <f t="shared" si="4"/>
        <v>Y</v>
      </c>
      <c r="AD11" t="str">
        <f t="shared" si="5"/>
        <v>value</v>
      </c>
      <c r="AE11">
        <v>65560520</v>
      </c>
      <c r="AF11" t="b">
        <f t="shared" si="6"/>
        <v>1</v>
      </c>
      <c r="AG11" t="b">
        <f t="shared" si="7"/>
        <v>0</v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>
        <f t="shared" si="11"/>
        <v>1</v>
      </c>
      <c r="AL11" t="str">
        <f t="shared" si="12"/>
        <v>THREEDS</v>
      </c>
      <c r="AM11" t="str">
        <f t="shared" si="13"/>
        <v/>
      </c>
      <c r="AN11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>THREEDS</v>
      </c>
    </row>
    <row r="12" spans="1:45" ht="150" x14ac:dyDescent="0.25">
      <c r="A12" s="14" t="str">
        <f t="shared" si="0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1"/>
        <v>Y</v>
      </c>
      <c r="AA12" s="12" t="str">
        <f t="shared" si="2"/>
        <v>07</v>
      </c>
      <c r="AB12" t="str">
        <f t="shared" si="3"/>
        <v>N</v>
      </c>
      <c r="AC12" t="str">
        <f t="shared" si="4"/>
        <v>Y</v>
      </c>
      <c r="AD12" t="str">
        <f t="shared" si="5"/>
        <v>blank</v>
      </c>
      <c r="AE12">
        <v>65560497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0</v>
      </c>
      <c r="AJ12" t="b">
        <f t="shared" si="10"/>
        <v>0</v>
      </c>
      <c r="AK12">
        <f t="shared" si="11"/>
        <v>1</v>
      </c>
      <c r="AL12" t="str">
        <f t="shared" si="12"/>
        <v/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NO_REQUEST</v>
      </c>
      <c r="AQ12" t="str">
        <f t="shared" si="17"/>
        <v/>
      </c>
      <c r="AR12" t="str">
        <f t="shared" si="18"/>
        <v/>
      </c>
      <c r="AS12" t="str">
        <f t="shared" si="19"/>
        <v>NO_REQUEST</v>
      </c>
    </row>
    <row r="13" spans="1:45" ht="150" x14ac:dyDescent="0.25">
      <c r="A13" s="14" t="str">
        <f t="shared" si="0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1"/>
        <v>Y</v>
      </c>
      <c r="AA13" s="12" t="str">
        <f t="shared" si="2"/>
        <v>07</v>
      </c>
      <c r="AB13" t="str">
        <f t="shared" si="3"/>
        <v>U</v>
      </c>
      <c r="AC13" t="str">
        <f t="shared" si="4"/>
        <v>Y</v>
      </c>
      <c r="AD13" t="str">
        <f t="shared" si="5"/>
        <v>blank</v>
      </c>
      <c r="AE13">
        <v>65560498</v>
      </c>
      <c r="AF13" t="b">
        <f t="shared" si="6"/>
        <v>0</v>
      </c>
      <c r="AG13" t="b">
        <f t="shared" si="7"/>
        <v>0</v>
      </c>
      <c r="AH13" t="b">
        <f t="shared" si="8"/>
        <v>0</v>
      </c>
      <c r="AI13" t="b">
        <f t="shared" si="9"/>
        <v>0</v>
      </c>
      <c r="AJ13" t="b">
        <f t="shared" si="10"/>
        <v>1</v>
      </c>
      <c r="AK13">
        <f t="shared" si="11"/>
        <v>1</v>
      </c>
      <c r="AL13" t="str">
        <f t="shared" si="12"/>
        <v/>
      </c>
      <c r="AM13" t="str">
        <f t="shared" si="13"/>
        <v/>
      </c>
      <c r="AN13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>YES_REQUEST</v>
      </c>
      <c r="AS13" t="s">
        <v>260</v>
      </c>
    </row>
    <row r="14" spans="1:45" ht="150" x14ac:dyDescent="0.25">
      <c r="A14" s="14" t="str">
        <f t="shared" si="0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1"/>
        <v>Y</v>
      </c>
      <c r="AA14" s="12" t="str">
        <f t="shared" si="2"/>
        <v>blank</v>
      </c>
      <c r="AB14" t="str">
        <f t="shared" si="3"/>
        <v>blank</v>
      </c>
      <c r="AC14" t="str">
        <f t="shared" si="4"/>
        <v>blank</v>
      </c>
      <c r="AD14" t="str">
        <f t="shared" si="5"/>
        <v>blank</v>
      </c>
      <c r="AE14">
        <v>65560499</v>
      </c>
      <c r="AF14" t="b">
        <f t="shared" si="6"/>
        <v>0</v>
      </c>
      <c r="AG14" t="b">
        <f t="shared" si="7"/>
        <v>0</v>
      </c>
      <c r="AH14" t="b">
        <f t="shared" si="8"/>
        <v>0</v>
      </c>
      <c r="AI14" t="b">
        <f t="shared" si="9"/>
        <v>1</v>
      </c>
      <c r="AJ14" t="b">
        <f t="shared" si="10"/>
        <v>0</v>
      </c>
      <c r="AK14">
        <f t="shared" si="11"/>
        <v>1</v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>NO_REQUEST</v>
      </c>
      <c r="AR14" t="str">
        <f t="shared" si="18"/>
        <v/>
      </c>
      <c r="AS14" t="str">
        <f t="shared" ref="AS14:AS37" si="20">AL14&amp;AM14&amp;AN14&amp;AP14&amp;AQ14&amp;AR14&amp;AO14</f>
        <v>NO_REQUEST</v>
      </c>
    </row>
    <row r="15" spans="1:45" ht="150" x14ac:dyDescent="0.25">
      <c r="A15" s="14" t="str">
        <f t="shared" si="0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1"/>
        <v>Y</v>
      </c>
      <c r="AA15" s="12" t="str">
        <f t="shared" si="2"/>
        <v>value</v>
      </c>
      <c r="AB15" t="str">
        <f t="shared" si="3"/>
        <v>B</v>
      </c>
      <c r="AC15" t="str">
        <f t="shared" si="4"/>
        <v>Y</v>
      </c>
      <c r="AD15" t="str">
        <f t="shared" si="5"/>
        <v>blank</v>
      </c>
      <c r="AE15">
        <v>65560500</v>
      </c>
      <c r="AF15" t="b">
        <f t="shared" si="6"/>
        <v>0</v>
      </c>
      <c r="AG15" t="b">
        <f t="shared" si="7"/>
        <v>1</v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>
        <f t="shared" si="11"/>
        <v>1</v>
      </c>
      <c r="AL15" t="str">
        <f t="shared" si="12"/>
        <v/>
      </c>
      <c r="AM15" t="str">
        <f t="shared" si="13"/>
        <v/>
      </c>
      <c r="AN15" t="str">
        <f t="shared" si="14"/>
        <v>CVV2</v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20"/>
        <v>CVV2</v>
      </c>
    </row>
    <row r="16" spans="1:45" ht="150" x14ac:dyDescent="0.25">
      <c r="A16" s="14" t="str">
        <f t="shared" si="0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1"/>
        <v>Y</v>
      </c>
      <c r="AA16" s="12" t="str">
        <f t="shared" si="2"/>
        <v>value</v>
      </c>
      <c r="AB16" t="str">
        <f t="shared" si="3"/>
        <v>Y</v>
      </c>
      <c r="AC16" t="str">
        <f t="shared" si="4"/>
        <v>Y</v>
      </c>
      <c r="AD16" t="str">
        <f t="shared" si="5"/>
        <v>value</v>
      </c>
      <c r="AE16">
        <v>65560519</v>
      </c>
      <c r="AF16" t="b">
        <f t="shared" si="6"/>
        <v>0</v>
      </c>
      <c r="AG16" t="b">
        <f t="shared" si="7"/>
        <v>1</v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>
        <f t="shared" si="11"/>
        <v>1</v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>value</v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20"/>
        <v>value</v>
      </c>
    </row>
    <row r="17" spans="1:45" ht="150" x14ac:dyDescent="0.25">
      <c r="A17" s="14" t="str">
        <f t="shared" si="0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1"/>
        <v>Y</v>
      </c>
      <c r="AA17" s="12" t="str">
        <f t="shared" si="2"/>
        <v>value</v>
      </c>
      <c r="AB17" t="str">
        <f t="shared" si="3"/>
        <v>Y</v>
      </c>
      <c r="AC17" t="str">
        <f t="shared" si="4"/>
        <v>Y</v>
      </c>
      <c r="AD17" t="str">
        <f t="shared" si="5"/>
        <v>value</v>
      </c>
      <c r="AE17">
        <v>65560513</v>
      </c>
      <c r="AF17" t="b">
        <f t="shared" si="6"/>
        <v>0</v>
      </c>
      <c r="AG17" t="b">
        <f t="shared" si="7"/>
        <v>1</v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>
        <f t="shared" si="11"/>
        <v>1</v>
      </c>
      <c r="AL17" t="str">
        <f t="shared" si="12"/>
        <v/>
      </c>
      <c r="AM17" t="str">
        <f t="shared" si="13"/>
        <v/>
      </c>
      <c r="AN17" t="str">
        <f t="shared" si="14"/>
        <v/>
      </c>
      <c r="AO17" t="str">
        <f t="shared" si="15"/>
        <v>value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20"/>
        <v>value</v>
      </c>
    </row>
    <row r="18" spans="1:45" ht="180" x14ac:dyDescent="0.25">
      <c r="A18" s="14" t="str">
        <f t="shared" si="0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1"/>
        <v>Y</v>
      </c>
      <c r="AA18" s="12" t="str">
        <f t="shared" si="2"/>
        <v>value</v>
      </c>
      <c r="AB18" t="str">
        <f t="shared" si="3"/>
        <v>Y</v>
      </c>
      <c r="AC18" t="str">
        <f t="shared" si="4"/>
        <v>Y</v>
      </c>
      <c r="AD18" t="str">
        <f t="shared" si="5"/>
        <v>value</v>
      </c>
      <c r="AE18">
        <v>65560514</v>
      </c>
      <c r="AF18" t="b">
        <f t="shared" si="6"/>
        <v>0</v>
      </c>
      <c r="AG18" t="b">
        <f t="shared" si="7"/>
        <v>1</v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>
        <f t="shared" si="11"/>
        <v>1</v>
      </c>
      <c r="AL18" t="str">
        <f t="shared" si="12"/>
        <v/>
      </c>
      <c r="AM18" t="str">
        <f t="shared" si="13"/>
        <v/>
      </c>
      <c r="AN18" t="str">
        <f t="shared" si="14"/>
        <v/>
      </c>
      <c r="AO18" t="str">
        <f t="shared" si="15"/>
        <v>value</v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20"/>
        <v>value</v>
      </c>
    </row>
    <row r="19" spans="1:45" ht="150" x14ac:dyDescent="0.25">
      <c r="A19" s="14" t="str">
        <f t="shared" si="0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1"/>
        <v>Y</v>
      </c>
      <c r="AA19" s="12" t="str">
        <f t="shared" si="2"/>
        <v>value</v>
      </c>
      <c r="AB19" t="str">
        <f t="shared" si="3"/>
        <v>I</v>
      </c>
      <c r="AC19" t="str">
        <f t="shared" si="4"/>
        <v>Y</v>
      </c>
      <c r="AD19" t="str">
        <f t="shared" si="5"/>
        <v>value</v>
      </c>
      <c r="AE19">
        <v>65560515</v>
      </c>
      <c r="AF19" t="b">
        <f t="shared" si="6"/>
        <v>0</v>
      </c>
      <c r="AG19" t="b">
        <f t="shared" si="7"/>
        <v>1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>
        <f t="shared" si="11"/>
        <v>1</v>
      </c>
      <c r="AL19" t="str">
        <f t="shared" si="12"/>
        <v/>
      </c>
      <c r="AM19" t="str">
        <f t="shared" si="13"/>
        <v/>
      </c>
      <c r="AN19" t="str">
        <f t="shared" si="14"/>
        <v/>
      </c>
      <c r="AO19" t="str">
        <f t="shared" si="15"/>
        <v>value</v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20"/>
        <v>value</v>
      </c>
    </row>
    <row r="20" spans="1:45" ht="150" x14ac:dyDescent="0.25">
      <c r="A20" s="13" t="str">
        <f t="shared" si="0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1"/>
        <v>Y</v>
      </c>
      <c r="AA20" s="12" t="str">
        <f t="shared" si="2"/>
        <v>02</v>
      </c>
      <c r="AB20" t="str">
        <f t="shared" si="3"/>
        <v>Y</v>
      </c>
      <c r="AC20" t="str">
        <f t="shared" si="4"/>
        <v>Y</v>
      </c>
      <c r="AD20" t="str">
        <f t="shared" si="5"/>
        <v>value</v>
      </c>
      <c r="AE20">
        <v>65560516</v>
      </c>
      <c r="AF20" t="b">
        <f t="shared" si="6"/>
        <v>1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>
        <f t="shared" si="11"/>
        <v>1</v>
      </c>
      <c r="AL20" t="str">
        <f t="shared" si="12"/>
        <v>THREEDS</v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20"/>
        <v>THREEDS</v>
      </c>
    </row>
    <row r="21" spans="1:45" ht="150" x14ac:dyDescent="0.25">
      <c r="A21" s="13" t="str">
        <f t="shared" si="0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1"/>
        <v>Y</v>
      </c>
      <c r="AA21" s="12" t="str">
        <f t="shared" si="2"/>
        <v>00</v>
      </c>
      <c r="AB21" t="str">
        <f t="shared" si="3"/>
        <v>N</v>
      </c>
      <c r="AC21" t="str">
        <f t="shared" si="4"/>
        <v>Y</v>
      </c>
      <c r="AD21" t="str">
        <f t="shared" si="5"/>
        <v>blank</v>
      </c>
      <c r="AE21">
        <v>65560517</v>
      </c>
      <c r="AF21" t="b">
        <f t="shared" si="6"/>
        <v>0</v>
      </c>
      <c r="AG21" t="b">
        <f t="shared" si="7"/>
        <v>0</v>
      </c>
      <c r="AH21" t="b">
        <f t="shared" si="8"/>
        <v>1</v>
      </c>
      <c r="AI21" t="b">
        <f t="shared" si="9"/>
        <v>0</v>
      </c>
      <c r="AJ21" t="b">
        <f t="shared" si="10"/>
        <v>0</v>
      </c>
      <c r="AK21">
        <f t="shared" si="11"/>
        <v>1</v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>NO_REQUEST</v>
      </c>
      <c r="AQ21" t="str">
        <f t="shared" si="17"/>
        <v/>
      </c>
      <c r="AR21" t="str">
        <f t="shared" si="18"/>
        <v/>
      </c>
      <c r="AS21" t="str">
        <f t="shared" si="20"/>
        <v>NO_REQUEST</v>
      </c>
    </row>
    <row r="22" spans="1:45" ht="150" x14ac:dyDescent="0.25">
      <c r="A22" s="13" t="str">
        <f t="shared" si="0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1"/>
        <v>Y</v>
      </c>
      <c r="AA22" s="12" t="str">
        <f t="shared" si="2"/>
        <v>01</v>
      </c>
      <c r="AB22" t="str">
        <f t="shared" si="3"/>
        <v>A</v>
      </c>
      <c r="AC22" t="str">
        <f t="shared" si="4"/>
        <v>Y</v>
      </c>
      <c r="AD22" t="str">
        <f t="shared" si="5"/>
        <v>value</v>
      </c>
      <c r="AE22">
        <v>65560518</v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>
        <f t="shared" si="11"/>
        <v>1</v>
      </c>
      <c r="AL22" t="str">
        <f t="shared" si="12"/>
        <v/>
      </c>
      <c r="AM22" t="str">
        <f t="shared" si="13"/>
        <v>THREEDS_ATTEMPT</v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20"/>
        <v>THREEDS_ATTEMPT</v>
      </c>
    </row>
    <row r="23" spans="1:45" ht="150" x14ac:dyDescent="0.25">
      <c r="A23" s="13" t="str">
        <f t="shared" si="0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1"/>
        <v>Y</v>
      </c>
      <c r="AA23" s="12" t="str">
        <f t="shared" si="2"/>
        <v>00</v>
      </c>
      <c r="AB23" t="str">
        <f t="shared" si="3"/>
        <v>U</v>
      </c>
      <c r="AC23" t="str">
        <f t="shared" si="4"/>
        <v>Y</v>
      </c>
      <c r="AD23" t="str">
        <f t="shared" si="5"/>
        <v>blank</v>
      </c>
      <c r="AE23">
        <v>65560475</v>
      </c>
      <c r="AF23" t="b">
        <f t="shared" si="6"/>
        <v>0</v>
      </c>
      <c r="AG23" t="b">
        <f t="shared" si="7"/>
        <v>1</v>
      </c>
      <c r="AH23" t="b">
        <f t="shared" si="8"/>
        <v>0</v>
      </c>
      <c r="AI23" t="b">
        <f t="shared" si="9"/>
        <v>0</v>
      </c>
      <c r="AJ23" t="b">
        <f t="shared" si="10"/>
        <v>0</v>
      </c>
      <c r="AK23">
        <f t="shared" si="11"/>
        <v>1</v>
      </c>
      <c r="AL23" t="str">
        <f t="shared" si="12"/>
        <v/>
      </c>
      <c r="AM23" t="str">
        <f t="shared" si="13"/>
        <v/>
      </c>
      <c r="AN23" t="str">
        <f t="shared" si="14"/>
        <v>CVV2</v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20"/>
        <v>CVV2</v>
      </c>
    </row>
    <row r="24" spans="1:45" ht="150" x14ac:dyDescent="0.25">
      <c r="A24" s="13" t="str">
        <f t="shared" si="0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1"/>
        <v>Y</v>
      </c>
      <c r="AA24" s="12" t="str">
        <f t="shared" si="2"/>
        <v>00</v>
      </c>
      <c r="AB24" t="str">
        <f t="shared" si="3"/>
        <v>R</v>
      </c>
      <c r="AC24" t="str">
        <f t="shared" si="4"/>
        <v>Y</v>
      </c>
      <c r="AD24" t="str">
        <f t="shared" si="5"/>
        <v>blank</v>
      </c>
      <c r="AE24">
        <v>65560476</v>
      </c>
      <c r="AF24" t="b">
        <f t="shared" si="6"/>
        <v>0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>
        <f t="shared" si="11"/>
        <v>1</v>
      </c>
      <c r="AL24" t="str">
        <f t="shared" si="12"/>
        <v/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NO_REQUEST</v>
      </c>
      <c r="AQ24" t="str">
        <f t="shared" si="17"/>
        <v/>
      </c>
      <c r="AR24" t="str">
        <f t="shared" si="18"/>
        <v/>
      </c>
      <c r="AS24" t="str">
        <f t="shared" si="20"/>
        <v>NO_REQUEST</v>
      </c>
    </row>
    <row r="25" spans="1:45" ht="150" x14ac:dyDescent="0.25">
      <c r="A25" s="13" t="str">
        <f t="shared" si="0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1"/>
        <v>U</v>
      </c>
      <c r="AA25" s="12" t="str">
        <f t="shared" si="2"/>
        <v>01</v>
      </c>
      <c r="AB25" t="str">
        <f t="shared" si="3"/>
        <v>blank</v>
      </c>
      <c r="AC25" t="str">
        <f t="shared" si="4"/>
        <v>blank</v>
      </c>
      <c r="AD25" t="str">
        <f t="shared" si="5"/>
        <v>blank</v>
      </c>
      <c r="AE25">
        <v>65560477</v>
      </c>
      <c r="AF25" t="b">
        <f t="shared" si="6"/>
        <v>0</v>
      </c>
      <c r="AG25" t="b">
        <f t="shared" si="7"/>
        <v>1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>
        <f t="shared" si="11"/>
        <v>1</v>
      </c>
      <c r="AL25" t="str">
        <f t="shared" si="12"/>
        <v/>
      </c>
      <c r="AM25" t="str">
        <f t="shared" si="13"/>
        <v/>
      </c>
      <c r="AN25" t="str">
        <f t="shared" si="14"/>
        <v>CVV2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20"/>
        <v>CVV2</v>
      </c>
    </row>
    <row r="26" spans="1:45" ht="150" x14ac:dyDescent="0.25">
      <c r="A26" s="13" t="str">
        <f t="shared" si="0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1"/>
        <v>blank</v>
      </c>
      <c r="AA26" s="12" t="str">
        <f t="shared" si="2"/>
        <v>00</v>
      </c>
      <c r="AB26" t="str">
        <f t="shared" si="3"/>
        <v>blank</v>
      </c>
      <c r="AC26" t="str">
        <f t="shared" si="4"/>
        <v>blank</v>
      </c>
      <c r="AD26" t="str">
        <f t="shared" si="5"/>
        <v>blank</v>
      </c>
      <c r="AE26">
        <v>65560478</v>
      </c>
      <c r="AF26" t="b">
        <f t="shared" si="6"/>
        <v>0</v>
      </c>
      <c r="AG26" t="b">
        <f t="shared" si="7"/>
        <v>1</v>
      </c>
      <c r="AH26" t="b">
        <f t="shared" si="8"/>
        <v>0</v>
      </c>
      <c r="AI26" t="b">
        <f t="shared" si="9"/>
        <v>0</v>
      </c>
      <c r="AJ26" t="b">
        <f t="shared" si="10"/>
        <v>0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>CVV2</v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20"/>
        <v>CVV2</v>
      </c>
    </row>
    <row r="27" spans="1:45" ht="150" x14ac:dyDescent="0.25">
      <c r="A27" s="13" t="str">
        <f t="shared" si="0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1"/>
        <v>blank</v>
      </c>
      <c r="AA27" s="12" t="str">
        <f t="shared" si="2"/>
        <v>blank</v>
      </c>
      <c r="AB27" t="str">
        <f t="shared" si="3"/>
        <v>blank</v>
      </c>
      <c r="AC27" t="str">
        <f t="shared" si="4"/>
        <v>blank</v>
      </c>
      <c r="AD27" t="str">
        <f t="shared" si="5"/>
        <v>blank</v>
      </c>
      <c r="AE27">
        <v>65560479</v>
      </c>
      <c r="AF27" t="b">
        <f t="shared" si="6"/>
        <v>0</v>
      </c>
      <c r="AG27" t="b">
        <f t="shared" si="7"/>
        <v>1</v>
      </c>
      <c r="AH27" t="b">
        <f t="shared" si="8"/>
        <v>0</v>
      </c>
      <c r="AI27" t="b">
        <f t="shared" si="9"/>
        <v>0</v>
      </c>
      <c r="AJ27" t="b">
        <f t="shared" si="10"/>
        <v>0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>CVV2</v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20"/>
        <v>CVV2</v>
      </c>
    </row>
    <row r="28" spans="1:45" ht="150" x14ac:dyDescent="0.25">
      <c r="A28" s="13" t="str">
        <f t="shared" si="0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1"/>
        <v>B</v>
      </c>
      <c r="AA28" s="12" t="str">
        <f t="shared" si="2"/>
        <v>00</v>
      </c>
      <c r="AB28" t="str">
        <f t="shared" si="3"/>
        <v>blank</v>
      </c>
      <c r="AC28" t="str">
        <f t="shared" si="4"/>
        <v>blank</v>
      </c>
      <c r="AD28" t="str">
        <f t="shared" si="5"/>
        <v>blank</v>
      </c>
      <c r="AE28">
        <v>65560480</v>
      </c>
      <c r="AF28" t="b">
        <f t="shared" si="6"/>
        <v>0</v>
      </c>
      <c r="AG28" t="b">
        <f t="shared" si="7"/>
        <v>1</v>
      </c>
      <c r="AH28" t="b">
        <f t="shared" si="8"/>
        <v>0</v>
      </c>
      <c r="AI28" t="b">
        <f t="shared" si="9"/>
        <v>0</v>
      </c>
      <c r="AJ28" t="b">
        <f t="shared" si="10"/>
        <v>0</v>
      </c>
      <c r="AK28">
        <f t="shared" si="11"/>
        <v>1</v>
      </c>
      <c r="AL28" t="str">
        <f t="shared" si="12"/>
        <v/>
      </c>
      <c r="AM28" t="str">
        <f t="shared" si="13"/>
        <v/>
      </c>
      <c r="AN28" t="str">
        <f t="shared" si="14"/>
        <v>CVV2</v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20"/>
        <v>CVV2</v>
      </c>
    </row>
    <row r="29" spans="1:45" ht="150" x14ac:dyDescent="0.25">
      <c r="A29" s="13" t="str">
        <f t="shared" si="0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1"/>
        <v>Y</v>
      </c>
      <c r="AA29" s="12" t="str">
        <f t="shared" si="2"/>
        <v>02</v>
      </c>
      <c r="AB29" t="str">
        <f t="shared" si="3"/>
        <v>Y</v>
      </c>
      <c r="AC29" t="str">
        <f t="shared" si="4"/>
        <v>Y</v>
      </c>
      <c r="AD29" t="str">
        <f t="shared" si="5"/>
        <v>value</v>
      </c>
      <c r="AE29">
        <v>65560481</v>
      </c>
      <c r="AF29" t="b">
        <f t="shared" si="6"/>
        <v>1</v>
      </c>
      <c r="AG29" t="b">
        <f t="shared" si="7"/>
        <v>0</v>
      </c>
      <c r="AH29" t="b">
        <f t="shared" si="8"/>
        <v>0</v>
      </c>
      <c r="AI29" t="b">
        <f t="shared" si="9"/>
        <v>0</v>
      </c>
      <c r="AJ29" t="b">
        <f t="shared" si="10"/>
        <v>0</v>
      </c>
      <c r="AK29">
        <f t="shared" si="11"/>
        <v>1</v>
      </c>
      <c r="AL29" t="str">
        <f t="shared" si="12"/>
        <v>THREEDS</v>
      </c>
      <c r="AM29" t="str">
        <f t="shared" si="13"/>
        <v/>
      </c>
      <c r="AN29" t="str">
        <f t="shared" si="14"/>
        <v/>
      </c>
      <c r="AO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20"/>
        <v>THREEDS</v>
      </c>
    </row>
    <row r="30" spans="1:45" ht="150" x14ac:dyDescent="0.25">
      <c r="A30" s="13" t="str">
        <f t="shared" si="0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1"/>
        <v>Y</v>
      </c>
      <c r="AA30" s="12" t="str">
        <f t="shared" si="2"/>
        <v>00</v>
      </c>
      <c r="AB30" t="str">
        <f t="shared" si="3"/>
        <v>N</v>
      </c>
      <c r="AC30" t="str">
        <f t="shared" si="4"/>
        <v>Y</v>
      </c>
      <c r="AD30" t="str">
        <f t="shared" si="5"/>
        <v>blank</v>
      </c>
      <c r="AE30">
        <v>65560482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0</v>
      </c>
      <c r="AJ30" t="b">
        <f t="shared" si="10"/>
        <v>0</v>
      </c>
      <c r="AK30">
        <f t="shared" si="11"/>
        <v>1</v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NO_REQUEST</v>
      </c>
      <c r="AQ30" t="str">
        <f t="shared" si="17"/>
        <v/>
      </c>
      <c r="AR30" t="str">
        <f t="shared" si="18"/>
        <v/>
      </c>
      <c r="AS30" t="str">
        <f t="shared" si="20"/>
        <v>NO_REQUEST</v>
      </c>
    </row>
    <row r="31" spans="1:45" ht="150" x14ac:dyDescent="0.25">
      <c r="A31" s="13" t="str">
        <f t="shared" si="0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1"/>
        <v>Y</v>
      </c>
      <c r="AA31" s="12" t="str">
        <f t="shared" si="2"/>
        <v>00</v>
      </c>
      <c r="AB31" t="str">
        <f t="shared" si="3"/>
        <v>U</v>
      </c>
      <c r="AC31" t="str">
        <f t="shared" si="4"/>
        <v>Y</v>
      </c>
      <c r="AD31" t="str">
        <f t="shared" si="5"/>
        <v>blank</v>
      </c>
      <c r="AE31">
        <v>65560483</v>
      </c>
      <c r="AF31" t="b">
        <f t="shared" si="6"/>
        <v>0</v>
      </c>
      <c r="AG31" t="b">
        <f t="shared" si="7"/>
        <v>0</v>
      </c>
      <c r="AH31" t="b">
        <f t="shared" si="8"/>
        <v>0</v>
      </c>
      <c r="AI31" t="b">
        <f t="shared" si="9"/>
        <v>0</v>
      </c>
      <c r="AJ31" t="b">
        <f t="shared" si="10"/>
        <v>1</v>
      </c>
      <c r="AK31">
        <f t="shared" si="11"/>
        <v>1</v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>YES_REQUEST</v>
      </c>
      <c r="AS31" t="str">
        <f t="shared" si="20"/>
        <v>YES_REQUEST</v>
      </c>
    </row>
    <row r="32" spans="1:45" ht="150" x14ac:dyDescent="0.25">
      <c r="A32" s="13" t="str">
        <f t="shared" si="0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1"/>
        <v>Y</v>
      </c>
      <c r="AA32" s="12" t="str">
        <f t="shared" si="2"/>
        <v>00</v>
      </c>
      <c r="AB32" t="str">
        <f t="shared" si="3"/>
        <v>blank</v>
      </c>
      <c r="AC32" t="str">
        <f t="shared" si="4"/>
        <v>blank</v>
      </c>
      <c r="AD32" t="str">
        <f t="shared" si="5"/>
        <v>blank</v>
      </c>
      <c r="AE32">
        <v>65560484</v>
      </c>
      <c r="AF32" t="b">
        <f t="shared" si="6"/>
        <v>0</v>
      </c>
      <c r="AG32" t="b">
        <f t="shared" si="7"/>
        <v>0</v>
      </c>
      <c r="AH32" t="b">
        <f t="shared" si="8"/>
        <v>0</v>
      </c>
      <c r="AI32" t="b">
        <f t="shared" si="9"/>
        <v>1</v>
      </c>
      <c r="AJ32" t="b">
        <f t="shared" si="10"/>
        <v>0</v>
      </c>
      <c r="AK32">
        <f t="shared" si="11"/>
        <v>1</v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>NO_REQUEST</v>
      </c>
      <c r="AR32" t="str">
        <f t="shared" si="18"/>
        <v/>
      </c>
      <c r="AS32" t="str">
        <f t="shared" si="20"/>
        <v>NO_REQUEST</v>
      </c>
    </row>
    <row r="33" spans="1:45" ht="150" x14ac:dyDescent="0.25">
      <c r="A33" s="13" t="str">
        <f t="shared" si="0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1"/>
        <v>Y</v>
      </c>
      <c r="AA33" s="12" t="str">
        <f t="shared" si="2"/>
        <v>value</v>
      </c>
      <c r="AB33" t="str">
        <f t="shared" si="3"/>
        <v>B</v>
      </c>
      <c r="AC33" t="str">
        <f t="shared" si="4"/>
        <v>Y</v>
      </c>
      <c r="AD33" t="str">
        <f t="shared" si="5"/>
        <v>blank</v>
      </c>
      <c r="AE33">
        <v>65560485</v>
      </c>
      <c r="AF33" t="b">
        <f t="shared" si="6"/>
        <v>0</v>
      </c>
      <c r="AG33" t="b">
        <f t="shared" si="7"/>
        <v>1</v>
      </c>
      <c r="AH33" t="b">
        <f t="shared" si="8"/>
        <v>0</v>
      </c>
      <c r="AI33" t="b">
        <f t="shared" si="9"/>
        <v>0</v>
      </c>
      <c r="AJ33" t="b">
        <f t="shared" si="10"/>
        <v>0</v>
      </c>
      <c r="AK33">
        <f t="shared" si="11"/>
        <v>1</v>
      </c>
      <c r="AL33" t="str">
        <f t="shared" si="12"/>
        <v/>
      </c>
      <c r="AM33" t="str">
        <f t="shared" si="13"/>
        <v/>
      </c>
      <c r="AN33" t="str">
        <f t="shared" si="14"/>
        <v>CVV2</v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20"/>
        <v>CVV2</v>
      </c>
    </row>
    <row r="34" spans="1:45" ht="150" x14ac:dyDescent="0.25">
      <c r="A34" s="13" t="str">
        <f t="shared" si="0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1"/>
        <v>Y</v>
      </c>
      <c r="AA34" s="12" t="str">
        <f t="shared" si="2"/>
        <v>value</v>
      </c>
      <c r="AB34" t="str">
        <f t="shared" si="3"/>
        <v>Y</v>
      </c>
      <c r="AC34" t="str">
        <f t="shared" si="4"/>
        <v>Y</v>
      </c>
      <c r="AD34" t="str">
        <f t="shared" si="5"/>
        <v>value</v>
      </c>
      <c r="AE34">
        <v>65560486</v>
      </c>
      <c r="AF34" t="b">
        <f t="shared" si="6"/>
        <v>0</v>
      </c>
      <c r="AG34" t="b">
        <f t="shared" si="7"/>
        <v>1</v>
      </c>
      <c r="AH34" t="b">
        <f t="shared" si="8"/>
        <v>0</v>
      </c>
      <c r="AI34" t="b">
        <f t="shared" si="9"/>
        <v>0</v>
      </c>
      <c r="AJ34" t="b">
        <f t="shared" si="10"/>
        <v>0</v>
      </c>
      <c r="AK34">
        <f t="shared" si="11"/>
        <v>1</v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>value</v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20"/>
        <v>value</v>
      </c>
    </row>
    <row r="35" spans="1:45" ht="150" x14ac:dyDescent="0.25">
      <c r="A35" s="13" t="str">
        <f t="shared" si="0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1"/>
        <v>Y</v>
      </c>
      <c r="AA35" s="12" t="str">
        <f t="shared" si="2"/>
        <v>value</v>
      </c>
      <c r="AB35" t="str">
        <f t="shared" si="3"/>
        <v>Y</v>
      </c>
      <c r="AC35" t="str">
        <f t="shared" si="4"/>
        <v>Y</v>
      </c>
      <c r="AD35" t="str">
        <f t="shared" si="5"/>
        <v>value</v>
      </c>
      <c r="AE35">
        <v>65560487</v>
      </c>
      <c r="AF35" t="b">
        <f t="shared" si="6"/>
        <v>0</v>
      </c>
      <c r="AG35" t="b">
        <f t="shared" si="7"/>
        <v>1</v>
      </c>
      <c r="AH35" t="b">
        <f t="shared" si="8"/>
        <v>0</v>
      </c>
      <c r="AI35" t="b">
        <f t="shared" si="9"/>
        <v>0</v>
      </c>
      <c r="AJ35" t="b">
        <f t="shared" si="10"/>
        <v>0</v>
      </c>
      <c r="AK35">
        <f t="shared" si="11"/>
        <v>1</v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>value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20"/>
        <v>value</v>
      </c>
    </row>
    <row r="36" spans="1:45" ht="180" x14ac:dyDescent="0.25">
      <c r="A36" s="13" t="str">
        <f t="shared" si="0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1"/>
        <v>Y</v>
      </c>
      <c r="AA36" s="12" t="str">
        <f t="shared" si="2"/>
        <v>value</v>
      </c>
      <c r="AB36" t="str">
        <f t="shared" si="3"/>
        <v>Y</v>
      </c>
      <c r="AC36" t="str">
        <f t="shared" si="4"/>
        <v>Y</v>
      </c>
      <c r="AD36" t="str">
        <f t="shared" si="5"/>
        <v>value</v>
      </c>
      <c r="AE36">
        <v>65560488</v>
      </c>
      <c r="AF36" t="b">
        <f t="shared" si="6"/>
        <v>0</v>
      </c>
      <c r="AG36" t="b">
        <f t="shared" si="7"/>
        <v>1</v>
      </c>
      <c r="AH36" t="b">
        <f t="shared" si="8"/>
        <v>0</v>
      </c>
      <c r="AI36" t="b">
        <f t="shared" si="9"/>
        <v>0</v>
      </c>
      <c r="AJ36" t="b">
        <f t="shared" si="10"/>
        <v>0</v>
      </c>
      <c r="AK36">
        <f t="shared" si="11"/>
        <v>1</v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>value</v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20"/>
        <v>value</v>
      </c>
    </row>
    <row r="37" spans="1:45" ht="150" x14ac:dyDescent="0.25">
      <c r="A37" s="13" t="str">
        <f t="shared" si="0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1"/>
        <v>Y</v>
      </c>
      <c r="AA37" s="12" t="str">
        <f t="shared" si="2"/>
        <v>value</v>
      </c>
      <c r="AB37" t="str">
        <f t="shared" si="3"/>
        <v>I</v>
      </c>
      <c r="AC37" t="str">
        <f t="shared" si="4"/>
        <v>Y</v>
      </c>
      <c r="AD37" t="str">
        <f t="shared" si="5"/>
        <v>value</v>
      </c>
      <c r="AE37">
        <v>65560489</v>
      </c>
      <c r="AF37" t="b">
        <f t="shared" si="6"/>
        <v>0</v>
      </c>
      <c r="AG37" t="b">
        <f t="shared" si="7"/>
        <v>1</v>
      </c>
      <c r="AH37" t="b">
        <f t="shared" si="8"/>
        <v>0</v>
      </c>
      <c r="AI37" t="b">
        <f t="shared" si="9"/>
        <v>0</v>
      </c>
      <c r="AJ37" t="b">
        <f t="shared" si="10"/>
        <v>0</v>
      </c>
      <c r="AK37">
        <f t="shared" si="11"/>
        <v>1</v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>value</v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20"/>
        <v>value</v>
      </c>
    </row>
  </sheetData>
  <conditionalFormatting sqref="AL1:AO1">
    <cfRule type="duplicateValues" dxfId="9" priority="22"/>
  </conditionalFormatting>
  <conditionalFormatting sqref="AP1 AR1">
    <cfRule type="duplicateValues" dxfId="8" priority="20"/>
  </conditionalFormatting>
  <conditionalFormatting sqref="AQ1">
    <cfRule type="duplicateValues" dxfId="7" priority="19"/>
  </conditionalFormatting>
  <conditionalFormatting sqref="AI1">
    <cfRule type="duplicateValues" dxfId="6" priority="18"/>
  </conditionalFormatting>
  <conditionalFormatting sqref="AS1:AS1048576">
    <cfRule type="cellIs" dxfId="5" priority="11" operator="equal">
      <formula>""""""</formula>
    </cfRule>
    <cfRule type="expression" dxfId="4" priority="15">
      <formula>#REF!=TRUE</formula>
    </cfRule>
    <cfRule type="expression" dxfId="3" priority="16">
      <formula>$AF1=TRUE</formula>
    </cfRule>
  </conditionalFormatting>
  <conditionalFormatting sqref="AF1 AJ1 AH1 Y1:AD1048576">
    <cfRule type="duplicateValues" dxfId="2" priority="27"/>
  </conditionalFormatting>
  <conditionalFormatting sqref="AG1">
    <cfRule type="duplicateValues" dxfId="1" priority="13"/>
  </conditionalFormatting>
  <conditionalFormatting sqref="AJ1:AJ1048576">
    <cfRule type="cellIs" dxfId="0" priority="1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2019-09-17T08:24:34Z</dcterms:modified>
</cp:coreProperties>
</file>