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28i\OneDrive\CAD\MyProject\RasP4_demo4E\P-ban\"/>
    </mc:Choice>
  </mc:AlternateContent>
  <xr:revisionPtr revIDLastSave="0" documentId="13_ncr:1_{E695138B-19B1-4486-AC44-59FF0C5BCE21}" xr6:coauthVersionLast="47" xr6:coauthVersionMax="47" xr10:uidLastSave="{00000000-0000-0000-0000-000000000000}"/>
  <bookViews>
    <workbookView xWindow="57480" yWindow="660" windowWidth="19440" windowHeight="15000" tabRatio="646" activeTab="1" xr2:uid="{00000000-000D-0000-FFFF-FFFF00000000}"/>
  </bookViews>
  <sheets>
    <sheet name="チェックシート" sheetId="11" r:id="rId1"/>
    <sheet name="製造指示書" sheetId="2" r:id="rId2"/>
    <sheet name="アパーチャーリスト（Dコード表）" sheetId="12" r:id="rId3"/>
    <sheet name="基板寸法図" sheetId="14" r:id="rId4"/>
  </sheets>
  <definedNames>
    <definedName name="_xlnm.Print_Area" localSheetId="2">'アパーチャーリスト（Dコード表）'!$B$7:$T$84</definedName>
    <definedName name="_xlnm.Print_Area" localSheetId="0">チェックシート!$B$7:$U$60</definedName>
    <definedName name="_xlnm.Print_Area" localSheetId="3">基板寸法図!$B$7:$T$84</definedName>
    <definedName name="_xlnm.Print_Area" localSheetId="1">製造指示書!$B$7:$S$89</definedName>
  </definedNames>
  <calcPr calcId="181029"/>
</workbook>
</file>

<file path=xl/calcChain.xml><?xml version="1.0" encoding="utf-8"?>
<calcChain xmlns="http://schemas.openxmlformats.org/spreadsheetml/2006/main">
  <c r="L12" i="2" l="1"/>
  <c r="E26" i="2" l="1"/>
  <c r="H27" i="2"/>
  <c r="H59" i="2" l="1"/>
  <c r="H57" i="2"/>
  <c r="H55" i="2"/>
  <c r="H53" i="2"/>
  <c r="H49" i="2"/>
  <c r="H51" i="2"/>
  <c r="H47" i="2"/>
  <c r="H45" i="2"/>
  <c r="H39" i="2"/>
  <c r="H43" i="2"/>
  <c r="H41" i="2"/>
  <c r="H37" i="2"/>
  <c r="H35" i="2"/>
  <c r="H33" i="2"/>
  <c r="H29" i="2"/>
  <c r="H31" i="2"/>
  <c r="L11" i="2" l="1"/>
</calcChain>
</file>

<file path=xl/sharedStrings.xml><?xml version="1.0" encoding="utf-8"?>
<sst xmlns="http://schemas.openxmlformats.org/spreadsheetml/2006/main" count="175" uniqueCount="109">
  <si>
    <t>チェックシート</t>
    <phoneticPr fontId="1"/>
  </si>
  <si>
    <t>チェックシート</t>
    <phoneticPr fontId="1"/>
  </si>
  <si>
    <t>Dコード表を作成する方</t>
    <rPh sb="4" eb="5">
      <t>ヒョウ</t>
    </rPh>
    <rPh sb="6" eb="8">
      <t>サクセイ</t>
    </rPh>
    <rPh sb="10" eb="11">
      <t>カタ</t>
    </rPh>
    <phoneticPr fontId="1"/>
  </si>
  <si>
    <t>基板製造発注前の
最終確認</t>
    <rPh sb="0" eb="2">
      <t>キバン</t>
    </rPh>
    <rPh sb="2" eb="4">
      <t>セイゾウ</t>
    </rPh>
    <rPh sb="4" eb="6">
      <t>ハッチュウ</t>
    </rPh>
    <rPh sb="6" eb="7">
      <t>マエ</t>
    </rPh>
    <rPh sb="9" eb="11">
      <t>サイシュウ</t>
    </rPh>
    <rPh sb="11" eb="13">
      <t>カクニン</t>
    </rPh>
    <phoneticPr fontId="1"/>
  </si>
  <si>
    <t>ガーバーデータなどの
ファイル指示</t>
    <rPh sb="15" eb="17">
      <t>シジ</t>
    </rPh>
    <phoneticPr fontId="1"/>
  </si>
  <si>
    <t>ドリルリスト（予備）</t>
    <rPh sb="7" eb="9">
      <t>ヨビ</t>
    </rPh>
    <phoneticPr fontId="1"/>
  </si>
  <si>
    <t>ガーバーデータ形式　</t>
    <phoneticPr fontId="1"/>
  </si>
  <si>
    <t>必須</t>
    <rPh sb="0" eb="2">
      <t>ヒッス</t>
    </rPh>
    <phoneticPr fontId="1"/>
  </si>
  <si>
    <t>層数　</t>
    <phoneticPr fontId="1"/>
  </si>
  <si>
    <t>ドリルデータ　</t>
    <phoneticPr fontId="1"/>
  </si>
  <si>
    <t>ドリルデータ（予備）</t>
    <phoneticPr fontId="1"/>
  </si>
  <si>
    <t>ー</t>
  </si>
  <si>
    <t>外形　</t>
    <rPh sb="0" eb="2">
      <t>ガイケイ</t>
    </rPh>
    <phoneticPr fontId="1"/>
  </si>
  <si>
    <t>2. スリット（抜き）幅は「1.0mm」以上確保していますか。</t>
    <rPh sb="8" eb="9">
      <t>ヌ</t>
    </rPh>
    <rPh sb="11" eb="12">
      <t>ハバ</t>
    </rPh>
    <rPh sb="20" eb="22">
      <t>イジョウ</t>
    </rPh>
    <rPh sb="22" eb="24">
      <t>カクホ</t>
    </rPh>
    <phoneticPr fontId="7"/>
  </si>
  <si>
    <t>外形 - 銅箔　</t>
    <rPh sb="0" eb="2">
      <t>ガイケイ</t>
    </rPh>
    <rPh sb="5" eb="7">
      <t>ドウハク</t>
    </rPh>
    <phoneticPr fontId="1"/>
  </si>
  <si>
    <t>4. 外形端から銅箔（パターン、ベタなど）の距離は、「0.3mm 以上」確保していますか。</t>
    <rPh sb="3" eb="5">
      <t>ガイケイ</t>
    </rPh>
    <rPh sb="5" eb="6">
      <t>タン</t>
    </rPh>
    <rPh sb="8" eb="10">
      <t>ドウハク</t>
    </rPh>
    <rPh sb="22" eb="24">
      <t>キョリ</t>
    </rPh>
    <rPh sb="33" eb="35">
      <t>イジョウ</t>
    </rPh>
    <rPh sb="36" eb="38">
      <t>カクホ</t>
    </rPh>
    <phoneticPr fontId="7"/>
  </si>
  <si>
    <t>5. Vカットラインの中心から銅箔の距離は、「0.3mm 以上」確保していますか。</t>
    <rPh sb="11" eb="13">
      <t>チュウシン</t>
    </rPh>
    <phoneticPr fontId="7"/>
  </si>
  <si>
    <t>3. スリットの面一（線上）に、Vカットラインはございませんか。</t>
    <rPh sb="8" eb="9">
      <t>メン</t>
    </rPh>
    <rPh sb="9" eb="10">
      <t>イチ</t>
    </rPh>
    <rPh sb="11" eb="13">
      <t>センジョウ</t>
    </rPh>
    <phoneticPr fontId="7"/>
  </si>
  <si>
    <t>Dコード表</t>
    <rPh sb="4" eb="5">
      <t>ヒョウ</t>
    </rPh>
    <phoneticPr fontId="1"/>
  </si>
  <si>
    <t>チェックシート 詳細説明</t>
    <rPh sb="8" eb="10">
      <t>ショウサイ</t>
    </rPh>
    <rPh sb="10" eb="12">
      <t>セツメイ</t>
    </rPh>
    <phoneticPr fontId="1"/>
  </si>
  <si>
    <t>1.</t>
    <phoneticPr fontId="7"/>
  </si>
  <si>
    <t>2.</t>
    <phoneticPr fontId="7"/>
  </si>
  <si>
    <t>3.</t>
    <phoneticPr fontId="7"/>
  </si>
  <si>
    <t>4.</t>
    <phoneticPr fontId="7"/>
  </si>
  <si>
    <t>5.</t>
    <phoneticPr fontId="7"/>
  </si>
  <si>
    <r>
      <rPr>
        <b/>
        <sz val="12"/>
        <color rgb="FFFF0000"/>
        <rFont val="Meiryo UI"/>
        <family val="3"/>
        <charset val="128"/>
      </rPr>
      <t xml:space="preserve">"RS-274D（標準ガーバー形式）" </t>
    </r>
    <r>
      <rPr>
        <sz val="12"/>
        <rFont val="Meiryo UI"/>
        <family val="3"/>
        <charset val="128"/>
      </rPr>
      <t>の方のみ、ご使用ください。</t>
    </r>
    <phoneticPr fontId="7"/>
  </si>
  <si>
    <t>入力フォーム</t>
    <rPh sb="0" eb="2">
      <t>ニュウリョク</t>
    </rPh>
    <phoneticPr fontId="7"/>
  </si>
  <si>
    <t>サンプルデータ</t>
    <phoneticPr fontId="7"/>
  </si>
  <si>
    <t>Dコード</t>
    <phoneticPr fontId="7"/>
  </si>
  <si>
    <t>形状</t>
    <rPh sb="0" eb="2">
      <t>ケイジョウ</t>
    </rPh>
    <phoneticPr fontId="7"/>
  </si>
  <si>
    <t>サイズ1（X）</t>
    <phoneticPr fontId="7"/>
  </si>
  <si>
    <t>サイズ1（Y）</t>
    <phoneticPr fontId="7"/>
  </si>
  <si>
    <t>サイズ1（Z）</t>
    <phoneticPr fontId="7"/>
  </si>
  <si>
    <t>D10</t>
    <phoneticPr fontId="7"/>
  </si>
  <si>
    <t>D11</t>
    <phoneticPr fontId="7"/>
  </si>
  <si>
    <t>D12</t>
    <phoneticPr fontId="7"/>
  </si>
  <si>
    <t>D13</t>
    <phoneticPr fontId="7"/>
  </si>
  <si>
    <t>D14</t>
    <phoneticPr fontId="7"/>
  </si>
  <si>
    <t>Round</t>
    <phoneticPr fontId="7"/>
  </si>
  <si>
    <t>Square</t>
    <phoneticPr fontId="7"/>
  </si>
  <si>
    <t>Rectangl</t>
    <phoneticPr fontId="7"/>
  </si>
  <si>
    <t>Oblong</t>
    <phoneticPr fontId="7"/>
  </si>
  <si>
    <t>Thermal</t>
    <phoneticPr fontId="7"/>
  </si>
  <si>
    <t>-</t>
    <phoneticPr fontId="7"/>
  </si>
  <si>
    <t>↑</t>
    <phoneticPr fontId="7"/>
  </si>
  <si>
    <t>　　・ 円形　 ：Round
　　・ 正方形：Square
　　・ 長方形：Rectangle
　　・ 楕円形：Oblong
　　・ サーマル：Termal</t>
    <rPh sb="4" eb="6">
      <t>エンケイ</t>
    </rPh>
    <rPh sb="19" eb="22">
      <t>セイホウケイ</t>
    </rPh>
    <rPh sb="34" eb="37">
      <t>チョウホウケイ</t>
    </rPh>
    <rPh sb="52" eb="54">
      <t>ダエン</t>
    </rPh>
    <rPh sb="54" eb="55">
      <t>カタチ</t>
    </rPh>
    <phoneticPr fontId="7"/>
  </si>
  <si>
    <t>◆ 対応する寸法をご記入ください。</t>
    <rPh sb="2" eb="4">
      <t>タイオウ</t>
    </rPh>
    <rPh sb="6" eb="8">
      <t>スンポウ</t>
    </rPh>
    <rPh sb="10" eb="12">
      <t>キニュウ</t>
    </rPh>
    <phoneticPr fontId="7"/>
  </si>
  <si>
    <t>◆ 対応する形状をご記入ください。</t>
    <rPh sb="2" eb="4">
      <t>タイオウ</t>
    </rPh>
    <rPh sb="6" eb="8">
      <t>ケイジョウ</t>
    </rPh>
    <rPh sb="10" eb="12">
      <t>キニュウ</t>
    </rPh>
    <phoneticPr fontId="7"/>
  </si>
  <si>
    <t>　　・ 長方形、楕円形</t>
    <rPh sb="4" eb="7">
      <t>チョウホウケイ</t>
    </rPh>
    <rPh sb="8" eb="11">
      <t>ダエンケイ</t>
    </rPh>
    <phoneticPr fontId="7"/>
  </si>
  <si>
    <t>・サーマル</t>
    <phoneticPr fontId="7"/>
  </si>
  <si>
    <t>外形図貼り付けフォーム</t>
    <rPh sb="0" eb="2">
      <t>ガイケイ</t>
    </rPh>
    <rPh sb="2" eb="3">
      <t>ズ</t>
    </rPh>
    <rPh sb="3" eb="4">
      <t>ハ</t>
    </rPh>
    <rPh sb="5" eb="6">
      <t>ツ</t>
    </rPh>
    <phoneticPr fontId="7"/>
  </si>
  <si>
    <r>
      <t xml:space="preserve">"外形寸法が入った画像" </t>
    </r>
    <r>
      <rPr>
        <sz val="12"/>
        <rFont val="Meiryo UI"/>
        <family val="3"/>
        <charset val="128"/>
      </rPr>
      <t>を貼り付けてください。</t>
    </r>
    <phoneticPr fontId="7"/>
  </si>
  <si>
    <t>"PDF" など別フォーマットでご提供可能な方は、本シートへの登録は不要です。</t>
    <rPh sb="8" eb="9">
      <t>ベツ</t>
    </rPh>
    <phoneticPr fontId="7"/>
  </si>
  <si>
    <t>"テキストファイル" など別フォーマットでご提供可能な方は、本シートへの登録は不要です。</t>
    <rPh sb="13" eb="14">
      <t>ベツ</t>
    </rPh>
    <phoneticPr fontId="7"/>
  </si>
  <si>
    <r>
      <t xml:space="preserve">
</t>
    </r>
    <r>
      <rPr>
        <b/>
        <u/>
        <sz val="36"/>
        <rFont val="Meiryo UI"/>
        <family val="3"/>
        <charset val="128"/>
      </rPr>
      <t xml:space="preserve">画像貼り付け箇所
</t>
    </r>
    <r>
      <rPr>
        <b/>
        <sz val="6"/>
        <rFont val="Meiryo UI"/>
        <family val="3"/>
        <charset val="128"/>
      </rPr>
      <t xml:space="preserve">
</t>
    </r>
    <r>
      <rPr>
        <b/>
        <sz val="18"/>
        <rFont val="Meiryo UI"/>
        <family val="3"/>
        <charset val="128"/>
      </rPr>
      <t>※X,Yの最大外形寸法をご記入ください。</t>
    </r>
    <phoneticPr fontId="7"/>
  </si>
  <si>
    <t>製造指示書</t>
    <rPh sb="0" eb="2">
      <t>セイゾウ</t>
    </rPh>
    <rPh sb="2" eb="5">
      <t>シジショ</t>
    </rPh>
    <phoneticPr fontId="1"/>
  </si>
  <si>
    <r>
      <t>チェックシート</t>
    </r>
    <r>
      <rPr>
        <b/>
        <u/>
        <sz val="16"/>
        <rFont val="Meiryo UI"/>
        <family val="3"/>
        <charset val="128"/>
      </rPr>
      <t>（印刷してご使用ください）</t>
    </r>
    <rPh sb="8" eb="10">
      <t>インサツ</t>
    </rPh>
    <rPh sb="13" eb="15">
      <t>シヨウ</t>
    </rPh>
    <phoneticPr fontId="1"/>
  </si>
  <si>
    <t>OK</t>
    <phoneticPr fontId="7"/>
  </si>
  <si>
    <t>or</t>
    <phoneticPr fontId="7"/>
  </si>
  <si>
    <t>NG</t>
    <phoneticPr fontId="7"/>
  </si>
  <si>
    <t>自由記入欄</t>
    <rPh sb="0" eb="2">
      <t>ジユウ</t>
    </rPh>
    <rPh sb="2" eb="4">
      <t>キニュウ</t>
    </rPh>
    <rPh sb="4" eb="5">
      <t>ラン</t>
    </rPh>
    <phoneticPr fontId="1"/>
  </si>
  <si>
    <t>←</t>
    <phoneticPr fontId="1"/>
  </si>
  <si>
    <t>上から選択してください。</t>
    <rPh sb="0" eb="1">
      <t>ウエ</t>
    </rPh>
    <rPh sb="3" eb="5">
      <t>センタク</t>
    </rPh>
    <phoneticPr fontId="1"/>
  </si>
  <si>
    <t>ファイル名を記入してください。</t>
    <rPh sb="4" eb="5">
      <t>メイ</t>
    </rPh>
    <rPh sb="6" eb="8">
      <t>キニュウ</t>
    </rPh>
    <phoneticPr fontId="1"/>
  </si>
  <si>
    <t>【任意】P板.com のチェック可否を選択してください。</t>
    <rPh sb="1" eb="3">
      <t>ニンイ</t>
    </rPh>
    <rPh sb="5" eb="6">
      <t>イタ</t>
    </rPh>
    <rPh sb="16" eb="18">
      <t>カヒ</t>
    </rPh>
    <rPh sb="19" eb="21">
      <t>センタク</t>
    </rPh>
    <phoneticPr fontId="1"/>
  </si>
  <si>
    <t>任意</t>
    <rPh sb="0" eb="2">
      <t>ニンイ</t>
    </rPh>
    <phoneticPr fontId="1"/>
  </si>
  <si>
    <r>
      <rPr>
        <u/>
        <sz val="11"/>
        <rFont val="Meiryo UI"/>
        <family val="3"/>
        <charset val="128"/>
      </rPr>
      <t>P板.com で不要なCAMチェックがあれば選択してください</t>
    </r>
    <r>
      <rPr>
        <sz val="11"/>
        <rFont val="Meiryo UI"/>
        <family val="3"/>
        <charset val="128"/>
      </rPr>
      <t>　</t>
    </r>
    <r>
      <rPr>
        <u/>
        <sz val="10"/>
        <rFont val="Meiryo UI"/>
        <family val="3"/>
        <charset val="128"/>
      </rPr>
      <t>（未選択の場合は、チェックを実施いたします）</t>
    </r>
    <rPh sb="1" eb="2">
      <t>イタ</t>
    </rPh>
    <rPh sb="8" eb="10">
      <t>フヨウ</t>
    </rPh>
    <rPh sb="22" eb="24">
      <t>センタク</t>
    </rPh>
    <rPh sb="32" eb="33">
      <t>ミ</t>
    </rPh>
    <rPh sb="33" eb="35">
      <t>センタク</t>
    </rPh>
    <rPh sb="36" eb="38">
      <t>バアイ</t>
    </rPh>
    <rPh sb="45" eb="47">
      <t>ジッシ</t>
    </rPh>
    <phoneticPr fontId="1"/>
  </si>
  <si>
    <t>レジスト最小線幅　</t>
    <rPh sb="4" eb="6">
      <t>サイショウ</t>
    </rPh>
    <rPh sb="6" eb="8">
      <t>センハバ</t>
    </rPh>
    <phoneticPr fontId="1"/>
  </si>
  <si>
    <t>　基板端から銅箔までの間隙が"1.0mm 未満" の場合、
　Vカット製造時にVカットの刃が銅箔をかじり、
　銅箔を破断する可能性がございます。
　また、バリの原因にもなりますので、お確かめください。</t>
    <phoneticPr fontId="7"/>
  </si>
  <si>
    <t>基板の寸法は、XYの最大長さ</t>
    <rPh sb="0" eb="2">
      <t>キバン</t>
    </rPh>
    <rPh sb="3" eb="5">
      <t>スンポウ</t>
    </rPh>
    <rPh sb="10" eb="12">
      <t>サイダイ</t>
    </rPh>
    <rPh sb="12" eb="13">
      <t>ナガ</t>
    </rPh>
    <phoneticPr fontId="7"/>
  </si>
  <si>
    <t>推奨幅：2.0mm</t>
    <rPh sb="0" eb="2">
      <t>スイショウ</t>
    </rPh>
    <rPh sb="2" eb="3">
      <t>ハバ</t>
    </rPh>
    <phoneticPr fontId="7"/>
  </si>
  <si>
    <t>最小幅：1.0mm</t>
    <rPh sb="0" eb="2">
      <t>サイショウ</t>
    </rPh>
    <rPh sb="2" eb="3">
      <t>ハバ</t>
    </rPh>
    <phoneticPr fontId="7"/>
  </si>
  <si>
    <t>基板端から銅箔までの距離：0.3mm以上</t>
    <rPh sb="0" eb="2">
      <t>キバン</t>
    </rPh>
    <rPh sb="2" eb="3">
      <t>タン</t>
    </rPh>
    <rPh sb="5" eb="6">
      <t>ドウ</t>
    </rPh>
    <rPh sb="6" eb="7">
      <t>ハク</t>
    </rPh>
    <rPh sb="10" eb="12">
      <t>キョリ</t>
    </rPh>
    <rPh sb="18" eb="20">
      <t>イジョウ</t>
    </rPh>
    <phoneticPr fontId="7"/>
  </si>
  <si>
    <t>Vカット端から銅箔までの距離：1.0mm以上</t>
    <rPh sb="4" eb="5">
      <t>タン</t>
    </rPh>
    <rPh sb="7" eb="8">
      <t>ドウ</t>
    </rPh>
    <rPh sb="8" eb="9">
      <t>ハク</t>
    </rPh>
    <rPh sb="12" eb="14">
      <t>キョリ</t>
    </rPh>
    <rPh sb="20" eb="22">
      <t>イジョウ</t>
    </rPh>
    <phoneticPr fontId="7"/>
  </si>
  <si>
    <t xml:space="preserve">シルク-シルク  重なり </t>
    <phoneticPr fontId="1"/>
  </si>
  <si>
    <t xml:space="preserve">シルク-レジスト 重なり </t>
    <phoneticPr fontId="1"/>
  </si>
  <si>
    <r>
      <rPr>
        <sz val="11"/>
        <color theme="0" tint="-0.499984740745262"/>
        <rFont val="Meiryo UI"/>
        <family val="3"/>
        <charset val="128"/>
      </rPr>
      <t>　　</t>
    </r>
    <r>
      <rPr>
        <strike/>
        <sz val="11"/>
        <color theme="0" tint="-0.499984740745262"/>
        <rFont val="Meiryo UI"/>
        <family val="3"/>
        <charset val="128"/>
      </rPr>
      <t>レジスト最小線幅の確認を実施いたしません。</t>
    </r>
    <rPh sb="6" eb="8">
      <t>サイショウ</t>
    </rPh>
    <rPh sb="8" eb="10">
      <t>センハバ</t>
    </rPh>
    <rPh sb="11" eb="13">
      <t>カクニン</t>
    </rPh>
    <rPh sb="14" eb="16">
      <t>ジッシ</t>
    </rPh>
    <phoneticPr fontId="1"/>
  </si>
  <si>
    <r>
      <rPr>
        <sz val="11"/>
        <color theme="0" tint="-0.499984740745262"/>
        <rFont val="Meiryo UI"/>
        <family val="3"/>
        <charset val="128"/>
      </rPr>
      <t>　　</t>
    </r>
    <r>
      <rPr>
        <strike/>
        <sz val="11"/>
        <color theme="0" tint="-0.499984740745262"/>
        <rFont val="Meiryo UI"/>
        <family val="3"/>
        <charset val="128"/>
      </rPr>
      <t>最小線幅未満の箇所は、データ通りレジストが濡れない可能性があります。</t>
    </r>
    <rPh sb="16" eb="17">
      <t>トオ</t>
    </rPh>
    <rPh sb="23" eb="24">
      <t>ヌ</t>
    </rPh>
    <rPh sb="27" eb="30">
      <t>カノウセイ</t>
    </rPh>
    <phoneticPr fontId="1"/>
  </si>
  <si>
    <r>
      <rPr>
        <sz val="11"/>
        <color theme="0" tint="-0.499984740745262"/>
        <rFont val="Meiryo UI"/>
        <family val="3"/>
        <charset val="128"/>
      </rPr>
      <t>　　</t>
    </r>
    <r>
      <rPr>
        <strike/>
        <sz val="11"/>
        <color theme="0" tint="-0.499984740745262"/>
        <rFont val="Meiryo UI"/>
        <family val="3"/>
        <charset val="128"/>
      </rPr>
      <t>その点は、ご了承いただきます。</t>
    </r>
    <rPh sb="4" eb="5">
      <t>テン</t>
    </rPh>
    <rPh sb="8" eb="10">
      <t>リョウショウ</t>
    </rPh>
    <phoneticPr fontId="1"/>
  </si>
  <si>
    <r>
      <rPr>
        <sz val="11"/>
        <color theme="0" tint="-0.499984740745262"/>
        <rFont val="Meiryo UI"/>
        <family val="3"/>
        <charset val="128"/>
      </rPr>
      <t>　　</t>
    </r>
    <r>
      <rPr>
        <strike/>
        <sz val="11"/>
        <color theme="0" tint="-0.499984740745262"/>
        <rFont val="Meiryo UI"/>
        <family val="3"/>
        <charset val="128"/>
      </rPr>
      <t>シルク文字が最小基準以上かの確認を実施いたしません。</t>
    </r>
    <phoneticPr fontId="1"/>
  </si>
  <si>
    <r>
      <rPr>
        <sz val="11"/>
        <color theme="0" tint="-0.499984740745262"/>
        <rFont val="Meiryo UI"/>
        <family val="3"/>
        <charset val="128"/>
      </rPr>
      <t>　　</t>
    </r>
    <r>
      <rPr>
        <strike/>
        <sz val="11"/>
        <color theme="0" tint="-0.499984740745262"/>
        <rFont val="Meiryo UI"/>
        <family val="3"/>
        <charset val="128"/>
      </rPr>
      <t>カスレやにじみなどで判読不可能となる可能性があります。</t>
    </r>
    <phoneticPr fontId="1"/>
  </si>
  <si>
    <r>
      <rPr>
        <sz val="11"/>
        <color theme="0" tint="-0.499984740745262"/>
        <rFont val="Meiryo UI"/>
        <family val="3"/>
        <charset val="128"/>
      </rPr>
      <t>　　</t>
    </r>
    <r>
      <rPr>
        <strike/>
        <sz val="11"/>
        <color theme="0" tint="-0.499984740745262"/>
        <rFont val="Meiryo UI"/>
        <family val="3"/>
        <charset val="128"/>
      </rPr>
      <t>シルクの重なり、部品内配置と予想されるシルクの確認を実施いたしません。</t>
    </r>
    <phoneticPr fontId="1"/>
  </si>
  <si>
    <r>
      <rPr>
        <sz val="11"/>
        <color theme="0" tint="-0.499984740745262"/>
        <rFont val="Meiryo UI"/>
        <family val="3"/>
        <charset val="128"/>
      </rPr>
      <t>　　</t>
    </r>
    <r>
      <rPr>
        <strike/>
        <sz val="11"/>
        <color theme="0" tint="-0.499984740745262"/>
        <rFont val="Meiryo UI"/>
        <family val="3"/>
        <charset val="128"/>
      </rPr>
      <t>文字や記号が判読不可となる可能性があります。</t>
    </r>
    <phoneticPr fontId="1"/>
  </si>
  <si>
    <r>
      <rPr>
        <sz val="11"/>
        <color theme="0" tint="-0.499984740745262"/>
        <rFont val="Meiryo UI"/>
        <family val="3"/>
        <charset val="128"/>
      </rPr>
      <t>　　</t>
    </r>
    <r>
      <rPr>
        <strike/>
        <sz val="11"/>
        <color theme="0" tint="-0.499984740745262"/>
        <rFont val="Meiryo UI"/>
        <family val="3"/>
        <charset val="128"/>
      </rPr>
      <t>重なった箇所はシルクをカットするため、判読不可となる可能性があります。</t>
    </r>
    <phoneticPr fontId="1"/>
  </si>
  <si>
    <t>ドリルリスト</t>
    <phoneticPr fontId="1"/>
  </si>
  <si>
    <t xml:space="preserve">
お客様 → P板.com
CAMチェック 指示</t>
    <rPh sb="3" eb="5">
      <t>キャクサマ</t>
    </rPh>
    <rPh sb="9" eb="10">
      <t>イタ</t>
    </rPh>
    <rPh sb="23" eb="25">
      <t>シジ</t>
    </rPh>
    <phoneticPr fontId="1"/>
  </si>
  <si>
    <t>シルク線幅・文字高さ</t>
    <rPh sb="3" eb="5">
      <t>センハバ</t>
    </rPh>
    <phoneticPr fontId="1"/>
  </si>
  <si>
    <t>1. 「外形データ」と「入力寸法」は一致していますか（小数点第一位まで確認）。</t>
    <rPh sb="4" eb="6">
      <t>ガイケイ</t>
    </rPh>
    <rPh sb="12" eb="14">
      <t>ニュウリョク</t>
    </rPh>
    <rPh sb="14" eb="16">
      <t>スンポウ</t>
    </rPh>
    <rPh sb="18" eb="20">
      <t>イッチ</t>
    </rPh>
    <rPh sb="35" eb="37">
      <t>カクニン</t>
    </rPh>
    <phoneticPr fontId="7"/>
  </si>
  <si>
    <t>　外形寸法はX方向、Y方向ともに【最大値】での
　ご入力をお願いしております。"矩形形状" 以外の場合も、
　基板の最大となる寸法をご入力ください。
　外形線は、"外形線の中心"が製造データ（外形寸法）
　になるよう作成することを推奨いたします。</t>
    <rPh sb="77" eb="79">
      <t>ガイケイ</t>
    </rPh>
    <rPh sb="79" eb="80">
      <t>セン</t>
    </rPh>
    <rPh sb="97" eb="99">
      <t>ガイケイ</t>
    </rPh>
    <rPh sb="99" eb="101">
      <t>スンポウ</t>
    </rPh>
    <phoneticPr fontId="7"/>
  </si>
  <si>
    <t>　スリット（抜き）形状は、一般的にΦ2.0mmのビット
　を使用します。なお、ビットの最小径は【Φ1.0mm】です。</t>
    <rPh sb="6" eb="7">
      <t>ヌ</t>
    </rPh>
    <rPh sb="9" eb="11">
      <t>ケイジョウ</t>
    </rPh>
    <rPh sb="13" eb="16">
      <t>イッパンテキ</t>
    </rPh>
    <rPh sb="30" eb="32">
      <t>シヨウ</t>
    </rPh>
    <rPh sb="43" eb="45">
      <t>サイショウ</t>
    </rPh>
    <rPh sb="45" eb="46">
      <t>ケイ</t>
    </rPh>
    <phoneticPr fontId="7"/>
  </si>
  <si>
    <r>
      <t xml:space="preserve">ご注文前のチェックシートとして、ご活用ください。
</t>
    </r>
    <r>
      <rPr>
        <sz val="6"/>
        <color rgb="FFFF0000"/>
        <rFont val="Meiryo UI"/>
        <family val="3"/>
        <charset val="128"/>
      </rPr>
      <t xml:space="preserve">
</t>
    </r>
    <r>
      <rPr>
        <sz val="12"/>
        <color rgb="FFFF0000"/>
        <rFont val="Meiryo UI"/>
        <family val="3"/>
        <charset val="128"/>
      </rPr>
      <t>お預かりした基板製造データに下記のような箇所が見受けられた場合、 
弊社サポート窓口よりお問い合わせをすることがございます。</t>
    </r>
    <rPh sb="27" eb="28">
      <t>アズ</t>
    </rPh>
    <rPh sb="40" eb="42">
      <t>カキ</t>
    </rPh>
    <rPh sb="60" eb="62">
      <t>ヘイシャ</t>
    </rPh>
    <rPh sb="71" eb="72">
      <t>ト</t>
    </rPh>
    <rPh sb="73" eb="74">
      <t>ア</t>
    </rPh>
    <phoneticPr fontId="7"/>
  </si>
  <si>
    <t>　「スリットの外形端」とVカットが接している場合、
　Vカットがずれてしまい予期しないVカット溝ができる
　可能性が高くなります。
　一般的には、スリットのセンター位置にVカットを設けましょう。</t>
    <rPh sb="7" eb="9">
      <t>ガイケイ</t>
    </rPh>
    <rPh sb="9" eb="10">
      <t>ハシ</t>
    </rPh>
    <rPh sb="17" eb="18">
      <t>セッ</t>
    </rPh>
    <rPh sb="22" eb="24">
      <t>バアイ</t>
    </rPh>
    <rPh sb="68" eb="71">
      <t>イッパンテキ</t>
    </rPh>
    <rPh sb="83" eb="85">
      <t>イチ</t>
    </rPh>
    <rPh sb="91" eb="92">
      <t>モウ</t>
    </rPh>
    <phoneticPr fontId="7"/>
  </si>
  <si>
    <t>　基板端から銅箔までの間隙が"0.3mm 未満" の場合、
　基板端から銅箔がはみ出し、
　バリが発生する可能性がございます。
　意図しないショートや、他の基板を傷付ける原因ですので
　お確かめください。</t>
    <rPh sb="1" eb="3">
      <t>キバン</t>
    </rPh>
    <rPh sb="3" eb="4">
      <t>ハシ</t>
    </rPh>
    <rPh sb="6" eb="7">
      <t>ドウ</t>
    </rPh>
    <rPh sb="7" eb="8">
      <t>ハク</t>
    </rPh>
    <phoneticPr fontId="7"/>
  </si>
  <si>
    <r>
      <rPr>
        <sz val="11"/>
        <color theme="0" tint="-0.499984740745262"/>
        <rFont val="Meiryo UI"/>
        <family val="3"/>
        <charset val="128"/>
      </rPr>
      <t>　　</t>
    </r>
    <r>
      <rPr>
        <strike/>
        <sz val="11"/>
        <color theme="0" tint="-0.499984740745262"/>
        <rFont val="Meiryo UI"/>
        <family val="3"/>
        <charset val="128"/>
      </rPr>
      <t>シルクとレジストの重なり確認を実施いたしません。</t>
    </r>
    <phoneticPr fontId="1"/>
  </si>
  <si>
    <t>基板寸法図</t>
    <rPh sb="0" eb="2">
      <t>キバン</t>
    </rPh>
    <rPh sb="2" eb="4">
      <t>スンポウ</t>
    </rPh>
    <rPh sb="4" eb="5">
      <t>ズ</t>
    </rPh>
    <phoneticPr fontId="1"/>
  </si>
  <si>
    <t>基板寸法図の登録</t>
    <rPh sb="0" eb="2">
      <t>キバン</t>
    </rPh>
    <rPh sb="2" eb="4">
      <t>スンポウ</t>
    </rPh>
    <rPh sb="4" eb="5">
      <t>ズ</t>
    </rPh>
    <rPh sb="6" eb="8">
      <t>トウロク</t>
    </rPh>
    <phoneticPr fontId="1"/>
  </si>
  <si>
    <t>RS-274X（拡張ガーバー形式）</t>
  </si>
  <si>
    <t>2層</t>
  </si>
  <si>
    <t>Rasp2_demo.drd</t>
    <phoneticPr fontId="1"/>
  </si>
  <si>
    <t>Rasp2_demo.dri</t>
    <phoneticPr fontId="1"/>
  </si>
  <si>
    <t>Rasp2_demo.out</t>
    <phoneticPr fontId="1"/>
  </si>
  <si>
    <t>Rasp2_demo.cmp</t>
    <phoneticPr fontId="1"/>
  </si>
  <si>
    <t>Rasp2_demo.sol</t>
    <phoneticPr fontId="1"/>
  </si>
  <si>
    <t>チェック不要</t>
  </si>
  <si>
    <t>くりぬきがあります。外形線に記入。</t>
    <rPh sb="10" eb="12">
      <t>ガイケイ</t>
    </rPh>
    <rPh sb="12" eb="13">
      <t>セン</t>
    </rPh>
    <rPh sb="14" eb="16">
      <t>キニュウ</t>
    </rPh>
    <phoneticPr fontId="1"/>
  </si>
  <si>
    <t>CN6コネクタで、長穴3ヵ所あり。</t>
    <phoneticPr fontId="1"/>
  </si>
  <si>
    <t>Rasp2_demo.plc</t>
    <phoneticPr fontId="1"/>
  </si>
  <si>
    <t>Rasp2_demo.stc</t>
    <phoneticPr fontId="1"/>
  </si>
  <si>
    <t>Rasp2_demo.sts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</si>
</sst>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1"/>
      <color theme="0"/>
      <name val="Meiryo UI"/>
      <family val="3"/>
      <charset val="128"/>
    </font>
    <font>
      <u val="singleAccounting"/>
      <sz val="12"/>
      <name val="Meiryo UI"/>
      <family val="3"/>
      <charset val="128"/>
    </font>
    <font>
      <sz val="6"/>
      <name val="ＭＳ ゴシック"/>
      <family val="3"/>
      <charset val="128"/>
    </font>
    <font>
      <b/>
      <sz val="14"/>
      <name val="Meiryo UI"/>
      <family val="3"/>
      <charset val="128"/>
    </font>
    <font>
      <u/>
      <sz val="11"/>
      <name val="Meiryo UI"/>
      <family val="3"/>
      <charset val="128"/>
    </font>
    <font>
      <sz val="12"/>
      <name val="Meiryo UI"/>
      <family val="3"/>
      <charset val="128"/>
    </font>
    <font>
      <b/>
      <sz val="20"/>
      <name val="Meiryo UI"/>
      <family val="3"/>
      <charset val="128"/>
    </font>
    <font>
      <b/>
      <u/>
      <sz val="20"/>
      <name val="Meiryo UI"/>
      <family val="3"/>
      <charset val="128"/>
    </font>
    <font>
      <strike/>
      <sz val="11"/>
      <color theme="0" tint="-0.499984740745262"/>
      <name val="Meiryo UI"/>
      <family val="3"/>
      <charset val="128"/>
    </font>
    <font>
      <strike/>
      <sz val="11"/>
      <color theme="0"/>
      <name val="Meiryo UI"/>
      <family val="3"/>
      <charset val="128"/>
    </font>
    <font>
      <sz val="12"/>
      <color rgb="FFFF0000"/>
      <name val="Meiryo UI"/>
      <family val="3"/>
      <charset val="128"/>
    </font>
    <font>
      <b/>
      <sz val="18"/>
      <name val="Meiryo UI"/>
      <family val="3"/>
      <charset val="128"/>
    </font>
    <font>
      <b/>
      <u/>
      <sz val="14"/>
      <color theme="0"/>
      <name val="Meiryo UI"/>
      <family val="3"/>
      <charset val="128"/>
    </font>
    <font>
      <b/>
      <sz val="14"/>
      <color theme="0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b/>
      <sz val="16"/>
      <color theme="0"/>
      <name val="Meiryo UI"/>
      <family val="3"/>
      <charset val="128"/>
    </font>
    <font>
      <b/>
      <sz val="20"/>
      <color rgb="FFFF0000"/>
      <name val="Meiryo UI"/>
      <family val="3"/>
      <charset val="128"/>
    </font>
    <font>
      <b/>
      <u/>
      <sz val="36"/>
      <name val="Meiryo UI"/>
      <family val="3"/>
      <charset val="128"/>
    </font>
    <font>
      <b/>
      <sz val="6"/>
      <name val="Meiryo UI"/>
      <family val="3"/>
      <charset val="128"/>
    </font>
    <font>
      <u/>
      <sz val="11"/>
      <color theme="10"/>
      <name val="ＭＳ ゴシック"/>
      <family val="3"/>
      <charset val="128"/>
    </font>
    <font>
      <sz val="11"/>
      <color theme="3"/>
      <name val="Meiryo UI"/>
      <family val="3"/>
      <charset val="128"/>
    </font>
    <font>
      <b/>
      <sz val="14"/>
      <color theme="3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b/>
      <u/>
      <sz val="16"/>
      <name val="Meiryo UI"/>
      <family val="3"/>
      <charset val="128"/>
    </font>
    <font>
      <sz val="10"/>
      <name val="Meiryo UI"/>
      <family val="3"/>
      <charset val="128"/>
    </font>
    <font>
      <b/>
      <sz val="12"/>
      <name val="Meiryo UI"/>
      <family val="3"/>
      <charset val="128"/>
    </font>
    <font>
      <b/>
      <sz val="16"/>
      <color rgb="FFFF0000"/>
      <name val="Meiryo UI"/>
      <family val="3"/>
      <charset val="128"/>
    </font>
    <font>
      <u/>
      <sz val="10"/>
      <name val="Meiryo UI"/>
      <family val="3"/>
      <charset val="128"/>
    </font>
    <font>
      <b/>
      <sz val="16"/>
      <color rgb="FF002060"/>
      <name val="Meiryo UI"/>
      <family val="3"/>
      <charset val="128"/>
    </font>
    <font>
      <sz val="11"/>
      <color theme="0" tint="-0.499984740745262"/>
      <name val="Meiryo UI"/>
      <family val="3"/>
      <charset val="128"/>
    </font>
    <font>
      <sz val="6"/>
      <color rgb="FFFF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2060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dashed">
        <color auto="1"/>
      </top>
      <bottom style="thick">
        <color auto="1"/>
      </bottom>
      <diagonal/>
    </border>
    <border>
      <left/>
      <right style="thick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dashed">
        <color auto="1"/>
      </bottom>
      <diagonal/>
    </border>
    <border>
      <left/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/>
      <top style="dashed">
        <color auto="1"/>
      </top>
      <bottom style="dashed">
        <color auto="1"/>
      </bottom>
      <diagonal/>
    </border>
    <border>
      <left/>
      <right style="thick">
        <color auto="1"/>
      </right>
      <top style="dashed">
        <color auto="1"/>
      </top>
      <bottom style="dashed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dashed">
        <color auto="1"/>
      </top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 style="thick">
        <color auto="1"/>
      </left>
      <right/>
      <top/>
      <bottom style="dashed">
        <color auto="1"/>
      </bottom>
      <diagonal/>
    </border>
    <border>
      <left/>
      <right style="thick">
        <color auto="1"/>
      </right>
      <top/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ashed">
        <color auto="1"/>
      </top>
      <bottom style="thick">
        <color auto="1"/>
      </bottom>
      <diagonal/>
    </border>
    <border>
      <left/>
      <right/>
      <top style="thick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/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499984740745262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theme="0" tint="-0.499984740745262"/>
      </left>
      <right/>
      <top style="thin">
        <color auto="1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ck">
        <color rgb="FFFF0000"/>
      </left>
      <right style="thin">
        <color theme="0" tint="-0.499984740745262"/>
      </right>
      <top style="thick">
        <color rgb="FFFF000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ck">
        <color rgb="FFFF0000"/>
      </top>
      <bottom/>
      <diagonal/>
    </border>
    <border>
      <left style="thin">
        <color theme="0" tint="-0.499984740745262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ck">
        <color rgb="FFFF0000"/>
      </right>
      <top/>
      <bottom/>
      <diagonal/>
    </border>
    <border>
      <left style="thick">
        <color rgb="FFFF0000"/>
      </left>
      <right style="thin">
        <color theme="0" tint="-0.499984740745262"/>
      </right>
      <top/>
      <bottom style="thick">
        <color rgb="FFFF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ck">
        <color rgb="FFFF0000"/>
      </bottom>
      <diagonal/>
    </border>
    <border>
      <left style="thin">
        <color theme="0" tint="-0.499984740745262"/>
      </left>
      <right style="thick">
        <color rgb="FFFF0000"/>
      </right>
      <top/>
      <bottom style="thick">
        <color rgb="FFFF0000"/>
      </bottom>
      <diagonal/>
    </border>
    <border>
      <left style="thick">
        <color rgb="FF00B050"/>
      </left>
      <right style="thin">
        <color theme="0" tint="-0.499984740745262"/>
      </right>
      <top style="thick">
        <color rgb="FF00B05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ck">
        <color rgb="FF00B050"/>
      </top>
      <bottom/>
      <diagonal/>
    </border>
    <border>
      <left style="thin">
        <color theme="0" tint="-0.499984740745262"/>
      </left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ck">
        <color rgb="FF00B050"/>
      </right>
      <top/>
      <bottom/>
      <diagonal/>
    </border>
    <border>
      <left style="thick">
        <color rgb="FF00B050"/>
      </left>
      <right style="thin">
        <color theme="0" tint="-0.499984740745262"/>
      </right>
      <top/>
      <bottom style="thick">
        <color rgb="FF00B05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ck">
        <color rgb="FF00B050"/>
      </bottom>
      <diagonal/>
    </border>
    <border>
      <left style="thin">
        <color theme="0" tint="-0.499984740745262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/>
    <xf numFmtId="0" fontId="24" fillId="0" borderId="0" applyNumberFormat="0" applyFont="0" applyFill="0" applyBorder="0" applyAlignment="0" applyProtection="0"/>
  </cellStyleXfs>
  <cellXfs count="337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/>
    </xf>
    <xf numFmtId="0" fontId="15" fillId="6" borderId="5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8" fillId="7" borderId="0" xfId="0" applyFont="1" applyFill="1" applyBorder="1" applyAlignment="1">
      <alignment horizontal="center" vertical="center"/>
    </xf>
    <xf numFmtId="0" fontId="18" fillId="7" borderId="4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48" xfId="0" applyFont="1" applyFill="1" applyBorder="1" applyAlignment="1">
      <alignment vertical="center"/>
    </xf>
    <xf numFmtId="0" fontId="2" fillId="0" borderId="49" xfId="0" applyFont="1" applyFill="1" applyBorder="1" applyAlignment="1">
      <alignment vertical="center"/>
    </xf>
    <xf numFmtId="0" fontId="2" fillId="0" borderId="5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18" fillId="7" borderId="68" xfId="0" applyFont="1" applyFill="1" applyBorder="1" applyAlignment="1">
      <alignment horizontal="center" vertical="center"/>
    </xf>
    <xf numFmtId="0" fontId="10" fillId="2" borderId="70" xfId="0" applyFont="1" applyFill="1" applyBorder="1" applyAlignment="1">
      <alignment horizontal="center" vertical="center"/>
    </xf>
    <xf numFmtId="0" fontId="10" fillId="3" borderId="7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0" fontId="2" fillId="0" borderId="77" xfId="0" applyFont="1" applyFill="1" applyBorder="1" applyAlignment="1">
      <alignment vertical="center"/>
    </xf>
    <xf numFmtId="0" fontId="2" fillId="0" borderId="78" xfId="0" applyFont="1" applyFill="1" applyBorder="1" applyAlignment="1">
      <alignment vertical="center"/>
    </xf>
    <xf numFmtId="0" fontId="2" fillId="0" borderId="79" xfId="0" applyFont="1" applyFill="1" applyBorder="1" applyAlignment="1">
      <alignment vertical="center"/>
    </xf>
    <xf numFmtId="0" fontId="2" fillId="0" borderId="80" xfId="0" applyFont="1" applyFill="1" applyBorder="1" applyAlignment="1">
      <alignment vertical="center"/>
    </xf>
    <xf numFmtId="0" fontId="2" fillId="0" borderId="81" xfId="0" applyFont="1" applyFill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8" fillId="2" borderId="35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top" wrapText="1"/>
    </xf>
    <xf numFmtId="0" fontId="30" fillId="0" borderId="27" xfId="0" applyFont="1" applyFill="1" applyBorder="1" applyAlignment="1">
      <alignment horizontal="center" vertical="center"/>
    </xf>
    <xf numFmtId="0" fontId="29" fillId="0" borderId="28" xfId="0" applyFont="1" applyFill="1" applyBorder="1" applyAlignment="1">
      <alignment horizontal="center" vertical="center"/>
    </xf>
    <xf numFmtId="0" fontId="30" fillId="0" borderId="29" xfId="0" applyFont="1" applyFill="1" applyBorder="1" applyAlignment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0" fontId="2" fillId="0" borderId="6" xfId="0" applyFont="1" applyFill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8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3" xfId="0" applyFont="1" applyBorder="1" applyAlignment="1" applyProtection="1">
      <alignment vertical="center"/>
    </xf>
    <xf numFmtId="0" fontId="2" fillId="0" borderId="4" xfId="0" applyFont="1" applyBorder="1" applyAlignment="1" applyProtection="1">
      <alignment vertical="center"/>
    </xf>
    <xf numFmtId="0" fontId="2" fillId="0" borderId="5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10" fillId="3" borderId="0" xfId="0" applyFont="1" applyFill="1" applyBorder="1" applyAlignment="1" applyProtection="1">
      <alignment horizontal="right" vertical="center"/>
    </xf>
    <xf numFmtId="0" fontId="5" fillId="5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7" fillId="0" borderId="0" xfId="0" applyFont="1" applyFill="1" applyBorder="1" applyAlignment="1" applyProtection="1">
      <alignment vertical="center"/>
    </xf>
    <xf numFmtId="0" fontId="14" fillId="0" borderId="0" xfId="0" applyFont="1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>
      <alignment vertical="center"/>
    </xf>
    <xf numFmtId="0" fontId="31" fillId="0" borderId="0" xfId="0" applyFont="1" applyFill="1" applyAlignment="1" applyProtection="1">
      <alignment horizontal="center" vertical="center"/>
    </xf>
    <xf numFmtId="0" fontId="31" fillId="0" borderId="0" xfId="0" applyFont="1" applyFill="1" applyAlignment="1" applyProtection="1">
      <alignment vertical="center"/>
    </xf>
    <xf numFmtId="0" fontId="10" fillId="3" borderId="0" xfId="0" applyFont="1" applyFill="1" applyBorder="1" applyAlignment="1" applyProtection="1">
      <alignment horizontal="right" vertical="center"/>
    </xf>
    <xf numFmtId="0" fontId="2" fillId="2" borderId="0" xfId="0" applyFont="1" applyFill="1" applyBorder="1" applyAlignment="1" applyProtection="1">
      <alignment vertical="center"/>
    </xf>
    <xf numFmtId="0" fontId="33" fillId="0" borderId="0" xfId="0" applyFont="1" applyFill="1" applyAlignment="1" applyProtection="1">
      <alignment horizontal="center" vertical="center"/>
    </xf>
    <xf numFmtId="0" fontId="33" fillId="0" borderId="0" xfId="0" applyFont="1" applyFill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2" fillId="0" borderId="7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8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/>
    </xf>
    <xf numFmtId="0" fontId="0" fillId="0" borderId="0" xfId="0" applyProtection="1"/>
    <xf numFmtId="0" fontId="10" fillId="2" borderId="44" xfId="0" applyFont="1" applyFill="1" applyBorder="1" applyAlignment="1" applyProtection="1">
      <alignment horizontal="center" vertical="center"/>
      <protection locked="0"/>
    </xf>
    <xf numFmtId="0" fontId="10" fillId="3" borderId="44" xfId="0" applyFont="1" applyFill="1" applyBorder="1" applyAlignment="1" applyProtection="1">
      <alignment horizontal="center" vertical="center"/>
      <protection locked="0"/>
    </xf>
    <xf numFmtId="0" fontId="10" fillId="2" borderId="47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7" fillId="7" borderId="36" xfId="0" applyFont="1" applyFill="1" applyBorder="1" applyAlignment="1">
      <alignment horizontal="center" vertical="center"/>
    </xf>
    <xf numFmtId="0" fontId="17" fillId="7" borderId="37" xfId="0" applyFont="1" applyFill="1" applyBorder="1" applyAlignment="1">
      <alignment horizontal="center" vertical="center"/>
    </xf>
    <xf numFmtId="0" fontId="18" fillId="7" borderId="37" xfId="0" applyFont="1" applyFill="1" applyBorder="1" applyAlignment="1">
      <alignment horizontal="center" vertical="center"/>
    </xf>
    <xf numFmtId="0" fontId="18" fillId="7" borderId="3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49" fontId="2" fillId="6" borderId="0" xfId="0" applyNumberFormat="1" applyFont="1" applyFill="1" applyBorder="1" applyAlignment="1">
      <alignment horizontal="right" vertical="center"/>
    </xf>
    <xf numFmtId="0" fontId="15" fillId="6" borderId="2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5" fillId="4" borderId="15" xfId="1" applyFont="1" applyFill="1" applyBorder="1" applyAlignment="1">
      <alignment horizontal="center" vertical="center" wrapText="1"/>
    </xf>
    <xf numFmtId="0" fontId="25" fillId="4" borderId="31" xfId="1" applyFont="1" applyFill="1" applyBorder="1" applyAlignment="1">
      <alignment horizontal="center" vertical="center" wrapText="1"/>
    </xf>
    <xf numFmtId="0" fontId="25" fillId="4" borderId="16" xfId="1" applyFont="1" applyFill="1" applyBorder="1" applyAlignment="1">
      <alignment horizontal="center" vertical="center" wrapText="1"/>
    </xf>
    <xf numFmtId="0" fontId="25" fillId="4" borderId="17" xfId="1" applyFont="1" applyFill="1" applyBorder="1" applyAlignment="1">
      <alignment horizontal="center" vertical="center" wrapText="1"/>
    </xf>
    <xf numFmtId="0" fontId="25" fillId="4" borderId="32" xfId="1" applyFont="1" applyFill="1" applyBorder="1" applyAlignment="1">
      <alignment horizontal="center" vertical="center" wrapText="1"/>
    </xf>
    <xf numFmtId="0" fontId="25" fillId="4" borderId="18" xfId="1" applyFont="1" applyFill="1" applyBorder="1" applyAlignment="1">
      <alignment horizontal="center" vertical="center" wrapText="1"/>
    </xf>
    <xf numFmtId="0" fontId="25" fillId="4" borderId="15" xfId="1" applyFont="1" applyFill="1" applyBorder="1" applyAlignment="1">
      <alignment horizontal="center" vertical="center"/>
    </xf>
    <xf numFmtId="0" fontId="25" fillId="4" borderId="31" xfId="1" applyFont="1" applyFill="1" applyBorder="1" applyAlignment="1">
      <alignment horizontal="center" vertical="center"/>
    </xf>
    <xf numFmtId="0" fontId="25" fillId="4" borderId="16" xfId="1" applyFont="1" applyFill="1" applyBorder="1" applyAlignment="1">
      <alignment horizontal="center" vertical="center"/>
    </xf>
    <xf numFmtId="0" fontId="25" fillId="4" borderId="17" xfId="1" applyFont="1" applyFill="1" applyBorder="1" applyAlignment="1">
      <alignment horizontal="center" vertical="center"/>
    </xf>
    <xf numFmtId="0" fontId="25" fillId="4" borderId="32" xfId="1" applyFont="1" applyFill="1" applyBorder="1" applyAlignment="1">
      <alignment horizontal="center" vertical="center"/>
    </xf>
    <xf numFmtId="0" fontId="25" fillId="4" borderId="18" xfId="1" applyFont="1" applyFill="1" applyBorder="1" applyAlignment="1">
      <alignment horizontal="center" vertical="center"/>
    </xf>
    <xf numFmtId="0" fontId="26" fillId="4" borderId="13" xfId="1" applyFont="1" applyFill="1" applyBorder="1" applyAlignment="1">
      <alignment horizontal="center" vertical="center"/>
    </xf>
    <xf numFmtId="0" fontId="26" fillId="4" borderId="30" xfId="1" applyFont="1" applyFill="1" applyBorder="1" applyAlignment="1">
      <alignment horizontal="center" vertical="center"/>
    </xf>
    <xf numFmtId="0" fontId="26" fillId="4" borderId="14" xfId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2" fillId="0" borderId="82" xfId="0" applyFont="1" applyBorder="1" applyAlignment="1" applyProtection="1">
      <alignment horizontal="center" vertical="center"/>
      <protection locked="0"/>
    </xf>
    <xf numFmtId="0" fontId="2" fillId="0" borderId="84" xfId="0" applyFont="1" applyBorder="1" applyAlignment="1" applyProtection="1">
      <alignment horizontal="center" vertical="center"/>
      <protection locked="0"/>
    </xf>
    <xf numFmtId="0" fontId="5" fillId="9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/>
    </xf>
    <xf numFmtId="0" fontId="2" fillId="3" borderId="0" xfId="0" applyFont="1" applyFill="1" applyBorder="1" applyAlignment="1" applyProtection="1">
      <alignment horizontal="right" vertical="center" wrapText="1"/>
    </xf>
    <xf numFmtId="0" fontId="2" fillId="3" borderId="0" xfId="0" applyFont="1" applyFill="1" applyBorder="1" applyAlignment="1" applyProtection="1">
      <alignment horizontal="right" vertical="center"/>
    </xf>
    <xf numFmtId="0" fontId="2" fillId="0" borderId="0" xfId="0" applyFont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vertical="center"/>
    </xf>
    <xf numFmtId="0" fontId="3" fillId="0" borderId="0" xfId="0" applyFont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vertical="center"/>
    </xf>
    <xf numFmtId="0" fontId="2" fillId="0" borderId="27" xfId="0" applyFont="1" applyFill="1" applyBorder="1" applyAlignment="1" applyProtection="1">
      <alignment horizontal="center" vertical="center"/>
      <protection locked="0"/>
    </xf>
    <xf numFmtId="0" fontId="2" fillId="0" borderId="28" xfId="0" applyFont="1" applyFill="1" applyBorder="1" applyAlignment="1" applyProtection="1">
      <alignment horizontal="center" vertical="center"/>
      <protection locked="0"/>
    </xf>
    <xf numFmtId="0" fontId="2" fillId="0" borderId="29" xfId="0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right" vertical="center"/>
    </xf>
    <xf numFmtId="0" fontId="2" fillId="0" borderId="27" xfId="0" applyFont="1" applyFill="1" applyBorder="1" applyAlignment="1" applyProtection="1">
      <alignment vertical="center"/>
      <protection locked="0"/>
    </xf>
    <xf numFmtId="0" fontId="2" fillId="0" borderId="28" xfId="0" applyFont="1" applyFill="1" applyBorder="1" applyAlignment="1" applyProtection="1">
      <alignment vertical="center"/>
      <protection locked="0"/>
    </xf>
    <xf numFmtId="0" fontId="2" fillId="0" borderId="29" xfId="0" applyFont="1" applyFill="1" applyBorder="1" applyAlignment="1" applyProtection="1">
      <alignment vertical="center"/>
      <protection locked="0"/>
    </xf>
    <xf numFmtId="0" fontId="12" fillId="0" borderId="9" xfId="0" applyFont="1" applyBorder="1" applyAlignment="1" applyProtection="1">
      <alignment horizontal="center" vertical="center"/>
    </xf>
    <xf numFmtId="0" fontId="12" fillId="0" borderId="19" xfId="0" applyFont="1" applyBorder="1" applyAlignment="1" applyProtection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25" fillId="4" borderId="15" xfId="1" applyFont="1" applyFill="1" applyBorder="1" applyAlignment="1" applyProtection="1">
      <alignment horizontal="center" vertical="center"/>
    </xf>
    <xf numFmtId="0" fontId="25" fillId="4" borderId="16" xfId="1" applyFont="1" applyFill="1" applyBorder="1" applyAlignment="1" applyProtection="1">
      <alignment horizontal="center" vertical="center"/>
    </xf>
    <xf numFmtId="0" fontId="25" fillId="4" borderId="17" xfId="1" applyFont="1" applyFill="1" applyBorder="1" applyAlignment="1" applyProtection="1">
      <alignment horizontal="center" vertical="center"/>
    </xf>
    <xf numFmtId="0" fontId="25" fillId="4" borderId="18" xfId="1" applyFont="1" applyFill="1" applyBorder="1" applyAlignment="1" applyProtection="1">
      <alignment horizontal="center" vertical="center"/>
    </xf>
    <xf numFmtId="0" fontId="26" fillId="4" borderId="13" xfId="1" applyFont="1" applyFill="1" applyBorder="1" applyAlignment="1" applyProtection="1">
      <alignment horizontal="center" vertical="center"/>
    </xf>
    <xf numFmtId="0" fontId="26" fillId="4" borderId="14" xfId="1" applyFont="1" applyFill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</xf>
    <xf numFmtId="0" fontId="25" fillId="4" borderId="31" xfId="1" applyFont="1" applyFill="1" applyBorder="1" applyAlignment="1" applyProtection="1">
      <alignment horizontal="center" vertical="center"/>
    </xf>
    <xf numFmtId="0" fontId="25" fillId="4" borderId="32" xfId="1" applyFont="1" applyFill="1" applyBorder="1" applyAlignment="1" applyProtection="1">
      <alignment horizontal="center" vertical="center"/>
    </xf>
    <xf numFmtId="0" fontId="26" fillId="4" borderId="30" xfId="1" applyFont="1" applyFill="1" applyBorder="1" applyAlignment="1" applyProtection="1">
      <alignment horizontal="center" vertical="center"/>
    </xf>
    <xf numFmtId="0" fontId="25" fillId="4" borderId="9" xfId="1" applyFont="1" applyFill="1" applyBorder="1" applyAlignment="1" applyProtection="1">
      <alignment horizontal="center" vertical="center" wrapText="1"/>
    </xf>
    <xf numFmtId="0" fontId="25" fillId="4" borderId="19" xfId="1" applyFont="1" applyFill="1" applyBorder="1" applyAlignment="1" applyProtection="1">
      <alignment horizontal="center" vertical="center" wrapText="1"/>
    </xf>
    <xf numFmtId="0" fontId="25" fillId="4" borderId="10" xfId="1" applyFont="1" applyFill="1" applyBorder="1" applyAlignment="1" applyProtection="1">
      <alignment horizontal="center" vertical="center" wrapText="1"/>
    </xf>
    <xf numFmtId="0" fontId="25" fillId="4" borderId="11" xfId="1" applyFont="1" applyFill="1" applyBorder="1" applyAlignment="1" applyProtection="1">
      <alignment horizontal="center" vertical="center" wrapText="1"/>
    </xf>
    <xf numFmtId="0" fontId="25" fillId="4" borderId="0" xfId="1" applyFont="1" applyFill="1" applyBorder="1" applyAlignment="1" applyProtection="1">
      <alignment horizontal="center" vertical="center" wrapText="1"/>
    </xf>
    <xf numFmtId="0" fontId="25" fillId="4" borderId="12" xfId="1" applyFont="1" applyFill="1" applyBorder="1" applyAlignment="1" applyProtection="1">
      <alignment horizontal="center" vertical="center" wrapText="1"/>
    </xf>
    <xf numFmtId="0" fontId="8" fillId="0" borderId="23" xfId="0" applyFont="1" applyBorder="1" applyAlignment="1" applyProtection="1">
      <alignment horizontal="center" vertical="center"/>
    </xf>
    <xf numFmtId="0" fontId="8" fillId="0" borderId="33" xfId="0" applyFont="1" applyBorder="1" applyAlignment="1" applyProtection="1">
      <alignment horizontal="center" vertical="center"/>
    </xf>
    <xf numFmtId="0" fontId="8" fillId="0" borderId="24" xfId="0" applyFont="1" applyBorder="1" applyAlignment="1" applyProtection="1">
      <alignment horizontal="center" vertical="center"/>
    </xf>
    <xf numFmtId="0" fontId="8" fillId="0" borderId="25" xfId="0" applyFont="1" applyBorder="1" applyAlignment="1" applyProtection="1">
      <alignment horizontal="center" vertical="center"/>
    </xf>
    <xf numFmtId="0" fontId="8" fillId="0" borderId="34" xfId="0" applyFont="1" applyBorder="1" applyAlignment="1" applyProtection="1">
      <alignment horizontal="center" vertical="center"/>
    </xf>
    <xf numFmtId="0" fontId="8" fillId="0" borderId="26" xfId="0" applyFont="1" applyBorder="1" applyAlignment="1" applyProtection="1">
      <alignment horizontal="center" vertical="center"/>
    </xf>
    <xf numFmtId="0" fontId="2" fillId="0" borderId="82" xfId="0" applyFont="1" applyFill="1" applyBorder="1" applyAlignment="1" applyProtection="1">
      <alignment horizontal="center" vertical="center"/>
      <protection locked="0"/>
    </xf>
    <xf numFmtId="0" fontId="2" fillId="0" borderId="83" xfId="0" applyFont="1" applyFill="1" applyBorder="1" applyAlignment="1" applyProtection="1">
      <alignment horizontal="center" vertical="center"/>
      <protection locked="0"/>
    </xf>
    <xf numFmtId="0" fontId="2" fillId="0" borderId="84" xfId="0" applyFont="1" applyFill="1" applyBorder="1" applyAlignment="1" applyProtection="1">
      <alignment horizontal="center" vertical="center"/>
      <protection locked="0"/>
    </xf>
    <xf numFmtId="0" fontId="27" fillId="0" borderId="0" xfId="0" applyFont="1" applyBorder="1" applyAlignment="1" applyProtection="1">
      <alignment vertical="center"/>
    </xf>
    <xf numFmtId="0" fontId="10" fillId="3" borderId="42" xfId="0" applyFont="1" applyFill="1" applyBorder="1" applyAlignment="1" applyProtection="1">
      <alignment horizontal="center" vertical="center"/>
      <protection locked="0"/>
    </xf>
    <xf numFmtId="0" fontId="10" fillId="3" borderId="43" xfId="0" applyFont="1" applyFill="1" applyBorder="1" applyAlignment="1" applyProtection="1">
      <alignment horizontal="center" vertical="center"/>
      <protection locked="0"/>
    </xf>
    <xf numFmtId="0" fontId="10" fillId="2" borderId="42" xfId="0" applyFont="1" applyFill="1" applyBorder="1" applyAlignment="1" applyProtection="1">
      <alignment horizontal="center" vertical="center"/>
      <protection locked="0"/>
    </xf>
    <xf numFmtId="0" fontId="10" fillId="2" borderId="43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Alignment="1">
      <alignment horizontal="center" vertical="center"/>
    </xf>
    <xf numFmtId="0" fontId="25" fillId="4" borderId="9" xfId="1" applyFont="1" applyFill="1" applyBorder="1" applyAlignment="1">
      <alignment horizontal="center" vertical="center" wrapText="1"/>
    </xf>
    <xf numFmtId="0" fontId="25" fillId="4" borderId="19" xfId="1" applyFont="1" applyFill="1" applyBorder="1" applyAlignment="1">
      <alignment horizontal="center" vertical="center" wrapText="1"/>
    </xf>
    <xf numFmtId="0" fontId="25" fillId="4" borderId="10" xfId="1" applyFont="1" applyFill="1" applyBorder="1" applyAlignment="1">
      <alignment horizontal="center" vertical="center" wrapText="1"/>
    </xf>
    <xf numFmtId="0" fontId="25" fillId="4" borderId="11" xfId="1" applyFont="1" applyFill="1" applyBorder="1" applyAlignment="1">
      <alignment horizontal="center" vertical="center" wrapText="1"/>
    </xf>
    <xf numFmtId="0" fontId="25" fillId="4" borderId="0" xfId="1" applyFont="1" applyFill="1" applyBorder="1" applyAlignment="1">
      <alignment horizontal="center" vertical="center" wrapText="1"/>
    </xf>
    <xf numFmtId="0" fontId="25" fillId="4" borderId="12" xfId="1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6" fillId="4" borderId="23" xfId="1" applyFont="1" applyFill="1" applyBorder="1" applyAlignment="1">
      <alignment horizontal="center" vertical="center"/>
    </xf>
    <xf numFmtId="0" fontId="26" fillId="4" borderId="33" xfId="1" applyFont="1" applyFill="1" applyBorder="1" applyAlignment="1">
      <alignment horizontal="center" vertical="center"/>
    </xf>
    <xf numFmtId="0" fontId="26" fillId="4" borderId="24" xfId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18" fillId="7" borderId="39" xfId="0" applyFont="1" applyFill="1" applyBorder="1" applyAlignment="1">
      <alignment horizontal="center" vertical="center"/>
    </xf>
    <xf numFmtId="0" fontId="18" fillId="7" borderId="40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8" xfId="0" applyFont="1" applyFill="1" applyBorder="1" applyAlignment="1">
      <alignment horizontal="center" vertical="top" wrapText="1"/>
    </xf>
    <xf numFmtId="0" fontId="15" fillId="6" borderId="2" xfId="0" applyFont="1" applyFill="1" applyBorder="1" applyAlignment="1">
      <alignment horizontal="center" wrapText="1"/>
    </xf>
    <xf numFmtId="0" fontId="15" fillId="6" borderId="3" xfId="0" applyFont="1" applyFill="1" applyBorder="1" applyAlignment="1">
      <alignment horizontal="center" wrapText="1"/>
    </xf>
    <xf numFmtId="0" fontId="15" fillId="6" borderId="4" xfId="0" applyFont="1" applyFill="1" applyBorder="1" applyAlignment="1">
      <alignment horizontal="center" wrapText="1"/>
    </xf>
    <xf numFmtId="0" fontId="20" fillId="8" borderId="0" xfId="0" applyFont="1" applyFill="1" applyBorder="1" applyAlignment="1">
      <alignment horizontal="center" vertical="center"/>
    </xf>
    <xf numFmtId="0" fontId="10" fillId="2" borderId="61" xfId="0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10" fillId="3" borderId="43" xfId="0" applyFont="1" applyFill="1" applyBorder="1" applyAlignment="1">
      <alignment horizontal="center" vertical="center"/>
    </xf>
    <xf numFmtId="0" fontId="10" fillId="3" borderId="57" xfId="0" applyFont="1" applyFill="1" applyBorder="1" applyAlignment="1">
      <alignment horizontal="center" vertical="center"/>
    </xf>
    <xf numFmtId="0" fontId="10" fillId="3" borderId="61" xfId="0" applyFont="1" applyFill="1" applyBorder="1" applyAlignment="1">
      <alignment horizontal="center" vertical="center"/>
    </xf>
    <xf numFmtId="0" fontId="10" fillId="3" borderId="62" xfId="0" applyFont="1" applyFill="1" applyBorder="1" applyAlignment="1">
      <alignment horizontal="center" vertical="center"/>
    </xf>
    <xf numFmtId="0" fontId="10" fillId="3" borderId="69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57" xfId="0" applyFont="1" applyFill="1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/>
    </xf>
    <xf numFmtId="0" fontId="10" fillId="2" borderId="64" xfId="0" applyFont="1" applyFill="1" applyBorder="1" applyAlignment="1">
      <alignment horizontal="center" vertical="center"/>
    </xf>
    <xf numFmtId="0" fontId="10" fillId="2" borderId="65" xfId="0" applyFont="1" applyFill="1" applyBorder="1" applyAlignment="1">
      <alignment horizontal="center" vertical="center"/>
    </xf>
    <xf numFmtId="0" fontId="10" fillId="2" borderId="71" xfId="0" applyFont="1" applyFill="1" applyBorder="1" applyAlignment="1">
      <alignment horizontal="center" vertical="center"/>
    </xf>
    <xf numFmtId="0" fontId="10" fillId="2" borderId="72" xfId="0" applyFont="1" applyFill="1" applyBorder="1" applyAlignment="1">
      <alignment horizontal="center" vertical="center"/>
    </xf>
    <xf numFmtId="0" fontId="10" fillId="2" borderId="69" xfId="0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horizontal="center" vertical="center"/>
    </xf>
    <xf numFmtId="0" fontId="18" fillId="7" borderId="56" xfId="0" applyFont="1" applyFill="1" applyBorder="1" applyAlignment="1">
      <alignment horizontal="center" vertical="center"/>
    </xf>
    <xf numFmtId="0" fontId="18" fillId="7" borderId="58" xfId="0" applyFont="1" applyFill="1" applyBorder="1" applyAlignment="1">
      <alignment horizontal="center" vertical="center"/>
    </xf>
    <xf numFmtId="0" fontId="18" fillId="7" borderId="59" xfId="0" applyFont="1" applyFill="1" applyBorder="1" applyAlignment="1">
      <alignment horizontal="center" vertical="center"/>
    </xf>
    <xf numFmtId="0" fontId="18" fillId="7" borderId="60" xfId="0" applyFont="1" applyFill="1" applyBorder="1" applyAlignment="1">
      <alignment horizontal="center" vertical="center"/>
    </xf>
    <xf numFmtId="0" fontId="18" fillId="7" borderId="66" xfId="0" applyFont="1" applyFill="1" applyBorder="1" applyAlignment="1">
      <alignment horizontal="center" vertical="center"/>
    </xf>
    <xf numFmtId="0" fontId="18" fillId="7" borderId="67" xfId="0" applyFont="1" applyFill="1" applyBorder="1" applyAlignment="1">
      <alignment horizontal="center" vertical="center"/>
    </xf>
    <xf numFmtId="0" fontId="2" fillId="0" borderId="74" xfId="0" applyFont="1" applyFill="1" applyBorder="1" applyAlignment="1">
      <alignment vertical="center"/>
    </xf>
    <xf numFmtId="0" fontId="2" fillId="0" borderId="75" xfId="0" applyFont="1" applyFill="1" applyBorder="1" applyAlignment="1">
      <alignment vertical="center"/>
    </xf>
    <xf numFmtId="0" fontId="2" fillId="0" borderId="76" xfId="0" applyFont="1" applyFill="1" applyBorder="1" applyAlignment="1">
      <alignment vertical="center"/>
    </xf>
    <xf numFmtId="0" fontId="10" fillId="2" borderId="45" xfId="0" applyFont="1" applyFill="1" applyBorder="1" applyAlignment="1" applyProtection="1">
      <alignment horizontal="center" vertical="center"/>
      <protection locked="0"/>
    </xf>
    <xf numFmtId="0" fontId="10" fillId="2" borderId="46" xfId="0" applyFont="1" applyFill="1" applyBorder="1" applyAlignment="1" applyProtection="1">
      <alignment horizontal="center" vertical="center"/>
      <protection locked="0"/>
    </xf>
    <xf numFmtId="0" fontId="2" fillId="0" borderId="5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52" xfId="0" applyFont="1" applyFill="1" applyBorder="1" applyAlignment="1">
      <alignment vertical="center" wrapText="1"/>
    </xf>
    <xf numFmtId="0" fontId="2" fillId="0" borderId="53" xfId="0" applyFont="1" applyFill="1" applyBorder="1" applyAlignment="1">
      <alignment vertical="center" wrapText="1"/>
    </xf>
    <xf numFmtId="0" fontId="2" fillId="0" borderId="54" xfId="0" applyFont="1" applyFill="1" applyBorder="1" applyAlignment="1">
      <alignment vertical="center" wrapText="1"/>
    </xf>
    <xf numFmtId="0" fontId="2" fillId="0" borderId="55" xfId="0" applyFont="1" applyFill="1" applyBorder="1" applyAlignment="1">
      <alignment vertical="center" wrapText="1"/>
    </xf>
    <xf numFmtId="0" fontId="8" fillId="2" borderId="9" xfId="0" applyFont="1" applyFill="1" applyBorder="1" applyAlignment="1" applyProtection="1">
      <alignment horizontal="center" vertical="top" wrapText="1"/>
      <protection locked="0"/>
    </xf>
    <xf numFmtId="0" fontId="8" fillId="2" borderId="19" xfId="0" applyFont="1" applyFill="1" applyBorder="1" applyAlignment="1" applyProtection="1">
      <alignment horizontal="center" vertical="top"/>
      <protection locked="0"/>
    </xf>
    <xf numFmtId="0" fontId="8" fillId="2" borderId="10" xfId="0" applyFont="1" applyFill="1" applyBorder="1" applyAlignment="1" applyProtection="1">
      <alignment horizontal="center" vertical="top"/>
      <protection locked="0"/>
    </xf>
    <xf numFmtId="0" fontId="8" fillId="2" borderId="11" xfId="0" applyFont="1" applyFill="1" applyBorder="1" applyAlignment="1" applyProtection="1">
      <alignment horizontal="center" vertical="top"/>
      <protection locked="0"/>
    </xf>
    <xf numFmtId="0" fontId="8" fillId="2" borderId="0" xfId="0" applyFont="1" applyFill="1" applyBorder="1" applyAlignment="1" applyProtection="1">
      <alignment horizontal="center" vertical="top"/>
      <protection locked="0"/>
    </xf>
    <xf numFmtId="0" fontId="8" fillId="2" borderId="12" xfId="0" applyFont="1" applyFill="1" applyBorder="1" applyAlignment="1" applyProtection="1">
      <alignment horizontal="center" vertical="top"/>
      <protection locked="0"/>
    </xf>
    <xf numFmtId="0" fontId="8" fillId="2" borderId="20" xfId="0" applyFont="1" applyFill="1" applyBorder="1" applyAlignment="1" applyProtection="1">
      <alignment horizontal="center" vertical="top"/>
      <protection locked="0"/>
    </xf>
    <xf numFmtId="0" fontId="8" fillId="2" borderId="21" xfId="0" applyFont="1" applyFill="1" applyBorder="1" applyAlignment="1" applyProtection="1">
      <alignment horizontal="center" vertical="top"/>
      <protection locked="0"/>
    </xf>
    <xf numFmtId="0" fontId="8" fillId="2" borderId="22" xfId="0" applyFont="1" applyFill="1" applyBorder="1" applyAlignment="1" applyProtection="1">
      <alignment horizontal="center" vertical="top"/>
      <protection locked="0"/>
    </xf>
    <xf numFmtId="0" fontId="11" fillId="0" borderId="12" xfId="0" applyFont="1" applyBorder="1" applyAlignment="1">
      <alignment horizontal="center" vertical="center"/>
    </xf>
    <xf numFmtId="0" fontId="19" fillId="6" borderId="2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vertical="top" wrapText="1"/>
    </xf>
    <xf numFmtId="0" fontId="8" fillId="2" borderId="19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 vertical="top"/>
    </xf>
    <xf numFmtId="0" fontId="8" fillId="2" borderId="11" xfId="0" applyFont="1" applyFill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top"/>
    </xf>
    <xf numFmtId="0" fontId="8" fillId="2" borderId="12" xfId="0" applyFont="1" applyFill="1" applyBorder="1" applyAlignment="1">
      <alignment horizontal="center" vertical="top"/>
    </xf>
    <xf numFmtId="0" fontId="8" fillId="2" borderId="20" xfId="0" applyFont="1" applyFill="1" applyBorder="1" applyAlignment="1">
      <alignment horizontal="center" vertical="top"/>
    </xf>
    <xf numFmtId="0" fontId="8" fillId="2" borderId="21" xfId="0" applyFont="1" applyFill="1" applyBorder="1" applyAlignment="1">
      <alignment horizontal="center" vertical="top"/>
    </xf>
    <xf numFmtId="0" fontId="8" fillId="2" borderId="22" xfId="0" applyFont="1" applyFill="1" applyBorder="1" applyAlignment="1">
      <alignment horizontal="center" vertical="top"/>
    </xf>
  </cellXfs>
  <cellStyles count="2">
    <cellStyle name="ハイパーリンク" xfId="1" builtinId="8" customBuiltin="1"/>
    <cellStyle name="標準" xfId="0" builtinId="0"/>
  </cellStyles>
  <dxfs count="3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ont>
        <strike val="0"/>
        <color theme="1" tint="0.34998626667073579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240196</xdr:colOff>
      <xdr:row>30</xdr:row>
      <xdr:rowOff>0</xdr:rowOff>
    </xdr:from>
    <xdr:to>
      <xdr:col>16</xdr:col>
      <xdr:colOff>1003788</xdr:colOff>
      <xdr:row>34</xdr:row>
      <xdr:rowOff>0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5449D89F-1FE2-4C2F-B062-5895B2C9A32C}"/>
            </a:ext>
          </a:extLst>
        </xdr:cNvPr>
        <xdr:cNvGrpSpPr/>
      </xdr:nvGrpSpPr>
      <xdr:grpSpPr>
        <a:xfrm>
          <a:off x="5070006" y="5753100"/>
          <a:ext cx="2173292" cy="1117600"/>
          <a:chOff x="5483087" y="5640457"/>
          <a:chExt cx="2426804" cy="1093304"/>
        </a:xfrm>
      </xdr:grpSpPr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0D68731-58DB-4DD0-A146-FEA2D38C3A4B}"/>
              </a:ext>
            </a:extLst>
          </xdr:cNvPr>
          <xdr:cNvCxnSpPr/>
        </xdr:nvCxnSpPr>
        <xdr:spPr bwMode="auto">
          <a:xfrm>
            <a:off x="5764696" y="5640457"/>
            <a:ext cx="0" cy="819978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9" name="直線コネクタ 28">
            <a:extLst>
              <a:ext uri="{FF2B5EF4-FFF2-40B4-BE49-F238E27FC236}">
                <a16:creationId xmlns:a16="http://schemas.microsoft.com/office/drawing/2014/main" id="{09F0C0DC-4805-41B1-A0F1-668CC1F540F4}"/>
              </a:ext>
            </a:extLst>
          </xdr:cNvPr>
          <xdr:cNvCxnSpPr/>
        </xdr:nvCxnSpPr>
        <xdr:spPr bwMode="auto">
          <a:xfrm flipH="1">
            <a:off x="5764696" y="5640457"/>
            <a:ext cx="281609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30" name="直線コネクタ 29">
            <a:extLst>
              <a:ext uri="{FF2B5EF4-FFF2-40B4-BE49-F238E27FC236}">
                <a16:creationId xmlns:a16="http://schemas.microsoft.com/office/drawing/2014/main" id="{7F40D694-3985-4F0E-A023-F36D017D0408}"/>
              </a:ext>
            </a:extLst>
          </xdr:cNvPr>
          <xdr:cNvCxnSpPr/>
        </xdr:nvCxnSpPr>
        <xdr:spPr bwMode="auto">
          <a:xfrm flipH="1">
            <a:off x="5764696" y="6460435"/>
            <a:ext cx="2145195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32" name="直線コネクタ 31">
            <a:extLst>
              <a:ext uri="{FF2B5EF4-FFF2-40B4-BE49-F238E27FC236}">
                <a16:creationId xmlns:a16="http://schemas.microsoft.com/office/drawing/2014/main" id="{BF336FF5-6852-4168-A705-6A67359741C2}"/>
              </a:ext>
            </a:extLst>
          </xdr:cNvPr>
          <xdr:cNvCxnSpPr/>
        </xdr:nvCxnSpPr>
        <xdr:spPr bwMode="auto">
          <a:xfrm flipV="1">
            <a:off x="6046305" y="5640457"/>
            <a:ext cx="0" cy="2733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204F91E2-9533-4190-80BF-8E106A85895C}"/>
              </a:ext>
            </a:extLst>
          </xdr:cNvPr>
          <xdr:cNvCxnSpPr/>
        </xdr:nvCxnSpPr>
        <xdr:spPr bwMode="auto">
          <a:xfrm flipH="1" flipV="1">
            <a:off x="6046305" y="5913783"/>
            <a:ext cx="861391" cy="828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35" name="直線コネクタ 34">
            <a:extLst>
              <a:ext uri="{FF2B5EF4-FFF2-40B4-BE49-F238E27FC236}">
                <a16:creationId xmlns:a16="http://schemas.microsoft.com/office/drawing/2014/main" id="{2A7BE51E-0FD9-4188-A4D8-AEE6EF48694A}"/>
              </a:ext>
            </a:extLst>
          </xdr:cNvPr>
          <xdr:cNvCxnSpPr/>
        </xdr:nvCxnSpPr>
        <xdr:spPr bwMode="auto">
          <a:xfrm flipV="1">
            <a:off x="7909891" y="6187109"/>
            <a:ext cx="0" cy="2733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40" name="直線コネクタ 39">
            <a:extLst>
              <a:ext uri="{FF2B5EF4-FFF2-40B4-BE49-F238E27FC236}">
                <a16:creationId xmlns:a16="http://schemas.microsoft.com/office/drawing/2014/main" id="{365C344A-6E66-40EB-BD37-97C905B645E4}"/>
              </a:ext>
            </a:extLst>
          </xdr:cNvPr>
          <xdr:cNvCxnSpPr/>
        </xdr:nvCxnSpPr>
        <xdr:spPr bwMode="auto">
          <a:xfrm>
            <a:off x="6907696" y="5913783"/>
            <a:ext cx="0" cy="2733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43" name="直線コネクタ 42">
            <a:extLst>
              <a:ext uri="{FF2B5EF4-FFF2-40B4-BE49-F238E27FC236}">
                <a16:creationId xmlns:a16="http://schemas.microsoft.com/office/drawing/2014/main" id="{5795D0A9-27E9-476A-8258-50CAF5CBDDC9}"/>
              </a:ext>
            </a:extLst>
          </xdr:cNvPr>
          <xdr:cNvCxnSpPr/>
        </xdr:nvCxnSpPr>
        <xdr:spPr bwMode="auto">
          <a:xfrm>
            <a:off x="6907696" y="6187109"/>
            <a:ext cx="1002195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5" name="直線コネクタ 54">
            <a:extLst>
              <a:ext uri="{FF2B5EF4-FFF2-40B4-BE49-F238E27FC236}">
                <a16:creationId xmlns:a16="http://schemas.microsoft.com/office/drawing/2014/main" id="{883E7154-D66F-4C98-AA01-0E54A5A18788}"/>
              </a:ext>
            </a:extLst>
          </xdr:cNvPr>
          <xdr:cNvCxnSpPr/>
        </xdr:nvCxnSpPr>
        <xdr:spPr bwMode="auto">
          <a:xfrm flipH="1">
            <a:off x="5483087" y="5640457"/>
            <a:ext cx="281609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6" name="直線コネクタ 55">
            <a:extLst>
              <a:ext uri="{FF2B5EF4-FFF2-40B4-BE49-F238E27FC236}">
                <a16:creationId xmlns:a16="http://schemas.microsoft.com/office/drawing/2014/main" id="{CC3A4D56-02FE-4E1C-930E-08FBDA0E2AD8}"/>
              </a:ext>
            </a:extLst>
          </xdr:cNvPr>
          <xdr:cNvCxnSpPr/>
        </xdr:nvCxnSpPr>
        <xdr:spPr bwMode="auto">
          <a:xfrm flipH="1">
            <a:off x="5483087" y="6460435"/>
            <a:ext cx="281609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7" name="直線コネクタ 56">
            <a:extLst>
              <a:ext uri="{FF2B5EF4-FFF2-40B4-BE49-F238E27FC236}">
                <a16:creationId xmlns:a16="http://schemas.microsoft.com/office/drawing/2014/main" id="{4E7C99DF-EB40-4E06-BD5D-2CFA3EAF5B77}"/>
              </a:ext>
            </a:extLst>
          </xdr:cNvPr>
          <xdr:cNvCxnSpPr/>
        </xdr:nvCxnSpPr>
        <xdr:spPr bwMode="auto">
          <a:xfrm rot="5400000" flipH="1">
            <a:off x="5623891" y="6592956"/>
            <a:ext cx="281609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8" name="直線コネクタ 57">
            <a:extLst>
              <a:ext uri="{FF2B5EF4-FFF2-40B4-BE49-F238E27FC236}">
                <a16:creationId xmlns:a16="http://schemas.microsoft.com/office/drawing/2014/main" id="{14FA9156-A16C-48F9-ACEA-9BBDA77C0545}"/>
              </a:ext>
            </a:extLst>
          </xdr:cNvPr>
          <xdr:cNvCxnSpPr/>
        </xdr:nvCxnSpPr>
        <xdr:spPr bwMode="auto">
          <a:xfrm rot="5400000" flipH="1">
            <a:off x="7769086" y="6592957"/>
            <a:ext cx="281609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9" name="直線コネクタ 58">
            <a:extLst>
              <a:ext uri="{FF2B5EF4-FFF2-40B4-BE49-F238E27FC236}">
                <a16:creationId xmlns:a16="http://schemas.microsoft.com/office/drawing/2014/main" id="{37D72B7C-0749-40B9-9E8F-333B1FF08A16}"/>
              </a:ext>
            </a:extLst>
          </xdr:cNvPr>
          <xdr:cNvCxnSpPr/>
        </xdr:nvCxnSpPr>
        <xdr:spPr bwMode="auto">
          <a:xfrm flipV="1">
            <a:off x="5574199" y="5640457"/>
            <a:ext cx="0" cy="819978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arrow" w="lg" len="lg"/>
            <a:tailEnd type="arrow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62" name="直線コネクタ 61">
            <a:extLst>
              <a:ext uri="{FF2B5EF4-FFF2-40B4-BE49-F238E27FC236}">
                <a16:creationId xmlns:a16="http://schemas.microsoft.com/office/drawing/2014/main" id="{8D789582-22F8-47A3-8AE5-CA8D5B67BCB0}"/>
              </a:ext>
            </a:extLst>
          </xdr:cNvPr>
          <xdr:cNvCxnSpPr/>
        </xdr:nvCxnSpPr>
        <xdr:spPr bwMode="auto">
          <a:xfrm flipH="1">
            <a:off x="5764696" y="6659217"/>
            <a:ext cx="2145195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arrow" w="lg" len="lg"/>
            <a:tailEnd type="arrow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13</xdr:col>
      <xdr:colOff>124563</xdr:colOff>
      <xdr:row>42</xdr:row>
      <xdr:rowOff>183173</xdr:rowOff>
    </xdr:from>
    <xdr:to>
      <xdr:col>20</xdr:col>
      <xdr:colOff>0</xdr:colOff>
      <xdr:row>47</xdr:row>
      <xdr:rowOff>43962</xdr:rowOff>
    </xdr:to>
    <xdr:grpSp>
      <xdr:nvGrpSpPr>
        <xdr:cNvPr id="105" name="グループ化 104">
          <a:extLst>
            <a:ext uri="{FF2B5EF4-FFF2-40B4-BE49-F238E27FC236}">
              <a16:creationId xmlns:a16="http://schemas.microsoft.com/office/drawing/2014/main" id="{852CDB86-66E4-4FE6-9381-D01F9CFB40E9}"/>
            </a:ext>
          </a:extLst>
        </xdr:cNvPr>
        <xdr:cNvGrpSpPr/>
      </xdr:nvGrpSpPr>
      <xdr:grpSpPr>
        <a:xfrm>
          <a:off x="4952468" y="9007768"/>
          <a:ext cx="3200932" cy="1261599"/>
          <a:chOff x="5399948" y="7326924"/>
          <a:chExt cx="3568206" cy="1252904"/>
        </a:xfrm>
      </xdr:grpSpPr>
      <xdr:grpSp>
        <xdr:nvGrpSpPr>
          <xdr:cNvPr id="106" name="グループ化 105">
            <a:extLst>
              <a:ext uri="{FF2B5EF4-FFF2-40B4-BE49-F238E27FC236}">
                <a16:creationId xmlns:a16="http://schemas.microsoft.com/office/drawing/2014/main" id="{96D7CDA8-B064-4595-87BA-9A585BC7450A}"/>
              </a:ext>
            </a:extLst>
          </xdr:cNvPr>
          <xdr:cNvGrpSpPr/>
        </xdr:nvGrpSpPr>
        <xdr:grpSpPr>
          <a:xfrm>
            <a:off x="5399948" y="7326924"/>
            <a:ext cx="1553302" cy="1252904"/>
            <a:chOff x="9744810" y="6147288"/>
            <a:chExt cx="1553302" cy="1252904"/>
          </a:xfrm>
        </xdr:grpSpPr>
        <xdr:sp macro="" textlink="">
          <xdr:nvSpPr>
            <xdr:cNvPr id="112" name="フローチャート: 端子 111">
              <a:extLst>
                <a:ext uri="{FF2B5EF4-FFF2-40B4-BE49-F238E27FC236}">
                  <a16:creationId xmlns:a16="http://schemas.microsoft.com/office/drawing/2014/main" id="{2F351507-6278-4B0B-8520-A02B1D2E1112}"/>
                </a:ext>
              </a:extLst>
            </xdr:cNvPr>
            <xdr:cNvSpPr/>
          </xdr:nvSpPr>
          <xdr:spPr bwMode="auto">
            <a:xfrm>
              <a:off x="9979269" y="6836019"/>
              <a:ext cx="864577" cy="278422"/>
            </a:xfrm>
            <a:prstGeom prst="flowChartTermina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rtlCol="0" anchor="ctr" upright="1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13" name="直線コネクタ 112">
              <a:extLst>
                <a:ext uri="{FF2B5EF4-FFF2-40B4-BE49-F238E27FC236}">
                  <a16:creationId xmlns:a16="http://schemas.microsoft.com/office/drawing/2014/main" id="{3E039D8F-C70B-4250-833D-1B7480A2FFD7}"/>
                </a:ext>
              </a:extLst>
            </xdr:cNvPr>
            <xdr:cNvCxnSpPr/>
          </xdr:nvCxnSpPr>
          <xdr:spPr bwMode="auto">
            <a:xfrm>
              <a:off x="9744810" y="7114442"/>
              <a:ext cx="1296865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sp macro="" textlink="">
          <xdr:nvSpPr>
            <xdr:cNvPr id="114" name="テキスト ボックス 113">
              <a:extLst>
                <a:ext uri="{FF2B5EF4-FFF2-40B4-BE49-F238E27FC236}">
                  <a16:creationId xmlns:a16="http://schemas.microsoft.com/office/drawing/2014/main" id="{20A338D0-A898-4EF6-A6A8-0A3199799684}"/>
                </a:ext>
              </a:extLst>
            </xdr:cNvPr>
            <xdr:cNvSpPr txBox="1"/>
          </xdr:nvSpPr>
          <xdr:spPr>
            <a:xfrm>
              <a:off x="11085632" y="6843346"/>
              <a:ext cx="212480" cy="55684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400">
                  <a:latin typeface="Meiryo UI" panose="020B0604030504040204" pitchFamily="50" charset="-128"/>
                  <a:ea typeface="Meiryo UI" panose="020B0604030504040204" pitchFamily="50" charset="-128"/>
                </a:rPr>
                <a:t>V</a:t>
              </a:r>
              <a:endParaRPr kumimoji="1" lang="ja-JP" altLang="en-US" sz="1400"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cxnSp macro="">
          <xdr:nvCxnSpPr>
            <xdr:cNvPr id="115" name="直線コネクタ 114">
              <a:extLst>
                <a:ext uri="{FF2B5EF4-FFF2-40B4-BE49-F238E27FC236}">
                  <a16:creationId xmlns:a16="http://schemas.microsoft.com/office/drawing/2014/main" id="{7EE0304E-53B5-4CCB-A6A1-F46761CE711E}"/>
                </a:ext>
              </a:extLst>
            </xdr:cNvPr>
            <xdr:cNvCxnSpPr/>
          </xdr:nvCxnSpPr>
          <xdr:spPr bwMode="auto">
            <a:xfrm>
              <a:off x="10184423" y="6147288"/>
              <a:ext cx="432289" cy="556846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38100" cap="flat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16" name="直線コネクタ 115">
              <a:extLst>
                <a:ext uri="{FF2B5EF4-FFF2-40B4-BE49-F238E27FC236}">
                  <a16:creationId xmlns:a16="http://schemas.microsoft.com/office/drawing/2014/main" id="{C90E66F0-13DA-4BAB-98E5-28FED6BD867F}"/>
                </a:ext>
              </a:extLst>
            </xdr:cNvPr>
            <xdr:cNvCxnSpPr/>
          </xdr:nvCxnSpPr>
          <xdr:spPr bwMode="auto">
            <a:xfrm flipH="1">
              <a:off x="10184423" y="6147288"/>
              <a:ext cx="432289" cy="556846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38100" cap="flat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  <xdr:grpSp>
        <xdr:nvGrpSpPr>
          <xdr:cNvPr id="107" name="グループ化 106">
            <a:extLst>
              <a:ext uri="{FF2B5EF4-FFF2-40B4-BE49-F238E27FC236}">
                <a16:creationId xmlns:a16="http://schemas.microsoft.com/office/drawing/2014/main" id="{B550F8A9-0855-4993-BBAC-FE5671644400}"/>
              </a:ext>
            </a:extLst>
          </xdr:cNvPr>
          <xdr:cNvGrpSpPr/>
        </xdr:nvGrpSpPr>
        <xdr:grpSpPr>
          <a:xfrm>
            <a:off x="7414852" y="7891097"/>
            <a:ext cx="1553302" cy="556846"/>
            <a:chOff x="9744810" y="6711461"/>
            <a:chExt cx="1553302" cy="556846"/>
          </a:xfrm>
        </xdr:grpSpPr>
        <xdr:sp macro="" textlink="">
          <xdr:nvSpPr>
            <xdr:cNvPr id="109" name="フローチャート: 端子 108">
              <a:extLst>
                <a:ext uri="{FF2B5EF4-FFF2-40B4-BE49-F238E27FC236}">
                  <a16:creationId xmlns:a16="http://schemas.microsoft.com/office/drawing/2014/main" id="{9FA848C1-C56E-40FF-BAC4-AE107C291102}"/>
                </a:ext>
              </a:extLst>
            </xdr:cNvPr>
            <xdr:cNvSpPr/>
          </xdr:nvSpPr>
          <xdr:spPr bwMode="auto">
            <a:xfrm>
              <a:off x="9979269" y="6836019"/>
              <a:ext cx="864577" cy="278422"/>
            </a:xfrm>
            <a:prstGeom prst="flowChartTerminator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rtlCol="0" anchor="ctr" upright="1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10" name="直線コネクタ 109">
              <a:extLst>
                <a:ext uri="{FF2B5EF4-FFF2-40B4-BE49-F238E27FC236}">
                  <a16:creationId xmlns:a16="http://schemas.microsoft.com/office/drawing/2014/main" id="{B3511EAC-F07C-4C01-9BE6-326B4C68F1B4}"/>
                </a:ext>
              </a:extLst>
            </xdr:cNvPr>
            <xdr:cNvCxnSpPr/>
          </xdr:nvCxnSpPr>
          <xdr:spPr bwMode="auto">
            <a:xfrm>
              <a:off x="9744810" y="6982557"/>
              <a:ext cx="1296865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sp macro="" textlink="">
          <xdr:nvSpPr>
            <xdr:cNvPr id="111" name="テキスト ボックス 110">
              <a:extLst>
                <a:ext uri="{FF2B5EF4-FFF2-40B4-BE49-F238E27FC236}">
                  <a16:creationId xmlns:a16="http://schemas.microsoft.com/office/drawing/2014/main" id="{DC11CB4E-3001-4AE3-9A34-DE1A7285A1B0}"/>
                </a:ext>
              </a:extLst>
            </xdr:cNvPr>
            <xdr:cNvSpPr txBox="1"/>
          </xdr:nvSpPr>
          <xdr:spPr>
            <a:xfrm>
              <a:off x="11085632" y="6711461"/>
              <a:ext cx="212480" cy="55684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400">
                  <a:latin typeface="Meiryo UI" panose="020B0604030504040204" pitchFamily="50" charset="-128"/>
                  <a:ea typeface="Meiryo UI" panose="020B0604030504040204" pitchFamily="50" charset="-128"/>
                </a:rPr>
                <a:t>V</a:t>
              </a:r>
              <a:endParaRPr kumimoji="1" lang="ja-JP" altLang="en-US" sz="1400"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</xdr:grpSp>
      <xdr:sp macro="" textlink="">
        <xdr:nvSpPr>
          <xdr:cNvPr id="108" name="楕円 107">
            <a:extLst>
              <a:ext uri="{FF2B5EF4-FFF2-40B4-BE49-F238E27FC236}">
                <a16:creationId xmlns:a16="http://schemas.microsoft.com/office/drawing/2014/main" id="{593ECB97-6C63-4E3C-BB08-8721C32BC8C6}"/>
              </a:ext>
            </a:extLst>
          </xdr:cNvPr>
          <xdr:cNvSpPr/>
        </xdr:nvSpPr>
        <xdr:spPr bwMode="auto">
          <a:xfrm>
            <a:off x="7803175" y="7341578"/>
            <a:ext cx="556846" cy="55684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81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359019</xdr:colOff>
      <xdr:row>36</xdr:row>
      <xdr:rowOff>271095</xdr:rowOff>
    </xdr:from>
    <xdr:to>
      <xdr:col>16</xdr:col>
      <xdr:colOff>818176</xdr:colOff>
      <xdr:row>38</xdr:row>
      <xdr:rowOff>0</xdr:rowOff>
    </xdr:to>
    <xdr:grpSp>
      <xdr:nvGrpSpPr>
        <xdr:cNvPr id="127" name="グループ化 126">
          <a:extLst>
            <a:ext uri="{FF2B5EF4-FFF2-40B4-BE49-F238E27FC236}">
              <a16:creationId xmlns:a16="http://schemas.microsoft.com/office/drawing/2014/main" id="{2B532ED4-86D5-41E2-A933-73273AA79C59}"/>
            </a:ext>
          </a:extLst>
        </xdr:cNvPr>
        <xdr:cNvGrpSpPr/>
      </xdr:nvGrpSpPr>
      <xdr:grpSpPr>
        <a:xfrm>
          <a:off x="5671429" y="7562800"/>
          <a:ext cx="1500557" cy="285800"/>
          <a:chOff x="5802923" y="7803173"/>
          <a:chExt cx="1609484" cy="285751"/>
        </a:xfrm>
      </xdr:grpSpPr>
      <xdr:sp macro="" textlink="">
        <xdr:nvSpPr>
          <xdr:cNvPr id="117" name="フローチャート: 端子 116">
            <a:extLst>
              <a:ext uri="{FF2B5EF4-FFF2-40B4-BE49-F238E27FC236}">
                <a16:creationId xmlns:a16="http://schemas.microsoft.com/office/drawing/2014/main" id="{67765056-8EFA-47AD-AF15-8A047119FB50}"/>
              </a:ext>
            </a:extLst>
          </xdr:cNvPr>
          <xdr:cNvSpPr/>
        </xdr:nvSpPr>
        <xdr:spPr bwMode="auto">
          <a:xfrm>
            <a:off x="5802923" y="7803173"/>
            <a:ext cx="1326172" cy="278422"/>
          </a:xfrm>
          <a:prstGeom prst="flowChartTerminator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905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21" name="直線コネクタ 120">
            <a:extLst>
              <a:ext uri="{FF2B5EF4-FFF2-40B4-BE49-F238E27FC236}">
                <a16:creationId xmlns:a16="http://schemas.microsoft.com/office/drawing/2014/main" id="{DAD59F82-44CD-4866-AE8B-8E8CF18AE7AC}"/>
              </a:ext>
            </a:extLst>
          </xdr:cNvPr>
          <xdr:cNvCxnSpPr/>
        </xdr:nvCxnSpPr>
        <xdr:spPr bwMode="auto">
          <a:xfrm flipH="1">
            <a:off x="7129098" y="7803173"/>
            <a:ext cx="283309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22" name="直線コネクタ 121">
            <a:extLst>
              <a:ext uri="{FF2B5EF4-FFF2-40B4-BE49-F238E27FC236}">
                <a16:creationId xmlns:a16="http://schemas.microsoft.com/office/drawing/2014/main" id="{E41DA75E-BD7F-46BC-BD05-98452935F1A1}"/>
              </a:ext>
            </a:extLst>
          </xdr:cNvPr>
          <xdr:cNvCxnSpPr/>
        </xdr:nvCxnSpPr>
        <xdr:spPr bwMode="auto">
          <a:xfrm flipH="1">
            <a:off x="7129098" y="8081596"/>
            <a:ext cx="283309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23" name="直線コネクタ 122">
            <a:extLst>
              <a:ext uri="{FF2B5EF4-FFF2-40B4-BE49-F238E27FC236}">
                <a16:creationId xmlns:a16="http://schemas.microsoft.com/office/drawing/2014/main" id="{0B9C0AD0-18AC-4764-B6AE-0D7B3F846F50}"/>
              </a:ext>
            </a:extLst>
          </xdr:cNvPr>
          <xdr:cNvCxnSpPr/>
        </xdr:nvCxnSpPr>
        <xdr:spPr bwMode="auto">
          <a:xfrm flipV="1">
            <a:off x="7323339" y="7803173"/>
            <a:ext cx="0" cy="285751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arrow" w="lg" len="lg"/>
            <a:tailEnd type="arrow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13</xdr:col>
      <xdr:colOff>0</xdr:colOff>
      <xdr:row>49</xdr:row>
      <xdr:rowOff>0</xdr:rowOff>
    </xdr:from>
    <xdr:to>
      <xdr:col>17</xdr:col>
      <xdr:colOff>104716</xdr:colOff>
      <xdr:row>53</xdr:row>
      <xdr:rowOff>7328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D2D67895-2173-4514-8B08-C3F305F52E82}"/>
            </a:ext>
          </a:extLst>
        </xdr:cNvPr>
        <xdr:cNvGrpSpPr/>
      </xdr:nvGrpSpPr>
      <xdr:grpSpPr>
        <a:xfrm>
          <a:off x="4826000" y="10642600"/>
          <a:ext cx="2528511" cy="1126833"/>
          <a:chOff x="5774531" y="10412016"/>
          <a:chExt cx="2771716" cy="1102703"/>
        </a:xfrm>
      </xdr:grpSpPr>
      <xdr:cxnSp macro="">
        <xdr:nvCxnSpPr>
          <xdr:cNvPr id="141" name="直線コネクタ 140">
            <a:extLst>
              <a:ext uri="{FF2B5EF4-FFF2-40B4-BE49-F238E27FC236}">
                <a16:creationId xmlns:a16="http://schemas.microsoft.com/office/drawing/2014/main" id="{380D44A1-192D-4F3E-BDEF-C210BCA1FB50}"/>
              </a:ext>
            </a:extLst>
          </xdr:cNvPr>
          <xdr:cNvCxnSpPr/>
        </xdr:nvCxnSpPr>
        <xdr:spPr bwMode="auto">
          <a:xfrm flipV="1">
            <a:off x="8457179" y="11233547"/>
            <a:ext cx="0" cy="28117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none" w="lg" len="lg"/>
            <a:tailEnd type="arrow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7D0559D2-A5CD-467F-9B7D-B9DC5AA87065}"/>
              </a:ext>
            </a:extLst>
          </xdr:cNvPr>
          <xdr:cNvGrpSpPr/>
        </xdr:nvGrpSpPr>
        <xdr:grpSpPr>
          <a:xfrm>
            <a:off x="5774531" y="10412016"/>
            <a:ext cx="2771716" cy="946089"/>
            <a:chOff x="5774531" y="10412016"/>
            <a:chExt cx="2771716" cy="946089"/>
          </a:xfrm>
        </xdr:grpSpPr>
        <xdr:grpSp>
          <xdr:nvGrpSpPr>
            <xdr:cNvPr id="2" name="グループ化 1">
              <a:extLst>
                <a:ext uri="{FF2B5EF4-FFF2-40B4-BE49-F238E27FC236}">
                  <a16:creationId xmlns:a16="http://schemas.microsoft.com/office/drawing/2014/main" id="{DF925D2A-F066-49F8-8DDE-BEDE48BF9946}"/>
                </a:ext>
              </a:extLst>
            </xdr:cNvPr>
            <xdr:cNvGrpSpPr/>
          </xdr:nvGrpSpPr>
          <xdr:grpSpPr>
            <a:xfrm>
              <a:off x="5774531" y="10412016"/>
              <a:ext cx="2488407" cy="821531"/>
              <a:chOff x="5774531" y="10412016"/>
              <a:chExt cx="2488407" cy="821531"/>
            </a:xfrm>
          </xdr:grpSpPr>
          <xdr:cxnSp macro="">
            <xdr:nvCxnSpPr>
              <xdr:cNvPr id="128" name="直線コネクタ 127">
                <a:extLst>
                  <a:ext uri="{FF2B5EF4-FFF2-40B4-BE49-F238E27FC236}">
                    <a16:creationId xmlns:a16="http://schemas.microsoft.com/office/drawing/2014/main" id="{6BC9C00E-3BDC-45D2-8DC7-CF74C1B44F62}"/>
                  </a:ext>
                </a:extLst>
              </xdr:cNvPr>
              <xdr:cNvCxnSpPr/>
            </xdr:nvCxnSpPr>
            <xdr:spPr bwMode="auto">
              <a:xfrm>
                <a:off x="5774531" y="10412016"/>
                <a:ext cx="0" cy="821531"/>
              </a:xfrm>
              <a:prstGeom prst="line">
                <a:avLst/>
              </a:prstGeom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n w="19050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miter lim="800000"/>
                <a:headEnd type="none" w="med" len="med"/>
                <a:tailEnd type="none" w="med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129" name="直線コネクタ 128">
                <a:extLst>
                  <a:ext uri="{FF2B5EF4-FFF2-40B4-BE49-F238E27FC236}">
                    <a16:creationId xmlns:a16="http://schemas.microsoft.com/office/drawing/2014/main" id="{0296267B-EEC6-4B23-8C6C-385B47706135}"/>
                  </a:ext>
                </a:extLst>
              </xdr:cNvPr>
              <xdr:cNvCxnSpPr/>
            </xdr:nvCxnSpPr>
            <xdr:spPr bwMode="auto">
              <a:xfrm flipH="1" flipV="1">
                <a:off x="5774532" y="11230799"/>
                <a:ext cx="2488406" cy="2748"/>
              </a:xfrm>
              <a:prstGeom prst="line">
                <a:avLst/>
              </a:prstGeom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ln w="19050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miter lim="800000"/>
                <a:headEnd type="none" w="med" len="med"/>
                <a:tailEnd type="none" w="med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sp macro="" textlink="">
            <xdr:nvSpPr>
              <xdr:cNvPr id="133" name="正方形/長方形 132">
                <a:extLst>
                  <a:ext uri="{FF2B5EF4-FFF2-40B4-BE49-F238E27FC236}">
                    <a16:creationId xmlns:a16="http://schemas.microsoft.com/office/drawing/2014/main" id="{D81ADD7C-DDDC-4E66-AACF-26E663F6D139}"/>
                  </a:ext>
                </a:extLst>
              </xdr:cNvPr>
              <xdr:cNvSpPr/>
            </xdr:nvSpPr>
            <xdr:spPr bwMode="auto">
              <a:xfrm>
                <a:off x="5935723" y="10419343"/>
                <a:ext cx="2327215" cy="650264"/>
              </a:xfrm>
              <a:prstGeom prst="rect">
                <a:avLst/>
              </a:prstGeom>
              <a:solidFill>
                <a:schemeClr val="accent6">
                  <a:lumMod val="50000"/>
                </a:schemeClr>
              </a:solidFill>
              <a:ln w="9525" cap="flat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pPr algn="l"/>
                <a:endParaRPr kumimoji="1" lang="ja-JP" altLang="en-US" sz="1100"/>
              </a:p>
            </xdr:txBody>
          </xdr:sp>
        </xdr:grpSp>
        <xdr:cxnSp macro="">
          <xdr:nvCxnSpPr>
            <xdr:cNvPr id="138" name="直線コネクタ 137">
              <a:extLst>
                <a:ext uri="{FF2B5EF4-FFF2-40B4-BE49-F238E27FC236}">
                  <a16:creationId xmlns:a16="http://schemas.microsoft.com/office/drawing/2014/main" id="{505C1EB6-39FE-49EC-AE84-3861BFAF3250}"/>
                </a:ext>
              </a:extLst>
            </xdr:cNvPr>
            <xdr:cNvCxnSpPr/>
          </xdr:nvCxnSpPr>
          <xdr:spPr bwMode="auto">
            <a:xfrm flipH="1">
              <a:off x="8262938" y="11062281"/>
              <a:ext cx="283309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39" name="直線コネクタ 138">
              <a:extLst>
                <a:ext uri="{FF2B5EF4-FFF2-40B4-BE49-F238E27FC236}">
                  <a16:creationId xmlns:a16="http://schemas.microsoft.com/office/drawing/2014/main" id="{7A6D2506-67C1-45D4-A86D-283AC0D03144}"/>
                </a:ext>
              </a:extLst>
            </xdr:cNvPr>
            <xdr:cNvCxnSpPr/>
          </xdr:nvCxnSpPr>
          <xdr:spPr bwMode="auto">
            <a:xfrm flipH="1">
              <a:off x="8262938" y="11233547"/>
              <a:ext cx="283309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40" name="直線コネクタ 139">
              <a:extLst>
                <a:ext uri="{FF2B5EF4-FFF2-40B4-BE49-F238E27FC236}">
                  <a16:creationId xmlns:a16="http://schemas.microsoft.com/office/drawing/2014/main" id="{52EB2643-287D-4E47-8537-0094422BDC1B}"/>
                </a:ext>
              </a:extLst>
            </xdr:cNvPr>
            <xdr:cNvCxnSpPr/>
          </xdr:nvCxnSpPr>
          <xdr:spPr bwMode="auto">
            <a:xfrm flipV="1">
              <a:off x="8457179" y="10788436"/>
              <a:ext cx="0" cy="281172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 type="arrow" w="lg" len="lg"/>
              <a:tailEnd type="none" w="lg" len="lg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42" name="直線コネクタ 141">
              <a:extLst>
                <a:ext uri="{FF2B5EF4-FFF2-40B4-BE49-F238E27FC236}">
                  <a16:creationId xmlns:a16="http://schemas.microsoft.com/office/drawing/2014/main" id="{795252F8-E618-4AB9-8875-9A6274937215}"/>
                </a:ext>
              </a:extLst>
            </xdr:cNvPr>
            <xdr:cNvCxnSpPr/>
          </xdr:nvCxnSpPr>
          <xdr:spPr bwMode="auto">
            <a:xfrm flipV="1">
              <a:off x="8457179" y="11076933"/>
              <a:ext cx="0" cy="281172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 type="none" w="lg" len="lg"/>
              <a:tailEnd type="none" w="lg" len="lg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</xdr:grpSp>
    <xdr:clientData/>
  </xdr:twoCellAnchor>
  <xdr:twoCellAnchor>
    <xdr:from>
      <xdr:col>17</xdr:col>
      <xdr:colOff>5954</xdr:colOff>
      <xdr:row>55</xdr:row>
      <xdr:rowOff>125016</xdr:rowOff>
    </xdr:from>
    <xdr:to>
      <xdr:col>21</xdr:col>
      <xdr:colOff>89297</xdr:colOff>
      <xdr:row>57</xdr:row>
      <xdr:rowOff>124528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D99B56F7-B50E-4ED6-9937-1A3F75794FE2}"/>
            </a:ext>
          </a:extLst>
        </xdr:cNvPr>
        <xdr:cNvSpPr txBox="1"/>
      </xdr:nvSpPr>
      <xdr:spPr>
        <a:xfrm>
          <a:off x="7923610" y="12037219"/>
          <a:ext cx="1238250" cy="54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1.0mm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以上</a:t>
          </a:r>
        </a:p>
      </xdr:txBody>
    </xdr:sp>
    <xdr:clientData/>
  </xdr:twoCellAnchor>
  <xdr:twoCellAnchor>
    <xdr:from>
      <xdr:col>12</xdr:col>
      <xdr:colOff>375049</xdr:colOff>
      <xdr:row>53</xdr:row>
      <xdr:rowOff>123640</xdr:rowOff>
    </xdr:from>
    <xdr:to>
      <xdr:col>17</xdr:col>
      <xdr:colOff>105177</xdr:colOff>
      <xdr:row>57</xdr:row>
      <xdr:rowOff>273843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A352D46E-FE83-49E1-932D-F67CAEA0CAD7}"/>
            </a:ext>
          </a:extLst>
        </xdr:cNvPr>
        <xdr:cNvGrpSpPr/>
      </xdr:nvGrpSpPr>
      <xdr:grpSpPr>
        <a:xfrm>
          <a:off x="4754644" y="11885745"/>
          <a:ext cx="2600328" cy="1128103"/>
          <a:chOff x="5660963" y="11638359"/>
          <a:chExt cx="2885284" cy="1102703"/>
        </a:xfrm>
      </xdr:grpSpPr>
      <xdr:cxnSp macro="">
        <xdr:nvCxnSpPr>
          <xdr:cNvPr id="148" name="直線コネクタ 147">
            <a:extLst>
              <a:ext uri="{FF2B5EF4-FFF2-40B4-BE49-F238E27FC236}">
                <a16:creationId xmlns:a16="http://schemas.microsoft.com/office/drawing/2014/main" id="{98AFCA48-2E2B-48AB-B79F-224CB44A748F}"/>
              </a:ext>
            </a:extLst>
          </xdr:cNvPr>
          <xdr:cNvCxnSpPr/>
        </xdr:nvCxnSpPr>
        <xdr:spPr bwMode="auto">
          <a:xfrm flipH="1">
            <a:off x="8262938" y="12186047"/>
            <a:ext cx="283309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49" name="直線コネクタ 148">
            <a:extLst>
              <a:ext uri="{FF2B5EF4-FFF2-40B4-BE49-F238E27FC236}">
                <a16:creationId xmlns:a16="http://schemas.microsoft.com/office/drawing/2014/main" id="{9C0ED3B7-C124-441C-B7DF-46A6A0D28595}"/>
              </a:ext>
            </a:extLst>
          </xdr:cNvPr>
          <xdr:cNvCxnSpPr/>
        </xdr:nvCxnSpPr>
        <xdr:spPr bwMode="auto">
          <a:xfrm flipH="1">
            <a:off x="8262938" y="12459891"/>
            <a:ext cx="283309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50" name="直線コネクタ 149">
            <a:extLst>
              <a:ext uri="{FF2B5EF4-FFF2-40B4-BE49-F238E27FC236}">
                <a16:creationId xmlns:a16="http://schemas.microsoft.com/office/drawing/2014/main" id="{CFC2FC3B-6DF6-4015-BB91-FB0444E6009B}"/>
              </a:ext>
            </a:extLst>
          </xdr:cNvPr>
          <xdr:cNvCxnSpPr/>
        </xdr:nvCxnSpPr>
        <xdr:spPr bwMode="auto">
          <a:xfrm flipV="1">
            <a:off x="8457179" y="11909454"/>
            <a:ext cx="0" cy="276593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arrow" w="lg" len="lg"/>
            <a:tailEnd type="non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51" name="直線コネクタ 150">
            <a:extLst>
              <a:ext uri="{FF2B5EF4-FFF2-40B4-BE49-F238E27FC236}">
                <a16:creationId xmlns:a16="http://schemas.microsoft.com/office/drawing/2014/main" id="{E7A829C4-1452-4C38-8DBC-AFBBB3BCB59B}"/>
              </a:ext>
            </a:extLst>
          </xdr:cNvPr>
          <xdr:cNvCxnSpPr/>
        </xdr:nvCxnSpPr>
        <xdr:spPr bwMode="auto">
          <a:xfrm flipV="1">
            <a:off x="8457179" y="12459891"/>
            <a:ext cx="0" cy="281171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none" w="lg" len="lg"/>
            <a:tailEnd type="arrow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52" name="直線コネクタ 151">
            <a:extLst>
              <a:ext uri="{FF2B5EF4-FFF2-40B4-BE49-F238E27FC236}">
                <a16:creationId xmlns:a16="http://schemas.microsoft.com/office/drawing/2014/main" id="{763089C6-C9E4-462B-B734-F19B8389EAF5}"/>
              </a:ext>
            </a:extLst>
          </xdr:cNvPr>
          <xdr:cNvCxnSpPr/>
        </xdr:nvCxnSpPr>
        <xdr:spPr bwMode="auto">
          <a:xfrm flipV="1">
            <a:off x="8457179" y="12186047"/>
            <a:ext cx="0" cy="398403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 type="none" w="lg" len="lg"/>
            <a:tailEnd type="none" w="lg" len="lg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6" name="グループ化 5">
            <a:extLst>
              <a:ext uri="{FF2B5EF4-FFF2-40B4-BE49-F238E27FC236}">
                <a16:creationId xmlns:a16="http://schemas.microsoft.com/office/drawing/2014/main" id="{22821840-5735-4F86-997D-9882D355DCFE}"/>
              </a:ext>
            </a:extLst>
          </xdr:cNvPr>
          <xdr:cNvGrpSpPr/>
        </xdr:nvGrpSpPr>
        <xdr:grpSpPr>
          <a:xfrm>
            <a:off x="5660963" y="11638359"/>
            <a:ext cx="2601975" cy="1095375"/>
            <a:chOff x="5660963" y="11638359"/>
            <a:chExt cx="2601975" cy="1095375"/>
          </a:xfrm>
        </xdr:grpSpPr>
        <xdr:cxnSp macro="">
          <xdr:nvCxnSpPr>
            <xdr:cNvPr id="146" name="直線コネクタ 145">
              <a:extLst>
                <a:ext uri="{FF2B5EF4-FFF2-40B4-BE49-F238E27FC236}">
                  <a16:creationId xmlns:a16="http://schemas.microsoft.com/office/drawing/2014/main" id="{56131F6C-EC55-44B0-91B4-69D0234B6B12}"/>
                </a:ext>
              </a:extLst>
            </xdr:cNvPr>
            <xdr:cNvCxnSpPr/>
          </xdr:nvCxnSpPr>
          <xdr:spPr bwMode="auto">
            <a:xfrm flipH="1" flipV="1">
              <a:off x="5774532" y="12730987"/>
              <a:ext cx="2488406" cy="2747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sp macro="" textlink="">
          <xdr:nvSpPr>
            <xdr:cNvPr id="147" name="正方形/長方形 146">
              <a:extLst>
                <a:ext uri="{FF2B5EF4-FFF2-40B4-BE49-F238E27FC236}">
                  <a16:creationId xmlns:a16="http://schemas.microsoft.com/office/drawing/2014/main" id="{A611F3EC-B410-4002-9194-A36854C62118}"/>
                </a:ext>
              </a:extLst>
            </xdr:cNvPr>
            <xdr:cNvSpPr/>
          </xdr:nvSpPr>
          <xdr:spPr bwMode="auto">
            <a:xfrm>
              <a:off x="5935723" y="11638359"/>
              <a:ext cx="2327215" cy="547689"/>
            </a:xfrm>
            <a:prstGeom prst="rect">
              <a:avLst/>
            </a:prstGeom>
            <a:solidFill>
              <a:schemeClr val="accent6">
                <a:lumMod val="50000"/>
              </a:schemeClr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53" name="直線コネクタ 152">
              <a:extLst>
                <a:ext uri="{FF2B5EF4-FFF2-40B4-BE49-F238E27FC236}">
                  <a16:creationId xmlns:a16="http://schemas.microsoft.com/office/drawing/2014/main" id="{DAB421EF-B76C-46A3-8B23-F392FC2C0F5B}"/>
                </a:ext>
              </a:extLst>
            </xdr:cNvPr>
            <xdr:cNvCxnSpPr/>
          </xdr:nvCxnSpPr>
          <xdr:spPr bwMode="auto">
            <a:xfrm>
              <a:off x="5774531" y="11638359"/>
              <a:ext cx="0" cy="1095375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  <xdr:cxnSp macro="">
          <xdr:nvCxnSpPr>
            <xdr:cNvPr id="155" name="直線コネクタ 154">
              <a:extLst>
                <a:ext uri="{FF2B5EF4-FFF2-40B4-BE49-F238E27FC236}">
                  <a16:creationId xmlns:a16="http://schemas.microsoft.com/office/drawing/2014/main" id="{977E7745-7CAD-4798-B1B4-C4E50085BEC3}"/>
                </a:ext>
              </a:extLst>
            </xdr:cNvPr>
            <xdr:cNvCxnSpPr/>
          </xdr:nvCxnSpPr>
          <xdr:spPr bwMode="auto">
            <a:xfrm flipH="1" flipV="1">
              <a:off x="5660963" y="12464469"/>
              <a:ext cx="2601975" cy="0"/>
            </a:xfrm>
            <a:prstGeom prst="lin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1905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miter lim="800000"/>
              <a:headEnd type="none" w="med" len="med"/>
              <a:tailEnd type="none" w="med" len="med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cxnSp>
      </xdr:grpSp>
    </xdr:grpSp>
    <xdr:clientData/>
  </xdr:twoCellAnchor>
  <xdr:twoCellAnchor>
    <xdr:from>
      <xdr:col>17</xdr:col>
      <xdr:colOff>5954</xdr:colOff>
      <xdr:row>50</xdr:row>
      <xdr:rowOff>190499</xdr:rowOff>
    </xdr:from>
    <xdr:to>
      <xdr:col>21</xdr:col>
      <xdr:colOff>89297</xdr:colOff>
      <xdr:row>52</xdr:row>
      <xdr:rowOff>190011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61716EEC-6D60-467E-9061-3D9151CE8AD4}"/>
            </a:ext>
          </a:extLst>
        </xdr:cNvPr>
        <xdr:cNvSpPr txBox="1"/>
      </xdr:nvSpPr>
      <xdr:spPr>
        <a:xfrm>
          <a:off x="7928513" y="11127440"/>
          <a:ext cx="1248755" cy="5598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0.3mm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以上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829624</xdr:colOff>
      <xdr:row>90</xdr:row>
      <xdr:rowOff>0</xdr:rowOff>
    </xdr:from>
    <xdr:to>
      <xdr:col>29</xdr:col>
      <xdr:colOff>0</xdr:colOff>
      <xdr:row>100</xdr:row>
      <xdr:rowOff>1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749C0B6C-76D4-4828-BA2E-1FA12CB89520}"/>
            </a:ext>
          </a:extLst>
        </xdr:cNvPr>
        <xdr:cNvGrpSpPr/>
      </xdr:nvGrpSpPr>
      <xdr:grpSpPr>
        <a:xfrm>
          <a:off x="6136319" y="15836900"/>
          <a:ext cx="5661981" cy="2794001"/>
          <a:chOff x="196102" y="17391529"/>
          <a:chExt cx="6298569" cy="2801471"/>
        </a:xfrm>
      </xdr:grpSpPr>
      <xdr:pic>
        <xdr:nvPicPr>
          <xdr:cNvPr id="7" name="図 6">
            <a:extLst>
              <a:ext uri="{FF2B5EF4-FFF2-40B4-BE49-F238E27FC236}">
                <a16:creationId xmlns:a16="http://schemas.microsoft.com/office/drawing/2014/main" id="{4EAD6731-E20B-4C5E-A3E2-1F0E4AB3CB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7382" y="17940617"/>
            <a:ext cx="6018488" cy="2126054"/>
          </a:xfrm>
          <a:prstGeom prst="rect">
            <a:avLst/>
          </a:prstGeom>
        </xdr:spPr>
      </xdr:pic>
      <xdr:grpSp>
        <xdr:nvGrpSpPr>
          <xdr:cNvPr id="21" name="グループ化 20">
            <a:extLst>
              <a:ext uri="{FF2B5EF4-FFF2-40B4-BE49-F238E27FC236}">
                <a16:creationId xmlns:a16="http://schemas.microsoft.com/office/drawing/2014/main" id="{830E64DE-555F-4805-8D5D-3E208BA92634}"/>
              </a:ext>
            </a:extLst>
          </xdr:cNvPr>
          <xdr:cNvGrpSpPr/>
        </xdr:nvGrpSpPr>
        <xdr:grpSpPr>
          <a:xfrm>
            <a:off x="196102" y="17391529"/>
            <a:ext cx="6298569" cy="2801471"/>
            <a:chOff x="196796" y="15990794"/>
            <a:chExt cx="6297707" cy="2801471"/>
          </a:xfrm>
        </xdr:grpSpPr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6FE98682-85FE-4B44-93B4-4530CC2C5C16}"/>
                </a:ext>
              </a:extLst>
            </xdr:cNvPr>
            <xdr:cNvSpPr txBox="1"/>
          </xdr:nvSpPr>
          <xdr:spPr>
            <a:xfrm>
              <a:off x="196796" y="16551088"/>
              <a:ext cx="6297707" cy="2241177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kumimoji="1" lang="ja-JP" altLang="en-US" sz="1600" b="1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61A079ED-CC9F-4EB6-BBC7-09D9191C5300}"/>
                </a:ext>
              </a:extLst>
            </xdr:cNvPr>
            <xdr:cNvSpPr txBox="1"/>
          </xdr:nvSpPr>
          <xdr:spPr>
            <a:xfrm>
              <a:off x="196796" y="15990794"/>
              <a:ext cx="2364443" cy="560294"/>
            </a:xfrm>
            <a:prstGeom prst="rect">
              <a:avLst/>
            </a:prstGeom>
            <a:solidFill>
              <a:schemeClr val="tx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600" b="1">
                  <a:solidFill>
                    <a:schemeClr val="bg1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シルク線幅・文字高さ</a:t>
              </a:r>
            </a:p>
          </xdr:txBody>
        </xdr:sp>
      </xdr:grpSp>
    </xdr:grpSp>
    <xdr:clientData/>
  </xdr:twoCellAnchor>
  <xdr:twoCellAnchor>
    <xdr:from>
      <xdr:col>1</xdr:col>
      <xdr:colOff>0</xdr:colOff>
      <xdr:row>89</xdr:row>
      <xdr:rowOff>133350</xdr:rowOff>
    </xdr:from>
    <xdr:to>
      <xdr:col>14</xdr:col>
      <xdr:colOff>396552</xdr:colOff>
      <xdr:row>100</xdr:row>
      <xdr:rowOff>95250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E3011DC4-680E-4273-8865-6C90D3A75F0E}"/>
            </a:ext>
          </a:extLst>
        </xdr:cNvPr>
        <xdr:cNvGrpSpPr/>
      </xdr:nvGrpSpPr>
      <xdr:grpSpPr>
        <a:xfrm>
          <a:off x="139700" y="15826740"/>
          <a:ext cx="5569262" cy="2895600"/>
          <a:chOff x="6860628" y="15763875"/>
          <a:chExt cx="6019477" cy="2867025"/>
        </a:xfrm>
      </xdr:grpSpPr>
      <xdr:pic>
        <xdr:nvPicPr>
          <xdr:cNvPr id="5" name="図 4">
            <a:extLst>
              <a:ext uri="{FF2B5EF4-FFF2-40B4-BE49-F238E27FC236}">
                <a16:creationId xmlns:a16="http://schemas.microsoft.com/office/drawing/2014/main" id="{28C0B7E1-864B-41F7-8DFB-BFC3D7D368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60628" y="16293647"/>
            <a:ext cx="6019477" cy="2337253"/>
          </a:xfrm>
          <a:prstGeom prst="rect">
            <a:avLst/>
          </a:prstGeom>
        </xdr:spPr>
      </xdr:pic>
      <xdr:grpSp>
        <xdr:nvGrpSpPr>
          <xdr:cNvPr id="23" name="グループ化 22">
            <a:extLst>
              <a:ext uri="{FF2B5EF4-FFF2-40B4-BE49-F238E27FC236}">
                <a16:creationId xmlns:a16="http://schemas.microsoft.com/office/drawing/2014/main" id="{97619189-BDB9-4B19-ACEC-238CABDCF37B}"/>
              </a:ext>
            </a:extLst>
          </xdr:cNvPr>
          <xdr:cNvGrpSpPr/>
        </xdr:nvGrpSpPr>
        <xdr:grpSpPr>
          <a:xfrm>
            <a:off x="6915150" y="15763875"/>
            <a:ext cx="5919423" cy="2762250"/>
            <a:chOff x="6925235" y="15990794"/>
            <a:chExt cx="5934031" cy="2801471"/>
          </a:xfrm>
        </xdr:grpSpPr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48866768-BFE7-4788-A7CE-F2450362FB47}"/>
                </a:ext>
              </a:extLst>
            </xdr:cNvPr>
            <xdr:cNvSpPr txBox="1"/>
          </xdr:nvSpPr>
          <xdr:spPr>
            <a:xfrm>
              <a:off x="6925235" y="15990794"/>
              <a:ext cx="2364443" cy="560294"/>
            </a:xfrm>
            <a:prstGeom prst="rect">
              <a:avLst/>
            </a:prstGeom>
            <a:solidFill>
              <a:schemeClr val="tx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600" b="1">
                  <a:solidFill>
                    <a:schemeClr val="bg1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レジスト最小線幅</a:t>
              </a:r>
            </a:p>
          </xdr:txBody>
        </xdr:sp>
        <xdr:sp macro="" textlink="">
          <xdr:nvSpPr>
            <xdr:cNvPr id="22" name="テキスト ボックス 21">
              <a:extLst>
                <a:ext uri="{FF2B5EF4-FFF2-40B4-BE49-F238E27FC236}">
                  <a16:creationId xmlns:a16="http://schemas.microsoft.com/office/drawing/2014/main" id="{54FA0105-E796-4D1C-986C-B1A2244742A5}"/>
                </a:ext>
              </a:extLst>
            </xdr:cNvPr>
            <xdr:cNvSpPr txBox="1"/>
          </xdr:nvSpPr>
          <xdr:spPr>
            <a:xfrm>
              <a:off x="6925236" y="16551088"/>
              <a:ext cx="5934030" cy="2241177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kumimoji="1" lang="ja-JP" altLang="en-US" sz="1600" b="1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</xdr:grpSp>
    </xdr:grpSp>
    <xdr:clientData/>
  </xdr:twoCellAnchor>
  <xdr:twoCellAnchor>
    <xdr:from>
      <xdr:col>12</xdr:col>
      <xdr:colOff>0</xdr:colOff>
      <xdr:row>101</xdr:row>
      <xdr:rowOff>0</xdr:rowOff>
    </xdr:from>
    <xdr:to>
      <xdr:col>17</xdr:col>
      <xdr:colOff>711890</xdr:colOff>
      <xdr:row>114</xdr:row>
      <xdr:rowOff>114300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9F099521-CBB6-4CB5-B1AE-87C5608BE7C4}"/>
            </a:ext>
          </a:extLst>
        </xdr:cNvPr>
        <xdr:cNvGrpSpPr/>
      </xdr:nvGrpSpPr>
      <xdr:grpSpPr>
        <a:xfrm>
          <a:off x="4381500" y="18910300"/>
          <a:ext cx="3578280" cy="3746500"/>
          <a:chOff x="140804" y="18619304"/>
          <a:chExt cx="3867564" cy="3667539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AB5A0E84-1E43-45C7-A1E6-0E9BC00CA1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1609" y="19252051"/>
            <a:ext cx="3567190" cy="2920492"/>
          </a:xfrm>
          <a:prstGeom prst="rect">
            <a:avLst/>
          </a:prstGeom>
        </xdr:spPr>
      </xdr:pic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0731715E-D691-4757-8D91-8E8AD47ED2FF}"/>
              </a:ext>
            </a:extLst>
          </xdr:cNvPr>
          <xdr:cNvSpPr txBox="1"/>
        </xdr:nvSpPr>
        <xdr:spPr>
          <a:xfrm>
            <a:off x="140804" y="18619304"/>
            <a:ext cx="2360546" cy="546653"/>
          </a:xfrm>
          <a:prstGeom prst="rect">
            <a:avLst/>
          </a:prstGeom>
          <a:solidFill>
            <a:schemeClr val="tx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 b="1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シルク</a:t>
            </a:r>
            <a:r>
              <a:rPr kumimoji="1" lang="en-US" altLang="ja-JP" sz="1600" b="1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-</a:t>
            </a:r>
            <a:r>
              <a:rPr kumimoji="1" lang="ja-JP" altLang="en-US" sz="1600" b="1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レジスト</a:t>
            </a:r>
            <a:r>
              <a:rPr kumimoji="1" lang="ja-JP" altLang="en-US" sz="1600" b="1" baseline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 重なり</a:t>
            </a:r>
            <a:endParaRPr kumimoji="1" lang="ja-JP" altLang="en-US" sz="16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6" name="テキスト ボックス 25">
            <a:extLst>
              <a:ext uri="{FF2B5EF4-FFF2-40B4-BE49-F238E27FC236}">
                <a16:creationId xmlns:a16="http://schemas.microsoft.com/office/drawing/2014/main" id="{30E0BE1C-9EED-4F79-A097-094FA25E1727}"/>
              </a:ext>
            </a:extLst>
          </xdr:cNvPr>
          <xdr:cNvSpPr txBox="1"/>
        </xdr:nvSpPr>
        <xdr:spPr>
          <a:xfrm>
            <a:off x="140804" y="19165957"/>
            <a:ext cx="3867564" cy="3120886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6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</xdr:col>
      <xdr:colOff>0</xdr:colOff>
      <xdr:row>101</xdr:row>
      <xdr:rowOff>0</xdr:rowOff>
    </xdr:from>
    <xdr:to>
      <xdr:col>9</xdr:col>
      <xdr:colOff>335444</xdr:colOff>
      <xdr:row>114</xdr:row>
      <xdr:rowOff>114300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A7E0982C-60BA-48FE-B715-7CFC4B0CB867}"/>
            </a:ext>
          </a:extLst>
        </xdr:cNvPr>
        <xdr:cNvGrpSpPr/>
      </xdr:nvGrpSpPr>
      <xdr:grpSpPr>
        <a:xfrm>
          <a:off x="139700" y="18910300"/>
          <a:ext cx="3889539" cy="3746500"/>
          <a:chOff x="4547152" y="18619304"/>
          <a:chExt cx="4219988" cy="3667539"/>
        </a:xfrm>
      </xdr:grpSpPr>
      <xdr:pic>
        <xdr:nvPicPr>
          <xdr:cNvPr id="13" name="図 12">
            <a:extLst>
              <a:ext uri="{FF2B5EF4-FFF2-40B4-BE49-F238E27FC236}">
                <a16:creationId xmlns:a16="http://schemas.microsoft.com/office/drawing/2014/main" id="{EC0F0BFD-A16E-4DC3-846B-4C2029503E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60332" y="19192291"/>
            <a:ext cx="3946632" cy="2976613"/>
          </a:xfrm>
          <a:prstGeom prst="rect">
            <a:avLst/>
          </a:prstGeom>
        </xdr:spPr>
      </xdr:pic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137B534F-9577-478E-B4D0-16989EB26194}"/>
              </a:ext>
            </a:extLst>
          </xdr:cNvPr>
          <xdr:cNvSpPr txBox="1"/>
        </xdr:nvSpPr>
        <xdr:spPr>
          <a:xfrm>
            <a:off x="4547152" y="18619304"/>
            <a:ext cx="2360546" cy="546653"/>
          </a:xfrm>
          <a:prstGeom prst="rect">
            <a:avLst/>
          </a:prstGeom>
          <a:solidFill>
            <a:schemeClr val="tx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 b="1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シルク</a:t>
            </a:r>
            <a:r>
              <a:rPr kumimoji="1" lang="en-US" altLang="ja-JP" sz="1600" b="1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-</a:t>
            </a:r>
            <a:r>
              <a:rPr kumimoji="1" lang="ja-JP" altLang="en-US" sz="1600" b="1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シルク 重なり</a:t>
            </a:r>
          </a:p>
        </xdr:txBody>
      </xdr: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BC85A147-D51A-4484-A011-4FF68D5627DC}"/>
              </a:ext>
            </a:extLst>
          </xdr:cNvPr>
          <xdr:cNvSpPr txBox="1"/>
        </xdr:nvSpPr>
        <xdr:spPr>
          <a:xfrm>
            <a:off x="4549222" y="19165957"/>
            <a:ext cx="4217918" cy="3120886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6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159123</xdr:colOff>
      <xdr:row>23</xdr:row>
      <xdr:rowOff>201705</xdr:rowOff>
    </xdr:from>
    <xdr:to>
      <xdr:col>36</xdr:col>
      <xdr:colOff>22412</xdr:colOff>
      <xdr:row>25</xdr:row>
      <xdr:rowOff>235771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pSpPr/>
      </xdr:nvGrpSpPr>
      <xdr:grpSpPr>
        <a:xfrm>
          <a:off x="12289528" y="5715410"/>
          <a:ext cx="1102174" cy="592866"/>
          <a:chOff x="8001000" y="4076700"/>
          <a:chExt cx="1219200" cy="594360"/>
        </a:xfrm>
      </xdr:grpSpPr>
      <xdr:grpSp>
        <xdr:nvGrpSpPr>
          <xdr:cNvPr id="21" name="Group 102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GrpSpPr>
            <a:grpSpLocks/>
          </xdr:cNvGrpSpPr>
        </xdr:nvGrpSpPr>
        <xdr:grpSpPr bwMode="auto">
          <a:xfrm>
            <a:off x="8001000" y="4267200"/>
            <a:ext cx="1036320" cy="403860"/>
            <a:chOff x="646" y="180"/>
            <a:chExt cx="106" cy="49"/>
          </a:xfrm>
        </xdr:grpSpPr>
        <xdr:sp macro="" textlink="">
          <xdr:nvSpPr>
            <xdr:cNvPr id="24" name="AutoShape 10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6" y="181"/>
              <a:ext cx="106" cy="48"/>
            </a:xfrm>
            <a:prstGeom prst="roundRect">
              <a:avLst>
                <a:gd name="adj" fmla="val 50000"/>
              </a:avLst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  <xdr:sp macro="" textlink="">
          <xdr:nvSpPr>
            <xdr:cNvPr id="25" name="Line 10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48" y="205"/>
              <a:ext cx="101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 type="triangle" w="med" len="med"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10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>
              <a:spLocks noChangeShapeType="1"/>
            </xdr:cNvSpPr>
          </xdr:nvSpPr>
          <xdr:spPr bwMode="auto">
            <a:xfrm rot="5400000">
              <a:off x="688" y="204"/>
              <a:ext cx="48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 type="triangle" w="med" len="med"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" name="Text Box 110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91600" y="4371975"/>
            <a:ext cx="228600" cy="1905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ctr" anchorCtr="0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X</a:t>
            </a:r>
            <a:endParaRPr lang="ja-JP" altLang="en-US" sz="1000" b="1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3" name="Text Box 115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24875" y="4076700"/>
            <a:ext cx="228600" cy="1905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ctr" anchorCtr="0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Y</a:t>
            </a:r>
            <a:endParaRPr lang="ja-JP" altLang="en-US" sz="1000" b="1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36</xdr:col>
      <xdr:colOff>190500</xdr:colOff>
      <xdr:row>22</xdr:row>
      <xdr:rowOff>85949</xdr:rowOff>
    </xdr:from>
    <xdr:to>
      <xdr:col>37</xdr:col>
      <xdr:colOff>383130</xdr:colOff>
      <xdr:row>26</xdr:row>
      <xdr:rowOff>201706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pSpPr/>
      </xdr:nvGrpSpPr>
      <xdr:grpSpPr>
        <a:xfrm>
          <a:off x="13563600" y="5320254"/>
          <a:ext cx="548230" cy="1233357"/>
          <a:chOff x="9645014" y="3819525"/>
          <a:chExt cx="584836" cy="1236345"/>
        </a:xfrm>
      </xdr:grpSpPr>
      <xdr:grpSp>
        <xdr:nvGrpSpPr>
          <xdr:cNvPr id="28" name="Group 106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GrpSpPr>
            <a:grpSpLocks/>
          </xdr:cNvGrpSpPr>
        </xdr:nvGrpSpPr>
        <xdr:grpSpPr bwMode="auto">
          <a:xfrm rot="5400000">
            <a:off x="9328784" y="4335780"/>
            <a:ext cx="1036320" cy="403860"/>
            <a:chOff x="646" y="180"/>
            <a:chExt cx="106" cy="49"/>
          </a:xfrm>
        </xdr:grpSpPr>
        <xdr:sp macro="" textlink="">
          <xdr:nvSpPr>
            <xdr:cNvPr id="31" name="AutoShape 107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6" y="181"/>
              <a:ext cx="106" cy="48"/>
            </a:xfrm>
            <a:prstGeom prst="roundRect">
              <a:avLst>
                <a:gd name="adj" fmla="val 50000"/>
              </a:avLst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  <xdr:sp macro="" textlink="">
          <xdr:nvSpPr>
            <xdr:cNvPr id="32" name="Line 108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48" y="205"/>
              <a:ext cx="101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 type="triangle" w="med" len="med"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109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>
              <a:spLocks noChangeShapeType="1"/>
            </xdr:cNvSpPr>
          </xdr:nvSpPr>
          <xdr:spPr bwMode="auto">
            <a:xfrm rot="5400000">
              <a:off x="688" y="204"/>
              <a:ext cx="48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 type="triangle" w="med" len="med"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" name="Text Box 110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001250" y="4552950"/>
            <a:ext cx="228600" cy="1905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ctr" anchorCtr="0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X</a:t>
            </a:r>
            <a:endParaRPr lang="ja-JP" altLang="en-US" sz="1000" b="1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30" name="Text Box 115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715500" y="3819525"/>
            <a:ext cx="228600" cy="1905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ctr" anchorCtr="0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Y</a:t>
            </a:r>
            <a:endParaRPr lang="ja-JP" altLang="en-US" sz="1000" b="1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78443</xdr:colOff>
      <xdr:row>22</xdr:row>
      <xdr:rowOff>201708</xdr:rowOff>
    </xdr:from>
    <xdr:to>
      <xdr:col>40</xdr:col>
      <xdr:colOff>693871</xdr:colOff>
      <xdr:row>27</xdr:row>
      <xdr:rowOff>4671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>
          <a:grpSpLocks noChangeAspect="1"/>
        </xdr:cNvGrpSpPr>
      </xdr:nvGrpSpPr>
      <xdr:grpSpPr>
        <a:xfrm>
          <a:off x="14848543" y="5436013"/>
          <a:ext cx="871333" cy="1199963"/>
          <a:chOff x="6185995" y="5754413"/>
          <a:chExt cx="1131834" cy="1504294"/>
        </a:xfrm>
      </xdr:grpSpPr>
      <xdr:grpSp>
        <xdr:nvGrpSpPr>
          <xdr:cNvPr id="35" name="Group 87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GrpSpPr>
            <a:grpSpLocks/>
          </xdr:cNvGrpSpPr>
        </xdr:nvGrpSpPr>
        <xdr:grpSpPr bwMode="auto">
          <a:xfrm>
            <a:off x="6190922" y="6201892"/>
            <a:ext cx="798457" cy="708660"/>
            <a:chOff x="312" y="181"/>
            <a:chExt cx="96" cy="96"/>
          </a:xfrm>
        </xdr:grpSpPr>
        <xdr:sp macro="" textlink="">
          <xdr:nvSpPr>
            <xdr:cNvPr id="50" name="AutoShape 88">
              <a:extLst>
                <a:ext uri="{FF2B5EF4-FFF2-40B4-BE49-F238E27FC236}">
                  <a16:creationId xmlns:a16="http://schemas.microsoft.com/office/drawing/2014/main" id="{00000000-0008-0000-0200-00003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2" y="181"/>
              <a:ext cx="96" cy="96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0 w 21600"/>
                <a:gd name="T9" fmla="*/ 0 h 21600"/>
                <a:gd name="T10" fmla="*/ 0 w 21600"/>
                <a:gd name="T11" fmla="*/ 0 h 21600"/>
                <a:gd name="T12" fmla="*/ 0 w 21600"/>
                <a:gd name="T13" fmla="*/ 0 h 21600"/>
                <a:gd name="T14" fmla="*/ 0 w 21600"/>
                <a:gd name="T15" fmla="*/ 0 h 21600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3150 w 21600"/>
                <a:gd name="T25" fmla="*/ 3150 h 21600"/>
                <a:gd name="T26" fmla="*/ 18450 w 21600"/>
                <a:gd name="T27" fmla="*/ 18450 h 21600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21600" h="21600">
                  <a:moveTo>
                    <a:pt x="0" y="10800"/>
                  </a:moveTo>
                  <a:cubicBezTo>
                    <a:pt x="0" y="4835"/>
                    <a:pt x="4835" y="0"/>
                    <a:pt x="10800" y="0"/>
                  </a:cubicBezTo>
                  <a:cubicBezTo>
                    <a:pt x="16765" y="0"/>
                    <a:pt x="21600" y="4835"/>
                    <a:pt x="21600" y="10800"/>
                  </a:cubicBezTo>
                  <a:cubicBezTo>
                    <a:pt x="21600" y="16765"/>
                    <a:pt x="16765" y="21600"/>
                    <a:pt x="10800" y="21600"/>
                  </a:cubicBezTo>
                  <a:cubicBezTo>
                    <a:pt x="4835" y="21600"/>
                    <a:pt x="0" y="16765"/>
                    <a:pt x="0" y="10800"/>
                  </a:cubicBezTo>
                  <a:close/>
                  <a:moveTo>
                    <a:pt x="2250" y="10800"/>
                  </a:moveTo>
                  <a:cubicBezTo>
                    <a:pt x="2250" y="15522"/>
                    <a:pt x="6078" y="19350"/>
                    <a:pt x="10800" y="19350"/>
                  </a:cubicBezTo>
                  <a:cubicBezTo>
                    <a:pt x="15522" y="19350"/>
                    <a:pt x="19350" y="15522"/>
                    <a:pt x="19350" y="10800"/>
                  </a:cubicBezTo>
                  <a:cubicBezTo>
                    <a:pt x="19350" y="6078"/>
                    <a:pt x="15522" y="2250"/>
                    <a:pt x="10800" y="2250"/>
                  </a:cubicBezTo>
                  <a:cubicBezTo>
                    <a:pt x="6078" y="2250"/>
                    <a:pt x="2250" y="6078"/>
                    <a:pt x="2250" y="10800"/>
                  </a:cubicBezTo>
                  <a:close/>
                </a:path>
              </a:pathLst>
            </a:custGeom>
            <a:solidFill>
              <a:srgbClr xmlns:mc="http://schemas.openxmlformats.org/markup-compatibility/2006" xmlns:a14="http://schemas.microsoft.com/office/drawing/2010/main" val="333300" mc:Ignorable="a14" a14:legacySpreadsheetColorIndex="5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  <xdr:sp macro="" textlink="">
          <xdr:nvSpPr>
            <xdr:cNvPr id="51" name="Line 89">
              <a:extLst>
                <a:ext uri="{FF2B5EF4-FFF2-40B4-BE49-F238E27FC236}">
                  <a16:creationId xmlns:a16="http://schemas.microsoft.com/office/drawing/2014/main" id="{00000000-0008-0000-0200-00003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17" y="185"/>
              <a:ext cx="85" cy="89"/>
            </a:xfrm>
            <a:prstGeom prst="line">
              <a:avLst/>
            </a:prstGeom>
            <a:noFill/>
            <a:ln w="1143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" name="Line 90">
              <a:extLst>
                <a:ext uri="{FF2B5EF4-FFF2-40B4-BE49-F238E27FC236}">
                  <a16:creationId xmlns:a16="http://schemas.microsoft.com/office/drawing/2014/main" id="{00000000-0008-0000-0200-000034000000}"/>
                </a:ext>
              </a:extLst>
            </xdr:cNvPr>
            <xdr:cNvSpPr>
              <a:spLocks noChangeShapeType="1"/>
            </xdr:cNvSpPr>
          </xdr:nvSpPr>
          <xdr:spPr bwMode="auto">
            <a:xfrm rot="16200000">
              <a:off x="318" y="186"/>
              <a:ext cx="83" cy="85"/>
            </a:xfrm>
            <a:prstGeom prst="line">
              <a:avLst/>
            </a:prstGeom>
            <a:noFill/>
            <a:ln w="1143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" name="グループ化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GrpSpPr/>
        </xdr:nvGrpSpPr>
        <xdr:grpSpPr>
          <a:xfrm>
            <a:off x="6185995" y="5754413"/>
            <a:ext cx="1131834" cy="1504294"/>
            <a:chOff x="6185995" y="5754413"/>
            <a:chExt cx="1131834" cy="1504294"/>
          </a:xfrm>
        </xdr:grpSpPr>
        <xdr:sp macro="" textlink="">
          <xdr:nvSpPr>
            <xdr:cNvPr id="37" name="Line 92">
              <a:extLst>
                <a:ext uri="{FF2B5EF4-FFF2-40B4-BE49-F238E27FC236}">
                  <a16:creationId xmlns:a16="http://schemas.microsoft.com/office/drawing/2014/main" id="{00000000-0008-0000-0200-000025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273362" y="6068740"/>
              <a:ext cx="624052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 type="triangle" w="med" len="med"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" name="Line 91">
              <a:extLst>
                <a:ext uri="{FF2B5EF4-FFF2-40B4-BE49-F238E27FC236}">
                  <a16:creationId xmlns:a16="http://schemas.microsoft.com/office/drawing/2014/main" id="{00000000-0008-0000-0200-000026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6185995" y="5859517"/>
              <a:ext cx="0" cy="6963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" name="Line 91">
              <a:extLst>
                <a:ext uri="{FF2B5EF4-FFF2-40B4-BE49-F238E27FC236}">
                  <a16:creationId xmlns:a16="http://schemas.microsoft.com/office/drawing/2014/main" id="{00000000-0008-0000-0200-000027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6271391" y="6017172"/>
              <a:ext cx="0" cy="538656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" name="Line 91">
              <a:extLst>
                <a:ext uri="{FF2B5EF4-FFF2-40B4-BE49-F238E27FC236}">
                  <a16:creationId xmlns:a16="http://schemas.microsoft.com/office/drawing/2014/main" id="{00000000-0008-0000-0200-000028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6902012" y="6017172"/>
              <a:ext cx="0" cy="538656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" name="Line 92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87965" y="5931776"/>
              <a:ext cx="801413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 type="triangle" w="med" len="med"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" name="Text Box 110">
              <a:extLst>
                <a:ext uri="{FF2B5EF4-FFF2-40B4-BE49-F238E27FC236}">
                  <a16:creationId xmlns:a16="http://schemas.microsoft.com/office/drawing/2014/main" id="{00000000-0008-0000-0200-00002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463859" y="5754413"/>
              <a:ext cx="228292" cy="18986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ctr" anchorCtr="0" upright="1"/>
            <a:lstStyle/>
            <a:p>
              <a:pPr algn="ctr" rtl="0">
                <a:defRPr sz="1000"/>
              </a:pPr>
              <a:r>
                <a:rPr lang="ja-JP" altLang="en-US" sz="1000" b="1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X</a:t>
              </a:r>
              <a:endParaRPr lang="ja-JP" altLang="en-US" sz="1000" b="1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43" name="Text Box 110">
              <a:extLst>
                <a:ext uri="{FF2B5EF4-FFF2-40B4-BE49-F238E27FC236}">
                  <a16:creationId xmlns:a16="http://schemas.microsoft.com/office/drawing/2014/main" id="{00000000-0008-0000-0200-00002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463859" y="5905500"/>
              <a:ext cx="228292" cy="18986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ctr" anchorCtr="0" upright="1"/>
            <a:lstStyle/>
            <a:p>
              <a:pPr algn="ctr" rtl="0">
                <a:defRPr sz="1000"/>
              </a:pPr>
              <a:r>
                <a:rPr lang="en-US" altLang="ja-JP" sz="1000" b="1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Y</a:t>
              </a:r>
              <a:endParaRPr lang="ja-JP" altLang="en-US" sz="1000" b="1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44" name="Line 91">
              <a:extLst>
                <a:ext uri="{FF2B5EF4-FFF2-40B4-BE49-F238E27FC236}">
                  <a16:creationId xmlns:a16="http://schemas.microsoft.com/office/drawing/2014/main" id="{00000000-0008-0000-0200-00002C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6987408" y="5859517"/>
              <a:ext cx="0" cy="6963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" name="Line 91">
              <a:extLst>
                <a:ext uri="{FF2B5EF4-FFF2-40B4-BE49-F238E27FC236}">
                  <a16:creationId xmlns:a16="http://schemas.microsoft.com/office/drawing/2014/main" id="{00000000-0008-0000-0200-00002D000000}"/>
                </a:ext>
              </a:extLst>
            </xdr:cNvPr>
            <xdr:cNvSpPr>
              <a:spLocks noChangeShapeType="1"/>
            </xdr:cNvSpPr>
          </xdr:nvSpPr>
          <xdr:spPr bwMode="auto">
            <a:xfrm rot="8100000" flipV="1">
              <a:off x="6949967" y="6720051"/>
              <a:ext cx="0" cy="538656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" name="Line 91">
              <a:extLst>
                <a:ext uri="{FF2B5EF4-FFF2-40B4-BE49-F238E27FC236}">
                  <a16:creationId xmlns:a16="http://schemas.microsoft.com/office/drawing/2014/main" id="{00000000-0008-0000-0200-00002E000000}"/>
                </a:ext>
              </a:extLst>
            </xdr:cNvPr>
            <xdr:cNvSpPr>
              <a:spLocks noChangeShapeType="1"/>
            </xdr:cNvSpPr>
          </xdr:nvSpPr>
          <xdr:spPr bwMode="auto">
            <a:xfrm rot="8100000" flipV="1">
              <a:off x="7035363" y="6647791"/>
              <a:ext cx="0" cy="538656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" name="Line 92">
              <a:extLst>
                <a:ext uri="{FF2B5EF4-FFF2-40B4-BE49-F238E27FC236}">
                  <a16:creationId xmlns:a16="http://schemas.microsoft.com/office/drawing/2014/main" id="{00000000-0008-0000-0200-00002F000000}"/>
                </a:ext>
              </a:extLst>
            </xdr:cNvPr>
            <xdr:cNvSpPr>
              <a:spLocks noChangeShapeType="1"/>
            </xdr:cNvSpPr>
          </xdr:nvSpPr>
          <xdr:spPr bwMode="auto">
            <a:xfrm rot="8100000" flipH="1">
              <a:off x="7120759" y="6969673"/>
              <a:ext cx="197070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 type="triangle" w="med" len="med"/>
              <a:tailEnd type="non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" name="Line 92">
              <a:extLst>
                <a:ext uri="{FF2B5EF4-FFF2-40B4-BE49-F238E27FC236}">
                  <a16:creationId xmlns:a16="http://schemas.microsoft.com/office/drawing/2014/main" id="{00000000-0008-0000-0200-000030000000}"/>
                </a:ext>
              </a:extLst>
            </xdr:cNvPr>
            <xdr:cNvSpPr>
              <a:spLocks noChangeShapeType="1"/>
            </xdr:cNvSpPr>
          </xdr:nvSpPr>
          <xdr:spPr bwMode="auto">
            <a:xfrm rot="18900000" flipH="1">
              <a:off x="6910552" y="7186448"/>
              <a:ext cx="197070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 type="triangle" w="med" len="med"/>
              <a:tailEnd type="non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" name="Text Box 110">
              <a:extLst>
                <a:ext uri="{FF2B5EF4-FFF2-40B4-BE49-F238E27FC236}">
                  <a16:creationId xmlns:a16="http://schemas.microsoft.com/office/drawing/2014/main" id="{00000000-0008-0000-0200-000031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061638" y="6759466"/>
              <a:ext cx="228292" cy="18986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ctr" anchorCtr="0" upright="1"/>
            <a:lstStyle/>
            <a:p>
              <a:pPr algn="ctr" rtl="0">
                <a:defRPr sz="1000"/>
              </a:pPr>
              <a:r>
                <a:rPr lang="en-US" altLang="ja-JP" sz="1000" b="1" i="0" u="none" strike="noStrike" baseline="0">
                  <a:solidFill>
                    <a:srgbClr val="000000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Z</a:t>
              </a:r>
              <a:endParaRPr lang="ja-JP" altLang="en-US" sz="1000" b="1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92068</xdr:colOff>
      <xdr:row>20</xdr:row>
      <xdr:rowOff>201936</xdr:rowOff>
    </xdr:from>
    <xdr:to>
      <xdr:col>19</xdr:col>
      <xdr:colOff>41406</xdr:colOff>
      <xdr:row>67</xdr:row>
      <xdr:rowOff>12699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ED95258-8F51-410D-B695-FBEE07A91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-2270695" y="7377999"/>
          <a:ext cx="12942563" cy="7937638"/>
        </a:xfrm>
        <a:prstGeom prst="rect">
          <a:avLst/>
        </a:prstGeom>
      </xdr:spPr>
    </xdr:pic>
    <xdr:clientData/>
  </xdr:twoCellAnchor>
  <xdr:twoCellAnchor>
    <xdr:from>
      <xdr:col>24</xdr:col>
      <xdr:colOff>168088</xdr:colOff>
      <xdr:row>15</xdr:row>
      <xdr:rowOff>100853</xdr:rowOff>
    </xdr:from>
    <xdr:to>
      <xdr:col>36</xdr:col>
      <xdr:colOff>730624</xdr:colOff>
      <xdr:row>38</xdr:row>
      <xdr:rowOff>22400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8922198" y="3297443"/>
          <a:ext cx="5513631" cy="6423947"/>
          <a:chOff x="9569824" y="3485030"/>
          <a:chExt cx="5986183" cy="6432165"/>
        </a:xfrm>
      </xdr:grpSpPr>
      <xdr:grpSp>
        <xdr:nvGrpSpPr>
          <xdr:cNvPr id="37" name="グループ化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GrpSpPr/>
        </xdr:nvGrpSpPr>
        <xdr:grpSpPr>
          <a:xfrm>
            <a:off x="9569824" y="3552265"/>
            <a:ext cx="5981700" cy="6364930"/>
            <a:chOff x="9569824" y="3552265"/>
            <a:chExt cx="5981700" cy="6364930"/>
          </a:xfrm>
        </xdr:grpSpPr>
        <xdr:pic>
          <xdr:nvPicPr>
            <xdr:cNvPr id="36" name="図 35">
              <a:extLst>
                <a:ext uri="{FF2B5EF4-FFF2-40B4-BE49-F238E27FC236}">
                  <a16:creationId xmlns:a16="http://schemas.microsoft.com/office/drawing/2014/main" id="{00000000-0008-0000-0300-000024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078" t="3309" r="8215" b="3063"/>
            <a:stretch/>
          </xdr:blipFill>
          <xdr:spPr>
            <a:xfrm>
              <a:off x="9569824" y="3552265"/>
              <a:ext cx="5981700" cy="6364930"/>
            </a:xfrm>
            <a:prstGeom prst="rect">
              <a:avLst/>
            </a:prstGeom>
          </xdr:spPr>
        </xdr:pic>
        <xdr:sp macro="" textlink="">
          <xdr:nvSpPr>
            <xdr:cNvPr id="35" name="テキスト ボックス 3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 txBox="1"/>
          </xdr:nvSpPr>
          <xdr:spPr>
            <a:xfrm rot="18900000">
              <a:off x="11430000" y="6174442"/>
              <a:ext cx="1710738" cy="5524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pPr algn="ctr"/>
              <a:r>
                <a:rPr kumimoji="1" lang="en-US" altLang="ja-JP" sz="2800" b="1">
                  <a:solidFill>
                    <a:schemeClr val="bg1">
                      <a:lumMod val="8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SAMPLE</a:t>
              </a:r>
              <a:endParaRPr kumimoji="1" lang="ja-JP" altLang="en-US" sz="2800" b="1">
                <a:solidFill>
                  <a:schemeClr val="bg1">
                    <a:lumMod val="8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endParaRPr>
            </a:p>
          </xdr:txBody>
        </xdr:sp>
      </xdr:grpSp>
      <xdr:sp macro="" textlink="">
        <xdr:nvSpPr>
          <xdr:cNvPr id="38" name="角丸四角形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 bwMode="auto">
          <a:xfrm>
            <a:off x="12046324" y="3485030"/>
            <a:ext cx="605117" cy="314325"/>
          </a:xfrm>
          <a:prstGeom prst="roundRect">
            <a:avLst/>
          </a:prstGeom>
          <a:noFill/>
          <a:ln w="381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" name="角丸四角形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 bwMode="auto">
          <a:xfrm>
            <a:off x="15251206" y="6589058"/>
            <a:ext cx="304801" cy="616324"/>
          </a:xfrm>
          <a:prstGeom prst="roundRect">
            <a:avLst/>
          </a:prstGeom>
          <a:noFill/>
          <a:ln w="381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31118</xdr:colOff>
      <xdr:row>20</xdr:row>
      <xdr:rowOff>132081</xdr:rowOff>
    </xdr:from>
    <xdr:to>
      <xdr:col>18</xdr:col>
      <xdr:colOff>1358900</xdr:colOff>
      <xdr:row>20</xdr:row>
      <xdr:rowOff>132081</xdr:rowOff>
    </xdr:to>
    <xdr:cxnSp macro="">
      <xdr:nvCxnSpPr>
        <xdr:cNvPr id="9" name="直線矢印コネクタ 12">
          <a:extLst>
            <a:ext uri="{FF2B5EF4-FFF2-40B4-BE49-F238E27FC236}">
              <a16:creationId xmlns:a16="http://schemas.microsoft.com/office/drawing/2014/main" id="{B395DF31-AB7E-490F-967B-29481A729FEA}"/>
            </a:ext>
          </a:extLst>
        </xdr:cNvPr>
        <xdr:cNvCxnSpPr>
          <a:cxnSpLocks noChangeShapeType="1"/>
        </xdr:cNvCxnSpPr>
      </xdr:nvCxnSpPr>
      <xdr:spPr bwMode="auto">
        <a:xfrm>
          <a:off x="374018" y="4805681"/>
          <a:ext cx="7576182" cy="0"/>
        </a:xfrm>
        <a:prstGeom prst="straightConnector1">
          <a:avLst/>
        </a:prstGeom>
        <a:noFill/>
        <a:ln w="19050" algn="ctr">
          <a:solidFill>
            <a:srgbClr val="FF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58423</xdr:colOff>
      <xdr:row>19</xdr:row>
      <xdr:rowOff>237491</xdr:rowOff>
    </xdr:from>
    <xdr:to>
      <xdr:col>3</xdr:col>
      <xdr:colOff>58423</xdr:colOff>
      <xdr:row>22</xdr:row>
      <xdr:rowOff>257387</xdr:rowOff>
    </xdr:to>
    <xdr:cxnSp macro="">
      <xdr:nvCxnSpPr>
        <xdr:cNvPr id="10" name="直線コネクタ 11">
          <a:extLst>
            <a:ext uri="{FF2B5EF4-FFF2-40B4-BE49-F238E27FC236}">
              <a16:creationId xmlns:a16="http://schemas.microsoft.com/office/drawing/2014/main" id="{28FF4637-645F-48A6-8C82-2AAD93830499}"/>
            </a:ext>
          </a:extLst>
        </xdr:cNvPr>
        <xdr:cNvCxnSpPr>
          <a:cxnSpLocks noChangeShapeType="1"/>
        </xdr:cNvCxnSpPr>
      </xdr:nvCxnSpPr>
      <xdr:spPr bwMode="auto">
        <a:xfrm>
          <a:off x="401323" y="4631691"/>
          <a:ext cx="0" cy="858096"/>
        </a:xfrm>
        <a:prstGeom prst="line">
          <a:avLst/>
        </a:prstGeom>
        <a:noFill/>
        <a:ln w="1905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58423</xdr:colOff>
      <xdr:row>19</xdr:row>
      <xdr:rowOff>237491</xdr:rowOff>
    </xdr:from>
    <xdr:to>
      <xdr:col>3</xdr:col>
      <xdr:colOff>58423</xdr:colOff>
      <xdr:row>22</xdr:row>
      <xdr:rowOff>253577</xdr:rowOff>
    </xdr:to>
    <xdr:cxnSp macro="">
      <xdr:nvCxnSpPr>
        <xdr:cNvPr id="11" name="直線コネクタ 11">
          <a:extLst>
            <a:ext uri="{FF2B5EF4-FFF2-40B4-BE49-F238E27FC236}">
              <a16:creationId xmlns:a16="http://schemas.microsoft.com/office/drawing/2014/main" id="{B9F05BE5-B432-403B-885A-91312C312326}"/>
            </a:ext>
          </a:extLst>
        </xdr:cNvPr>
        <xdr:cNvCxnSpPr>
          <a:cxnSpLocks noChangeShapeType="1"/>
        </xdr:cNvCxnSpPr>
      </xdr:nvCxnSpPr>
      <xdr:spPr bwMode="auto">
        <a:xfrm>
          <a:off x="401323" y="4631691"/>
          <a:ext cx="0" cy="854286"/>
        </a:xfrm>
        <a:prstGeom prst="line">
          <a:avLst/>
        </a:prstGeom>
        <a:noFill/>
        <a:ln w="1905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1303023</xdr:colOff>
      <xdr:row>19</xdr:row>
      <xdr:rowOff>248286</xdr:rowOff>
    </xdr:from>
    <xdr:to>
      <xdr:col>18</xdr:col>
      <xdr:colOff>1303023</xdr:colOff>
      <xdr:row>22</xdr:row>
      <xdr:rowOff>254847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1F91C2B2-D620-4856-BB19-3A7F6BE80CB2}"/>
            </a:ext>
          </a:extLst>
        </xdr:cNvPr>
        <xdr:cNvCxnSpPr>
          <a:cxnSpLocks noChangeShapeType="1"/>
        </xdr:cNvCxnSpPr>
      </xdr:nvCxnSpPr>
      <xdr:spPr bwMode="auto">
        <a:xfrm>
          <a:off x="7894323" y="4642486"/>
          <a:ext cx="0" cy="844761"/>
        </a:xfrm>
        <a:prstGeom prst="line">
          <a:avLst/>
        </a:prstGeom>
        <a:noFill/>
        <a:ln w="1905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18</xdr:col>
      <xdr:colOff>314328</xdr:colOff>
      <xdr:row>19</xdr:row>
      <xdr:rowOff>121286</xdr:rowOff>
    </xdr:from>
    <xdr:ext cx="624466" cy="2645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3E034098-D9B3-4645-B467-F5753224D0F6}"/>
            </a:ext>
          </a:extLst>
        </xdr:cNvPr>
        <xdr:cNvSpPr txBox="1"/>
      </xdr:nvSpPr>
      <xdr:spPr>
        <a:xfrm>
          <a:off x="6905628" y="4515486"/>
          <a:ext cx="6244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ysClr val="windowText" lastClr="000000"/>
              </a:solidFill>
            </a:rPr>
            <a:t>100mm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18</xdr:col>
      <xdr:colOff>1303023</xdr:colOff>
      <xdr:row>22</xdr:row>
      <xdr:rowOff>233681</xdr:rowOff>
    </xdr:from>
    <xdr:to>
      <xdr:col>21</xdr:col>
      <xdr:colOff>135469</xdr:colOff>
      <xdr:row>22</xdr:row>
      <xdr:rowOff>233681</xdr:rowOff>
    </xdr:to>
    <xdr:cxnSp macro="">
      <xdr:nvCxnSpPr>
        <xdr:cNvPr id="15" name="直線コネクタ 6">
          <a:extLst>
            <a:ext uri="{FF2B5EF4-FFF2-40B4-BE49-F238E27FC236}">
              <a16:creationId xmlns:a16="http://schemas.microsoft.com/office/drawing/2014/main" id="{514EE7AA-9B2C-44DE-9D1B-6010D3CCC8B5}"/>
            </a:ext>
          </a:extLst>
        </xdr:cNvPr>
        <xdr:cNvCxnSpPr>
          <a:cxnSpLocks noChangeShapeType="1"/>
        </xdr:cNvCxnSpPr>
      </xdr:nvCxnSpPr>
      <xdr:spPr bwMode="auto">
        <a:xfrm>
          <a:off x="7894323" y="5466081"/>
          <a:ext cx="648546" cy="0"/>
        </a:xfrm>
        <a:prstGeom prst="line">
          <a:avLst/>
        </a:prstGeom>
        <a:noFill/>
        <a:ln w="1905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1351918</xdr:colOff>
      <xdr:row>66</xdr:row>
      <xdr:rowOff>114301</xdr:rowOff>
    </xdr:from>
    <xdr:to>
      <xdr:col>22</xdr:col>
      <xdr:colOff>42759</xdr:colOff>
      <xdr:row>66</xdr:row>
      <xdr:rowOff>114301</xdr:rowOff>
    </xdr:to>
    <xdr:cxnSp macro="">
      <xdr:nvCxnSpPr>
        <xdr:cNvPr id="16" name="直線コネクタ 6">
          <a:extLst>
            <a:ext uri="{FF2B5EF4-FFF2-40B4-BE49-F238E27FC236}">
              <a16:creationId xmlns:a16="http://schemas.microsoft.com/office/drawing/2014/main" id="{935DFBA7-B899-42C1-A28C-DF1D347BCA28}"/>
            </a:ext>
          </a:extLst>
        </xdr:cNvPr>
        <xdr:cNvCxnSpPr>
          <a:cxnSpLocks noChangeShapeType="1"/>
        </xdr:cNvCxnSpPr>
      </xdr:nvCxnSpPr>
      <xdr:spPr bwMode="auto">
        <a:xfrm>
          <a:off x="7943218" y="17640301"/>
          <a:ext cx="646641" cy="0"/>
        </a:xfrm>
        <a:prstGeom prst="line">
          <a:avLst/>
        </a:prstGeom>
        <a:noFill/>
        <a:ln w="1905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19</xdr:col>
      <xdr:colOff>57785</xdr:colOff>
      <xdr:row>22</xdr:row>
      <xdr:rowOff>110490</xdr:rowOff>
    </xdr:from>
    <xdr:to>
      <xdr:col>21</xdr:col>
      <xdr:colOff>95337</xdr:colOff>
      <xdr:row>66</xdr:row>
      <xdr:rowOff>190500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8019E97-C166-41DC-BB25-101DED4FE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85785" y="5342890"/>
          <a:ext cx="316952" cy="12373610"/>
        </a:xfrm>
        <a:prstGeom prst="rect">
          <a:avLst/>
        </a:prstGeom>
      </xdr:spPr>
    </xdr:pic>
    <xdr:clientData/>
  </xdr:twoCellAnchor>
  <xdr:oneCellAnchor>
    <xdr:from>
      <xdr:col>21</xdr:col>
      <xdr:colOff>21590</xdr:colOff>
      <xdr:row>41</xdr:row>
      <xdr:rowOff>152400</xdr:rowOff>
    </xdr:from>
    <xdr:ext cx="264560" cy="624466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7825B80-3758-4D32-A224-52B8F70A09B3}"/>
            </a:ext>
          </a:extLst>
        </xdr:cNvPr>
        <xdr:cNvSpPr txBox="1"/>
      </xdr:nvSpPr>
      <xdr:spPr>
        <a:xfrm rot="16200000">
          <a:off x="8249037" y="10873353"/>
          <a:ext cx="6244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160mm</a:t>
          </a:r>
          <a:endParaRPr kumimoji="1" lang="ja-JP" altLang="en-US" sz="1100"/>
        </a:p>
      </xdr:txBody>
    </xdr:sp>
    <xdr:clientData/>
  </xdr:oneCellAnchor>
  <xdr:oneCellAnchor>
    <xdr:from>
      <xdr:col>13</xdr:col>
      <xdr:colOff>439423</xdr:colOff>
      <xdr:row>21</xdr:row>
      <xdr:rowOff>173991</xdr:rowOff>
    </xdr:from>
    <xdr:ext cx="3144772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AE2B51DB-2843-4067-BCDA-FBD97AF3C887}"/>
            </a:ext>
          </a:extLst>
        </xdr:cNvPr>
        <xdr:cNvSpPr txBox="1"/>
      </xdr:nvSpPr>
      <xdr:spPr>
        <a:xfrm>
          <a:off x="4820923" y="5126991"/>
          <a:ext cx="314477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FF00"/>
              </a:solidFill>
            </a:rPr>
            <a:t>※</a:t>
          </a:r>
          <a:r>
            <a:rPr kumimoji="1" lang="ja-JP" altLang="en-US" sz="1100">
              <a:solidFill>
                <a:srgbClr val="FFFF00"/>
              </a:solidFill>
            </a:rPr>
            <a:t>外形からはみ出たシルク図は無視してください。</a:t>
          </a:r>
          <a:endParaRPr kumimoji="1" lang="en-US" altLang="ja-JP" sz="1100">
            <a:solidFill>
              <a:srgbClr val="FFFF00"/>
            </a:solidFill>
          </a:endParaRPr>
        </a:p>
      </xdr:txBody>
    </xdr:sp>
    <xdr:clientData/>
  </xdr:oneCellAnchor>
  <xdr:oneCellAnchor>
    <xdr:from>
      <xdr:col>8</xdr:col>
      <xdr:colOff>107315</xdr:colOff>
      <xdr:row>17</xdr:row>
      <xdr:rowOff>59690</xdr:rowOff>
    </xdr:from>
    <xdr:ext cx="813941" cy="27571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4805A619-9617-441E-8A2F-5967A8DD7A9A}"/>
            </a:ext>
          </a:extLst>
        </xdr:cNvPr>
        <xdr:cNvSpPr txBox="1"/>
      </xdr:nvSpPr>
      <xdr:spPr>
        <a:xfrm>
          <a:off x="2418715" y="3895090"/>
          <a:ext cx="81394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長穴３ヶ所</a:t>
          </a:r>
        </a:p>
      </xdr:txBody>
    </xdr:sp>
    <xdr:clientData/>
  </xdr:oneCellAnchor>
  <xdr:twoCellAnchor>
    <xdr:from>
      <xdr:col>8</xdr:col>
      <xdr:colOff>70786</xdr:colOff>
      <xdr:row>19</xdr:row>
      <xdr:rowOff>44215</xdr:rowOff>
    </xdr:from>
    <xdr:to>
      <xdr:col>8</xdr:col>
      <xdr:colOff>292100</xdr:colOff>
      <xdr:row>24</xdr:row>
      <xdr:rowOff>246592</xdr:rowOff>
    </xdr:to>
    <xdr:cxnSp macro="">
      <xdr:nvCxnSpPr>
        <xdr:cNvPr id="24" name="直線矢印コネクタ 22">
          <a:extLst>
            <a:ext uri="{FF2B5EF4-FFF2-40B4-BE49-F238E27FC236}">
              <a16:creationId xmlns:a16="http://schemas.microsoft.com/office/drawing/2014/main" id="{EE75F2EF-F27A-483A-A726-832DC92FB730}"/>
            </a:ext>
          </a:extLst>
        </xdr:cNvPr>
        <xdr:cNvCxnSpPr>
          <a:cxnSpLocks noChangeShapeType="1"/>
          <a:stCxn id="45" idx="2"/>
        </xdr:cNvCxnSpPr>
      </xdr:nvCxnSpPr>
      <xdr:spPr bwMode="auto">
        <a:xfrm>
          <a:off x="2382186" y="4438415"/>
          <a:ext cx="221314" cy="1599377"/>
        </a:xfrm>
        <a:prstGeom prst="straightConnector1">
          <a:avLst/>
        </a:prstGeom>
        <a:noFill/>
        <a:ln w="19050" algn="ctr">
          <a:solidFill>
            <a:srgbClr val="FF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139700</xdr:colOff>
      <xdr:row>19</xdr:row>
      <xdr:rowOff>54610</xdr:rowOff>
    </xdr:from>
    <xdr:to>
      <xdr:col>8</xdr:col>
      <xdr:colOff>560705</xdr:colOff>
      <xdr:row>24</xdr:row>
      <xdr:rowOff>207857</xdr:rowOff>
    </xdr:to>
    <xdr:cxnSp macro="">
      <xdr:nvCxnSpPr>
        <xdr:cNvPr id="25" name="直線矢印コネクタ 22">
          <a:extLst>
            <a:ext uri="{FF2B5EF4-FFF2-40B4-BE49-F238E27FC236}">
              <a16:creationId xmlns:a16="http://schemas.microsoft.com/office/drawing/2014/main" id="{12764732-47E2-48A1-9FFE-33AE2BF61FDE}"/>
            </a:ext>
          </a:extLst>
        </xdr:cNvPr>
        <xdr:cNvCxnSpPr>
          <a:cxnSpLocks noChangeShapeType="1"/>
        </xdr:cNvCxnSpPr>
      </xdr:nvCxnSpPr>
      <xdr:spPr bwMode="auto">
        <a:xfrm>
          <a:off x="2451100" y="4448810"/>
          <a:ext cx="421005" cy="1550247"/>
        </a:xfrm>
        <a:prstGeom prst="straightConnector1">
          <a:avLst/>
        </a:prstGeom>
        <a:noFill/>
        <a:ln w="19050" algn="ctr">
          <a:solidFill>
            <a:srgbClr val="FF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749300</xdr:colOff>
      <xdr:row>19</xdr:row>
      <xdr:rowOff>65405</xdr:rowOff>
    </xdr:from>
    <xdr:to>
      <xdr:col>8</xdr:col>
      <xdr:colOff>818515</xdr:colOff>
      <xdr:row>26</xdr:row>
      <xdr:rowOff>203200</xdr:rowOff>
    </xdr:to>
    <xdr:cxnSp macro="">
      <xdr:nvCxnSpPr>
        <xdr:cNvPr id="26" name="直線矢印コネクタ 22">
          <a:extLst>
            <a:ext uri="{FF2B5EF4-FFF2-40B4-BE49-F238E27FC236}">
              <a16:creationId xmlns:a16="http://schemas.microsoft.com/office/drawing/2014/main" id="{B0119ACB-CA06-4F83-A691-F5C7E1B60468}"/>
            </a:ext>
          </a:extLst>
        </xdr:cNvPr>
        <xdr:cNvCxnSpPr>
          <a:cxnSpLocks noChangeShapeType="1"/>
        </xdr:cNvCxnSpPr>
      </xdr:nvCxnSpPr>
      <xdr:spPr bwMode="auto">
        <a:xfrm flipH="1">
          <a:off x="3060700" y="4459605"/>
          <a:ext cx="69215" cy="2093595"/>
        </a:xfrm>
        <a:prstGeom prst="straightConnector1">
          <a:avLst/>
        </a:prstGeom>
        <a:noFill/>
        <a:ln w="19050" algn="ctr">
          <a:solidFill>
            <a:srgbClr val="FF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11</xdr:col>
      <xdr:colOff>15240</xdr:colOff>
      <xdr:row>16</xdr:row>
      <xdr:rowOff>262890</xdr:rowOff>
    </xdr:from>
    <xdr:ext cx="1487843" cy="275717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1C7E46FB-2472-4CE6-B2CB-5B0C4590CB7F}"/>
            </a:ext>
          </a:extLst>
        </xdr:cNvPr>
        <xdr:cNvSpPr txBox="1"/>
      </xdr:nvSpPr>
      <xdr:spPr>
        <a:xfrm>
          <a:off x="4193540" y="3818890"/>
          <a:ext cx="148784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キリ穴</a:t>
          </a:r>
          <a:r>
            <a:rPr kumimoji="1" lang="en-US" altLang="ja-JP" sz="1100"/>
            <a:t>φ3.2mm 10</a:t>
          </a:r>
          <a:r>
            <a:rPr kumimoji="1" lang="ja-JP" altLang="en-US" sz="1100"/>
            <a:t>ヶ所</a:t>
          </a:r>
        </a:p>
      </xdr:txBody>
    </xdr:sp>
    <xdr:clientData/>
  </xdr:oneCellAnchor>
  <xdr:twoCellAnchor>
    <xdr:from>
      <xdr:col>4</xdr:col>
      <xdr:colOff>76200</xdr:colOff>
      <xdr:row>17</xdr:row>
      <xdr:rowOff>266700</xdr:rowOff>
    </xdr:from>
    <xdr:to>
      <xdr:col>10</xdr:col>
      <xdr:colOff>457200</xdr:colOff>
      <xdr:row>23</xdr:row>
      <xdr:rowOff>245110</xdr:rowOff>
    </xdr:to>
    <xdr:cxnSp macro="">
      <xdr:nvCxnSpPr>
        <xdr:cNvPr id="34" name="直線矢印コネクタ 22">
          <a:extLst>
            <a:ext uri="{FF2B5EF4-FFF2-40B4-BE49-F238E27FC236}">
              <a16:creationId xmlns:a16="http://schemas.microsoft.com/office/drawing/2014/main" id="{8BB9F0B0-86B9-45FF-B241-254478415C81}"/>
            </a:ext>
          </a:extLst>
        </xdr:cNvPr>
        <xdr:cNvCxnSpPr>
          <a:cxnSpLocks noChangeShapeType="1"/>
        </xdr:cNvCxnSpPr>
      </xdr:nvCxnSpPr>
      <xdr:spPr bwMode="auto">
        <a:xfrm flipH="1">
          <a:off x="863600" y="4102100"/>
          <a:ext cx="3289300" cy="1654810"/>
        </a:xfrm>
        <a:prstGeom prst="straightConnector1">
          <a:avLst/>
        </a:prstGeom>
        <a:noFill/>
        <a:ln w="19050" algn="ctr">
          <a:solidFill>
            <a:srgbClr val="FF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55882</xdr:colOff>
      <xdr:row>18</xdr:row>
      <xdr:rowOff>38100</xdr:rowOff>
    </xdr:from>
    <xdr:to>
      <xdr:col>12</xdr:col>
      <xdr:colOff>0</xdr:colOff>
      <xdr:row>23</xdr:row>
      <xdr:rowOff>92710</xdr:rowOff>
    </xdr:to>
    <xdr:cxnSp macro="">
      <xdr:nvCxnSpPr>
        <xdr:cNvPr id="41" name="直線矢印コネクタ 22">
          <a:extLst>
            <a:ext uri="{FF2B5EF4-FFF2-40B4-BE49-F238E27FC236}">
              <a16:creationId xmlns:a16="http://schemas.microsoft.com/office/drawing/2014/main" id="{9DF693A0-AEE1-44FE-BD9A-713BF17AC1AC}"/>
            </a:ext>
          </a:extLst>
        </xdr:cNvPr>
        <xdr:cNvCxnSpPr>
          <a:cxnSpLocks noChangeShapeType="1"/>
        </xdr:cNvCxnSpPr>
      </xdr:nvCxnSpPr>
      <xdr:spPr bwMode="auto">
        <a:xfrm flipH="1">
          <a:off x="1884682" y="4152900"/>
          <a:ext cx="2433318" cy="1451610"/>
        </a:xfrm>
        <a:prstGeom prst="straightConnector1">
          <a:avLst/>
        </a:prstGeom>
        <a:noFill/>
        <a:ln w="19050" algn="ctr">
          <a:solidFill>
            <a:srgbClr val="FF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990600</xdr:colOff>
      <xdr:row>18</xdr:row>
      <xdr:rowOff>114300</xdr:rowOff>
    </xdr:from>
    <xdr:to>
      <xdr:col>12</xdr:col>
      <xdr:colOff>38101</xdr:colOff>
      <xdr:row>31</xdr:row>
      <xdr:rowOff>38100</xdr:rowOff>
    </xdr:to>
    <xdr:cxnSp macro="">
      <xdr:nvCxnSpPr>
        <xdr:cNvPr id="42" name="直線矢印コネクタ 22">
          <a:extLst>
            <a:ext uri="{FF2B5EF4-FFF2-40B4-BE49-F238E27FC236}">
              <a16:creationId xmlns:a16="http://schemas.microsoft.com/office/drawing/2014/main" id="{FECAA98B-7A79-442D-994C-5A06680CF58D}"/>
            </a:ext>
          </a:extLst>
        </xdr:cNvPr>
        <xdr:cNvCxnSpPr>
          <a:cxnSpLocks noChangeShapeType="1"/>
        </xdr:cNvCxnSpPr>
      </xdr:nvCxnSpPr>
      <xdr:spPr bwMode="auto">
        <a:xfrm flipH="1">
          <a:off x="3302000" y="4229100"/>
          <a:ext cx="1054101" cy="3556000"/>
        </a:xfrm>
        <a:prstGeom prst="straightConnector1">
          <a:avLst/>
        </a:prstGeom>
        <a:noFill/>
        <a:ln w="19050" algn="ctr">
          <a:solidFill>
            <a:srgbClr val="FF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127000</xdr:colOff>
      <xdr:row>19</xdr:row>
      <xdr:rowOff>54610</xdr:rowOff>
    </xdr:from>
    <xdr:to>
      <xdr:col>13</xdr:col>
      <xdr:colOff>326390</xdr:colOff>
      <xdr:row>49</xdr:row>
      <xdr:rowOff>241300</xdr:rowOff>
    </xdr:to>
    <xdr:cxnSp macro="">
      <xdr:nvCxnSpPr>
        <xdr:cNvPr id="43" name="直線矢印コネクタ 22">
          <a:extLst>
            <a:ext uri="{FF2B5EF4-FFF2-40B4-BE49-F238E27FC236}">
              <a16:creationId xmlns:a16="http://schemas.microsoft.com/office/drawing/2014/main" id="{A9A55EC4-4773-42D3-991D-982BB0E4DFA3}"/>
            </a:ext>
          </a:extLst>
        </xdr:cNvPr>
        <xdr:cNvCxnSpPr>
          <a:cxnSpLocks noChangeShapeType="1"/>
        </xdr:cNvCxnSpPr>
      </xdr:nvCxnSpPr>
      <xdr:spPr bwMode="auto">
        <a:xfrm flipH="1">
          <a:off x="1955800" y="4448810"/>
          <a:ext cx="2752090" cy="8568690"/>
        </a:xfrm>
        <a:prstGeom prst="straightConnector1">
          <a:avLst/>
        </a:prstGeom>
        <a:noFill/>
        <a:ln w="19050" algn="ctr">
          <a:solidFill>
            <a:srgbClr val="FF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12700</xdr:colOff>
      <xdr:row>19</xdr:row>
      <xdr:rowOff>96520</xdr:rowOff>
    </xdr:from>
    <xdr:to>
      <xdr:col>13</xdr:col>
      <xdr:colOff>435611</xdr:colOff>
      <xdr:row>64</xdr:row>
      <xdr:rowOff>190500</xdr:rowOff>
    </xdr:to>
    <xdr:cxnSp macro="">
      <xdr:nvCxnSpPr>
        <xdr:cNvPr id="44" name="直線矢印コネクタ 22">
          <a:extLst>
            <a:ext uri="{FF2B5EF4-FFF2-40B4-BE49-F238E27FC236}">
              <a16:creationId xmlns:a16="http://schemas.microsoft.com/office/drawing/2014/main" id="{DC80604B-9E60-4A61-BD2A-45D6DFD5D9D8}"/>
            </a:ext>
          </a:extLst>
        </xdr:cNvPr>
        <xdr:cNvCxnSpPr>
          <a:cxnSpLocks noChangeShapeType="1"/>
        </xdr:cNvCxnSpPr>
      </xdr:nvCxnSpPr>
      <xdr:spPr bwMode="auto">
        <a:xfrm flipH="1">
          <a:off x="800100" y="4490720"/>
          <a:ext cx="4017011" cy="12666980"/>
        </a:xfrm>
        <a:prstGeom prst="straightConnector1">
          <a:avLst/>
        </a:prstGeom>
        <a:noFill/>
        <a:ln w="19050" algn="ctr">
          <a:solidFill>
            <a:srgbClr val="FF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93983</xdr:colOff>
      <xdr:row>18</xdr:row>
      <xdr:rowOff>228600</xdr:rowOff>
    </xdr:from>
    <xdr:to>
      <xdr:col>13</xdr:col>
      <xdr:colOff>152400</xdr:colOff>
      <xdr:row>25</xdr:row>
      <xdr:rowOff>262890</xdr:rowOff>
    </xdr:to>
    <xdr:cxnSp macro="">
      <xdr:nvCxnSpPr>
        <xdr:cNvPr id="48" name="直線矢印コネクタ 22">
          <a:extLst>
            <a:ext uri="{FF2B5EF4-FFF2-40B4-BE49-F238E27FC236}">
              <a16:creationId xmlns:a16="http://schemas.microsoft.com/office/drawing/2014/main" id="{7404AE7B-AAD6-4FCF-A749-F3AB45F6CE6B}"/>
            </a:ext>
          </a:extLst>
        </xdr:cNvPr>
        <xdr:cNvCxnSpPr>
          <a:cxnSpLocks noChangeShapeType="1"/>
        </xdr:cNvCxnSpPr>
      </xdr:nvCxnSpPr>
      <xdr:spPr bwMode="auto">
        <a:xfrm flipH="1">
          <a:off x="3789683" y="4343400"/>
          <a:ext cx="744217" cy="1990090"/>
        </a:xfrm>
        <a:prstGeom prst="straightConnector1">
          <a:avLst/>
        </a:prstGeom>
        <a:noFill/>
        <a:ln w="19050" algn="ctr">
          <a:solidFill>
            <a:srgbClr val="FF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54610</xdr:colOff>
      <xdr:row>19</xdr:row>
      <xdr:rowOff>76200</xdr:rowOff>
    </xdr:from>
    <xdr:to>
      <xdr:col>18</xdr:col>
      <xdr:colOff>927100</xdr:colOff>
      <xdr:row>64</xdr:row>
      <xdr:rowOff>177800</xdr:rowOff>
    </xdr:to>
    <xdr:cxnSp macro="">
      <xdr:nvCxnSpPr>
        <xdr:cNvPr id="50" name="直線矢印コネクタ 22">
          <a:extLst>
            <a:ext uri="{FF2B5EF4-FFF2-40B4-BE49-F238E27FC236}">
              <a16:creationId xmlns:a16="http://schemas.microsoft.com/office/drawing/2014/main" id="{7412164B-9CA5-4ADB-B56A-8A25AAB072FA}"/>
            </a:ext>
          </a:extLst>
        </xdr:cNvPr>
        <xdr:cNvCxnSpPr>
          <a:cxnSpLocks noChangeShapeType="1"/>
        </xdr:cNvCxnSpPr>
      </xdr:nvCxnSpPr>
      <xdr:spPr bwMode="auto">
        <a:xfrm>
          <a:off x="4994910" y="4470400"/>
          <a:ext cx="2523490" cy="12674600"/>
        </a:xfrm>
        <a:prstGeom prst="straightConnector1">
          <a:avLst/>
        </a:prstGeom>
        <a:noFill/>
        <a:ln w="19050" algn="ctr">
          <a:solidFill>
            <a:srgbClr val="FF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215900</xdr:colOff>
      <xdr:row>19</xdr:row>
      <xdr:rowOff>25400</xdr:rowOff>
    </xdr:from>
    <xdr:to>
      <xdr:col>15</xdr:col>
      <xdr:colOff>462915</xdr:colOff>
      <xdr:row>25</xdr:row>
      <xdr:rowOff>179705</xdr:rowOff>
    </xdr:to>
    <xdr:cxnSp macro="">
      <xdr:nvCxnSpPr>
        <xdr:cNvPr id="53" name="直線矢印コネクタ 22">
          <a:extLst>
            <a:ext uri="{FF2B5EF4-FFF2-40B4-BE49-F238E27FC236}">
              <a16:creationId xmlns:a16="http://schemas.microsoft.com/office/drawing/2014/main" id="{CC8A8C1E-E37E-412D-9844-11D484CD5F6D}"/>
            </a:ext>
          </a:extLst>
        </xdr:cNvPr>
        <xdr:cNvCxnSpPr>
          <a:cxnSpLocks noChangeShapeType="1"/>
        </xdr:cNvCxnSpPr>
      </xdr:nvCxnSpPr>
      <xdr:spPr bwMode="auto">
        <a:xfrm>
          <a:off x="5156200" y="4419600"/>
          <a:ext cx="602615" cy="1830705"/>
        </a:xfrm>
        <a:prstGeom prst="straightConnector1">
          <a:avLst/>
        </a:prstGeom>
        <a:noFill/>
        <a:ln w="19050" algn="ctr">
          <a:solidFill>
            <a:srgbClr val="FF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38100</xdr:colOff>
      <xdr:row>18</xdr:row>
      <xdr:rowOff>228600</xdr:rowOff>
    </xdr:from>
    <xdr:to>
      <xdr:col>16</xdr:col>
      <xdr:colOff>2540</xdr:colOff>
      <xdr:row>23</xdr:row>
      <xdr:rowOff>170815</xdr:rowOff>
    </xdr:to>
    <xdr:cxnSp macro="">
      <xdr:nvCxnSpPr>
        <xdr:cNvPr id="58" name="直線矢印コネクタ 22">
          <a:extLst>
            <a:ext uri="{FF2B5EF4-FFF2-40B4-BE49-F238E27FC236}">
              <a16:creationId xmlns:a16="http://schemas.microsoft.com/office/drawing/2014/main" id="{C7784703-276A-4579-AB2F-36E0AD51D533}"/>
            </a:ext>
          </a:extLst>
        </xdr:cNvPr>
        <xdr:cNvCxnSpPr>
          <a:cxnSpLocks noChangeShapeType="1"/>
        </xdr:cNvCxnSpPr>
      </xdr:nvCxnSpPr>
      <xdr:spPr bwMode="auto">
        <a:xfrm>
          <a:off x="5334000" y="4343400"/>
          <a:ext cx="866140" cy="1339215"/>
        </a:xfrm>
        <a:prstGeom prst="straightConnector1">
          <a:avLst/>
        </a:prstGeom>
        <a:noFill/>
        <a:ln w="19050" algn="ctr">
          <a:solidFill>
            <a:srgbClr val="FF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203200</xdr:colOff>
      <xdr:row>18</xdr:row>
      <xdr:rowOff>114300</xdr:rowOff>
    </xdr:from>
    <xdr:to>
      <xdr:col>18</xdr:col>
      <xdr:colOff>982345</xdr:colOff>
      <xdr:row>23</xdr:row>
      <xdr:rowOff>272415</xdr:rowOff>
    </xdr:to>
    <xdr:cxnSp macro="">
      <xdr:nvCxnSpPr>
        <xdr:cNvPr id="60" name="直線矢印コネクタ 22">
          <a:extLst>
            <a:ext uri="{FF2B5EF4-FFF2-40B4-BE49-F238E27FC236}">
              <a16:creationId xmlns:a16="http://schemas.microsoft.com/office/drawing/2014/main" id="{BC0A7BF4-F356-40CF-9B6F-72D6E54FF37B}"/>
            </a:ext>
          </a:extLst>
        </xdr:cNvPr>
        <xdr:cNvCxnSpPr>
          <a:cxnSpLocks noChangeShapeType="1"/>
        </xdr:cNvCxnSpPr>
      </xdr:nvCxnSpPr>
      <xdr:spPr bwMode="auto">
        <a:xfrm>
          <a:off x="5499100" y="4229100"/>
          <a:ext cx="2074545" cy="1555115"/>
        </a:xfrm>
        <a:prstGeom prst="straightConnector1">
          <a:avLst/>
        </a:prstGeom>
        <a:noFill/>
        <a:ln w="19050" algn="ctr">
          <a:solidFill>
            <a:srgbClr val="FF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18</xdr:col>
      <xdr:colOff>102235</xdr:colOff>
      <xdr:row>30</xdr:row>
      <xdr:rowOff>9525</xdr:rowOff>
    </xdr:from>
    <xdr:ext cx="955390" cy="676275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B6DC9FFC-FF44-48B8-BBB9-6C626CA84956}"/>
            </a:ext>
          </a:extLst>
        </xdr:cNvPr>
        <xdr:cNvSpPr txBox="1"/>
      </xdr:nvSpPr>
      <xdr:spPr>
        <a:xfrm>
          <a:off x="6693535" y="7477125"/>
          <a:ext cx="955390" cy="67627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くりぬき</a:t>
          </a:r>
          <a:r>
            <a:rPr kumimoji="1" lang="en-US" altLang="ja-JP" sz="1100"/>
            <a:t>1</a:t>
          </a:r>
          <a:r>
            <a:rPr kumimoji="1" lang="ja-JP" altLang="en-US" sz="1100"/>
            <a:t>ヶ所</a:t>
          </a:r>
          <a:endParaRPr kumimoji="1" lang="en-US" altLang="ja-JP" sz="1100"/>
        </a:p>
        <a:p>
          <a:r>
            <a:rPr kumimoji="1" lang="en-US" altLang="ja-JP" sz="1100"/>
            <a:t>20.0x8.0mm</a:t>
          </a:r>
        </a:p>
      </xdr:txBody>
    </xdr:sp>
    <xdr:clientData/>
  </xdr:oneCellAnchor>
  <xdr:twoCellAnchor>
    <xdr:from>
      <xdr:col>16</xdr:col>
      <xdr:colOff>55885</xdr:colOff>
      <xdr:row>30</xdr:row>
      <xdr:rowOff>207010</xdr:rowOff>
    </xdr:from>
    <xdr:to>
      <xdr:col>18</xdr:col>
      <xdr:colOff>102235</xdr:colOff>
      <xdr:row>31</xdr:row>
      <xdr:rowOff>68263</xdr:rowOff>
    </xdr:to>
    <xdr:cxnSp macro="">
      <xdr:nvCxnSpPr>
        <xdr:cNvPr id="63" name="直線矢印コネクタ 22">
          <a:extLst>
            <a:ext uri="{FF2B5EF4-FFF2-40B4-BE49-F238E27FC236}">
              <a16:creationId xmlns:a16="http://schemas.microsoft.com/office/drawing/2014/main" id="{85B2EDDA-3BB4-4C97-8865-797BC8BDFCC7}"/>
            </a:ext>
          </a:extLst>
        </xdr:cNvPr>
        <xdr:cNvCxnSpPr>
          <a:cxnSpLocks noChangeShapeType="1"/>
          <a:stCxn id="62" idx="1"/>
        </xdr:cNvCxnSpPr>
      </xdr:nvCxnSpPr>
      <xdr:spPr bwMode="auto">
        <a:xfrm flipH="1" flipV="1">
          <a:off x="6253485" y="7674610"/>
          <a:ext cx="440050" cy="140653"/>
        </a:xfrm>
        <a:prstGeom prst="straightConnector1">
          <a:avLst/>
        </a:prstGeom>
        <a:noFill/>
        <a:ln w="19050" algn="ctr">
          <a:solidFill>
            <a:srgbClr val="FF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6</xdr:col>
      <xdr:colOff>83820</xdr:colOff>
      <xdr:row>18</xdr:row>
      <xdr:rowOff>55245</xdr:rowOff>
    </xdr:from>
    <xdr:ext cx="935321" cy="264560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F3639ABC-07FE-46E2-8FFC-14E4B6EE4515}"/>
            </a:ext>
          </a:extLst>
        </xdr:cNvPr>
        <xdr:cNvSpPr txBox="1"/>
      </xdr:nvSpPr>
      <xdr:spPr>
        <a:xfrm>
          <a:off x="1912620" y="4170045"/>
          <a:ext cx="9353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Φ0.8x3.0mm</a:t>
          </a:r>
          <a:endParaRPr kumimoji="1" lang="ja-JP" altLang="en-US" sz="1100"/>
        </a:p>
      </xdr:txBody>
    </xdr:sp>
    <xdr:clientData/>
  </xdr:oneCellAnchor>
  <xdr:oneCellAnchor>
    <xdr:from>
      <xdr:col>8</xdr:col>
      <xdr:colOff>488950</xdr:colOff>
      <xdr:row>18</xdr:row>
      <xdr:rowOff>69850</xdr:rowOff>
    </xdr:from>
    <xdr:ext cx="935321" cy="264560"/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3553F0B6-2435-4445-9361-66F91E3EA731}"/>
            </a:ext>
          </a:extLst>
        </xdr:cNvPr>
        <xdr:cNvSpPr txBox="1"/>
      </xdr:nvSpPr>
      <xdr:spPr>
        <a:xfrm>
          <a:off x="2800350" y="4184650"/>
          <a:ext cx="9353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Φ0.8x3.4mm</a:t>
          </a:r>
          <a:endParaRPr kumimoji="1" lang="ja-JP" altLang="en-US" sz="1100"/>
        </a:p>
      </xdr:txBody>
    </xdr:sp>
    <xdr:clientData/>
  </xdr:oneCellAnchor>
  <xdr:twoCellAnchor>
    <xdr:from>
      <xdr:col>16</xdr:col>
      <xdr:colOff>134620</xdr:colOff>
      <xdr:row>18</xdr:row>
      <xdr:rowOff>0</xdr:rowOff>
    </xdr:from>
    <xdr:to>
      <xdr:col>18</xdr:col>
      <xdr:colOff>266700</xdr:colOff>
      <xdr:row>34</xdr:row>
      <xdr:rowOff>272415</xdr:rowOff>
    </xdr:to>
    <xdr:cxnSp macro="">
      <xdr:nvCxnSpPr>
        <xdr:cNvPr id="49" name="直線矢印コネクタ 22">
          <a:extLst>
            <a:ext uri="{FF2B5EF4-FFF2-40B4-BE49-F238E27FC236}">
              <a16:creationId xmlns:a16="http://schemas.microsoft.com/office/drawing/2014/main" id="{1F4E47F4-B35A-4EA8-B826-C6673A7C0158}"/>
            </a:ext>
          </a:extLst>
        </xdr:cNvPr>
        <xdr:cNvCxnSpPr>
          <a:cxnSpLocks noChangeShapeType="1"/>
        </xdr:cNvCxnSpPr>
      </xdr:nvCxnSpPr>
      <xdr:spPr bwMode="auto">
        <a:xfrm flipH="1">
          <a:off x="6332220" y="4114800"/>
          <a:ext cx="525780" cy="4742815"/>
        </a:xfrm>
        <a:prstGeom prst="straightConnector1">
          <a:avLst/>
        </a:prstGeom>
        <a:noFill/>
        <a:ln w="19050" algn="ctr">
          <a:solidFill>
            <a:srgbClr val="FF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20320</xdr:colOff>
      <xdr:row>17</xdr:row>
      <xdr:rowOff>254000</xdr:rowOff>
    </xdr:from>
    <xdr:to>
      <xdr:col>18</xdr:col>
      <xdr:colOff>266700</xdr:colOff>
      <xdr:row>26</xdr:row>
      <xdr:rowOff>65405</xdr:rowOff>
    </xdr:to>
    <xdr:cxnSp macro="">
      <xdr:nvCxnSpPr>
        <xdr:cNvPr id="51" name="直線矢印コネクタ 22">
          <a:extLst>
            <a:ext uri="{FF2B5EF4-FFF2-40B4-BE49-F238E27FC236}">
              <a16:creationId xmlns:a16="http://schemas.microsoft.com/office/drawing/2014/main" id="{982B31AD-D242-40CD-8ECF-A59DBCF754CC}"/>
            </a:ext>
          </a:extLst>
        </xdr:cNvPr>
        <xdr:cNvCxnSpPr>
          <a:cxnSpLocks noChangeShapeType="1"/>
        </xdr:cNvCxnSpPr>
      </xdr:nvCxnSpPr>
      <xdr:spPr bwMode="auto">
        <a:xfrm flipH="1">
          <a:off x="6357620" y="4089400"/>
          <a:ext cx="500380" cy="2326005"/>
        </a:xfrm>
        <a:prstGeom prst="straightConnector1">
          <a:avLst/>
        </a:prstGeom>
        <a:noFill/>
        <a:ln w="19050" algn="ctr">
          <a:solidFill>
            <a:srgbClr val="FF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15</xdr:col>
      <xdr:colOff>822325</xdr:colOff>
      <xdr:row>16</xdr:row>
      <xdr:rowOff>250190</xdr:rowOff>
    </xdr:from>
    <xdr:ext cx="1416350" cy="275717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317A4C87-67AC-4730-AE41-88AC9BF5584A}"/>
            </a:ext>
          </a:extLst>
        </xdr:cNvPr>
        <xdr:cNvSpPr txBox="1"/>
      </xdr:nvSpPr>
      <xdr:spPr>
        <a:xfrm>
          <a:off x="6118225" y="3806190"/>
          <a:ext cx="141635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キリ穴</a:t>
          </a:r>
          <a:r>
            <a:rPr kumimoji="1" lang="en-US" altLang="ja-JP" sz="1100"/>
            <a:t>φ1.0mm 2</a:t>
          </a:r>
          <a:r>
            <a:rPr kumimoji="1" lang="ja-JP" altLang="en-US" sz="1100"/>
            <a:t>ヶ所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H176"/>
  <sheetViews>
    <sheetView showGridLines="0" zoomScale="75" zoomScaleNormal="75" zoomScaleSheetLayoutView="85" workbookViewId="0">
      <pane ySplit="8" topLeftCell="A9" activePane="bottomLeft" state="frozen"/>
      <selection pane="bottomLeft" activeCell="H3" sqref="H3:J4"/>
    </sheetView>
  </sheetViews>
  <sheetFormatPr defaultColWidth="40.6640625" defaultRowHeight="21.9" customHeight="1" x14ac:dyDescent="0.2"/>
  <cols>
    <col min="1" max="2" width="1.88671875" style="24" customWidth="1"/>
    <col min="3" max="3" width="0.88671875" style="24" customWidth="1"/>
    <col min="4" max="4" width="6.33203125" style="24" customWidth="1"/>
    <col min="5" max="5" width="6.88671875" style="24" customWidth="1"/>
    <col min="6" max="6" width="13.109375" style="24"/>
    <col min="7" max="7" width="1.88671875" style="24" customWidth="1"/>
    <col min="8" max="8" width="13.109375" style="24" customWidth="1"/>
    <col min="9" max="10" width="6.88671875" style="24" customWidth="1"/>
    <col min="11" max="11" width="1.88671875" style="24" customWidth="1"/>
    <col min="12" max="12" width="0.88671875" style="24" customWidth="1"/>
    <col min="13" max="13" width="6.33203125" style="24" customWidth="1"/>
    <col min="14" max="14" width="6.88671875" style="24" customWidth="1"/>
    <col min="15" max="15" width="13.109375" style="24"/>
    <col min="16" max="16" width="1.88671875" style="24" customWidth="1"/>
    <col min="17" max="17" width="13.109375" style="24"/>
    <col min="18" max="18" width="4.44140625" style="38" customWidth="1"/>
    <col min="19" max="19" width="4.21875" style="38" customWidth="1"/>
    <col min="20" max="20" width="4.44140625" style="24" customWidth="1"/>
    <col min="21" max="21" width="1.88671875" style="24" customWidth="1"/>
    <col min="22" max="22" width="5.6640625" style="24" customWidth="1"/>
    <col min="23" max="23" width="5.6640625" style="3" customWidth="1"/>
    <col min="24" max="102" width="5.6640625" style="7" customWidth="1"/>
    <col min="103" max="16384" width="40.6640625" style="7"/>
  </cols>
  <sheetData>
    <row r="1" spans="1:23" s="24" customFormat="1" ht="11.25" customHeight="1" x14ac:dyDescent="0.2">
      <c r="R1" s="38"/>
      <c r="S1" s="38"/>
      <c r="W1" s="3"/>
    </row>
    <row r="2" spans="1:23" s="24" customFormat="1" ht="11.25" customHeight="1" thickBot="1" x14ac:dyDescent="0.25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W2" s="3"/>
    </row>
    <row r="3" spans="1:23" s="5" customFormat="1" ht="21.9" customHeight="1" thickTop="1" x14ac:dyDescent="0.2">
      <c r="A3" s="24"/>
      <c r="B3" s="14"/>
      <c r="C3" s="158" t="s">
        <v>3</v>
      </c>
      <c r="D3" s="159"/>
      <c r="E3" s="159"/>
      <c r="F3" s="160"/>
      <c r="G3" s="15"/>
      <c r="H3" s="164" t="s">
        <v>4</v>
      </c>
      <c r="I3" s="165"/>
      <c r="J3" s="166"/>
      <c r="K3" s="8"/>
      <c r="L3" s="170" t="s">
        <v>2</v>
      </c>
      <c r="M3" s="171"/>
      <c r="N3" s="171"/>
      <c r="O3" s="172"/>
      <c r="P3" s="8"/>
      <c r="Q3" s="170" t="s">
        <v>95</v>
      </c>
      <c r="R3" s="171"/>
      <c r="S3" s="171"/>
      <c r="T3" s="172"/>
      <c r="U3" s="16"/>
      <c r="V3" s="24"/>
      <c r="W3" s="39"/>
    </row>
    <row r="4" spans="1:23" s="5" customFormat="1" ht="21.9" customHeight="1" x14ac:dyDescent="0.2">
      <c r="A4" s="24"/>
      <c r="B4" s="14"/>
      <c r="C4" s="161"/>
      <c r="D4" s="162"/>
      <c r="E4" s="162"/>
      <c r="F4" s="163"/>
      <c r="G4" s="15"/>
      <c r="H4" s="167"/>
      <c r="I4" s="168"/>
      <c r="J4" s="169"/>
      <c r="K4" s="8"/>
      <c r="L4" s="173"/>
      <c r="M4" s="174"/>
      <c r="N4" s="174"/>
      <c r="O4" s="175"/>
      <c r="P4" s="8"/>
      <c r="Q4" s="173"/>
      <c r="R4" s="174"/>
      <c r="S4" s="174"/>
      <c r="T4" s="175"/>
      <c r="U4" s="16"/>
      <c r="V4" s="24"/>
      <c r="W4" s="39"/>
    </row>
    <row r="5" spans="1:23" s="5" customFormat="1" ht="21.9" customHeight="1" thickBot="1" x14ac:dyDescent="0.25">
      <c r="A5" s="24"/>
      <c r="B5" s="14"/>
      <c r="C5" s="179" t="s">
        <v>0</v>
      </c>
      <c r="D5" s="180"/>
      <c r="E5" s="180"/>
      <c r="F5" s="181"/>
      <c r="G5" s="8"/>
      <c r="H5" s="176" t="s">
        <v>55</v>
      </c>
      <c r="I5" s="177"/>
      <c r="J5" s="178"/>
      <c r="K5" s="8"/>
      <c r="L5" s="176" t="s">
        <v>18</v>
      </c>
      <c r="M5" s="177"/>
      <c r="N5" s="177"/>
      <c r="O5" s="178"/>
      <c r="P5" s="8"/>
      <c r="Q5" s="176" t="s">
        <v>94</v>
      </c>
      <c r="R5" s="177"/>
      <c r="S5" s="177"/>
      <c r="T5" s="178"/>
      <c r="U5" s="16"/>
      <c r="V5" s="24"/>
      <c r="W5" s="39"/>
    </row>
    <row r="6" spans="1:23" s="5" customFormat="1" ht="11.1" customHeight="1" thickTop="1" thickBot="1" x14ac:dyDescent="0.25">
      <c r="A6" s="24"/>
      <c r="B6" s="14"/>
      <c r="C6" s="182"/>
      <c r="D6" s="183"/>
      <c r="E6" s="183"/>
      <c r="F6" s="184"/>
      <c r="G6" s="28"/>
      <c r="H6" s="29"/>
      <c r="I6" s="29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16"/>
      <c r="V6" s="24"/>
      <c r="W6" s="39"/>
    </row>
    <row r="7" spans="1:23" s="5" customFormat="1" ht="21.9" customHeight="1" thickTop="1" x14ac:dyDescent="0.2">
      <c r="A7" s="24"/>
      <c r="B7" s="14"/>
      <c r="C7" s="150" t="s">
        <v>56</v>
      </c>
      <c r="D7" s="151"/>
      <c r="E7" s="151"/>
      <c r="F7" s="152"/>
      <c r="G7" s="152"/>
      <c r="H7" s="152"/>
      <c r="I7" s="152"/>
      <c r="J7" s="152"/>
      <c r="K7" s="153"/>
      <c r="L7" s="153"/>
      <c r="M7" s="153"/>
      <c r="N7" s="153"/>
      <c r="O7" s="153"/>
      <c r="P7" s="153"/>
      <c r="Q7" s="153"/>
      <c r="R7" s="153"/>
      <c r="S7" s="153"/>
      <c r="T7" s="154"/>
      <c r="U7" s="16"/>
      <c r="V7" s="24"/>
      <c r="W7" s="39"/>
    </row>
    <row r="8" spans="1:23" s="5" customFormat="1" ht="21.9" customHeight="1" thickBot="1" x14ac:dyDescent="0.25">
      <c r="A8" s="24"/>
      <c r="B8" s="14"/>
      <c r="C8" s="155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7"/>
      <c r="U8" s="16"/>
      <c r="V8" s="24"/>
      <c r="W8" s="39"/>
    </row>
    <row r="9" spans="1:23" s="5" customFormat="1" ht="11.1" customHeight="1" thickTop="1" x14ac:dyDescent="0.2">
      <c r="A9" s="24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6"/>
      <c r="V9" s="24"/>
      <c r="W9" s="39"/>
    </row>
    <row r="10" spans="1:23" s="5" customFormat="1" ht="21.9" customHeight="1" x14ac:dyDescent="0.2">
      <c r="A10" s="24"/>
      <c r="B10" s="14"/>
      <c r="C10" s="141" t="s">
        <v>90</v>
      </c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3"/>
      <c r="U10" s="16"/>
      <c r="V10" s="24"/>
      <c r="W10" s="39"/>
    </row>
    <row r="11" spans="1:23" s="5" customFormat="1" ht="21.9" customHeight="1" x14ac:dyDescent="0.2">
      <c r="A11" s="24"/>
      <c r="B11" s="14"/>
      <c r="C11" s="144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6"/>
      <c r="U11" s="16"/>
      <c r="V11" s="24"/>
      <c r="W11" s="39"/>
    </row>
    <row r="12" spans="1:23" s="5" customFormat="1" ht="21.9" customHeight="1" x14ac:dyDescent="0.2">
      <c r="A12" s="24"/>
      <c r="B12" s="14"/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9"/>
      <c r="U12" s="16"/>
      <c r="V12" s="24"/>
      <c r="W12" s="39"/>
    </row>
    <row r="13" spans="1:23" s="5" customFormat="1" ht="11.1" customHeight="1" x14ac:dyDescent="0.2">
      <c r="A13" s="24"/>
      <c r="B13" s="1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6"/>
      <c r="V13" s="24"/>
      <c r="W13" s="39"/>
    </row>
    <row r="14" spans="1:23" s="5" customFormat="1" ht="5.4" customHeight="1" x14ac:dyDescent="0.2">
      <c r="A14" s="24"/>
      <c r="B14" s="14"/>
      <c r="C14" s="133"/>
      <c r="D14" s="133"/>
      <c r="E14" s="133"/>
      <c r="F14" s="13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6"/>
      <c r="V14" s="24"/>
      <c r="W14" s="39"/>
    </row>
    <row r="15" spans="1:23" s="5" customFormat="1" ht="21.9" customHeight="1" x14ac:dyDescent="0.2">
      <c r="A15" s="24"/>
      <c r="B15" s="14"/>
      <c r="C15" s="132" t="s">
        <v>12</v>
      </c>
      <c r="D15" s="132"/>
      <c r="E15" s="132"/>
      <c r="F15" s="132"/>
      <c r="G15" s="25"/>
      <c r="H15" s="30" t="s">
        <v>87</v>
      </c>
      <c r="I15" s="25"/>
      <c r="J15" s="25"/>
      <c r="K15" s="25"/>
      <c r="L15" s="25"/>
      <c r="M15" s="25"/>
      <c r="N15" s="21"/>
      <c r="O15" s="25"/>
      <c r="P15" s="25"/>
      <c r="Q15" s="25"/>
      <c r="R15" s="77" t="s">
        <v>57</v>
      </c>
      <c r="S15" s="78" t="s">
        <v>58</v>
      </c>
      <c r="T15" s="79" t="s">
        <v>59</v>
      </c>
      <c r="U15" s="17"/>
      <c r="W15" s="39"/>
    </row>
    <row r="16" spans="1:23" s="5" customFormat="1" ht="5.4" customHeight="1" x14ac:dyDescent="0.2">
      <c r="A16" s="24"/>
      <c r="B16" s="14"/>
      <c r="C16" s="132"/>
      <c r="D16" s="132"/>
      <c r="E16" s="132"/>
      <c r="F16" s="13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16"/>
      <c r="V16" s="24"/>
      <c r="W16" s="39"/>
    </row>
    <row r="17" spans="1:23" s="5" customFormat="1" ht="21.9" customHeight="1" x14ac:dyDescent="0.2">
      <c r="A17" s="24"/>
      <c r="B17" s="14"/>
      <c r="C17" s="132"/>
      <c r="D17" s="132"/>
      <c r="E17" s="132"/>
      <c r="F17" s="132"/>
      <c r="G17" s="25"/>
      <c r="H17" s="30" t="s">
        <v>13</v>
      </c>
      <c r="I17" s="25"/>
      <c r="J17" s="25"/>
      <c r="K17" s="25"/>
      <c r="L17" s="25"/>
      <c r="M17" s="25"/>
      <c r="N17" s="21"/>
      <c r="O17" s="25"/>
      <c r="P17" s="25"/>
      <c r="Q17" s="25"/>
      <c r="R17" s="77" t="s">
        <v>57</v>
      </c>
      <c r="S17" s="78" t="s">
        <v>58</v>
      </c>
      <c r="T17" s="79" t="s">
        <v>59</v>
      </c>
      <c r="U17" s="17"/>
      <c r="W17" s="39"/>
    </row>
    <row r="18" spans="1:23" s="5" customFormat="1" ht="5.4" customHeight="1" x14ac:dyDescent="0.2">
      <c r="A18" s="24"/>
      <c r="B18" s="14"/>
      <c r="C18" s="132"/>
      <c r="D18" s="132"/>
      <c r="E18" s="132"/>
      <c r="F18" s="13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16"/>
      <c r="V18" s="24"/>
      <c r="W18" s="39"/>
    </row>
    <row r="19" spans="1:23" s="5" customFormat="1" ht="21.9" customHeight="1" x14ac:dyDescent="0.2">
      <c r="A19" s="24"/>
      <c r="B19" s="14"/>
      <c r="C19" s="132"/>
      <c r="D19" s="132"/>
      <c r="E19" s="132"/>
      <c r="F19" s="132"/>
      <c r="G19" s="25"/>
      <c r="H19" s="30" t="s">
        <v>17</v>
      </c>
      <c r="I19" s="25"/>
      <c r="J19" s="25"/>
      <c r="K19" s="25"/>
      <c r="L19" s="25"/>
      <c r="M19" s="25"/>
      <c r="N19" s="21"/>
      <c r="O19" s="25"/>
      <c r="P19" s="25"/>
      <c r="Q19" s="25"/>
      <c r="R19" s="77" t="s">
        <v>57</v>
      </c>
      <c r="S19" s="78" t="s">
        <v>58</v>
      </c>
      <c r="T19" s="79" t="s">
        <v>59</v>
      </c>
      <c r="U19" s="17"/>
      <c r="W19" s="39"/>
    </row>
    <row r="20" spans="1:23" s="5" customFormat="1" ht="5.4" customHeight="1" x14ac:dyDescent="0.2">
      <c r="A20" s="24"/>
      <c r="B20" s="14"/>
      <c r="C20" s="27"/>
      <c r="D20" s="27"/>
      <c r="E20" s="27"/>
      <c r="F20" s="2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16"/>
      <c r="V20" s="24"/>
      <c r="W20" s="39"/>
    </row>
    <row r="21" spans="1:23" s="5" customFormat="1" ht="11.1" customHeight="1" x14ac:dyDescent="0.2">
      <c r="A21" s="24"/>
      <c r="B21" s="14"/>
      <c r="C21" s="134"/>
      <c r="D21" s="134"/>
      <c r="E21" s="134"/>
      <c r="F21" s="13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16"/>
      <c r="V21" s="24"/>
      <c r="W21" s="39"/>
    </row>
    <row r="22" spans="1:23" s="5" customFormat="1" ht="5.4" customHeight="1" x14ac:dyDescent="0.2">
      <c r="A22" s="24"/>
      <c r="B22" s="14"/>
      <c r="C22" s="133"/>
      <c r="D22" s="133"/>
      <c r="E22" s="133"/>
      <c r="F22" s="13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16"/>
      <c r="V22" s="24"/>
      <c r="W22" s="39"/>
    </row>
    <row r="23" spans="1:23" s="5" customFormat="1" ht="21.9" customHeight="1" x14ac:dyDescent="0.2">
      <c r="A23" s="24"/>
      <c r="B23" s="14"/>
      <c r="C23" s="132" t="s">
        <v>14</v>
      </c>
      <c r="D23" s="132"/>
      <c r="E23" s="132"/>
      <c r="F23" s="132"/>
      <c r="G23" s="25"/>
      <c r="H23" s="30" t="s">
        <v>15</v>
      </c>
      <c r="I23" s="25"/>
      <c r="J23" s="25"/>
      <c r="K23" s="25"/>
      <c r="L23" s="25"/>
      <c r="M23" s="25"/>
      <c r="N23" s="21"/>
      <c r="O23" s="25"/>
      <c r="P23" s="25"/>
      <c r="Q23" s="25"/>
      <c r="R23" s="77" t="s">
        <v>57</v>
      </c>
      <c r="S23" s="78" t="s">
        <v>58</v>
      </c>
      <c r="T23" s="79" t="s">
        <v>59</v>
      </c>
      <c r="U23" s="17"/>
      <c r="W23" s="39"/>
    </row>
    <row r="24" spans="1:23" s="5" customFormat="1" ht="5.4" customHeight="1" x14ac:dyDescent="0.2">
      <c r="A24" s="24"/>
      <c r="B24" s="14"/>
      <c r="C24" s="132"/>
      <c r="D24" s="132"/>
      <c r="E24" s="132"/>
      <c r="F24" s="13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6"/>
      <c r="V24" s="24"/>
      <c r="W24" s="39"/>
    </row>
    <row r="25" spans="1:23" s="5" customFormat="1" ht="21.9" customHeight="1" x14ac:dyDescent="0.2">
      <c r="A25" s="24"/>
      <c r="B25" s="14"/>
      <c r="C25" s="132"/>
      <c r="D25" s="132"/>
      <c r="E25" s="132"/>
      <c r="F25" s="132"/>
      <c r="G25" s="25"/>
      <c r="H25" s="30" t="s">
        <v>16</v>
      </c>
      <c r="I25" s="25"/>
      <c r="J25" s="25"/>
      <c r="K25" s="25"/>
      <c r="L25" s="25"/>
      <c r="M25" s="25"/>
      <c r="N25" s="21"/>
      <c r="O25" s="25"/>
      <c r="P25" s="25"/>
      <c r="Q25" s="25"/>
      <c r="R25" s="77" t="s">
        <v>57</v>
      </c>
      <c r="S25" s="78" t="s">
        <v>58</v>
      </c>
      <c r="T25" s="79" t="s">
        <v>59</v>
      </c>
      <c r="U25" s="17"/>
      <c r="W25" s="39"/>
    </row>
    <row r="26" spans="1:23" s="5" customFormat="1" ht="5.4" customHeight="1" x14ac:dyDescent="0.2">
      <c r="A26" s="24"/>
      <c r="B26" s="14"/>
      <c r="C26" s="133"/>
      <c r="D26" s="133"/>
      <c r="E26" s="133"/>
      <c r="F26" s="13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16"/>
      <c r="V26" s="24"/>
      <c r="W26" s="39"/>
    </row>
    <row r="27" spans="1:23" s="5" customFormat="1" ht="11.1" customHeight="1" x14ac:dyDescent="0.2">
      <c r="A27" s="24"/>
      <c r="B27" s="14"/>
      <c r="C27" s="134"/>
      <c r="D27" s="134"/>
      <c r="E27" s="134"/>
      <c r="F27" s="13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16"/>
      <c r="V27" s="24"/>
      <c r="W27" s="39"/>
    </row>
    <row r="28" spans="1:23" s="5" customFormat="1" ht="21.9" customHeight="1" thickBot="1" x14ac:dyDescent="0.25">
      <c r="A28" s="24"/>
      <c r="B28" s="14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7"/>
      <c r="W28" s="39"/>
    </row>
    <row r="29" spans="1:23" s="5" customFormat="1" ht="21.9" customHeight="1" thickBot="1" x14ac:dyDescent="0.25">
      <c r="A29" s="24"/>
      <c r="B29" s="14"/>
      <c r="C29" s="135" t="s">
        <v>19</v>
      </c>
      <c r="D29" s="136"/>
      <c r="E29" s="136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8"/>
      <c r="U29" s="17"/>
      <c r="W29" s="39"/>
    </row>
    <row r="30" spans="1:23" s="5" customFormat="1" ht="11.1" customHeight="1" x14ac:dyDescent="0.2">
      <c r="A30" s="38"/>
      <c r="B30" s="14"/>
      <c r="C30" s="134"/>
      <c r="D30" s="134"/>
      <c r="E30" s="134"/>
      <c r="F30" s="13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16"/>
      <c r="V30" s="38"/>
      <c r="W30" s="39"/>
    </row>
    <row r="31" spans="1:23" s="5" customFormat="1" ht="21.9" customHeight="1" x14ac:dyDescent="0.2">
      <c r="A31" s="24"/>
      <c r="B31" s="14"/>
      <c r="C31" s="140" t="s">
        <v>20</v>
      </c>
      <c r="D31" s="140"/>
      <c r="E31" s="140"/>
      <c r="F31" s="139" t="s">
        <v>88</v>
      </c>
      <c r="G31" s="129"/>
      <c r="H31" s="129"/>
      <c r="I31" s="129"/>
      <c r="J31" s="129"/>
      <c r="K31" s="129"/>
      <c r="L31" s="129"/>
      <c r="M31" s="129"/>
      <c r="N31" s="9"/>
      <c r="O31" s="9"/>
      <c r="P31" s="9"/>
      <c r="Q31" s="9"/>
      <c r="R31" s="9"/>
      <c r="S31" s="9"/>
      <c r="T31" s="9"/>
      <c r="U31" s="17"/>
      <c r="W31" s="39"/>
    </row>
    <row r="32" spans="1:23" s="5" customFormat="1" ht="21.9" customHeight="1" x14ac:dyDescent="0.2">
      <c r="A32" s="24"/>
      <c r="B32" s="14"/>
      <c r="C32" s="140"/>
      <c r="D32" s="140"/>
      <c r="E32" s="140"/>
      <c r="F32" s="129"/>
      <c r="G32" s="129"/>
      <c r="H32" s="129"/>
      <c r="I32" s="129"/>
      <c r="J32" s="129"/>
      <c r="K32" s="129"/>
      <c r="L32" s="129"/>
      <c r="M32" s="129"/>
      <c r="N32" s="9"/>
      <c r="O32" s="9"/>
      <c r="P32" s="9"/>
      <c r="Q32" s="9"/>
      <c r="R32" s="9"/>
      <c r="S32" s="9"/>
      <c r="T32" s="9"/>
      <c r="U32" s="17"/>
      <c r="W32" s="39"/>
    </row>
    <row r="33" spans="1:23" s="5" customFormat="1" ht="21.9" customHeight="1" x14ac:dyDescent="0.2">
      <c r="A33" s="24"/>
      <c r="B33" s="14"/>
      <c r="C33" s="140"/>
      <c r="D33" s="140"/>
      <c r="E33" s="140"/>
      <c r="F33" s="129"/>
      <c r="G33" s="129"/>
      <c r="H33" s="129"/>
      <c r="I33" s="129"/>
      <c r="J33" s="129"/>
      <c r="K33" s="129"/>
      <c r="L33" s="129"/>
      <c r="M33" s="129"/>
      <c r="N33" s="9"/>
      <c r="O33" s="9"/>
      <c r="P33" s="9"/>
      <c r="Q33" s="9"/>
      <c r="R33" s="9"/>
      <c r="S33" s="9"/>
      <c r="T33" s="9"/>
      <c r="U33" s="17"/>
      <c r="W33" s="39"/>
    </row>
    <row r="34" spans="1:23" s="5" customFormat="1" ht="21.9" customHeight="1" x14ac:dyDescent="0.2">
      <c r="A34" s="24"/>
      <c r="B34" s="14"/>
      <c r="C34" s="140"/>
      <c r="D34" s="140"/>
      <c r="E34" s="140"/>
      <c r="F34" s="129"/>
      <c r="G34" s="129"/>
      <c r="H34" s="129"/>
      <c r="I34" s="129"/>
      <c r="J34" s="129"/>
      <c r="K34" s="129"/>
      <c r="L34" s="129"/>
      <c r="M34" s="129"/>
      <c r="N34" s="9"/>
      <c r="O34" s="9"/>
      <c r="P34" s="9"/>
      <c r="Q34" s="9"/>
      <c r="R34" s="9"/>
      <c r="S34" s="9"/>
      <c r="T34" s="9"/>
      <c r="U34" s="17"/>
      <c r="W34" s="39"/>
    </row>
    <row r="35" spans="1:23" s="5" customFormat="1" ht="21.9" customHeight="1" x14ac:dyDescent="0.2">
      <c r="A35" s="24"/>
      <c r="B35" s="14"/>
      <c r="C35" s="140"/>
      <c r="D35" s="140"/>
      <c r="E35" s="140"/>
      <c r="F35" s="129"/>
      <c r="G35" s="129"/>
      <c r="H35" s="129"/>
      <c r="I35" s="129"/>
      <c r="J35" s="129"/>
      <c r="K35" s="129"/>
      <c r="L35" s="129"/>
      <c r="M35" s="129"/>
      <c r="N35" s="9"/>
      <c r="O35" s="127" t="s">
        <v>69</v>
      </c>
      <c r="P35" s="127"/>
      <c r="Q35" s="127"/>
      <c r="R35" s="9"/>
      <c r="S35" s="9"/>
      <c r="T35" s="9"/>
      <c r="U35" s="17"/>
      <c r="W35" s="39"/>
    </row>
    <row r="36" spans="1:23" s="5" customFormat="1" ht="11.1" customHeight="1" x14ac:dyDescent="0.2">
      <c r="A36" s="38"/>
      <c r="B36" s="14"/>
      <c r="C36" s="134"/>
      <c r="D36" s="134"/>
      <c r="E36" s="134"/>
      <c r="F36" s="13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6"/>
      <c r="V36" s="38"/>
      <c r="W36" s="39"/>
    </row>
    <row r="37" spans="1:23" s="5" customFormat="1" ht="21.9" customHeight="1" x14ac:dyDescent="0.2">
      <c r="A37" s="38"/>
      <c r="B37" s="14"/>
      <c r="C37" s="140" t="s">
        <v>21</v>
      </c>
      <c r="D37" s="140"/>
      <c r="E37" s="140"/>
      <c r="F37" s="139" t="s">
        <v>89</v>
      </c>
      <c r="G37" s="129"/>
      <c r="H37" s="129"/>
      <c r="I37" s="129"/>
      <c r="J37" s="129"/>
      <c r="K37" s="129"/>
      <c r="L37" s="129"/>
      <c r="M37" s="129"/>
      <c r="N37" s="9"/>
      <c r="O37" s="9"/>
      <c r="P37" s="9"/>
      <c r="Q37" s="9"/>
      <c r="R37" s="9"/>
      <c r="S37" s="9"/>
      <c r="T37" s="9"/>
      <c r="U37" s="17"/>
      <c r="W37" s="39"/>
    </row>
    <row r="38" spans="1:23" s="5" customFormat="1" ht="21.9" customHeight="1" x14ac:dyDescent="0.2">
      <c r="A38" s="38"/>
      <c r="B38" s="14"/>
      <c r="C38" s="140"/>
      <c r="D38" s="140"/>
      <c r="E38" s="140"/>
      <c r="F38" s="129"/>
      <c r="G38" s="129"/>
      <c r="H38" s="129"/>
      <c r="I38" s="129"/>
      <c r="J38" s="129"/>
      <c r="K38" s="129"/>
      <c r="L38" s="129"/>
      <c r="M38" s="129"/>
      <c r="N38" s="9"/>
      <c r="O38" s="9"/>
      <c r="P38" s="9"/>
      <c r="Q38" s="9"/>
      <c r="R38" s="9"/>
      <c r="S38" s="9"/>
      <c r="T38" s="9"/>
      <c r="U38" s="17"/>
      <c r="W38" s="39"/>
    </row>
    <row r="39" spans="1:23" s="5" customFormat="1" ht="21.9" customHeight="1" x14ac:dyDescent="0.3">
      <c r="A39" s="38"/>
      <c r="B39" s="14"/>
      <c r="C39" s="140"/>
      <c r="D39" s="140"/>
      <c r="E39" s="140"/>
      <c r="F39" s="129"/>
      <c r="G39" s="129"/>
      <c r="H39" s="129"/>
      <c r="I39" s="129"/>
      <c r="J39" s="129"/>
      <c r="K39" s="129"/>
      <c r="L39" s="129"/>
      <c r="M39" s="129"/>
      <c r="N39" s="9"/>
      <c r="O39" s="128" t="s">
        <v>70</v>
      </c>
      <c r="P39" s="128"/>
      <c r="Q39" s="128"/>
      <c r="R39" s="9"/>
      <c r="S39" s="9"/>
      <c r="T39" s="9"/>
      <c r="U39" s="17"/>
      <c r="W39" s="39"/>
    </row>
    <row r="40" spans="1:23" s="5" customFormat="1" ht="21.9" customHeight="1" x14ac:dyDescent="0.2">
      <c r="A40" s="38"/>
      <c r="B40" s="14"/>
      <c r="C40" s="140"/>
      <c r="D40" s="140"/>
      <c r="E40" s="140"/>
      <c r="F40" s="129"/>
      <c r="G40" s="129"/>
      <c r="H40" s="129"/>
      <c r="I40" s="129"/>
      <c r="J40" s="129"/>
      <c r="K40" s="129"/>
      <c r="L40" s="129"/>
      <c r="M40" s="129"/>
      <c r="N40" s="9"/>
      <c r="O40" s="127" t="s">
        <v>71</v>
      </c>
      <c r="P40" s="127"/>
      <c r="Q40" s="127"/>
      <c r="R40" s="9"/>
      <c r="S40" s="9"/>
      <c r="T40" s="9"/>
      <c r="U40" s="17"/>
      <c r="W40" s="39"/>
    </row>
    <row r="41" spans="1:23" s="5" customFormat="1" ht="21.9" customHeight="1" x14ac:dyDescent="0.2">
      <c r="A41" s="38"/>
      <c r="B41" s="14"/>
      <c r="C41" s="140"/>
      <c r="D41" s="140"/>
      <c r="E41" s="140"/>
      <c r="F41" s="129"/>
      <c r="G41" s="129"/>
      <c r="H41" s="129"/>
      <c r="I41" s="129"/>
      <c r="J41" s="129"/>
      <c r="K41" s="129"/>
      <c r="L41" s="129"/>
      <c r="M41" s="129"/>
      <c r="N41" s="9"/>
      <c r="O41" s="9"/>
      <c r="P41" s="9"/>
      <c r="Q41" s="9"/>
      <c r="R41" s="9"/>
      <c r="S41" s="9"/>
      <c r="T41" s="9"/>
      <c r="U41" s="17"/>
      <c r="W41" s="39"/>
    </row>
    <row r="42" spans="1:23" s="5" customFormat="1" ht="11.1" customHeight="1" x14ac:dyDescent="0.2">
      <c r="A42" s="38"/>
      <c r="B42" s="14"/>
      <c r="C42" s="134"/>
      <c r="D42" s="134"/>
      <c r="E42" s="134"/>
      <c r="F42" s="13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6"/>
      <c r="V42" s="38"/>
      <c r="W42" s="39"/>
    </row>
    <row r="43" spans="1:23" s="5" customFormat="1" ht="21.9" customHeight="1" x14ac:dyDescent="0.2">
      <c r="A43" s="38"/>
      <c r="B43" s="14"/>
      <c r="C43" s="140" t="s">
        <v>22</v>
      </c>
      <c r="D43" s="140"/>
      <c r="E43" s="140"/>
      <c r="F43" s="139" t="s">
        <v>91</v>
      </c>
      <c r="G43" s="129"/>
      <c r="H43" s="129"/>
      <c r="I43" s="129"/>
      <c r="J43" s="129"/>
      <c r="K43" s="129"/>
      <c r="L43" s="129"/>
      <c r="M43" s="129"/>
      <c r="N43" s="9"/>
      <c r="O43" s="9"/>
      <c r="P43" s="9"/>
      <c r="Q43" s="9"/>
      <c r="R43" s="9"/>
      <c r="S43" s="9"/>
      <c r="T43" s="9"/>
      <c r="U43" s="17"/>
      <c r="W43" s="39"/>
    </row>
    <row r="44" spans="1:23" s="5" customFormat="1" ht="21.9" customHeight="1" x14ac:dyDescent="0.2">
      <c r="A44" s="38"/>
      <c r="B44" s="14"/>
      <c r="C44" s="140"/>
      <c r="D44" s="140"/>
      <c r="E44" s="140"/>
      <c r="F44" s="129"/>
      <c r="G44" s="129"/>
      <c r="H44" s="129"/>
      <c r="I44" s="129"/>
      <c r="J44" s="129"/>
      <c r="K44" s="129"/>
      <c r="L44" s="129"/>
      <c r="M44" s="129"/>
      <c r="N44" s="9"/>
      <c r="O44" s="9"/>
      <c r="P44" s="9"/>
      <c r="Q44" s="9"/>
      <c r="R44" s="9"/>
      <c r="S44" s="9"/>
      <c r="T44" s="9"/>
      <c r="U44" s="17"/>
      <c r="W44" s="39"/>
    </row>
    <row r="45" spans="1:23" s="5" customFormat="1" ht="21.9" customHeight="1" x14ac:dyDescent="0.2">
      <c r="A45" s="38"/>
      <c r="B45" s="14"/>
      <c r="C45" s="140"/>
      <c r="D45" s="140"/>
      <c r="E45" s="140"/>
      <c r="F45" s="129"/>
      <c r="G45" s="129"/>
      <c r="H45" s="129"/>
      <c r="I45" s="129"/>
      <c r="J45" s="129"/>
      <c r="K45" s="129"/>
      <c r="L45" s="129"/>
      <c r="M45" s="129"/>
      <c r="N45" s="9"/>
      <c r="O45" s="9"/>
      <c r="P45" s="9"/>
      <c r="Q45" s="9"/>
      <c r="R45" s="9"/>
      <c r="S45" s="9"/>
      <c r="T45" s="9"/>
      <c r="U45" s="17"/>
      <c r="W45" s="39"/>
    </row>
    <row r="46" spans="1:23" s="5" customFormat="1" ht="21.9" customHeight="1" x14ac:dyDescent="0.2">
      <c r="A46" s="38"/>
      <c r="B46" s="14"/>
      <c r="C46" s="140"/>
      <c r="D46" s="140"/>
      <c r="E46" s="140"/>
      <c r="F46" s="129"/>
      <c r="G46" s="129"/>
      <c r="H46" s="129"/>
      <c r="I46" s="129"/>
      <c r="J46" s="129"/>
      <c r="K46" s="129"/>
      <c r="L46" s="129"/>
      <c r="M46" s="129"/>
      <c r="N46" s="9"/>
      <c r="O46" s="9"/>
      <c r="P46" s="9"/>
      <c r="Q46" s="9"/>
      <c r="R46" s="9"/>
      <c r="S46" s="9"/>
      <c r="T46" s="9"/>
      <c r="U46" s="17"/>
      <c r="W46" s="39"/>
    </row>
    <row r="47" spans="1:23" s="5" customFormat="1" ht="21.9" customHeight="1" x14ac:dyDescent="0.2">
      <c r="A47" s="38"/>
      <c r="B47" s="14"/>
      <c r="C47" s="140"/>
      <c r="D47" s="140"/>
      <c r="E47" s="140"/>
      <c r="F47" s="129"/>
      <c r="G47" s="129"/>
      <c r="H47" s="129"/>
      <c r="I47" s="129"/>
      <c r="J47" s="129"/>
      <c r="K47" s="129"/>
      <c r="L47" s="129"/>
      <c r="M47" s="129"/>
      <c r="N47" s="9"/>
      <c r="O47" s="9"/>
      <c r="P47" s="9"/>
      <c r="Q47" s="9"/>
      <c r="R47" s="9"/>
      <c r="S47" s="9"/>
      <c r="T47" s="9"/>
      <c r="U47" s="17"/>
      <c r="W47" s="39"/>
    </row>
    <row r="48" spans="1:23" s="5" customFormat="1" ht="11.1" customHeight="1" x14ac:dyDescent="0.2">
      <c r="A48" s="38"/>
      <c r="B48" s="14"/>
      <c r="C48" s="134"/>
      <c r="D48" s="134"/>
      <c r="E48" s="134"/>
      <c r="F48" s="13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6"/>
      <c r="V48" s="38"/>
      <c r="W48" s="39"/>
    </row>
    <row r="49" spans="1:23" s="5" customFormat="1" ht="21.9" customHeight="1" x14ac:dyDescent="0.2">
      <c r="A49" s="38"/>
      <c r="B49" s="14"/>
      <c r="C49" s="140" t="s">
        <v>23</v>
      </c>
      <c r="D49" s="140"/>
      <c r="E49" s="140"/>
      <c r="F49" s="139" t="s">
        <v>92</v>
      </c>
      <c r="G49" s="129"/>
      <c r="H49" s="129"/>
      <c r="I49" s="129"/>
      <c r="J49" s="129"/>
      <c r="K49" s="129"/>
      <c r="L49" s="129"/>
      <c r="M49" s="129"/>
      <c r="N49" s="9"/>
      <c r="O49" s="9"/>
      <c r="P49" s="9"/>
      <c r="Q49" s="9"/>
      <c r="R49" s="9"/>
      <c r="S49" s="9"/>
      <c r="T49" s="9"/>
      <c r="U49" s="17"/>
      <c r="W49" s="39"/>
    </row>
    <row r="50" spans="1:23" s="5" customFormat="1" ht="21.9" customHeight="1" x14ac:dyDescent="0.2">
      <c r="A50" s="38"/>
      <c r="B50" s="14"/>
      <c r="C50" s="140"/>
      <c r="D50" s="140"/>
      <c r="E50" s="140"/>
      <c r="F50" s="129"/>
      <c r="G50" s="129"/>
      <c r="H50" s="129"/>
      <c r="I50" s="129"/>
      <c r="J50" s="129"/>
      <c r="K50" s="129"/>
      <c r="L50" s="129"/>
      <c r="M50" s="129"/>
      <c r="N50" s="9"/>
      <c r="O50" s="9"/>
      <c r="P50" s="9"/>
      <c r="Q50" s="9"/>
      <c r="R50" s="9"/>
      <c r="S50" s="9"/>
      <c r="T50" s="9"/>
      <c r="U50" s="17"/>
      <c r="W50" s="39"/>
    </row>
    <row r="51" spans="1:23" s="5" customFormat="1" ht="21.9" customHeight="1" x14ac:dyDescent="0.2">
      <c r="A51" s="38"/>
      <c r="B51" s="14"/>
      <c r="C51" s="140"/>
      <c r="D51" s="140"/>
      <c r="E51" s="140"/>
      <c r="F51" s="129"/>
      <c r="G51" s="129"/>
      <c r="H51" s="129"/>
      <c r="I51" s="129"/>
      <c r="J51" s="129"/>
      <c r="K51" s="129"/>
      <c r="L51" s="129"/>
      <c r="M51" s="129"/>
      <c r="N51" s="9"/>
      <c r="O51" s="9"/>
      <c r="P51" s="9"/>
      <c r="Q51" s="9"/>
      <c r="R51" s="9"/>
      <c r="S51" s="9"/>
      <c r="T51" s="9"/>
      <c r="U51" s="17"/>
      <c r="W51" s="39"/>
    </row>
    <row r="52" spans="1:23" s="5" customFormat="1" ht="21.9" customHeight="1" x14ac:dyDescent="0.2">
      <c r="A52" s="38"/>
      <c r="B52" s="14"/>
      <c r="C52" s="140"/>
      <c r="D52" s="140"/>
      <c r="E52" s="140"/>
      <c r="F52" s="129"/>
      <c r="G52" s="129"/>
      <c r="H52" s="129"/>
      <c r="I52" s="129"/>
      <c r="J52" s="129"/>
      <c r="K52" s="129"/>
      <c r="L52" s="129"/>
      <c r="M52" s="129"/>
      <c r="N52" s="9"/>
      <c r="O52" s="9"/>
      <c r="P52" s="9"/>
      <c r="Q52" s="9"/>
      <c r="R52" s="9"/>
      <c r="S52" s="9"/>
      <c r="T52" s="9"/>
      <c r="U52" s="17"/>
      <c r="W52" s="39"/>
    </row>
    <row r="53" spans="1:23" s="5" customFormat="1" ht="21.9" customHeight="1" x14ac:dyDescent="0.2">
      <c r="A53" s="38"/>
      <c r="B53" s="14"/>
      <c r="C53" s="140"/>
      <c r="D53" s="140"/>
      <c r="E53" s="140"/>
      <c r="F53" s="129"/>
      <c r="G53" s="129"/>
      <c r="H53" s="129"/>
      <c r="I53" s="129"/>
      <c r="J53" s="129"/>
      <c r="K53" s="129"/>
      <c r="L53" s="129"/>
      <c r="M53" s="129"/>
      <c r="N53" s="129" t="s">
        <v>72</v>
      </c>
      <c r="O53" s="129"/>
      <c r="P53" s="129"/>
      <c r="Q53" s="129"/>
      <c r="R53" s="129"/>
      <c r="S53" s="129"/>
      <c r="T53" s="9"/>
      <c r="U53" s="17"/>
      <c r="W53" s="39"/>
    </row>
    <row r="54" spans="1:23" s="5" customFormat="1" ht="11.1" customHeight="1" x14ac:dyDescent="0.2">
      <c r="A54" s="38"/>
      <c r="B54" s="14"/>
      <c r="C54" s="134"/>
      <c r="D54" s="134"/>
      <c r="E54" s="134"/>
      <c r="F54" s="13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16"/>
      <c r="V54" s="38"/>
      <c r="W54" s="39"/>
    </row>
    <row r="55" spans="1:23" s="5" customFormat="1" ht="21.9" customHeight="1" x14ac:dyDescent="0.2">
      <c r="A55" s="38"/>
      <c r="B55" s="14"/>
      <c r="C55" s="140" t="s">
        <v>24</v>
      </c>
      <c r="D55" s="140"/>
      <c r="E55" s="140"/>
      <c r="F55" s="139" t="s">
        <v>68</v>
      </c>
      <c r="G55" s="129"/>
      <c r="H55" s="129"/>
      <c r="I55" s="129"/>
      <c r="J55" s="129"/>
      <c r="K55" s="129"/>
      <c r="L55" s="129"/>
      <c r="M55" s="129"/>
      <c r="N55" s="9"/>
      <c r="O55" s="9"/>
      <c r="P55" s="9"/>
      <c r="Q55" s="9"/>
      <c r="R55" s="9"/>
      <c r="S55" s="9"/>
      <c r="T55" s="9"/>
      <c r="U55" s="17"/>
      <c r="W55" s="39"/>
    </row>
    <row r="56" spans="1:23" s="5" customFormat="1" ht="21.9" customHeight="1" x14ac:dyDescent="0.2">
      <c r="A56" s="38"/>
      <c r="B56" s="14"/>
      <c r="C56" s="140"/>
      <c r="D56" s="140"/>
      <c r="E56" s="140"/>
      <c r="F56" s="129"/>
      <c r="G56" s="129"/>
      <c r="H56" s="129"/>
      <c r="I56" s="129"/>
      <c r="J56" s="129"/>
      <c r="K56" s="129"/>
      <c r="L56" s="129"/>
      <c r="M56" s="129"/>
      <c r="N56" s="9"/>
      <c r="O56" s="9"/>
      <c r="P56" s="9"/>
      <c r="Q56" s="9"/>
      <c r="R56" s="9"/>
      <c r="S56" s="9"/>
      <c r="T56" s="9"/>
      <c r="U56" s="17"/>
      <c r="W56" s="39"/>
    </row>
    <row r="57" spans="1:23" s="5" customFormat="1" ht="21.9" customHeight="1" x14ac:dyDescent="0.2">
      <c r="A57" s="38"/>
      <c r="B57" s="14"/>
      <c r="C57" s="140"/>
      <c r="D57" s="140"/>
      <c r="E57" s="140"/>
      <c r="F57" s="129"/>
      <c r="G57" s="129"/>
      <c r="H57" s="129"/>
      <c r="I57" s="129"/>
      <c r="J57" s="129"/>
      <c r="K57" s="129"/>
      <c r="L57" s="129"/>
      <c r="M57" s="129"/>
      <c r="N57" s="9"/>
      <c r="O57" s="9"/>
      <c r="P57" s="9"/>
      <c r="Q57" s="9"/>
      <c r="R57" s="9"/>
      <c r="S57" s="9"/>
      <c r="T57" s="9"/>
      <c r="U57" s="17"/>
      <c r="W57" s="39"/>
    </row>
    <row r="58" spans="1:23" s="5" customFormat="1" ht="21.9" customHeight="1" x14ac:dyDescent="0.2">
      <c r="A58" s="38"/>
      <c r="B58" s="14"/>
      <c r="C58" s="140"/>
      <c r="D58" s="140"/>
      <c r="E58" s="140"/>
      <c r="F58" s="129"/>
      <c r="G58" s="129"/>
      <c r="H58" s="129"/>
      <c r="I58" s="129"/>
      <c r="J58" s="129"/>
      <c r="K58" s="129"/>
      <c r="L58" s="129"/>
      <c r="M58" s="129"/>
      <c r="N58" s="9"/>
      <c r="O58" s="9"/>
      <c r="P58" s="9"/>
      <c r="Q58" s="9"/>
      <c r="R58" s="9"/>
      <c r="S58" s="9"/>
      <c r="T58" s="9"/>
      <c r="U58" s="17"/>
      <c r="W58" s="39"/>
    </row>
    <row r="59" spans="1:23" s="5" customFormat="1" ht="21.9" customHeight="1" x14ac:dyDescent="0.2">
      <c r="A59" s="38"/>
      <c r="B59" s="14"/>
      <c r="C59" s="140"/>
      <c r="D59" s="140"/>
      <c r="E59" s="140"/>
      <c r="F59" s="129"/>
      <c r="G59" s="129"/>
      <c r="H59" s="129"/>
      <c r="I59" s="129"/>
      <c r="J59" s="129"/>
      <c r="K59" s="129"/>
      <c r="L59" s="129"/>
      <c r="M59" s="129"/>
      <c r="N59" s="129" t="s">
        <v>73</v>
      </c>
      <c r="O59" s="129"/>
      <c r="P59" s="129"/>
      <c r="Q59" s="129"/>
      <c r="R59" s="129"/>
      <c r="S59" s="129"/>
      <c r="T59" s="9"/>
      <c r="U59" s="17"/>
      <c r="W59" s="39"/>
    </row>
    <row r="60" spans="1:23" s="5" customFormat="1" ht="11.25" customHeight="1" x14ac:dyDescent="0.2">
      <c r="A60" s="24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20"/>
      <c r="V60" s="24"/>
      <c r="W60" s="39"/>
    </row>
    <row r="61" spans="1:23" s="24" customFormat="1" ht="11.25" customHeight="1" x14ac:dyDescent="0.2">
      <c r="R61" s="38"/>
      <c r="S61" s="38"/>
      <c r="W61" s="3"/>
    </row>
    <row r="62" spans="1:23" s="24" customFormat="1" ht="21.9" customHeight="1" x14ac:dyDescent="0.2"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W62" s="3"/>
    </row>
    <row r="63" spans="1:23" s="10" customFormat="1" ht="21.9" customHeight="1" x14ac:dyDescent="0.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24"/>
      <c r="W63" s="3"/>
    </row>
    <row r="64" spans="1:23" s="10" customFormat="1" ht="21.9" customHeight="1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24"/>
      <c r="W64" s="3"/>
    </row>
    <row r="65" spans="1:23" s="10" customFormat="1" ht="11.1" customHeight="1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24"/>
      <c r="W65" s="3"/>
    </row>
    <row r="66" spans="1:23" s="10" customFormat="1" ht="33" customHeight="1" x14ac:dyDescent="0.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24"/>
      <c r="W66" s="3"/>
    </row>
    <row r="67" spans="1:23" s="10" customFormat="1" ht="11.1" customHeight="1" x14ac:dyDescent="0.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24"/>
      <c r="W67" s="3"/>
    </row>
    <row r="68" spans="1:23" ht="21.9" customHeight="1" x14ac:dyDescent="0.2">
      <c r="L68" s="130"/>
      <c r="M68" s="130"/>
      <c r="N68" s="130"/>
      <c r="O68" s="130"/>
      <c r="P68" s="130"/>
      <c r="Q68" s="130"/>
      <c r="R68" s="130"/>
      <c r="S68" s="130"/>
      <c r="T68" s="130"/>
      <c r="U68" s="130"/>
    </row>
    <row r="69" spans="1:23" s="10" customFormat="1" ht="11.1" customHeight="1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24"/>
      <c r="W69" s="3"/>
    </row>
    <row r="70" spans="1:23" ht="21.9" customHeight="1" x14ac:dyDescent="0.2">
      <c r="L70" s="130"/>
      <c r="M70" s="130"/>
      <c r="N70" s="130"/>
      <c r="O70" s="130"/>
      <c r="P70" s="130"/>
      <c r="Q70" s="130"/>
      <c r="R70" s="130"/>
      <c r="S70" s="130"/>
      <c r="T70" s="130"/>
      <c r="U70" s="130"/>
    </row>
    <row r="71" spans="1:23" s="10" customFormat="1" ht="11.1" customHeight="1" x14ac:dyDescent="0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5"/>
      <c r="M71" s="5"/>
      <c r="N71" s="5"/>
      <c r="O71" s="5"/>
      <c r="P71" s="5"/>
      <c r="Q71" s="5"/>
      <c r="R71" s="5"/>
      <c r="S71" s="5"/>
      <c r="T71" s="5"/>
      <c r="U71" s="5"/>
      <c r="V71" s="24"/>
      <c r="W71" s="3"/>
    </row>
    <row r="72" spans="1:23" ht="21.9" customHeight="1" x14ac:dyDescent="0.2"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3" s="10" customFormat="1" ht="11.1" customHeight="1" x14ac:dyDescent="0.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5"/>
      <c r="M73" s="5"/>
      <c r="N73" s="5"/>
      <c r="O73" s="5"/>
      <c r="P73" s="5"/>
      <c r="Q73" s="5"/>
      <c r="R73" s="5"/>
      <c r="S73" s="5"/>
      <c r="T73" s="5"/>
      <c r="U73" s="5"/>
      <c r="V73" s="24"/>
      <c r="W73" s="3"/>
    </row>
    <row r="75" spans="1:23" s="10" customFormat="1" ht="11.1" customHeight="1" x14ac:dyDescent="0.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38"/>
      <c r="S75" s="38"/>
      <c r="T75" s="24"/>
      <c r="U75" s="24"/>
      <c r="V75" s="24"/>
      <c r="W75" s="3"/>
    </row>
    <row r="77" spans="1:23" s="10" customFormat="1" ht="21.9" customHeight="1" x14ac:dyDescent="0.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38"/>
      <c r="S77" s="38"/>
      <c r="T77" s="24"/>
      <c r="U77" s="24"/>
      <c r="V77" s="24"/>
      <c r="W77" s="3"/>
    </row>
    <row r="78" spans="1:23" s="10" customFormat="1" ht="87.9" customHeight="1" x14ac:dyDescent="0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38"/>
      <c r="S78" s="38"/>
      <c r="T78" s="24"/>
      <c r="U78" s="24"/>
      <c r="V78" s="24"/>
      <c r="W78" s="3"/>
    </row>
    <row r="79" spans="1:23" ht="11.1" customHeight="1" x14ac:dyDescent="0.2">
      <c r="L79" s="130"/>
      <c r="M79" s="130"/>
      <c r="N79" s="130"/>
      <c r="O79" s="130"/>
      <c r="P79" s="130"/>
      <c r="Q79" s="130"/>
      <c r="R79" s="130"/>
      <c r="S79" s="130"/>
      <c r="T79" s="130"/>
      <c r="U79" s="130"/>
    </row>
    <row r="80" spans="1:23" ht="21.9" customHeight="1" x14ac:dyDescent="0.2">
      <c r="L80" s="131"/>
      <c r="M80" s="131"/>
      <c r="N80" s="131"/>
      <c r="O80" s="131"/>
      <c r="P80" s="131"/>
      <c r="Q80" s="131"/>
      <c r="R80" s="131"/>
      <c r="S80" s="131"/>
      <c r="T80" s="131"/>
      <c r="U80" s="131"/>
    </row>
    <row r="81" spans="1:23" s="10" customFormat="1" ht="11.1" customHeight="1" x14ac:dyDescent="0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24"/>
      <c r="W81" s="3"/>
    </row>
    <row r="82" spans="1:23" ht="87.9" customHeight="1" x14ac:dyDescent="0.2">
      <c r="L82" s="130"/>
      <c r="M82" s="130"/>
      <c r="N82" s="130"/>
      <c r="O82" s="130"/>
      <c r="P82" s="130"/>
      <c r="Q82" s="130"/>
      <c r="R82" s="130"/>
      <c r="S82" s="130"/>
      <c r="T82" s="130"/>
      <c r="U82" s="130"/>
    </row>
    <row r="83" spans="1:23" ht="11.1" customHeight="1" x14ac:dyDescent="0.2"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W83" s="50"/>
    </row>
    <row r="84" spans="1:23" ht="87.9" customHeight="1" x14ac:dyDescent="0.2">
      <c r="L84" s="130"/>
      <c r="M84" s="130"/>
      <c r="N84" s="130"/>
      <c r="O84" s="130"/>
      <c r="P84" s="130"/>
      <c r="Q84" s="130"/>
      <c r="R84" s="130"/>
      <c r="S84" s="130"/>
      <c r="T84" s="130"/>
      <c r="U84" s="130"/>
    </row>
    <row r="85" spans="1:23" s="10" customFormat="1" ht="11.1" customHeight="1" x14ac:dyDescent="0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24"/>
      <c r="W85" s="50"/>
    </row>
    <row r="86" spans="1:23" s="10" customFormat="1" ht="87.9" customHeight="1" x14ac:dyDescent="0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38"/>
      <c r="S86" s="38"/>
      <c r="T86" s="24"/>
      <c r="U86" s="24"/>
      <c r="V86" s="24"/>
      <c r="W86" s="3"/>
    </row>
    <row r="87" spans="1:23" s="10" customFormat="1" ht="11.1" customHeight="1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38"/>
      <c r="S87" s="38"/>
      <c r="T87" s="24"/>
      <c r="U87" s="24"/>
      <c r="V87" s="24"/>
      <c r="W87" s="50"/>
    </row>
    <row r="88" spans="1:23" s="10" customFormat="1" ht="87.9" customHeight="1" x14ac:dyDescent="0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38"/>
      <c r="S88" s="38"/>
      <c r="T88" s="24"/>
      <c r="U88" s="24"/>
      <c r="V88" s="24"/>
      <c r="W88" s="3"/>
    </row>
    <row r="89" spans="1:23" s="10" customFormat="1" ht="11.1" customHeight="1" x14ac:dyDescent="0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38"/>
      <c r="S89" s="38"/>
      <c r="T89" s="24"/>
      <c r="U89" s="24"/>
      <c r="V89" s="24"/>
      <c r="W89" s="50"/>
    </row>
    <row r="90" spans="1:23" s="10" customFormat="1" ht="87.9" customHeight="1" x14ac:dyDescent="0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38"/>
      <c r="S90" s="38"/>
      <c r="T90" s="24"/>
      <c r="U90" s="24"/>
      <c r="V90" s="24"/>
      <c r="W90" s="3"/>
    </row>
    <row r="94" spans="1:23" ht="21.9" customHeight="1" x14ac:dyDescent="0.2">
      <c r="W94" s="50"/>
    </row>
    <row r="105" spans="23:23" ht="21.9" customHeight="1" x14ac:dyDescent="0.2">
      <c r="W105" s="50"/>
    </row>
    <row r="114" spans="18:34" s="24" customFormat="1" ht="21.9" customHeight="1" x14ac:dyDescent="0.2">
      <c r="R114" s="38"/>
      <c r="S114" s="38"/>
      <c r="W114" s="2"/>
      <c r="X114" s="2"/>
      <c r="Y114" s="2"/>
      <c r="Z114" s="2"/>
      <c r="AA114" s="2"/>
      <c r="AB114" s="3"/>
      <c r="AC114" s="7"/>
      <c r="AD114" s="7"/>
      <c r="AE114" s="7"/>
      <c r="AF114" s="7"/>
      <c r="AG114" s="7"/>
      <c r="AH114" s="7"/>
    </row>
    <row r="115" spans="18:34" s="24" customFormat="1" ht="21.9" customHeight="1" x14ac:dyDescent="0.2">
      <c r="R115" s="38"/>
      <c r="S115" s="38"/>
      <c r="W115" s="2"/>
      <c r="X115" s="2"/>
      <c r="Y115" s="2"/>
      <c r="Z115" s="2"/>
      <c r="AA115" s="2"/>
      <c r="AB115" s="3"/>
      <c r="AC115" s="7"/>
      <c r="AD115" s="7"/>
      <c r="AE115" s="7"/>
      <c r="AF115" s="7"/>
      <c r="AG115" s="7"/>
      <c r="AH115" s="7"/>
    </row>
    <row r="116" spans="18:34" s="24" customFormat="1" ht="21.9" customHeight="1" x14ac:dyDescent="0.2">
      <c r="R116" s="38"/>
      <c r="S116" s="38"/>
      <c r="W116" s="1"/>
      <c r="X116" s="1"/>
      <c r="Y116" s="1"/>
      <c r="Z116" s="1"/>
      <c r="AA116" s="1"/>
      <c r="AB116" s="3"/>
      <c r="AC116" s="7"/>
      <c r="AD116" s="7"/>
      <c r="AE116" s="7"/>
      <c r="AF116" s="7"/>
      <c r="AG116" s="7"/>
      <c r="AH116" s="7"/>
    </row>
    <row r="117" spans="18:34" s="24" customFormat="1" ht="21.9" customHeight="1" x14ac:dyDescent="0.2">
      <c r="R117" s="38"/>
      <c r="S117" s="38"/>
      <c r="W117" s="1"/>
      <c r="X117" s="1"/>
      <c r="Y117" s="1"/>
      <c r="Z117" s="1"/>
      <c r="AA117" s="1"/>
      <c r="AB117" s="3"/>
      <c r="AC117" s="7"/>
      <c r="AD117" s="7"/>
      <c r="AE117" s="7"/>
      <c r="AF117" s="7"/>
      <c r="AG117" s="7"/>
      <c r="AH117" s="7"/>
    </row>
    <row r="118" spans="18:34" s="24" customFormat="1" ht="21.9" customHeight="1" x14ac:dyDescent="0.2">
      <c r="R118" s="38"/>
      <c r="S118" s="38"/>
      <c r="W118" s="1"/>
      <c r="X118" s="1"/>
      <c r="Y118" s="1"/>
      <c r="Z118" s="1"/>
      <c r="AA118" s="1"/>
      <c r="AB118" s="3"/>
      <c r="AC118" s="7"/>
      <c r="AD118" s="7"/>
      <c r="AE118" s="7"/>
      <c r="AF118" s="7"/>
      <c r="AG118" s="7"/>
      <c r="AH118" s="7"/>
    </row>
    <row r="119" spans="18:34" s="24" customFormat="1" ht="21.9" customHeight="1" x14ac:dyDescent="0.2">
      <c r="R119" s="38"/>
      <c r="S119" s="38"/>
      <c r="W119" s="1"/>
      <c r="X119" s="1"/>
      <c r="Y119" s="1"/>
      <c r="Z119" s="1"/>
      <c r="AA119" s="1"/>
      <c r="AB119" s="3"/>
      <c r="AC119" s="7"/>
      <c r="AD119" s="7"/>
      <c r="AE119" s="7"/>
      <c r="AF119" s="7"/>
      <c r="AG119" s="7"/>
      <c r="AH119" s="7"/>
    </row>
    <row r="120" spans="18:34" s="24" customFormat="1" ht="21.9" customHeight="1" x14ac:dyDescent="0.2">
      <c r="R120" s="38"/>
      <c r="S120" s="38"/>
      <c r="W120" s="1"/>
      <c r="X120" s="1"/>
      <c r="Y120" s="1"/>
      <c r="Z120" s="1"/>
      <c r="AA120" s="1"/>
      <c r="AB120" s="3"/>
      <c r="AC120" s="7"/>
      <c r="AD120" s="7"/>
      <c r="AE120" s="7"/>
      <c r="AF120" s="7"/>
      <c r="AG120" s="7"/>
      <c r="AH120" s="7"/>
    </row>
    <row r="121" spans="18:34" s="24" customFormat="1" ht="21.9" customHeight="1" x14ac:dyDescent="0.2">
      <c r="R121" s="38"/>
      <c r="S121" s="38"/>
      <c r="W121" s="1"/>
      <c r="X121" s="1"/>
      <c r="Y121" s="1"/>
      <c r="Z121" s="1"/>
      <c r="AA121" s="1"/>
      <c r="AB121" s="3"/>
      <c r="AC121" s="7"/>
      <c r="AD121" s="7"/>
      <c r="AE121" s="7"/>
      <c r="AF121" s="7"/>
      <c r="AG121" s="7"/>
      <c r="AH121" s="7"/>
    </row>
    <row r="122" spans="18:34" s="24" customFormat="1" ht="21.9" customHeight="1" x14ac:dyDescent="0.2">
      <c r="R122" s="38"/>
      <c r="S122" s="38"/>
      <c r="W122" s="1"/>
      <c r="X122" s="1"/>
      <c r="Y122" s="1"/>
      <c r="Z122" s="1"/>
      <c r="AA122" s="1"/>
      <c r="AB122" s="3"/>
      <c r="AC122" s="7"/>
      <c r="AD122" s="7"/>
      <c r="AE122" s="7"/>
      <c r="AF122" s="7"/>
      <c r="AG122" s="7"/>
      <c r="AH122" s="7"/>
    </row>
    <row r="123" spans="18:34" s="24" customFormat="1" ht="21.9" customHeight="1" x14ac:dyDescent="0.2">
      <c r="R123" s="38"/>
      <c r="S123" s="38"/>
      <c r="W123" s="1"/>
      <c r="X123" s="1"/>
      <c r="Y123" s="1"/>
      <c r="Z123" s="1"/>
      <c r="AA123" s="1"/>
      <c r="AB123" s="3"/>
      <c r="AC123" s="7"/>
      <c r="AD123" s="7"/>
      <c r="AE123" s="7"/>
      <c r="AF123" s="7"/>
      <c r="AG123" s="7"/>
      <c r="AH123" s="7"/>
    </row>
    <row r="124" spans="18:34" s="24" customFormat="1" ht="21.9" customHeight="1" x14ac:dyDescent="0.2">
      <c r="R124" s="38"/>
      <c r="S124" s="38"/>
      <c r="W124" s="1"/>
      <c r="X124" s="1"/>
      <c r="Y124" s="1"/>
      <c r="Z124" s="1"/>
      <c r="AA124" s="1"/>
      <c r="AB124" s="3"/>
      <c r="AC124" s="7"/>
      <c r="AD124" s="7"/>
      <c r="AE124" s="7"/>
      <c r="AF124" s="7"/>
      <c r="AG124" s="7"/>
      <c r="AH124" s="7"/>
    </row>
    <row r="125" spans="18:34" s="24" customFormat="1" ht="21.9" customHeight="1" x14ac:dyDescent="0.2">
      <c r="R125" s="38"/>
      <c r="S125" s="38"/>
      <c r="W125" s="37"/>
      <c r="X125" s="26"/>
      <c r="Y125" s="26"/>
      <c r="Z125" s="26"/>
      <c r="AA125" s="26"/>
      <c r="AB125" s="3"/>
      <c r="AC125" s="7"/>
      <c r="AD125" s="7"/>
      <c r="AE125" s="7"/>
      <c r="AF125" s="7"/>
      <c r="AG125" s="7"/>
      <c r="AH125" s="7"/>
    </row>
    <row r="126" spans="18:34" s="24" customFormat="1" ht="21.9" customHeight="1" x14ac:dyDescent="0.2">
      <c r="R126" s="38"/>
      <c r="S126" s="38"/>
      <c r="W126" s="37"/>
      <c r="X126" s="26"/>
      <c r="Y126" s="26"/>
      <c r="Z126" s="26"/>
      <c r="AA126" s="26"/>
      <c r="AB126" s="3"/>
      <c r="AC126" s="7"/>
      <c r="AD126" s="7"/>
      <c r="AE126" s="7"/>
      <c r="AF126" s="7"/>
      <c r="AG126" s="7"/>
      <c r="AH126" s="7"/>
    </row>
    <row r="127" spans="18:34" s="24" customFormat="1" ht="21.9" customHeight="1" x14ac:dyDescent="0.2">
      <c r="R127" s="38"/>
      <c r="S127" s="38"/>
      <c r="W127" s="3"/>
    </row>
    <row r="128" spans="18:34" s="24" customFormat="1" ht="21.9" customHeight="1" x14ac:dyDescent="0.2">
      <c r="R128" s="38"/>
      <c r="S128" s="38"/>
      <c r="W128" s="39"/>
      <c r="X128" s="23"/>
      <c r="Y128" s="23"/>
      <c r="Z128" s="23"/>
      <c r="AA128" s="23"/>
    </row>
    <row r="129" spans="18:34" s="24" customFormat="1" ht="21.9" customHeight="1" x14ac:dyDescent="0.2">
      <c r="R129" s="38"/>
      <c r="S129" s="38"/>
      <c r="W129" s="40"/>
      <c r="X129" s="23"/>
      <c r="Y129" s="23"/>
      <c r="Z129" s="23"/>
      <c r="AA129" s="23"/>
    </row>
    <row r="130" spans="18:34" s="24" customFormat="1" ht="21.9" customHeight="1" x14ac:dyDescent="0.2">
      <c r="R130" s="38"/>
      <c r="S130" s="38"/>
      <c r="W130" s="2"/>
      <c r="X130" s="2"/>
      <c r="Y130" s="2"/>
      <c r="Z130" s="2"/>
      <c r="AA130" s="2"/>
      <c r="AB130" s="2"/>
      <c r="AC130" s="2"/>
      <c r="AD130" s="2"/>
    </row>
    <row r="131" spans="18:34" s="24" customFormat="1" ht="21.9" customHeight="1" x14ac:dyDescent="0.2">
      <c r="R131" s="38"/>
      <c r="S131" s="38"/>
      <c r="W131" s="2"/>
      <c r="X131" s="2"/>
      <c r="Y131" s="2"/>
      <c r="Z131" s="2"/>
      <c r="AA131" s="2"/>
      <c r="AB131" s="2"/>
      <c r="AC131" s="2"/>
      <c r="AD131" s="2"/>
    </row>
    <row r="132" spans="18:34" s="24" customFormat="1" ht="21.9" customHeight="1" x14ac:dyDescent="0.2">
      <c r="R132" s="38"/>
      <c r="S132" s="38"/>
      <c r="W132" s="9"/>
      <c r="X132" s="1"/>
      <c r="Y132" s="1"/>
      <c r="Z132" s="1"/>
      <c r="AA132" s="1"/>
      <c r="AB132" s="1"/>
      <c r="AC132" s="1"/>
      <c r="AD132" s="1"/>
    </row>
    <row r="133" spans="18:34" s="24" customFormat="1" ht="21.9" customHeight="1" x14ac:dyDescent="0.2">
      <c r="R133" s="38"/>
      <c r="S133" s="38"/>
      <c r="W133" s="9"/>
      <c r="X133" s="1"/>
      <c r="Y133" s="1"/>
      <c r="Z133" s="1"/>
      <c r="AA133" s="1"/>
      <c r="AB133" s="1"/>
      <c r="AC133" s="1"/>
      <c r="AD133" s="1"/>
    </row>
    <row r="134" spans="18:34" s="24" customFormat="1" ht="21.9" customHeight="1" x14ac:dyDescent="0.2">
      <c r="R134" s="38"/>
      <c r="S134" s="38"/>
      <c r="W134" s="9"/>
      <c r="X134" s="1"/>
      <c r="Y134" s="1"/>
      <c r="Z134" s="1"/>
      <c r="AA134" s="1"/>
      <c r="AB134" s="1"/>
      <c r="AC134" s="1"/>
      <c r="AD134" s="1"/>
    </row>
    <row r="135" spans="18:34" s="24" customFormat="1" ht="21.9" customHeight="1" x14ac:dyDescent="0.2">
      <c r="R135" s="38"/>
      <c r="S135" s="38"/>
      <c r="W135" s="9"/>
      <c r="X135" s="1"/>
      <c r="Y135" s="1"/>
      <c r="Z135" s="1"/>
      <c r="AA135" s="1"/>
      <c r="AB135" s="1"/>
      <c r="AC135" s="1"/>
      <c r="AD135" s="1"/>
      <c r="AE135" s="3"/>
      <c r="AF135" s="3"/>
      <c r="AG135" s="3"/>
      <c r="AH135" s="3"/>
    </row>
    <row r="136" spans="18:34" s="24" customFormat="1" ht="21.9" customHeight="1" x14ac:dyDescent="0.2">
      <c r="R136" s="38"/>
      <c r="S136" s="38"/>
      <c r="W136" s="3"/>
      <c r="AB136" s="3"/>
      <c r="AC136" s="3"/>
      <c r="AD136" s="3"/>
      <c r="AE136" s="3"/>
      <c r="AF136" s="3"/>
      <c r="AG136" s="3"/>
      <c r="AH136" s="3"/>
    </row>
    <row r="137" spans="18:34" s="24" customFormat="1" ht="21.9" customHeight="1" x14ac:dyDescent="0.2">
      <c r="R137" s="38"/>
      <c r="S137" s="38"/>
      <c r="W137" s="3"/>
      <c r="AB137" s="3"/>
      <c r="AC137" s="3"/>
      <c r="AD137" s="3"/>
      <c r="AE137" s="3"/>
      <c r="AF137" s="3"/>
      <c r="AG137" s="3"/>
      <c r="AH137" s="3"/>
    </row>
    <row r="138" spans="18:34" s="24" customFormat="1" ht="21.9" customHeight="1" x14ac:dyDescent="0.2">
      <c r="R138" s="38"/>
      <c r="S138" s="38"/>
      <c r="W138" s="3"/>
      <c r="AB138" s="3"/>
      <c r="AC138" s="3"/>
      <c r="AD138" s="3"/>
      <c r="AE138" s="3"/>
      <c r="AF138" s="3"/>
      <c r="AG138" s="3"/>
      <c r="AH138" s="3"/>
    </row>
    <row r="139" spans="18:34" s="24" customFormat="1" ht="21.9" customHeight="1" x14ac:dyDescent="0.2">
      <c r="R139" s="38"/>
      <c r="S139" s="38"/>
      <c r="W139" s="3"/>
      <c r="AB139" s="3"/>
      <c r="AC139" s="3"/>
      <c r="AD139" s="3"/>
      <c r="AE139" s="3"/>
      <c r="AF139" s="3"/>
      <c r="AG139" s="3"/>
      <c r="AH139" s="3"/>
    </row>
    <row r="140" spans="18:34" s="24" customFormat="1" ht="21.9" customHeight="1" x14ac:dyDescent="0.2">
      <c r="R140" s="38"/>
      <c r="S140" s="38"/>
      <c r="W140" s="41"/>
      <c r="X140" s="22"/>
      <c r="Y140" s="22"/>
      <c r="Z140" s="22"/>
      <c r="AA140" s="22"/>
      <c r="AB140" s="3"/>
      <c r="AC140" s="3"/>
      <c r="AD140" s="3"/>
      <c r="AE140" s="3"/>
      <c r="AF140" s="3"/>
      <c r="AG140" s="3"/>
      <c r="AH140" s="3"/>
    </row>
    <row r="141" spans="18:34" s="24" customFormat="1" ht="21.9" customHeight="1" x14ac:dyDescent="0.2">
      <c r="R141" s="38"/>
      <c r="S141" s="38"/>
      <c r="W141" s="36"/>
      <c r="X141" s="23"/>
      <c r="Y141" s="23"/>
      <c r="Z141" s="23"/>
      <c r="AA141" s="23"/>
      <c r="AB141" s="3"/>
      <c r="AC141" s="3"/>
      <c r="AD141" s="3"/>
      <c r="AE141" s="3"/>
      <c r="AF141" s="3"/>
      <c r="AG141" s="3"/>
      <c r="AH141" s="3"/>
    </row>
    <row r="142" spans="18:34" s="24" customFormat="1" ht="21.9" customHeight="1" x14ac:dyDescent="0.2">
      <c r="R142" s="38"/>
      <c r="S142" s="38"/>
      <c r="W142" s="36"/>
      <c r="X142" s="23"/>
      <c r="Y142" s="23"/>
      <c r="Z142" s="23"/>
      <c r="AA142" s="23"/>
      <c r="AB142" s="3"/>
      <c r="AC142" s="3"/>
      <c r="AD142" s="3"/>
      <c r="AE142" s="3"/>
      <c r="AF142" s="3"/>
      <c r="AG142" s="3"/>
      <c r="AH142" s="3"/>
    </row>
    <row r="143" spans="18:34" s="24" customFormat="1" ht="21.9" customHeight="1" x14ac:dyDescent="0.2">
      <c r="R143" s="38"/>
      <c r="S143" s="38"/>
      <c r="W143" s="185"/>
      <c r="X143" s="185"/>
      <c r="Y143" s="185"/>
      <c r="Z143" s="185"/>
      <c r="AA143" s="185"/>
      <c r="AB143" s="3"/>
      <c r="AC143" s="3"/>
      <c r="AD143" s="3"/>
      <c r="AE143" s="3"/>
      <c r="AF143" s="3"/>
      <c r="AG143" s="3"/>
      <c r="AH143" s="3"/>
    </row>
    <row r="144" spans="18:34" s="24" customFormat="1" ht="21.9" customHeight="1" x14ac:dyDescent="0.2">
      <c r="R144" s="38"/>
      <c r="S144" s="38"/>
      <c r="W144" s="131"/>
      <c r="X144" s="131"/>
      <c r="Y144" s="131"/>
      <c r="Z144" s="131"/>
      <c r="AA144" s="131"/>
      <c r="AB144" s="3"/>
      <c r="AC144" s="3"/>
      <c r="AD144" s="3"/>
      <c r="AE144" s="3"/>
      <c r="AF144" s="3"/>
      <c r="AG144" s="3"/>
      <c r="AH144" s="3"/>
    </row>
    <row r="145" spans="18:34" s="24" customFormat="1" ht="21.9" customHeight="1" x14ac:dyDescent="0.2">
      <c r="R145" s="38"/>
      <c r="S145" s="38"/>
      <c r="W145" s="36"/>
      <c r="X145" s="23"/>
      <c r="Y145" s="23"/>
      <c r="Z145" s="23"/>
      <c r="AA145" s="23"/>
      <c r="AB145" s="3"/>
    </row>
    <row r="146" spans="18:34" s="24" customFormat="1" ht="21.9" customHeight="1" x14ac:dyDescent="0.2">
      <c r="R146" s="38"/>
      <c r="S146" s="38"/>
      <c r="W146" s="36"/>
      <c r="X146" s="23"/>
      <c r="Y146" s="23"/>
      <c r="Z146" s="23"/>
      <c r="AA146" s="23"/>
      <c r="AB146" s="3"/>
    </row>
    <row r="147" spans="18:34" s="24" customFormat="1" ht="21.9" customHeight="1" x14ac:dyDescent="0.2">
      <c r="R147" s="38"/>
      <c r="S147" s="38"/>
      <c r="W147" s="131"/>
      <c r="X147" s="131"/>
      <c r="Y147" s="131"/>
      <c r="Z147" s="131"/>
      <c r="AA147" s="131"/>
      <c r="AB147" s="3"/>
    </row>
    <row r="148" spans="18:34" s="24" customFormat="1" ht="21.9" customHeight="1" x14ac:dyDescent="0.2">
      <c r="R148" s="38"/>
      <c r="S148" s="38"/>
      <c r="W148" s="131"/>
      <c r="X148" s="131"/>
      <c r="Y148" s="131"/>
      <c r="Z148" s="131"/>
      <c r="AA148" s="131"/>
      <c r="AB148" s="3"/>
    </row>
    <row r="149" spans="18:34" s="24" customFormat="1" ht="21.9" customHeight="1" x14ac:dyDescent="0.2">
      <c r="R149" s="38"/>
      <c r="S149" s="38"/>
      <c r="W149" s="131"/>
      <c r="X149" s="131"/>
      <c r="Y149" s="131"/>
      <c r="Z149" s="131"/>
      <c r="AA149" s="131"/>
      <c r="AB149" s="3"/>
    </row>
    <row r="150" spans="18:34" s="24" customFormat="1" ht="21.9" customHeight="1" x14ac:dyDescent="0.2">
      <c r="R150" s="38"/>
      <c r="S150" s="38"/>
      <c r="W150" s="131"/>
      <c r="X150" s="131"/>
      <c r="Y150" s="131"/>
      <c r="Z150" s="131"/>
      <c r="AA150" s="131"/>
      <c r="AB150" s="3"/>
    </row>
    <row r="151" spans="18:34" s="24" customFormat="1" ht="21.9" customHeight="1" x14ac:dyDescent="0.2">
      <c r="R151" s="38"/>
      <c r="S151" s="38"/>
      <c r="W151" s="131"/>
      <c r="X151" s="131"/>
      <c r="Y151" s="131"/>
      <c r="Z151" s="131"/>
      <c r="AA151" s="131"/>
      <c r="AB151" s="3"/>
    </row>
    <row r="152" spans="18:34" s="24" customFormat="1" ht="21.9" customHeight="1" x14ac:dyDescent="0.2">
      <c r="R152" s="38"/>
      <c r="S152" s="38"/>
      <c r="W152" s="131"/>
      <c r="X152" s="131"/>
      <c r="Y152" s="131"/>
      <c r="Z152" s="131"/>
      <c r="AA152" s="131"/>
      <c r="AB152" s="3"/>
    </row>
    <row r="153" spans="18:34" s="24" customFormat="1" ht="21.9" customHeight="1" x14ac:dyDescent="0.2">
      <c r="R153" s="38"/>
      <c r="S153" s="38"/>
      <c r="W153" s="131"/>
      <c r="X153" s="131"/>
      <c r="Y153" s="131"/>
      <c r="Z153" s="131"/>
      <c r="AA153" s="131"/>
      <c r="AB153" s="3"/>
    </row>
    <row r="154" spans="18:34" s="24" customFormat="1" ht="21.9" customHeight="1" x14ac:dyDescent="0.2">
      <c r="R154" s="38"/>
      <c r="S154" s="38"/>
      <c r="W154" s="131"/>
      <c r="X154" s="131"/>
      <c r="Y154" s="131"/>
      <c r="Z154" s="131"/>
      <c r="AA154" s="131"/>
      <c r="AB154" s="3"/>
    </row>
    <row r="155" spans="18:34" s="24" customFormat="1" ht="21.9" customHeight="1" x14ac:dyDescent="0.2">
      <c r="R155" s="38"/>
      <c r="S155" s="38"/>
      <c r="W155" s="130"/>
      <c r="X155" s="130"/>
      <c r="Y155" s="130"/>
      <c r="Z155" s="130"/>
      <c r="AA155" s="130"/>
      <c r="AB155" s="3"/>
    </row>
    <row r="156" spans="18:34" s="24" customFormat="1" ht="21.9" customHeight="1" x14ac:dyDescent="0.2">
      <c r="R156" s="38"/>
      <c r="S156" s="38"/>
      <c r="W156" s="131"/>
      <c r="X156" s="131"/>
      <c r="Y156" s="131"/>
      <c r="Z156" s="131"/>
      <c r="AA156" s="131"/>
    </row>
    <row r="157" spans="18:34" s="24" customFormat="1" ht="21.9" customHeight="1" x14ac:dyDescent="0.2">
      <c r="R157" s="38"/>
      <c r="S157" s="38"/>
      <c r="W157" s="130"/>
      <c r="X157" s="130"/>
      <c r="Y157" s="130"/>
      <c r="Z157" s="130"/>
      <c r="AA157" s="130"/>
    </row>
    <row r="158" spans="18:34" s="24" customFormat="1" ht="21.9" customHeight="1" x14ac:dyDescent="0.2">
      <c r="R158" s="38"/>
      <c r="S158" s="38"/>
      <c r="W158" s="130"/>
      <c r="X158" s="130"/>
      <c r="Y158" s="130"/>
      <c r="Z158" s="130"/>
      <c r="AA158" s="130"/>
    </row>
    <row r="159" spans="18:34" s="24" customFormat="1" ht="21.9" customHeight="1" x14ac:dyDescent="0.2">
      <c r="R159" s="38"/>
      <c r="S159" s="38"/>
      <c r="W159" s="130"/>
      <c r="X159" s="130"/>
      <c r="Y159" s="130"/>
      <c r="Z159" s="130"/>
      <c r="AA159" s="130"/>
      <c r="AB159" s="7"/>
      <c r="AC159" s="7"/>
      <c r="AD159" s="7"/>
      <c r="AE159" s="7"/>
      <c r="AF159" s="7"/>
      <c r="AG159" s="7"/>
      <c r="AH159" s="7"/>
    </row>
    <row r="160" spans="18:34" s="24" customFormat="1" ht="21.9" customHeight="1" x14ac:dyDescent="0.2">
      <c r="R160" s="38"/>
      <c r="S160" s="38"/>
      <c r="W160" s="130"/>
      <c r="X160" s="130"/>
      <c r="Y160" s="130"/>
      <c r="Z160" s="130"/>
      <c r="AA160" s="130"/>
      <c r="AB160" s="7"/>
      <c r="AC160" s="7"/>
      <c r="AD160" s="7"/>
      <c r="AE160" s="7"/>
      <c r="AF160" s="7"/>
      <c r="AG160" s="7"/>
      <c r="AH160" s="7"/>
    </row>
    <row r="161" spans="18:34" s="24" customFormat="1" ht="21.9" customHeight="1" x14ac:dyDescent="0.2">
      <c r="R161" s="38"/>
      <c r="S161" s="38"/>
      <c r="W161" s="130"/>
      <c r="X161" s="130"/>
      <c r="Y161" s="130"/>
      <c r="Z161" s="130"/>
      <c r="AA161" s="130"/>
      <c r="AB161" s="7"/>
      <c r="AC161" s="7"/>
      <c r="AD161" s="7"/>
      <c r="AE161" s="7"/>
      <c r="AF161" s="7"/>
      <c r="AG161" s="7"/>
      <c r="AH161" s="7"/>
    </row>
    <row r="162" spans="18:34" s="24" customFormat="1" ht="21.9" customHeight="1" x14ac:dyDescent="0.2">
      <c r="R162" s="38"/>
      <c r="S162" s="38"/>
      <c r="W162" s="39"/>
      <c r="X162" s="5"/>
      <c r="Y162" s="5"/>
      <c r="Z162" s="5"/>
      <c r="AA162" s="5"/>
      <c r="AB162" s="7"/>
      <c r="AC162" s="7"/>
      <c r="AD162" s="7"/>
      <c r="AE162" s="7"/>
      <c r="AF162" s="7"/>
      <c r="AG162" s="7"/>
      <c r="AH162" s="7"/>
    </row>
    <row r="163" spans="18:34" s="24" customFormat="1" ht="21.9" customHeight="1" x14ac:dyDescent="0.2">
      <c r="R163" s="38"/>
      <c r="S163" s="38"/>
      <c r="W163" s="39"/>
      <c r="X163" s="5"/>
      <c r="Y163" s="5"/>
      <c r="Z163" s="5"/>
      <c r="AA163" s="5"/>
      <c r="AB163" s="7"/>
      <c r="AC163" s="7"/>
      <c r="AD163" s="7"/>
      <c r="AE163" s="7"/>
      <c r="AF163" s="7"/>
      <c r="AG163" s="7"/>
      <c r="AH163" s="7"/>
    </row>
    <row r="164" spans="18:34" s="24" customFormat="1" ht="21.9" customHeight="1" x14ac:dyDescent="0.2">
      <c r="R164" s="38"/>
      <c r="S164" s="38"/>
      <c r="W164" s="39"/>
      <c r="X164" s="5"/>
      <c r="Y164" s="5"/>
      <c r="Z164" s="5"/>
      <c r="AA164" s="5"/>
      <c r="AB164" s="7"/>
      <c r="AC164" s="7"/>
      <c r="AD164" s="7"/>
      <c r="AE164" s="7"/>
      <c r="AF164" s="7"/>
      <c r="AG164" s="7"/>
      <c r="AH164" s="7"/>
    </row>
    <row r="170" spans="18:34" s="24" customFormat="1" ht="21.9" customHeight="1" x14ac:dyDescent="0.2">
      <c r="R170" s="38"/>
      <c r="S170" s="38"/>
      <c r="W170" s="130"/>
      <c r="X170" s="130"/>
      <c r="Y170" s="130"/>
      <c r="Z170" s="130"/>
      <c r="AA170" s="130"/>
      <c r="AB170" s="7"/>
      <c r="AC170" s="7"/>
      <c r="AD170" s="7"/>
      <c r="AE170" s="7"/>
      <c r="AF170" s="7"/>
      <c r="AG170" s="7"/>
      <c r="AH170" s="7"/>
    </row>
    <row r="171" spans="18:34" s="24" customFormat="1" ht="21.9" customHeight="1" x14ac:dyDescent="0.2">
      <c r="R171" s="38"/>
      <c r="S171" s="38"/>
      <c r="W171" s="131"/>
      <c r="X171" s="131"/>
      <c r="Y171" s="131"/>
      <c r="Z171" s="131"/>
      <c r="AA171" s="131"/>
      <c r="AB171" s="7"/>
      <c r="AC171" s="7"/>
      <c r="AD171" s="7"/>
      <c r="AE171" s="7"/>
      <c r="AF171" s="7"/>
      <c r="AG171" s="7"/>
      <c r="AH171" s="7"/>
    </row>
    <row r="172" spans="18:34" s="24" customFormat="1" ht="21.9" customHeight="1" x14ac:dyDescent="0.2">
      <c r="R172" s="38"/>
      <c r="S172" s="38"/>
      <c r="W172" s="130"/>
      <c r="X172" s="130"/>
      <c r="Y172" s="130"/>
      <c r="Z172" s="130"/>
      <c r="AA172" s="130"/>
      <c r="AB172" s="7"/>
      <c r="AC172" s="7"/>
      <c r="AD172" s="7"/>
      <c r="AE172" s="7"/>
      <c r="AF172" s="7"/>
      <c r="AG172" s="7"/>
      <c r="AH172" s="7"/>
    </row>
    <row r="173" spans="18:34" s="24" customFormat="1" ht="21.9" customHeight="1" x14ac:dyDescent="0.2">
      <c r="R173" s="38"/>
      <c r="S173" s="38"/>
      <c r="W173" s="130"/>
      <c r="X173" s="130"/>
      <c r="Y173" s="130"/>
      <c r="Z173" s="130"/>
      <c r="AA173" s="130"/>
      <c r="AB173" s="7"/>
      <c r="AC173" s="7"/>
      <c r="AD173" s="7"/>
      <c r="AE173" s="7"/>
      <c r="AF173" s="7"/>
      <c r="AG173" s="7"/>
      <c r="AH173" s="7"/>
    </row>
    <row r="174" spans="18:34" s="24" customFormat="1" ht="21.9" customHeight="1" x14ac:dyDescent="0.2">
      <c r="R174" s="38"/>
      <c r="S174" s="38"/>
      <c r="W174" s="130"/>
      <c r="X174" s="130"/>
      <c r="Y174" s="130"/>
      <c r="Z174" s="130"/>
      <c r="AA174" s="130"/>
      <c r="AB174" s="7"/>
      <c r="AC174" s="7"/>
      <c r="AD174" s="7"/>
      <c r="AE174" s="7"/>
      <c r="AF174" s="7"/>
      <c r="AG174" s="7"/>
      <c r="AH174" s="7"/>
    </row>
    <row r="175" spans="18:34" s="24" customFormat="1" ht="21.9" customHeight="1" x14ac:dyDescent="0.2">
      <c r="R175" s="38"/>
      <c r="S175" s="38"/>
      <c r="W175" s="130"/>
      <c r="X175" s="130"/>
      <c r="Y175" s="130"/>
      <c r="Z175" s="130"/>
      <c r="AA175" s="130"/>
      <c r="AB175" s="7"/>
      <c r="AC175" s="7"/>
      <c r="AD175" s="7"/>
      <c r="AE175" s="7"/>
      <c r="AF175" s="7"/>
      <c r="AG175" s="7"/>
      <c r="AH175" s="7"/>
    </row>
    <row r="176" spans="18:34" s="24" customFormat="1" ht="21.9" customHeight="1" x14ac:dyDescent="0.2">
      <c r="R176" s="38"/>
      <c r="S176" s="38"/>
      <c r="W176" s="130"/>
      <c r="X176" s="130"/>
      <c r="Y176" s="130"/>
      <c r="Z176" s="130"/>
      <c r="AA176" s="130"/>
      <c r="AB176" s="7"/>
      <c r="AC176" s="7"/>
      <c r="AD176" s="7"/>
      <c r="AE176" s="7"/>
      <c r="AF176" s="7"/>
      <c r="AG176" s="7"/>
      <c r="AH176" s="7"/>
    </row>
  </sheetData>
  <sheetProtection password="8B81" sheet="1" objects="1" scenarios="1"/>
  <mergeCells count="78">
    <mergeCell ref="C55:E59"/>
    <mergeCell ref="F55:M59"/>
    <mergeCell ref="F43:M47"/>
    <mergeCell ref="C48:F48"/>
    <mergeCell ref="C49:E53"/>
    <mergeCell ref="F49:M53"/>
    <mergeCell ref="C54:F54"/>
    <mergeCell ref="W151:AA151"/>
    <mergeCell ref="W143:AA143"/>
    <mergeCell ref="W144:AA144"/>
    <mergeCell ref="W147:AA147"/>
    <mergeCell ref="W148:AA148"/>
    <mergeCell ref="W149:AA149"/>
    <mergeCell ref="W150:AA150"/>
    <mergeCell ref="W171:AA171"/>
    <mergeCell ref="W152:AA152"/>
    <mergeCell ref="W153:AA153"/>
    <mergeCell ref="W154:AA154"/>
    <mergeCell ref="W155:AA155"/>
    <mergeCell ref="W156:AA156"/>
    <mergeCell ref="W157:AA157"/>
    <mergeCell ref="W158:AA158"/>
    <mergeCell ref="W159:AA159"/>
    <mergeCell ref="W160:AA160"/>
    <mergeCell ref="W161:AA161"/>
    <mergeCell ref="W170:AA170"/>
    <mergeCell ref="W172:AA172"/>
    <mergeCell ref="W173:AA173"/>
    <mergeCell ref="W174:AA174"/>
    <mergeCell ref="W175:AA175"/>
    <mergeCell ref="W176:AA176"/>
    <mergeCell ref="C3:F4"/>
    <mergeCell ref="H3:J4"/>
    <mergeCell ref="L3:O4"/>
    <mergeCell ref="Q3:T4"/>
    <mergeCell ref="L5:O5"/>
    <mergeCell ref="Q5:T5"/>
    <mergeCell ref="H5:J5"/>
    <mergeCell ref="C5:F6"/>
    <mergeCell ref="C21:F21"/>
    <mergeCell ref="C22:F22"/>
    <mergeCell ref="C15:F19"/>
    <mergeCell ref="C10:T12"/>
    <mergeCell ref="C7:T8"/>
    <mergeCell ref="C14:F14"/>
    <mergeCell ref="L62:U62"/>
    <mergeCell ref="L63:U63"/>
    <mergeCell ref="L64:U64"/>
    <mergeCell ref="L65:U65"/>
    <mergeCell ref="C23:F25"/>
    <mergeCell ref="C26:F26"/>
    <mergeCell ref="C27:F27"/>
    <mergeCell ref="C29:T29"/>
    <mergeCell ref="C30:F30"/>
    <mergeCell ref="F31:M35"/>
    <mergeCell ref="C31:E35"/>
    <mergeCell ref="C36:F36"/>
    <mergeCell ref="C37:E41"/>
    <mergeCell ref="F37:M41"/>
    <mergeCell ref="C42:F42"/>
    <mergeCell ref="C43:E47"/>
    <mergeCell ref="L66:U66"/>
    <mergeCell ref="L67:U67"/>
    <mergeCell ref="L68:U68"/>
    <mergeCell ref="L69:U69"/>
    <mergeCell ref="L70:U70"/>
    <mergeCell ref="L84:U84"/>
    <mergeCell ref="L85:U85"/>
    <mergeCell ref="L79:U79"/>
    <mergeCell ref="L80:U80"/>
    <mergeCell ref="L81:U81"/>
    <mergeCell ref="L82:U82"/>
    <mergeCell ref="L83:U83"/>
    <mergeCell ref="O35:Q35"/>
    <mergeCell ref="O39:Q39"/>
    <mergeCell ref="O40:Q40"/>
    <mergeCell ref="N53:S53"/>
    <mergeCell ref="N59:S59"/>
  </mergeCells>
  <phoneticPr fontId="7"/>
  <hyperlinks>
    <hyperlink ref="H3:J5" location="製造指示書!C7" display="製造指示書!C7" xr:uid="{00000000-0004-0000-0000-000000000000}"/>
    <hyperlink ref="L3:O5" location="'アパーチャーリスト（Dコード表）'!C7" display="Dコード表を作成する方" xr:uid="{00000000-0004-0000-0000-000001000000}"/>
    <hyperlink ref="Q3:T5" location="基板寸法図!Print_Area" display="基板寸法図の登録" xr:uid="{00000000-0004-0000-0000-000002000000}"/>
    <hyperlink ref="Q5:T5" location="基板寸法図!C7" display="基板寸法図" xr:uid="{00000000-0004-0000-0000-000003000000}"/>
    <hyperlink ref="Q3:T4" location="基板寸法図!C7" display="基板寸法図の登録" xr:uid="{00000000-0004-0000-0000-000004000000}"/>
  </hyperlinks>
  <pageMargins left="0.19685039370078741" right="0.19685039370078741" top="0.39370078740157483" bottom="0.39370078740157483" header="0" footer="0"/>
  <pageSetup paperSize="9"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P139"/>
  <sheetViews>
    <sheetView showGridLines="0" tabSelected="1" zoomScale="75" zoomScaleNormal="75" zoomScaleSheetLayoutView="85" workbookViewId="0">
      <pane ySplit="8" topLeftCell="A9" activePane="bottomLeft" state="frozen"/>
      <selection pane="bottomLeft" activeCell="C7" sqref="C7:R8"/>
    </sheetView>
  </sheetViews>
  <sheetFormatPr defaultColWidth="13.109375" defaultRowHeight="21.9" customHeight="1" x14ac:dyDescent="0.2"/>
  <cols>
    <col min="1" max="2" width="1.88671875" style="88" customWidth="1"/>
    <col min="3" max="3" width="0.88671875" style="88" customWidth="1"/>
    <col min="4" max="4" width="6.33203125" style="88" customWidth="1"/>
    <col min="5" max="5" width="6.88671875" style="88" customWidth="1"/>
    <col min="6" max="6" width="13.109375" style="88"/>
    <col min="7" max="7" width="1.88671875" style="88" customWidth="1"/>
    <col min="8" max="8" width="13.109375" style="88"/>
    <col min="9" max="10" width="6.88671875" style="88" customWidth="1"/>
    <col min="11" max="11" width="1.88671875" style="88" customWidth="1"/>
    <col min="12" max="12" width="0.88671875" style="88" customWidth="1"/>
    <col min="13" max="13" width="6.33203125" style="88" customWidth="1"/>
    <col min="14" max="14" width="6.88671875" style="88" customWidth="1"/>
    <col min="15" max="15" width="13.109375" style="88"/>
    <col min="16" max="16" width="1.88671875" style="88" customWidth="1"/>
    <col min="17" max="18" width="13.109375" style="88"/>
    <col min="19" max="22" width="1.88671875" style="88" customWidth="1"/>
    <col min="23" max="23" width="0.88671875" style="88" customWidth="1"/>
    <col min="24" max="24" width="6.33203125" style="88" customWidth="1"/>
    <col min="25" max="25" width="6.88671875" style="88" customWidth="1"/>
    <col min="26" max="26" width="8.109375" style="88" customWidth="1"/>
    <col min="27" max="27" width="5" style="88" customWidth="1"/>
    <col min="28" max="28" width="1.88671875" style="88" customWidth="1"/>
    <col min="29" max="29" width="15.33203125" style="88" customWidth="1"/>
    <col min="30" max="30" width="0.33203125" style="88" customWidth="1"/>
    <col min="31" max="31" width="4.6640625" style="88" customWidth="1"/>
    <col min="32" max="32" width="6.88671875" style="88" customWidth="1"/>
    <col min="33" max="33" width="1.88671875" style="88" customWidth="1"/>
    <col min="34" max="34" width="0.88671875" style="88" customWidth="1"/>
    <col min="35" max="35" width="8.109375" style="88" customWidth="1"/>
    <col min="36" max="36" width="5.109375" style="88" customWidth="1"/>
    <col min="37" max="37" width="13.109375" style="88"/>
    <col min="38" max="38" width="1.88671875" style="88" customWidth="1"/>
    <col min="39" max="39" width="3.77734375" style="88" customWidth="1"/>
    <col min="40" max="40" width="22.33203125" style="88" customWidth="1"/>
    <col min="41" max="41" width="1.88671875" style="88" customWidth="1"/>
    <col min="42" max="16384" width="13.109375" style="89"/>
  </cols>
  <sheetData>
    <row r="1" spans="2:42" s="88" customFormat="1" ht="11.25" customHeight="1" x14ac:dyDescent="0.2"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</row>
    <row r="2" spans="2:42" s="88" customFormat="1" ht="11.25" customHeight="1" thickBot="1" x14ac:dyDescent="0.25">
      <c r="B2" s="90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2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</row>
    <row r="3" spans="2:42" ht="21.9" customHeight="1" thickTop="1" x14ac:dyDescent="0.2">
      <c r="B3" s="93"/>
      <c r="C3" s="229" t="s">
        <v>3</v>
      </c>
      <c r="D3" s="230"/>
      <c r="E3" s="230"/>
      <c r="F3" s="231"/>
      <c r="G3" s="94"/>
      <c r="H3" s="220" t="s">
        <v>4</v>
      </c>
      <c r="I3" s="221"/>
      <c r="J3" s="222"/>
      <c r="K3" s="95"/>
      <c r="L3" s="214" t="s">
        <v>2</v>
      </c>
      <c r="M3" s="226"/>
      <c r="N3" s="226"/>
      <c r="O3" s="215"/>
      <c r="P3" s="95"/>
      <c r="Q3" s="214" t="s">
        <v>95</v>
      </c>
      <c r="R3" s="215"/>
      <c r="S3" s="96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</row>
    <row r="4" spans="2:42" ht="21.9" customHeight="1" x14ac:dyDescent="0.2">
      <c r="B4" s="93"/>
      <c r="C4" s="232"/>
      <c r="D4" s="233"/>
      <c r="E4" s="233"/>
      <c r="F4" s="234"/>
      <c r="G4" s="94"/>
      <c r="H4" s="223"/>
      <c r="I4" s="224"/>
      <c r="J4" s="225"/>
      <c r="K4" s="95"/>
      <c r="L4" s="216"/>
      <c r="M4" s="227"/>
      <c r="N4" s="227"/>
      <c r="O4" s="217"/>
      <c r="P4" s="95"/>
      <c r="Q4" s="216"/>
      <c r="R4" s="217"/>
      <c r="S4" s="96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</row>
    <row r="5" spans="2:42" ht="21.9" customHeight="1" thickBot="1" x14ac:dyDescent="0.25">
      <c r="B5" s="93"/>
      <c r="C5" s="218" t="s">
        <v>1</v>
      </c>
      <c r="D5" s="228"/>
      <c r="E5" s="228"/>
      <c r="F5" s="219"/>
      <c r="G5" s="95"/>
      <c r="H5" s="235" t="s">
        <v>55</v>
      </c>
      <c r="I5" s="236"/>
      <c r="J5" s="237"/>
      <c r="K5" s="95"/>
      <c r="L5" s="218" t="s">
        <v>18</v>
      </c>
      <c r="M5" s="228"/>
      <c r="N5" s="228"/>
      <c r="O5" s="219"/>
      <c r="P5" s="95"/>
      <c r="Q5" s="218" t="s">
        <v>94</v>
      </c>
      <c r="R5" s="219"/>
      <c r="S5" s="96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</row>
    <row r="6" spans="2:42" ht="11.1" customHeight="1" thickTop="1" thickBot="1" x14ac:dyDescent="0.25">
      <c r="B6" s="93"/>
      <c r="C6" s="97"/>
      <c r="D6" s="97"/>
      <c r="E6" s="97"/>
      <c r="F6" s="97"/>
      <c r="G6" s="97"/>
      <c r="H6" s="238"/>
      <c r="I6" s="239"/>
      <c r="J6" s="240"/>
      <c r="K6" s="97"/>
      <c r="L6" s="97"/>
      <c r="M6" s="97"/>
      <c r="N6" s="97"/>
      <c r="O6" s="97"/>
      <c r="P6" s="97"/>
      <c r="Q6" s="97"/>
      <c r="R6" s="97"/>
      <c r="S6" s="96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</row>
    <row r="7" spans="2:42" ht="21.9" customHeight="1" thickTop="1" x14ac:dyDescent="0.2">
      <c r="B7" s="93"/>
      <c r="C7" s="206" t="s">
        <v>55</v>
      </c>
      <c r="D7" s="207"/>
      <c r="E7" s="207"/>
      <c r="F7" s="208"/>
      <c r="G7" s="208"/>
      <c r="H7" s="209"/>
      <c r="I7" s="209"/>
      <c r="J7" s="209"/>
      <c r="K7" s="208"/>
      <c r="L7" s="208"/>
      <c r="M7" s="208"/>
      <c r="N7" s="208"/>
      <c r="O7" s="208"/>
      <c r="P7" s="208"/>
      <c r="Q7" s="208"/>
      <c r="R7" s="210"/>
      <c r="S7" s="96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</row>
    <row r="8" spans="2:42" ht="21.9" customHeight="1" thickBot="1" x14ac:dyDescent="0.25">
      <c r="B8" s="93"/>
      <c r="C8" s="211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3"/>
      <c r="S8" s="96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</row>
    <row r="9" spans="2:42" ht="11.1" customHeight="1" thickTop="1" x14ac:dyDescent="0.2">
      <c r="B9" s="93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6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</row>
    <row r="10" spans="2:42" ht="5.4" customHeight="1" thickBot="1" x14ac:dyDescent="0.25">
      <c r="B10" s="93"/>
      <c r="C10" s="197"/>
      <c r="D10" s="197"/>
      <c r="E10" s="197"/>
      <c r="F10" s="1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6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</row>
    <row r="11" spans="2:42" ht="21.9" customHeight="1" thickTop="1" thickBot="1" x14ac:dyDescent="0.25">
      <c r="B11" s="93"/>
      <c r="C11" s="98"/>
      <c r="D11" s="99" t="s">
        <v>7</v>
      </c>
      <c r="E11" s="98"/>
      <c r="F11" s="98" t="s">
        <v>6</v>
      </c>
      <c r="G11" s="100"/>
      <c r="H11" s="241" t="s">
        <v>96</v>
      </c>
      <c r="I11" s="242"/>
      <c r="J11" s="243"/>
      <c r="K11" s="100"/>
      <c r="L11" s="101" t="b">
        <f>IF(H11="RS-274D（標準ガーバー形式）","【アパーチャーリスト】 を添付してください",IF(H11="CADLUS Xデータ","【.compデータ】 を送付してください",IF(H11="DXFデータ","【.DXFデータ】 を送付してください")))</f>
        <v>0</v>
      </c>
      <c r="M11" s="102"/>
      <c r="N11" s="103"/>
      <c r="O11" s="100"/>
      <c r="P11" s="100"/>
      <c r="Q11" s="100"/>
      <c r="R11" s="100"/>
      <c r="S11" s="104"/>
      <c r="U11" s="89"/>
      <c r="V11" s="89"/>
      <c r="W11" s="89"/>
      <c r="X11" s="105" t="s">
        <v>61</v>
      </c>
      <c r="Y11" s="106" t="s">
        <v>62</v>
      </c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</row>
    <row r="12" spans="2:42" ht="5.4" customHeight="1" thickTop="1" x14ac:dyDescent="0.2">
      <c r="B12" s="93"/>
      <c r="C12" s="197"/>
      <c r="D12" s="197"/>
      <c r="E12" s="197"/>
      <c r="F12" s="197"/>
      <c r="G12" s="97"/>
      <c r="H12" s="97"/>
      <c r="I12" s="97"/>
      <c r="J12" s="97"/>
      <c r="K12" s="97"/>
      <c r="L12" s="244" t="str">
        <f>IF(H11="形式をご選択ください"," ",IF(H11=""," ",IF(H11="RS-274X（拡張ガーバー形式）"," ",IF(H11="RS-274D（標準ガーバー形式）"," ",IF(H11="CADLUS Xデータ","データ合成が必要な場合は別途ご指示ください",IF(H11="DXFデータ"," "))))))</f>
        <v xml:space="preserve"> </v>
      </c>
      <c r="M12" s="244"/>
      <c r="N12" s="244"/>
      <c r="O12" s="244"/>
      <c r="P12" s="244"/>
      <c r="Q12" s="244"/>
      <c r="R12" s="244"/>
      <c r="S12" s="96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</row>
    <row r="13" spans="2:42" ht="2.85" customHeight="1" x14ac:dyDescent="0.2">
      <c r="B13" s="93"/>
      <c r="C13" s="195"/>
      <c r="D13" s="195"/>
      <c r="E13" s="195"/>
      <c r="F13" s="195"/>
      <c r="G13" s="97"/>
      <c r="H13" s="97"/>
      <c r="I13" s="97"/>
      <c r="J13" s="97"/>
      <c r="K13" s="97"/>
      <c r="L13" s="244"/>
      <c r="M13" s="244"/>
      <c r="N13" s="244"/>
      <c r="O13" s="244"/>
      <c r="P13" s="244"/>
      <c r="Q13" s="244"/>
      <c r="R13" s="244"/>
      <c r="S13" s="96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</row>
    <row r="14" spans="2:42" ht="5.4" customHeight="1" thickBot="1" x14ac:dyDescent="0.25">
      <c r="B14" s="93"/>
      <c r="C14" s="197"/>
      <c r="D14" s="197"/>
      <c r="E14" s="197"/>
      <c r="F14" s="197"/>
      <c r="G14" s="97"/>
      <c r="H14" s="97"/>
      <c r="I14" s="97"/>
      <c r="J14" s="97"/>
      <c r="K14" s="97"/>
      <c r="L14" s="244"/>
      <c r="M14" s="244"/>
      <c r="N14" s="244"/>
      <c r="O14" s="244"/>
      <c r="P14" s="244"/>
      <c r="Q14" s="244"/>
      <c r="R14" s="244"/>
      <c r="S14" s="96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</row>
    <row r="15" spans="2:42" ht="21.9" customHeight="1" thickTop="1" thickBot="1" x14ac:dyDescent="0.25">
      <c r="B15" s="93"/>
      <c r="C15" s="98"/>
      <c r="D15" s="99" t="s">
        <v>7</v>
      </c>
      <c r="E15" s="98"/>
      <c r="F15" s="98" t="s">
        <v>8</v>
      </c>
      <c r="G15" s="100"/>
      <c r="H15" s="241" t="s">
        <v>97</v>
      </c>
      <c r="I15" s="242"/>
      <c r="J15" s="243"/>
      <c r="K15" s="100"/>
      <c r="L15" s="100"/>
      <c r="M15" s="100"/>
      <c r="N15" s="100"/>
      <c r="O15" s="100"/>
      <c r="P15" s="100"/>
      <c r="Q15" s="100"/>
      <c r="R15" s="100"/>
      <c r="S15" s="104"/>
      <c r="V15" s="89"/>
      <c r="W15" s="89"/>
      <c r="X15" s="105"/>
      <c r="Y15" s="106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</row>
    <row r="16" spans="2:42" ht="5.4" customHeight="1" thickTop="1" x14ac:dyDescent="0.2">
      <c r="B16" s="93"/>
      <c r="C16" s="197"/>
      <c r="D16" s="197"/>
      <c r="E16" s="197"/>
      <c r="F16" s="1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6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</row>
    <row r="17" spans="2:41" ht="11.1" customHeight="1" x14ac:dyDescent="0.2">
      <c r="B17" s="93"/>
      <c r="C17" s="195"/>
      <c r="D17" s="195"/>
      <c r="E17" s="195"/>
      <c r="F17" s="195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6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</row>
    <row r="18" spans="2:41" ht="5.4" customHeight="1" x14ac:dyDescent="0.2">
      <c r="B18" s="93"/>
      <c r="C18" s="197"/>
      <c r="D18" s="197"/>
      <c r="E18" s="197"/>
      <c r="F18" s="197"/>
      <c r="G18" s="97"/>
      <c r="H18" s="97"/>
      <c r="I18" s="97"/>
      <c r="J18" s="97"/>
      <c r="K18" s="97"/>
      <c r="L18" s="197"/>
      <c r="M18" s="197"/>
      <c r="N18" s="197"/>
      <c r="O18" s="197"/>
      <c r="P18" s="97"/>
      <c r="Q18" s="97"/>
      <c r="R18" s="97"/>
      <c r="S18" s="96"/>
      <c r="T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</row>
    <row r="19" spans="2:41" ht="21.9" customHeight="1" x14ac:dyDescent="0.2">
      <c r="B19" s="93"/>
      <c r="C19" s="98"/>
      <c r="D19" s="99" t="s">
        <v>7</v>
      </c>
      <c r="E19" s="98"/>
      <c r="F19" s="98" t="s">
        <v>9</v>
      </c>
      <c r="G19" s="100"/>
      <c r="H19" s="198" t="s">
        <v>98</v>
      </c>
      <c r="I19" s="199"/>
      <c r="J19" s="200"/>
      <c r="K19" s="100"/>
      <c r="L19" s="98"/>
      <c r="M19" s="107"/>
      <c r="N19" s="98"/>
      <c r="O19" s="107" t="s">
        <v>10</v>
      </c>
      <c r="P19" s="100"/>
      <c r="Q19" s="198"/>
      <c r="R19" s="200"/>
      <c r="S19" s="104"/>
      <c r="V19" s="89"/>
      <c r="W19" s="89"/>
      <c r="X19" s="105" t="s">
        <v>61</v>
      </c>
      <c r="Y19" s="106" t="s">
        <v>63</v>
      </c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</row>
    <row r="20" spans="2:41" ht="5.4" customHeight="1" x14ac:dyDescent="0.2">
      <c r="B20" s="93"/>
      <c r="C20" s="197"/>
      <c r="D20" s="197"/>
      <c r="E20" s="197"/>
      <c r="F20" s="197"/>
      <c r="G20" s="97"/>
      <c r="H20" s="97"/>
      <c r="I20" s="97"/>
      <c r="J20" s="97"/>
      <c r="K20" s="97"/>
      <c r="L20" s="197"/>
      <c r="M20" s="197"/>
      <c r="N20" s="197"/>
      <c r="O20" s="197"/>
      <c r="P20" s="97"/>
      <c r="Q20" s="97"/>
      <c r="R20" s="97"/>
      <c r="S20" s="96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</row>
    <row r="21" spans="2:41" ht="2.85" customHeight="1" x14ac:dyDescent="0.2">
      <c r="B21" s="93"/>
      <c r="C21" s="195"/>
      <c r="D21" s="195"/>
      <c r="E21" s="195"/>
      <c r="F21" s="195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6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</row>
    <row r="22" spans="2:41" ht="5.4" customHeight="1" x14ac:dyDescent="0.2">
      <c r="B22" s="93"/>
      <c r="C22" s="197"/>
      <c r="D22" s="197"/>
      <c r="E22" s="197"/>
      <c r="F22" s="197"/>
      <c r="G22" s="97"/>
      <c r="H22" s="97"/>
      <c r="I22" s="97"/>
      <c r="J22" s="97"/>
      <c r="K22" s="97"/>
      <c r="L22" s="197"/>
      <c r="M22" s="197"/>
      <c r="N22" s="197"/>
      <c r="O22" s="197"/>
      <c r="P22" s="97"/>
      <c r="Q22" s="97"/>
      <c r="R22" s="97"/>
      <c r="S22" s="96"/>
      <c r="T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</row>
    <row r="23" spans="2:41" ht="21.9" customHeight="1" x14ac:dyDescent="0.2">
      <c r="B23" s="93"/>
      <c r="C23" s="98"/>
      <c r="D23" s="99" t="s">
        <v>7</v>
      </c>
      <c r="E23" s="98"/>
      <c r="F23" s="98" t="s">
        <v>84</v>
      </c>
      <c r="G23" s="100"/>
      <c r="H23" s="198" t="s">
        <v>99</v>
      </c>
      <c r="I23" s="199"/>
      <c r="J23" s="200"/>
      <c r="K23" s="100"/>
      <c r="L23" s="201" t="s">
        <v>5</v>
      </c>
      <c r="M23" s="201"/>
      <c r="N23" s="201"/>
      <c r="O23" s="201"/>
      <c r="P23" s="100"/>
      <c r="Q23" s="198"/>
      <c r="R23" s="200"/>
      <c r="S23" s="104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</row>
    <row r="24" spans="2:41" ht="5.4" customHeight="1" x14ac:dyDescent="0.2">
      <c r="B24" s="93"/>
      <c r="C24" s="197"/>
      <c r="D24" s="197"/>
      <c r="E24" s="197"/>
      <c r="F24" s="197"/>
      <c r="G24" s="97"/>
      <c r="H24" s="97"/>
      <c r="I24" s="97"/>
      <c r="J24" s="97"/>
      <c r="K24" s="97"/>
      <c r="L24" s="197"/>
      <c r="M24" s="197"/>
      <c r="N24" s="197"/>
      <c r="O24" s="197"/>
      <c r="P24" s="97"/>
      <c r="Q24" s="97"/>
      <c r="R24" s="97"/>
      <c r="S24" s="96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</row>
    <row r="25" spans="2:41" ht="11.1" customHeight="1" x14ac:dyDescent="0.2">
      <c r="B25" s="93"/>
      <c r="C25" s="195"/>
      <c r="D25" s="195"/>
      <c r="E25" s="195"/>
      <c r="F25" s="195"/>
      <c r="G25" s="97"/>
      <c r="H25" s="97"/>
      <c r="I25" s="97"/>
      <c r="J25" s="97"/>
      <c r="K25" s="97"/>
      <c r="L25" s="100"/>
      <c r="M25" s="100"/>
      <c r="N25" s="100"/>
      <c r="O25" s="100"/>
      <c r="P25" s="100"/>
      <c r="Q25" s="100"/>
      <c r="R25" s="100"/>
      <c r="S25" s="96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</row>
    <row r="26" spans="2:41" ht="5.4" customHeight="1" x14ac:dyDescent="0.2">
      <c r="B26" s="93"/>
      <c r="C26" s="98"/>
      <c r="D26" s="98"/>
      <c r="E26" s="201" t="str">
        <f>IF(H11="形式をご選択ください","ガーバーデータ　",IF(H11="RS-274X（拡張ガーバー形式）","ガーバーデータ　",IF(H11="RS-274D（標準ガーバー形式）","ガーバーデータ　",IF(H11="CADLUS Xデータ","compデータ　",IF(H11="DXFデータ","DXFデータ(層名称)　")))))</f>
        <v>ガーバーデータ　</v>
      </c>
      <c r="F26" s="201"/>
      <c r="G26" s="97"/>
      <c r="H26" s="97"/>
      <c r="I26" s="97"/>
      <c r="J26" s="97"/>
      <c r="K26" s="97"/>
      <c r="L26" s="100"/>
      <c r="M26" s="100"/>
      <c r="N26" s="100"/>
      <c r="O26" s="100"/>
      <c r="P26" s="100"/>
      <c r="Q26" s="100"/>
      <c r="R26" s="100"/>
      <c r="S26" s="96"/>
      <c r="T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</row>
    <row r="27" spans="2:41" ht="21.9" customHeight="1" x14ac:dyDescent="0.2">
      <c r="B27" s="93"/>
      <c r="C27" s="98"/>
      <c r="D27" s="98"/>
      <c r="E27" s="201"/>
      <c r="F27" s="201"/>
      <c r="G27" s="100"/>
      <c r="H27" s="202" t="str">
        <f>IF(H15="2層","外形線",IF(H15="4層","外形線",IF(H15="6層","外形線",IF(H15="8層","外形線",IF(H15="10層","外形線",IF(H15="12層","外形線"," "))))))</f>
        <v>外形線</v>
      </c>
      <c r="I27" s="202"/>
      <c r="J27" s="202"/>
      <c r="K27" s="100"/>
      <c r="L27" s="203" t="s">
        <v>100</v>
      </c>
      <c r="M27" s="204"/>
      <c r="N27" s="204"/>
      <c r="O27" s="204"/>
      <c r="P27" s="204"/>
      <c r="Q27" s="204"/>
      <c r="R27" s="205"/>
      <c r="S27" s="104"/>
      <c r="V27" s="89"/>
      <c r="W27" s="89"/>
      <c r="X27" s="105" t="s">
        <v>61</v>
      </c>
      <c r="Y27" s="106" t="s">
        <v>63</v>
      </c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</row>
    <row r="28" spans="2:41" ht="5.4" customHeight="1" x14ac:dyDescent="0.2">
      <c r="B28" s="93"/>
      <c r="C28" s="98"/>
      <c r="D28" s="98"/>
      <c r="E28" s="201"/>
      <c r="F28" s="201"/>
      <c r="G28" s="97"/>
      <c r="H28" s="100"/>
      <c r="I28" s="100"/>
      <c r="J28" s="100"/>
      <c r="K28" s="97"/>
      <c r="L28" s="100"/>
      <c r="M28" s="100"/>
      <c r="N28" s="100"/>
      <c r="O28" s="100"/>
      <c r="P28" s="100"/>
      <c r="Q28" s="100"/>
      <c r="R28" s="100"/>
      <c r="S28" s="96"/>
      <c r="T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</row>
    <row r="29" spans="2:41" ht="21.9" customHeight="1" x14ac:dyDescent="0.2">
      <c r="B29" s="93"/>
      <c r="C29" s="98"/>
      <c r="D29" s="98"/>
      <c r="E29" s="201"/>
      <c r="F29" s="201"/>
      <c r="G29" s="100"/>
      <c r="H29" s="202" t="str">
        <f>IF(H15="2層","部品面 シルク",IF(H15="4層","部品面 シルク",IF(H15="6層","部品面 シルク",IF(H15="8層","部品面 シルク",IF(H15="10層","部品面 シルク",IF(H15="12層","部品面 シルク"," "))))))</f>
        <v>部品面 シルク</v>
      </c>
      <c r="I29" s="202"/>
      <c r="J29" s="202"/>
      <c r="K29" s="97"/>
      <c r="L29" s="203" t="s">
        <v>106</v>
      </c>
      <c r="M29" s="204"/>
      <c r="N29" s="204"/>
      <c r="O29" s="204"/>
      <c r="P29" s="204"/>
      <c r="Q29" s="204"/>
      <c r="R29" s="205"/>
      <c r="S29" s="104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</row>
    <row r="30" spans="2:41" ht="5.4" customHeight="1" x14ac:dyDescent="0.2">
      <c r="B30" s="93"/>
      <c r="C30" s="98"/>
      <c r="D30" s="98"/>
      <c r="E30" s="201"/>
      <c r="F30" s="201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6"/>
      <c r="T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</row>
    <row r="31" spans="2:41" ht="21.9" customHeight="1" x14ac:dyDescent="0.2">
      <c r="B31" s="93"/>
      <c r="C31" s="98"/>
      <c r="D31" s="98"/>
      <c r="E31" s="201"/>
      <c r="F31" s="201"/>
      <c r="G31" s="100"/>
      <c r="H31" s="202" t="str">
        <f>IF(H15="2層","部品面 レジスト",IF(H15="4層","部品面 レジスト",IF(H15="6層","部品面 レジスト",IF(H15="8層","部品面 レジスト",IF(H15="10層","部品面 レジスト",IF(H15="12層","部品面 レジスト"," "))))))</f>
        <v>部品面 レジスト</v>
      </c>
      <c r="I31" s="202"/>
      <c r="J31" s="202"/>
      <c r="K31" s="100"/>
      <c r="L31" s="203" t="s">
        <v>107</v>
      </c>
      <c r="M31" s="204"/>
      <c r="N31" s="204"/>
      <c r="O31" s="204"/>
      <c r="P31" s="204"/>
      <c r="Q31" s="204"/>
      <c r="R31" s="205"/>
      <c r="S31" s="104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</row>
    <row r="32" spans="2:41" ht="5.4" customHeight="1" x14ac:dyDescent="0.2">
      <c r="B32" s="93"/>
      <c r="C32" s="98"/>
      <c r="D32" s="98"/>
      <c r="E32" s="201"/>
      <c r="F32" s="201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6"/>
      <c r="T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</row>
    <row r="33" spans="2:42" ht="21.9" customHeight="1" x14ac:dyDescent="0.2">
      <c r="B33" s="93"/>
      <c r="C33" s="98"/>
      <c r="D33" s="98"/>
      <c r="E33" s="201"/>
      <c r="F33" s="201"/>
      <c r="G33" s="100"/>
      <c r="H33" s="202" t="str">
        <f>IF(H15="2層","部品面 パターン",IF(H15="4層","部品面 パターン",IF(H15="6層","部品面 パターン",IF(H15="8層","部品面 パターン",IF(H15="10層","部品面 パターン",IF(H15="12層","部品面 パターン"," "))))))</f>
        <v>部品面 パターン</v>
      </c>
      <c r="I33" s="202"/>
      <c r="J33" s="202"/>
      <c r="K33" s="97"/>
      <c r="L33" s="203" t="s">
        <v>101</v>
      </c>
      <c r="M33" s="204"/>
      <c r="N33" s="204"/>
      <c r="O33" s="204"/>
      <c r="P33" s="204"/>
      <c r="Q33" s="204"/>
      <c r="R33" s="205"/>
      <c r="S33" s="104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</row>
    <row r="34" spans="2:42" ht="5.4" customHeight="1" x14ac:dyDescent="0.2">
      <c r="B34" s="93"/>
      <c r="C34" s="98"/>
      <c r="D34" s="98"/>
      <c r="E34" s="201"/>
      <c r="F34" s="201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6"/>
      <c r="T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</row>
    <row r="35" spans="2:42" ht="21.9" customHeight="1" x14ac:dyDescent="0.2">
      <c r="B35" s="93"/>
      <c r="C35" s="98"/>
      <c r="D35" s="98"/>
      <c r="E35" s="201"/>
      <c r="F35" s="201"/>
      <c r="G35" s="100"/>
      <c r="H35" s="202" t="str">
        <f>IF(H15="2層","はんだ面 パターン",IF(H15="4層","L2 パターン",IF(H15="6層","L2 パターン",IF(H15="8層","L2 パターン",IF(H15="10層","L2 パターン",IF(H15="12層","L2 パターン"," "))))))</f>
        <v>はんだ面 パターン</v>
      </c>
      <c r="I35" s="202"/>
      <c r="J35" s="202"/>
      <c r="K35" s="97"/>
      <c r="L35" s="203" t="s">
        <v>102</v>
      </c>
      <c r="M35" s="204"/>
      <c r="N35" s="204"/>
      <c r="O35" s="204"/>
      <c r="P35" s="204"/>
      <c r="Q35" s="204"/>
      <c r="R35" s="205"/>
      <c r="S35" s="104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</row>
    <row r="36" spans="2:42" ht="5.4" customHeight="1" x14ac:dyDescent="0.2">
      <c r="B36" s="93"/>
      <c r="C36" s="98"/>
      <c r="D36" s="98"/>
      <c r="E36" s="201"/>
      <c r="F36" s="201"/>
      <c r="G36" s="97"/>
      <c r="H36" s="100"/>
      <c r="I36" s="100"/>
      <c r="J36" s="100"/>
      <c r="K36" s="97"/>
      <c r="L36" s="100"/>
      <c r="M36" s="100"/>
      <c r="N36" s="100"/>
      <c r="O36" s="100"/>
      <c r="P36" s="100"/>
      <c r="Q36" s="100"/>
      <c r="R36" s="100"/>
      <c r="S36" s="96"/>
      <c r="T36" s="89"/>
      <c r="V36" s="97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100"/>
      <c r="AP36" s="108"/>
    </row>
    <row r="37" spans="2:42" ht="21.9" customHeight="1" x14ac:dyDescent="0.2">
      <c r="B37" s="93"/>
      <c r="C37" s="98"/>
      <c r="D37" s="98"/>
      <c r="E37" s="201"/>
      <c r="F37" s="201"/>
      <c r="G37" s="100"/>
      <c r="H37" s="202" t="str">
        <f>IF(H15="2層","はんだ面 レジスト",IF(H15="4層","L3 パターン",IF(H15="6層","L3 パターン",IF(H15="8層","L3 パターン",IF(H15="10層","L3 パターン",IF(H15="12層","L3 パターン"," "))))))</f>
        <v>はんだ面 レジスト</v>
      </c>
      <c r="I37" s="202"/>
      <c r="J37" s="202"/>
      <c r="K37" s="97"/>
      <c r="L37" s="203" t="s">
        <v>108</v>
      </c>
      <c r="M37" s="204"/>
      <c r="N37" s="204"/>
      <c r="O37" s="204"/>
      <c r="P37" s="204"/>
      <c r="Q37" s="204"/>
      <c r="R37" s="205"/>
      <c r="S37" s="104"/>
      <c r="V37" s="97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97"/>
      <c r="AP37" s="108"/>
    </row>
    <row r="38" spans="2:42" ht="5.4" customHeight="1" x14ac:dyDescent="0.2">
      <c r="B38" s="93"/>
      <c r="C38" s="98"/>
      <c r="D38" s="98"/>
      <c r="E38" s="201"/>
      <c r="F38" s="201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6"/>
      <c r="T38" s="89"/>
      <c r="V38" s="97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100"/>
      <c r="AP38" s="108"/>
    </row>
    <row r="39" spans="2:42" ht="21.9" customHeight="1" x14ac:dyDescent="0.2">
      <c r="B39" s="93"/>
      <c r="C39" s="98"/>
      <c r="D39" s="98"/>
      <c r="E39" s="201"/>
      <c r="F39" s="201"/>
      <c r="G39" s="100"/>
      <c r="H39" s="202" t="str">
        <f>IF(H15="2層","はんだ面 シルク",IF(H15="4層","はんだ面 パターン",IF(H15="6層","L4 パターン",IF(H15="8層","L4 パターン",IF(H15="10層","L4 パターン",IF(H15="12層","L4 パターン"," "))))))</f>
        <v>はんだ面 シルク</v>
      </c>
      <c r="I39" s="202"/>
      <c r="J39" s="202"/>
      <c r="K39" s="100"/>
      <c r="L39" s="203"/>
      <c r="M39" s="204"/>
      <c r="N39" s="204"/>
      <c r="O39" s="204"/>
      <c r="P39" s="204"/>
      <c r="Q39" s="204"/>
      <c r="R39" s="205"/>
      <c r="S39" s="104"/>
      <c r="V39" s="97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97"/>
      <c r="AP39" s="108"/>
    </row>
    <row r="40" spans="2:42" ht="5.4" customHeight="1" x14ac:dyDescent="0.2">
      <c r="B40" s="93"/>
      <c r="C40" s="98"/>
      <c r="D40" s="98"/>
      <c r="E40" s="201"/>
      <c r="F40" s="201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6"/>
      <c r="T40" s="89"/>
      <c r="V40" s="97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100"/>
      <c r="AP40" s="108"/>
    </row>
    <row r="41" spans="2:42" ht="21.9" customHeight="1" x14ac:dyDescent="0.2">
      <c r="B41" s="93"/>
      <c r="C41" s="98"/>
      <c r="D41" s="98"/>
      <c r="E41" s="201"/>
      <c r="F41" s="201"/>
      <c r="G41" s="100"/>
      <c r="H41" s="202" t="str">
        <f>IF(H15="4層","はんだ面 レジスト",IF(H15="6層","L5 パターン",IF(H15="8層","L5 パターン",IF(H15="10層","L5 パターン",IF(H15="12層","L5 パターン"," ")))))</f>
        <v xml:space="preserve"> </v>
      </c>
      <c r="I41" s="202"/>
      <c r="J41" s="202"/>
      <c r="K41" s="100"/>
      <c r="L41" s="203"/>
      <c r="M41" s="204"/>
      <c r="N41" s="204"/>
      <c r="O41" s="204"/>
      <c r="P41" s="204"/>
      <c r="Q41" s="204"/>
      <c r="R41" s="205"/>
      <c r="S41" s="104"/>
      <c r="V41" s="97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97"/>
      <c r="AP41" s="108"/>
    </row>
    <row r="42" spans="2:42" ht="5.4" customHeight="1" x14ac:dyDescent="0.2">
      <c r="B42" s="93"/>
      <c r="C42" s="98"/>
      <c r="D42" s="98"/>
      <c r="E42" s="201"/>
      <c r="F42" s="201"/>
      <c r="G42" s="97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96"/>
      <c r="T42" s="89"/>
      <c r="V42" s="97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100"/>
      <c r="AP42" s="108"/>
    </row>
    <row r="43" spans="2:42" ht="21.9" customHeight="1" x14ac:dyDescent="0.2">
      <c r="B43" s="93"/>
      <c r="C43" s="98"/>
      <c r="D43" s="98"/>
      <c r="E43" s="201"/>
      <c r="F43" s="201"/>
      <c r="G43" s="100"/>
      <c r="H43" s="202" t="str">
        <f>IF(H15="4層","はんだ面 シルク",IF(H15="6層","はんだ面 パターン",IF(H15="8層","L6 パターン",IF(H15="10層","L6 パターン",IF(H15="12層","L6 パターン"," ")))))</f>
        <v xml:space="preserve"> </v>
      </c>
      <c r="I43" s="202"/>
      <c r="J43" s="202"/>
      <c r="K43" s="100"/>
      <c r="L43" s="203"/>
      <c r="M43" s="204"/>
      <c r="N43" s="204"/>
      <c r="O43" s="204"/>
      <c r="P43" s="204"/>
      <c r="Q43" s="204"/>
      <c r="R43" s="205"/>
      <c r="S43" s="104"/>
      <c r="V43" s="97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97"/>
      <c r="AP43" s="108"/>
    </row>
    <row r="44" spans="2:42" ht="5.4" customHeight="1" x14ac:dyDescent="0.2">
      <c r="B44" s="93"/>
      <c r="C44" s="98"/>
      <c r="D44" s="98"/>
      <c r="E44" s="201"/>
      <c r="F44" s="201"/>
      <c r="G44" s="97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96"/>
      <c r="T44" s="89"/>
      <c r="V44" s="97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100"/>
      <c r="AP44" s="108"/>
    </row>
    <row r="45" spans="2:42" ht="21.9" customHeight="1" x14ac:dyDescent="0.2">
      <c r="B45" s="93"/>
      <c r="C45" s="98"/>
      <c r="D45" s="98"/>
      <c r="E45" s="201"/>
      <c r="F45" s="201"/>
      <c r="G45" s="100"/>
      <c r="H45" s="202" t="str">
        <f>IF(H15="6層","はんだ面 レジスト",IF(H15="8層","L7 パターン",IF(H15="10層","L7 パターン",IF(H15="12層","L7 パターン"," "))))</f>
        <v xml:space="preserve"> </v>
      </c>
      <c r="I45" s="202"/>
      <c r="J45" s="202"/>
      <c r="K45" s="100"/>
      <c r="L45" s="203"/>
      <c r="M45" s="204"/>
      <c r="N45" s="204"/>
      <c r="O45" s="204"/>
      <c r="P45" s="204"/>
      <c r="Q45" s="204"/>
      <c r="R45" s="205"/>
      <c r="S45" s="104"/>
      <c r="V45" s="97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97"/>
      <c r="AP45" s="108"/>
    </row>
    <row r="46" spans="2:42" ht="5.4" customHeight="1" x14ac:dyDescent="0.2">
      <c r="B46" s="93"/>
      <c r="C46" s="98"/>
      <c r="D46" s="98"/>
      <c r="E46" s="201"/>
      <c r="F46" s="201"/>
      <c r="G46" s="97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96"/>
      <c r="T46" s="89"/>
      <c r="V46" s="97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100"/>
      <c r="AP46" s="108"/>
    </row>
    <row r="47" spans="2:42" ht="21.9" customHeight="1" x14ac:dyDescent="0.2">
      <c r="B47" s="93"/>
      <c r="C47" s="98"/>
      <c r="D47" s="99" t="s">
        <v>7</v>
      </c>
      <c r="E47" s="201"/>
      <c r="F47" s="201"/>
      <c r="G47" s="100"/>
      <c r="H47" s="202" t="str">
        <f>IF(H15="6層","はんだ面 シルク",IF(H15="8層","はんだ面 パターン",IF(H15="10層","L8 パターン",IF(H15="12層","L8 パターン"," "))))</f>
        <v xml:space="preserve"> </v>
      </c>
      <c r="I47" s="202"/>
      <c r="J47" s="202"/>
      <c r="K47" s="100"/>
      <c r="L47" s="203"/>
      <c r="M47" s="204"/>
      <c r="N47" s="204"/>
      <c r="O47" s="204"/>
      <c r="P47" s="204"/>
      <c r="Q47" s="204"/>
      <c r="R47" s="205"/>
      <c r="S47" s="104"/>
      <c r="V47" s="97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97"/>
      <c r="AP47" s="108"/>
    </row>
    <row r="48" spans="2:42" ht="5.4" customHeight="1" x14ac:dyDescent="0.2">
      <c r="B48" s="93"/>
      <c r="C48" s="98"/>
      <c r="D48" s="98"/>
      <c r="E48" s="201"/>
      <c r="F48" s="201"/>
      <c r="G48" s="97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96"/>
      <c r="T48" s="89"/>
      <c r="V48" s="97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100"/>
      <c r="AP48" s="108"/>
    </row>
    <row r="49" spans="2:42" ht="21.9" customHeight="1" x14ac:dyDescent="0.2">
      <c r="B49" s="93"/>
      <c r="C49" s="98"/>
      <c r="D49" s="98"/>
      <c r="E49" s="201"/>
      <c r="F49" s="201"/>
      <c r="G49" s="100"/>
      <c r="H49" s="202" t="str">
        <f>IF(H15="8層","はんだ面 レジスト",IF(H15="10層","L9 パターン",IF(H15="12層","L9 パターン"," ")))</f>
        <v xml:space="preserve"> </v>
      </c>
      <c r="I49" s="202"/>
      <c r="J49" s="202"/>
      <c r="K49" s="100"/>
      <c r="L49" s="203"/>
      <c r="M49" s="204"/>
      <c r="N49" s="204"/>
      <c r="O49" s="204"/>
      <c r="P49" s="204"/>
      <c r="Q49" s="204"/>
      <c r="R49" s="205"/>
      <c r="S49" s="104"/>
      <c r="V49" s="97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97"/>
      <c r="AP49" s="108"/>
    </row>
    <row r="50" spans="2:42" ht="5.4" customHeight="1" x14ac:dyDescent="0.2">
      <c r="B50" s="93"/>
      <c r="C50" s="98"/>
      <c r="D50" s="98"/>
      <c r="E50" s="201"/>
      <c r="F50" s="201"/>
      <c r="G50" s="97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96"/>
      <c r="T50" s="89"/>
      <c r="V50" s="97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100"/>
      <c r="AP50" s="108"/>
    </row>
    <row r="51" spans="2:42" ht="21.9" customHeight="1" x14ac:dyDescent="0.2">
      <c r="B51" s="93"/>
      <c r="C51" s="98"/>
      <c r="D51" s="98"/>
      <c r="E51" s="201"/>
      <c r="F51" s="201"/>
      <c r="G51" s="100"/>
      <c r="H51" s="202" t="str">
        <f>IF(H15="8層","はんだ面 シルク",IF(H15="10層","はんだ面 パターン",IF(H15="12層","L10 パターン"," ")))</f>
        <v xml:space="preserve"> </v>
      </c>
      <c r="I51" s="202"/>
      <c r="J51" s="202"/>
      <c r="K51" s="100"/>
      <c r="L51" s="203"/>
      <c r="M51" s="204"/>
      <c r="N51" s="204"/>
      <c r="O51" s="204"/>
      <c r="P51" s="204"/>
      <c r="Q51" s="204"/>
      <c r="R51" s="205"/>
      <c r="S51" s="104"/>
      <c r="V51" s="97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97"/>
      <c r="AP51" s="108"/>
    </row>
    <row r="52" spans="2:42" ht="5.4" customHeight="1" x14ac:dyDescent="0.2">
      <c r="B52" s="93"/>
      <c r="C52" s="98"/>
      <c r="D52" s="98"/>
      <c r="E52" s="201"/>
      <c r="F52" s="201"/>
      <c r="G52" s="97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96"/>
      <c r="T52" s="89"/>
      <c r="V52" s="97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100"/>
      <c r="AP52" s="108"/>
    </row>
    <row r="53" spans="2:42" ht="21.9" customHeight="1" x14ac:dyDescent="0.2">
      <c r="B53" s="93"/>
      <c r="C53" s="98"/>
      <c r="D53" s="98"/>
      <c r="E53" s="201"/>
      <c r="F53" s="201"/>
      <c r="G53" s="100"/>
      <c r="H53" s="202" t="str">
        <f>IF(H15="10層","はんだ面 レジスト",IF(H15="12層","L11 パターン"," "))</f>
        <v xml:space="preserve"> </v>
      </c>
      <c r="I53" s="202"/>
      <c r="J53" s="202"/>
      <c r="K53" s="100"/>
      <c r="L53" s="203"/>
      <c r="M53" s="204"/>
      <c r="N53" s="204"/>
      <c r="O53" s="204"/>
      <c r="P53" s="204"/>
      <c r="Q53" s="204"/>
      <c r="R53" s="205"/>
      <c r="S53" s="104"/>
      <c r="V53" s="97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97"/>
      <c r="AP53" s="108"/>
    </row>
    <row r="54" spans="2:42" ht="5.4" customHeight="1" x14ac:dyDescent="0.2">
      <c r="B54" s="93"/>
      <c r="C54" s="98"/>
      <c r="D54" s="98"/>
      <c r="E54" s="201"/>
      <c r="F54" s="201"/>
      <c r="G54" s="97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96"/>
      <c r="T54" s="89"/>
      <c r="V54" s="97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100"/>
      <c r="AP54" s="108"/>
    </row>
    <row r="55" spans="2:42" ht="21.9" customHeight="1" x14ac:dyDescent="0.2">
      <c r="B55" s="93"/>
      <c r="C55" s="98"/>
      <c r="D55" s="98"/>
      <c r="E55" s="201"/>
      <c r="F55" s="201"/>
      <c r="G55" s="100"/>
      <c r="H55" s="202" t="str">
        <f>IF(H15="10層","はんだ面 シルク",IF(H15="12層","はんだ面 パターン"," "))</f>
        <v xml:space="preserve"> </v>
      </c>
      <c r="I55" s="202"/>
      <c r="J55" s="202"/>
      <c r="K55" s="100"/>
      <c r="L55" s="203"/>
      <c r="M55" s="204"/>
      <c r="N55" s="204"/>
      <c r="O55" s="204"/>
      <c r="P55" s="204"/>
      <c r="Q55" s="204"/>
      <c r="R55" s="205"/>
      <c r="S55" s="104"/>
      <c r="V55" s="97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97"/>
      <c r="AP55" s="108"/>
    </row>
    <row r="56" spans="2:42" ht="5.4" customHeight="1" x14ac:dyDescent="0.2">
      <c r="B56" s="93"/>
      <c r="C56" s="98"/>
      <c r="D56" s="98"/>
      <c r="E56" s="201"/>
      <c r="F56" s="201"/>
      <c r="G56" s="97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96"/>
      <c r="T56" s="89"/>
      <c r="V56" s="97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100"/>
      <c r="AP56" s="108"/>
    </row>
    <row r="57" spans="2:42" ht="21.9" customHeight="1" x14ac:dyDescent="0.2">
      <c r="B57" s="93"/>
      <c r="C57" s="98"/>
      <c r="D57" s="98"/>
      <c r="E57" s="201"/>
      <c r="F57" s="201"/>
      <c r="G57" s="100"/>
      <c r="H57" s="202" t="str">
        <f>IF(H15="12層","はんだ面 レジスト"," ")</f>
        <v xml:space="preserve"> </v>
      </c>
      <c r="I57" s="202"/>
      <c r="J57" s="202"/>
      <c r="K57" s="100"/>
      <c r="L57" s="203"/>
      <c r="M57" s="204"/>
      <c r="N57" s="204"/>
      <c r="O57" s="204"/>
      <c r="P57" s="204"/>
      <c r="Q57" s="204"/>
      <c r="R57" s="205"/>
      <c r="S57" s="104"/>
      <c r="V57" s="97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97"/>
      <c r="AP57" s="108"/>
    </row>
    <row r="58" spans="2:42" ht="5.4" customHeight="1" x14ac:dyDescent="0.2">
      <c r="B58" s="93"/>
      <c r="C58" s="98"/>
      <c r="D58" s="98"/>
      <c r="E58" s="201"/>
      <c r="F58" s="201"/>
      <c r="G58" s="97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96"/>
      <c r="T58" s="89"/>
      <c r="V58" s="97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100"/>
      <c r="AP58" s="108"/>
    </row>
    <row r="59" spans="2:42" ht="21.9" customHeight="1" x14ac:dyDescent="0.2">
      <c r="B59" s="93"/>
      <c r="C59" s="98"/>
      <c r="D59" s="98"/>
      <c r="E59" s="201"/>
      <c r="F59" s="201"/>
      <c r="G59" s="100"/>
      <c r="H59" s="202" t="str">
        <f>IF(H15="12層","はんだ面 シルク"," ")</f>
        <v xml:space="preserve"> </v>
      </c>
      <c r="I59" s="202"/>
      <c r="J59" s="202"/>
      <c r="K59" s="100"/>
      <c r="L59" s="203"/>
      <c r="M59" s="204"/>
      <c r="N59" s="204"/>
      <c r="O59" s="204"/>
      <c r="P59" s="204"/>
      <c r="Q59" s="204"/>
      <c r="R59" s="205"/>
      <c r="S59" s="104"/>
      <c r="V59" s="97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97"/>
      <c r="AP59" s="108"/>
    </row>
    <row r="60" spans="2:42" ht="5.4" customHeight="1" x14ac:dyDescent="0.2">
      <c r="B60" s="93"/>
      <c r="C60" s="98"/>
      <c r="D60" s="98"/>
      <c r="E60" s="201"/>
      <c r="F60" s="201"/>
      <c r="G60" s="97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96"/>
      <c r="V60" s="97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97"/>
      <c r="AP60" s="108"/>
    </row>
    <row r="61" spans="2:42" ht="21.9" customHeight="1" x14ac:dyDescent="0.2">
      <c r="B61" s="93"/>
      <c r="C61" s="98"/>
      <c r="D61" s="98"/>
      <c r="E61" s="201"/>
      <c r="F61" s="201"/>
      <c r="G61" s="100"/>
      <c r="H61" s="202" t="s">
        <v>60</v>
      </c>
      <c r="I61" s="202"/>
      <c r="J61" s="202"/>
      <c r="K61" s="100"/>
      <c r="L61" s="203" t="s">
        <v>104</v>
      </c>
      <c r="M61" s="204"/>
      <c r="N61" s="204"/>
      <c r="O61" s="204"/>
      <c r="P61" s="204"/>
      <c r="Q61" s="204"/>
      <c r="R61" s="205"/>
      <c r="S61" s="104"/>
      <c r="V61" s="97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97"/>
      <c r="AP61" s="108"/>
    </row>
    <row r="62" spans="2:42" ht="5.4" customHeight="1" x14ac:dyDescent="0.2">
      <c r="B62" s="93"/>
      <c r="C62" s="98"/>
      <c r="D62" s="98"/>
      <c r="E62" s="201"/>
      <c r="F62" s="201"/>
      <c r="G62" s="97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96"/>
      <c r="T62" s="89"/>
      <c r="V62" s="97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100"/>
      <c r="AP62" s="108"/>
    </row>
    <row r="63" spans="2:42" ht="21.9" customHeight="1" x14ac:dyDescent="0.2">
      <c r="B63" s="93"/>
      <c r="C63" s="98"/>
      <c r="D63" s="98"/>
      <c r="E63" s="201"/>
      <c r="F63" s="201"/>
      <c r="G63" s="100"/>
      <c r="H63" s="202" t="s">
        <v>60</v>
      </c>
      <c r="I63" s="202"/>
      <c r="J63" s="202"/>
      <c r="K63" s="100"/>
      <c r="L63" s="203" t="s">
        <v>105</v>
      </c>
      <c r="M63" s="204"/>
      <c r="N63" s="204"/>
      <c r="O63" s="204"/>
      <c r="P63" s="204"/>
      <c r="Q63" s="204"/>
      <c r="R63" s="205"/>
      <c r="S63" s="104"/>
      <c r="V63" s="97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97"/>
      <c r="AP63" s="108"/>
    </row>
    <row r="64" spans="2:42" ht="5.4" customHeight="1" x14ac:dyDescent="0.2">
      <c r="B64" s="93"/>
      <c r="C64" s="98"/>
      <c r="D64" s="98"/>
      <c r="E64" s="201"/>
      <c r="F64" s="201"/>
      <c r="G64" s="97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96"/>
      <c r="T64" s="89"/>
      <c r="V64" s="97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100"/>
      <c r="AP64" s="108"/>
    </row>
    <row r="65" spans="2:42" ht="21.9" customHeight="1" x14ac:dyDescent="0.2">
      <c r="B65" s="93"/>
      <c r="C65" s="98"/>
      <c r="D65" s="98"/>
      <c r="E65" s="201"/>
      <c r="F65" s="201"/>
      <c r="G65" s="100"/>
      <c r="H65" s="202" t="s">
        <v>60</v>
      </c>
      <c r="I65" s="202"/>
      <c r="J65" s="202"/>
      <c r="K65" s="100"/>
      <c r="L65" s="203"/>
      <c r="M65" s="204"/>
      <c r="N65" s="204"/>
      <c r="O65" s="204"/>
      <c r="P65" s="204"/>
      <c r="Q65" s="204"/>
      <c r="R65" s="205"/>
      <c r="S65" s="104"/>
      <c r="V65" s="97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97"/>
      <c r="AP65" s="108"/>
    </row>
    <row r="66" spans="2:42" ht="5.4" customHeight="1" x14ac:dyDescent="0.2">
      <c r="B66" s="93"/>
      <c r="C66" s="98"/>
      <c r="D66" s="98"/>
      <c r="E66" s="201"/>
      <c r="F66" s="201"/>
      <c r="G66" s="97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96"/>
      <c r="T66" s="89"/>
      <c r="V66" s="97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100"/>
      <c r="AP66" s="108"/>
    </row>
    <row r="67" spans="2:42" ht="21.9" customHeight="1" x14ac:dyDescent="0.2">
      <c r="B67" s="93"/>
      <c r="C67" s="98"/>
      <c r="D67" s="98"/>
      <c r="E67" s="201"/>
      <c r="F67" s="201"/>
      <c r="G67" s="100"/>
      <c r="H67" s="202" t="s">
        <v>60</v>
      </c>
      <c r="I67" s="202"/>
      <c r="J67" s="202"/>
      <c r="K67" s="100"/>
      <c r="L67" s="203"/>
      <c r="M67" s="204"/>
      <c r="N67" s="204"/>
      <c r="O67" s="204"/>
      <c r="P67" s="204"/>
      <c r="Q67" s="204"/>
      <c r="R67" s="205"/>
      <c r="S67" s="104"/>
      <c r="V67" s="97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97"/>
      <c r="AP67" s="108"/>
    </row>
    <row r="68" spans="2:42" ht="5.4" customHeight="1" x14ac:dyDescent="0.2">
      <c r="B68" s="93"/>
      <c r="C68" s="98"/>
      <c r="D68" s="98"/>
      <c r="E68" s="201"/>
      <c r="F68" s="201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6"/>
      <c r="T68" s="89"/>
      <c r="V68" s="97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100"/>
      <c r="AP68" s="108"/>
    </row>
    <row r="69" spans="2:42" ht="11.1" customHeight="1" x14ac:dyDescent="0.2">
      <c r="B69" s="93"/>
      <c r="C69" s="195"/>
      <c r="D69" s="195"/>
      <c r="E69" s="195"/>
      <c r="F69" s="195"/>
      <c r="G69" s="97"/>
      <c r="H69" s="97"/>
      <c r="I69" s="97"/>
      <c r="J69" s="97"/>
      <c r="K69" s="97"/>
      <c r="L69" s="100"/>
      <c r="M69" s="100"/>
      <c r="N69" s="100"/>
      <c r="O69" s="100"/>
      <c r="P69" s="100"/>
      <c r="Q69" s="100"/>
      <c r="R69" s="100"/>
      <c r="S69" s="96"/>
      <c r="V69" s="97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97"/>
      <c r="AP69" s="108"/>
    </row>
    <row r="70" spans="2:42" ht="5.4" customHeight="1" x14ac:dyDescent="0.2">
      <c r="B70" s="93"/>
      <c r="C70" s="98"/>
      <c r="D70" s="98"/>
      <c r="E70" s="190" t="s">
        <v>85</v>
      </c>
      <c r="F70" s="191"/>
      <c r="G70" s="97"/>
      <c r="H70" s="100"/>
      <c r="I70" s="100"/>
      <c r="J70" s="100"/>
      <c r="K70" s="97"/>
      <c r="L70" s="103"/>
      <c r="M70" s="100"/>
      <c r="N70" s="100"/>
      <c r="O70" s="100"/>
      <c r="P70" s="100"/>
      <c r="Q70" s="100"/>
      <c r="R70" s="100"/>
      <c r="S70" s="96"/>
      <c r="T70" s="89"/>
      <c r="V70" s="97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100"/>
      <c r="AP70" s="108"/>
    </row>
    <row r="71" spans="2:42" ht="21.9" customHeight="1" x14ac:dyDescent="0.2">
      <c r="B71" s="93"/>
      <c r="C71" s="98"/>
      <c r="D71" s="98"/>
      <c r="E71" s="191"/>
      <c r="F71" s="191"/>
      <c r="G71" s="100"/>
      <c r="H71" s="192" t="s">
        <v>66</v>
      </c>
      <c r="I71" s="192"/>
      <c r="J71" s="192"/>
      <c r="K71" s="192"/>
      <c r="L71" s="192"/>
      <c r="M71" s="192"/>
      <c r="N71" s="192"/>
      <c r="O71" s="192"/>
      <c r="P71" s="192"/>
      <c r="Q71" s="192"/>
      <c r="R71" s="192"/>
      <c r="S71" s="104"/>
      <c r="V71" s="97"/>
      <c r="W71" s="89"/>
      <c r="X71" s="109" t="s">
        <v>61</v>
      </c>
      <c r="Y71" s="110" t="s">
        <v>64</v>
      </c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97"/>
      <c r="AP71" s="108"/>
    </row>
    <row r="72" spans="2:42" ht="5.4" customHeight="1" x14ac:dyDescent="0.2">
      <c r="B72" s="93"/>
      <c r="C72" s="98"/>
      <c r="D72" s="98"/>
      <c r="E72" s="191"/>
      <c r="F72" s="191"/>
      <c r="G72" s="97"/>
      <c r="H72" s="97"/>
      <c r="I72" s="97"/>
      <c r="J72" s="97"/>
      <c r="K72" s="97"/>
      <c r="L72" s="100"/>
      <c r="M72" s="100"/>
      <c r="N72" s="100"/>
      <c r="O72" s="100"/>
      <c r="P72" s="100"/>
      <c r="Q72" s="100"/>
      <c r="R72" s="100"/>
      <c r="S72" s="96"/>
      <c r="T72" s="89"/>
      <c r="V72" s="97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100"/>
      <c r="AP72" s="108"/>
    </row>
    <row r="73" spans="2:42" ht="21.9" customHeight="1" thickBot="1" x14ac:dyDescent="0.25">
      <c r="B73" s="93"/>
      <c r="C73" s="98"/>
      <c r="D73" s="98"/>
      <c r="E73" s="191"/>
      <c r="F73" s="191"/>
      <c r="G73" s="100"/>
      <c r="H73" s="196" t="s">
        <v>67</v>
      </c>
      <c r="I73" s="196"/>
      <c r="J73" s="111" t="s">
        <v>76</v>
      </c>
      <c r="K73" s="97"/>
      <c r="L73" s="111"/>
      <c r="M73" s="97"/>
      <c r="N73" s="97"/>
      <c r="O73" s="97"/>
      <c r="P73" s="97"/>
      <c r="Q73" s="97"/>
      <c r="R73" s="97"/>
      <c r="S73" s="104"/>
      <c r="V73" s="97"/>
      <c r="W73" s="89"/>
      <c r="X73" s="89"/>
      <c r="Y73" s="112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97"/>
      <c r="AP73" s="108"/>
    </row>
    <row r="74" spans="2:42" ht="21.9" customHeight="1" thickTop="1" thickBot="1" x14ac:dyDescent="0.25">
      <c r="B74" s="93"/>
      <c r="C74" s="98"/>
      <c r="D74" s="98"/>
      <c r="E74" s="191"/>
      <c r="F74" s="191"/>
      <c r="G74" s="97"/>
      <c r="H74" s="186" t="s">
        <v>11</v>
      </c>
      <c r="I74" s="187"/>
      <c r="J74" s="103" t="s">
        <v>77</v>
      </c>
      <c r="K74" s="97"/>
      <c r="L74" s="103"/>
      <c r="M74" s="100"/>
      <c r="N74" s="100"/>
      <c r="O74" s="100"/>
      <c r="P74" s="100"/>
      <c r="Q74" s="100"/>
      <c r="R74" s="100"/>
      <c r="S74" s="96"/>
      <c r="T74" s="89"/>
      <c r="V74" s="97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100"/>
      <c r="AP74" s="108"/>
    </row>
    <row r="75" spans="2:42" ht="21.9" customHeight="1" thickTop="1" x14ac:dyDescent="0.2">
      <c r="B75" s="93"/>
      <c r="C75" s="98"/>
      <c r="D75" s="98"/>
      <c r="E75" s="191"/>
      <c r="F75" s="191"/>
      <c r="G75" s="97"/>
      <c r="H75" s="126"/>
      <c r="I75" s="126"/>
      <c r="J75" s="103" t="s">
        <v>78</v>
      </c>
      <c r="K75" s="97"/>
      <c r="L75" s="103"/>
      <c r="M75" s="100"/>
      <c r="N75" s="100"/>
      <c r="O75" s="100"/>
      <c r="P75" s="100"/>
      <c r="Q75" s="100"/>
      <c r="R75" s="100"/>
      <c r="S75" s="96"/>
      <c r="T75" s="89"/>
      <c r="V75" s="97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100"/>
      <c r="AP75" s="108"/>
    </row>
    <row r="76" spans="2:42" ht="11.1" customHeight="1" x14ac:dyDescent="0.2">
      <c r="B76" s="93"/>
      <c r="C76" s="98"/>
      <c r="D76" s="98"/>
      <c r="E76" s="191"/>
      <c r="F76" s="191"/>
      <c r="G76" s="97"/>
      <c r="H76" s="126"/>
      <c r="I76" s="126"/>
      <c r="J76" s="100"/>
      <c r="K76" s="97"/>
      <c r="L76" s="103"/>
      <c r="M76" s="100"/>
      <c r="N76" s="100"/>
      <c r="O76" s="100"/>
      <c r="P76" s="100"/>
      <c r="Q76" s="100"/>
      <c r="R76" s="100"/>
      <c r="S76" s="96"/>
      <c r="T76" s="89"/>
      <c r="V76" s="97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100"/>
      <c r="AP76" s="108"/>
    </row>
    <row r="77" spans="2:42" ht="21.9" customHeight="1" thickBot="1" x14ac:dyDescent="0.25">
      <c r="B77" s="93"/>
      <c r="C77" s="98"/>
      <c r="D77" s="98"/>
      <c r="E77" s="191"/>
      <c r="F77" s="191"/>
      <c r="G77" s="100"/>
      <c r="H77" s="196" t="s">
        <v>86</v>
      </c>
      <c r="I77" s="196"/>
      <c r="J77" s="111" t="s">
        <v>79</v>
      </c>
      <c r="K77" s="97"/>
      <c r="L77" s="111"/>
      <c r="M77" s="97"/>
      <c r="N77" s="97"/>
      <c r="O77" s="97"/>
      <c r="P77" s="97"/>
      <c r="Q77" s="97"/>
      <c r="R77" s="97"/>
      <c r="S77" s="104"/>
      <c r="V77" s="97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97"/>
      <c r="AP77" s="108"/>
    </row>
    <row r="78" spans="2:42" ht="21.9" customHeight="1" thickTop="1" thickBot="1" x14ac:dyDescent="0.25">
      <c r="B78" s="93"/>
      <c r="C78" s="98"/>
      <c r="D78" s="98"/>
      <c r="E78" s="191"/>
      <c r="F78" s="191"/>
      <c r="G78" s="100"/>
      <c r="H78" s="186" t="s">
        <v>11</v>
      </c>
      <c r="I78" s="187"/>
      <c r="J78" s="103" t="s">
        <v>80</v>
      </c>
      <c r="K78" s="97"/>
      <c r="L78" s="103"/>
      <c r="M78" s="100"/>
      <c r="N78" s="100"/>
      <c r="O78" s="100"/>
      <c r="P78" s="100"/>
      <c r="Q78" s="100"/>
      <c r="R78" s="100"/>
      <c r="S78" s="104"/>
      <c r="V78" s="97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97"/>
      <c r="AP78" s="108"/>
    </row>
    <row r="79" spans="2:42" ht="21.9" customHeight="1" thickTop="1" x14ac:dyDescent="0.2">
      <c r="B79" s="93"/>
      <c r="C79" s="98"/>
      <c r="D79" s="188" t="s">
        <v>65</v>
      </c>
      <c r="E79" s="191"/>
      <c r="F79" s="191"/>
      <c r="G79" s="100"/>
      <c r="H79" s="126"/>
      <c r="I79" s="126"/>
      <c r="J79" s="103" t="s">
        <v>78</v>
      </c>
      <c r="K79" s="97"/>
      <c r="L79" s="103"/>
      <c r="M79" s="100"/>
      <c r="N79" s="100"/>
      <c r="O79" s="100"/>
      <c r="P79" s="100"/>
      <c r="Q79" s="100"/>
      <c r="R79" s="100"/>
      <c r="S79" s="104"/>
      <c r="V79" s="97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97"/>
      <c r="AP79" s="108"/>
    </row>
    <row r="80" spans="2:42" ht="11.1" customHeight="1" x14ac:dyDescent="0.2">
      <c r="B80" s="93"/>
      <c r="C80" s="98"/>
      <c r="D80" s="188"/>
      <c r="E80" s="191"/>
      <c r="F80" s="191"/>
      <c r="G80" s="97"/>
      <c r="H80" s="126"/>
      <c r="I80" s="126"/>
      <c r="J80" s="103"/>
      <c r="K80" s="97"/>
      <c r="L80" s="103"/>
      <c r="M80" s="100"/>
      <c r="N80" s="100"/>
      <c r="O80" s="100"/>
      <c r="P80" s="100"/>
      <c r="Q80" s="100"/>
      <c r="R80" s="100"/>
      <c r="S80" s="96"/>
      <c r="T80" s="89"/>
      <c r="V80" s="97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100"/>
      <c r="AP80" s="108"/>
    </row>
    <row r="81" spans="2:42" ht="21.9" customHeight="1" thickBot="1" x14ac:dyDescent="0.25">
      <c r="B81" s="93"/>
      <c r="C81" s="98"/>
      <c r="D81" s="188"/>
      <c r="E81" s="191"/>
      <c r="F81" s="191"/>
      <c r="G81" s="100"/>
      <c r="H81" s="196" t="s">
        <v>74</v>
      </c>
      <c r="I81" s="196"/>
      <c r="J81" s="111" t="s">
        <v>81</v>
      </c>
      <c r="K81" s="97"/>
      <c r="L81" s="111"/>
      <c r="M81" s="97"/>
      <c r="N81" s="97"/>
      <c r="O81" s="97"/>
      <c r="P81" s="97"/>
      <c r="Q81" s="97"/>
      <c r="R81" s="97"/>
      <c r="S81" s="104"/>
      <c r="V81" s="97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97"/>
      <c r="AP81" s="108"/>
    </row>
    <row r="82" spans="2:42" ht="21.9" customHeight="1" thickTop="1" thickBot="1" x14ac:dyDescent="0.25">
      <c r="B82" s="93"/>
      <c r="C82" s="98"/>
      <c r="D82" s="98"/>
      <c r="E82" s="191"/>
      <c r="F82" s="191"/>
      <c r="G82" s="100"/>
      <c r="H82" s="186" t="s">
        <v>103</v>
      </c>
      <c r="I82" s="187"/>
      <c r="J82" s="103" t="s">
        <v>82</v>
      </c>
      <c r="K82" s="97"/>
      <c r="L82" s="103"/>
      <c r="M82" s="100"/>
      <c r="N82" s="100"/>
      <c r="O82" s="100"/>
      <c r="P82" s="100"/>
      <c r="Q82" s="100"/>
      <c r="R82" s="100"/>
      <c r="S82" s="104"/>
      <c r="V82" s="97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97"/>
      <c r="AP82" s="108"/>
    </row>
    <row r="83" spans="2:42" ht="21.9" customHeight="1" thickTop="1" x14ac:dyDescent="0.2">
      <c r="B83" s="93"/>
      <c r="C83" s="98"/>
      <c r="D83" s="98"/>
      <c r="E83" s="191"/>
      <c r="F83" s="191"/>
      <c r="G83" s="100"/>
      <c r="H83" s="126"/>
      <c r="I83" s="126"/>
      <c r="J83" s="103" t="s">
        <v>78</v>
      </c>
      <c r="K83" s="97"/>
      <c r="L83" s="103"/>
      <c r="M83" s="100"/>
      <c r="N83" s="100"/>
      <c r="O83" s="100"/>
      <c r="P83" s="100"/>
      <c r="Q83" s="100"/>
      <c r="R83" s="100"/>
      <c r="S83" s="104"/>
      <c r="V83" s="97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97"/>
      <c r="AP83" s="108"/>
    </row>
    <row r="84" spans="2:42" ht="11.1" customHeight="1" x14ac:dyDescent="0.2">
      <c r="B84" s="93"/>
      <c r="C84" s="98"/>
      <c r="D84" s="98"/>
      <c r="E84" s="191"/>
      <c r="F84" s="191"/>
      <c r="G84" s="97"/>
      <c r="H84" s="126"/>
      <c r="I84" s="126"/>
      <c r="J84" s="103"/>
      <c r="K84" s="97"/>
      <c r="L84" s="103"/>
      <c r="M84" s="100"/>
      <c r="N84" s="100"/>
      <c r="O84" s="100"/>
      <c r="P84" s="100"/>
      <c r="Q84" s="100"/>
      <c r="R84" s="100"/>
      <c r="S84" s="96"/>
      <c r="T84" s="89"/>
      <c r="V84" s="97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100"/>
      <c r="AP84" s="108"/>
    </row>
    <row r="85" spans="2:42" ht="21.9" customHeight="1" thickBot="1" x14ac:dyDescent="0.25">
      <c r="B85" s="93"/>
      <c r="C85" s="98"/>
      <c r="D85" s="98"/>
      <c r="E85" s="191"/>
      <c r="F85" s="191"/>
      <c r="G85" s="100"/>
      <c r="H85" s="196" t="s">
        <v>75</v>
      </c>
      <c r="I85" s="196"/>
      <c r="J85" s="111" t="s">
        <v>93</v>
      </c>
      <c r="K85" s="97"/>
      <c r="L85" s="111"/>
      <c r="M85" s="97"/>
      <c r="N85" s="97"/>
      <c r="O85" s="97"/>
      <c r="P85" s="97"/>
      <c r="Q85" s="97"/>
      <c r="R85" s="97"/>
      <c r="S85" s="104"/>
      <c r="V85" s="97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97"/>
      <c r="AP85" s="108"/>
    </row>
    <row r="86" spans="2:42" ht="21.9" customHeight="1" thickTop="1" thickBot="1" x14ac:dyDescent="0.25">
      <c r="B86" s="93"/>
      <c r="C86" s="98"/>
      <c r="D86" s="98"/>
      <c r="E86" s="191"/>
      <c r="F86" s="191"/>
      <c r="G86" s="100"/>
      <c r="H86" s="186" t="s">
        <v>103</v>
      </c>
      <c r="I86" s="187"/>
      <c r="J86" s="103" t="s">
        <v>83</v>
      </c>
      <c r="K86" s="97"/>
      <c r="L86" s="103"/>
      <c r="M86" s="100"/>
      <c r="N86" s="100"/>
      <c r="O86" s="100"/>
      <c r="P86" s="100"/>
      <c r="Q86" s="100"/>
      <c r="R86" s="100"/>
      <c r="S86" s="104"/>
      <c r="V86" s="97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97"/>
      <c r="AP86" s="108"/>
    </row>
    <row r="87" spans="2:42" ht="21.75" customHeight="1" thickTop="1" x14ac:dyDescent="0.2">
      <c r="B87" s="93"/>
      <c r="C87" s="98"/>
      <c r="D87" s="98"/>
      <c r="E87" s="191"/>
      <c r="F87" s="191"/>
      <c r="G87" s="100"/>
      <c r="H87" s="126"/>
      <c r="I87" s="126"/>
      <c r="J87" s="103" t="s">
        <v>78</v>
      </c>
      <c r="K87" s="97"/>
      <c r="L87" s="103"/>
      <c r="M87" s="100"/>
      <c r="N87" s="100"/>
      <c r="O87" s="100"/>
      <c r="P87" s="100"/>
      <c r="Q87" s="100"/>
      <c r="R87" s="100"/>
      <c r="S87" s="104"/>
      <c r="V87" s="97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97"/>
      <c r="AP87" s="108"/>
    </row>
    <row r="88" spans="2:42" ht="5.4" customHeight="1" x14ac:dyDescent="0.2">
      <c r="B88" s="93"/>
      <c r="C88" s="98"/>
      <c r="D88" s="98"/>
      <c r="E88" s="191"/>
      <c r="F88" s="191"/>
      <c r="G88" s="97"/>
      <c r="H88" s="100"/>
      <c r="I88" s="100"/>
      <c r="J88" s="100"/>
      <c r="K88" s="97"/>
      <c r="L88" s="100"/>
      <c r="M88" s="100"/>
      <c r="N88" s="100"/>
      <c r="O88" s="100"/>
      <c r="P88" s="100"/>
      <c r="Q88" s="100"/>
      <c r="R88" s="100"/>
      <c r="S88" s="96"/>
      <c r="T88" s="113"/>
      <c r="W88" s="114"/>
      <c r="X88" s="114"/>
      <c r="Y88" s="114"/>
      <c r="Z88" s="114"/>
      <c r="AA88" s="114"/>
      <c r="AB88" s="114"/>
      <c r="AC88" s="89"/>
      <c r="AD88" s="89"/>
      <c r="AE88" s="89"/>
      <c r="AF88" s="89"/>
      <c r="AG88" s="89"/>
      <c r="AH88" s="113"/>
      <c r="AI88" s="113"/>
      <c r="AJ88" s="113"/>
      <c r="AK88" s="113"/>
      <c r="AL88" s="113"/>
      <c r="AM88" s="113"/>
      <c r="AN88" s="113"/>
      <c r="AO88" s="113"/>
    </row>
    <row r="89" spans="2:42" ht="11.25" customHeight="1" x14ac:dyDescent="0.2">
      <c r="B89" s="115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7"/>
      <c r="T89" s="113"/>
      <c r="W89" s="114"/>
      <c r="X89" s="114"/>
      <c r="Y89" s="114"/>
      <c r="Z89" s="114"/>
      <c r="AA89" s="114"/>
      <c r="AB89" s="114"/>
      <c r="AC89" s="89"/>
      <c r="AD89" s="89"/>
      <c r="AE89" s="89"/>
      <c r="AF89" s="89"/>
      <c r="AG89" s="89"/>
      <c r="AH89" s="113"/>
      <c r="AI89" s="113"/>
      <c r="AJ89" s="113"/>
      <c r="AK89" s="113"/>
      <c r="AL89" s="113"/>
      <c r="AM89" s="113"/>
      <c r="AN89" s="113"/>
      <c r="AO89" s="113"/>
    </row>
    <row r="90" spans="2:42" s="88" customFormat="1" ht="11.25" customHeight="1" x14ac:dyDescent="0.2">
      <c r="W90" s="118"/>
      <c r="X90" s="118"/>
      <c r="Y90" s="118"/>
      <c r="Z90" s="118"/>
      <c r="AA90" s="118"/>
      <c r="AB90" s="118"/>
      <c r="AP90" s="89"/>
    </row>
    <row r="91" spans="2:42" ht="21.9" customHeight="1" x14ac:dyDescent="0.2">
      <c r="C91" s="119"/>
      <c r="D91" s="119"/>
      <c r="E91" s="119"/>
      <c r="F91" s="119"/>
      <c r="G91" s="119"/>
      <c r="H91" s="100"/>
      <c r="I91" s="100"/>
      <c r="J91" s="100"/>
      <c r="K91" s="100"/>
      <c r="L91" s="119"/>
      <c r="M91" s="119"/>
      <c r="N91" s="119"/>
      <c r="O91" s="119"/>
      <c r="P91" s="119"/>
      <c r="Q91" s="119"/>
      <c r="R91" s="119"/>
      <c r="S91" s="119"/>
      <c r="W91" s="118"/>
      <c r="X91" s="109"/>
      <c r="Y91" s="110"/>
      <c r="Z91" s="118"/>
      <c r="AA91" s="118"/>
      <c r="AB91" s="118"/>
    </row>
    <row r="92" spans="2:42" ht="21.9" customHeight="1" x14ac:dyDescent="0.2">
      <c r="C92" s="119"/>
      <c r="D92" s="119"/>
      <c r="E92" s="119"/>
      <c r="F92" s="119"/>
      <c r="G92" s="119"/>
      <c r="H92" s="100"/>
      <c r="I92" s="100"/>
      <c r="J92" s="100"/>
      <c r="K92" s="100"/>
      <c r="L92" s="119"/>
      <c r="M92" s="119"/>
      <c r="N92" s="119"/>
      <c r="O92" s="119"/>
      <c r="P92" s="119"/>
      <c r="Q92" s="119"/>
      <c r="R92" s="119"/>
      <c r="S92" s="119"/>
      <c r="W92" s="118"/>
      <c r="X92" s="118"/>
      <c r="Y92" s="118"/>
      <c r="Z92" s="118"/>
      <c r="AA92" s="118"/>
      <c r="AB92" s="118"/>
    </row>
    <row r="93" spans="2:42" ht="21.9" customHeight="1" x14ac:dyDescent="0.2">
      <c r="C93" s="119"/>
      <c r="D93" s="119"/>
      <c r="E93" s="119"/>
      <c r="F93" s="119"/>
      <c r="G93" s="119"/>
      <c r="H93" s="100"/>
      <c r="I93" s="100"/>
      <c r="J93" s="100"/>
      <c r="K93" s="100"/>
      <c r="L93" s="120"/>
      <c r="M93" s="120"/>
      <c r="N93" s="120"/>
      <c r="O93" s="120"/>
      <c r="P93" s="120"/>
      <c r="Q93" s="120"/>
      <c r="R93" s="120"/>
      <c r="S93" s="120"/>
      <c r="W93" s="118"/>
      <c r="X93" s="118"/>
      <c r="Y93" s="118"/>
      <c r="Z93" s="118"/>
      <c r="AA93" s="118"/>
      <c r="AB93" s="118"/>
    </row>
    <row r="94" spans="2:42" ht="21.9" customHeight="1" x14ac:dyDescent="0.2">
      <c r="C94" s="114"/>
      <c r="D94" s="114"/>
      <c r="E94" s="114"/>
      <c r="F94" s="114"/>
      <c r="G94" s="114"/>
      <c r="H94" s="100"/>
      <c r="I94" s="100"/>
      <c r="J94" s="100"/>
      <c r="K94" s="100"/>
      <c r="L94" s="120"/>
      <c r="M94" s="120"/>
      <c r="N94" s="120"/>
      <c r="O94" s="120"/>
      <c r="P94" s="120"/>
      <c r="Q94" s="120"/>
      <c r="R94" s="120"/>
      <c r="S94" s="120"/>
      <c r="T94" s="121"/>
      <c r="AH94" s="121"/>
      <c r="AI94" s="121"/>
      <c r="AJ94" s="121"/>
      <c r="AK94" s="121"/>
      <c r="AL94" s="121"/>
      <c r="AM94" s="121"/>
      <c r="AN94" s="121"/>
      <c r="AO94" s="121"/>
    </row>
    <row r="95" spans="2:42" ht="21.9" customHeight="1" x14ac:dyDescent="0.2">
      <c r="C95" s="114"/>
      <c r="D95" s="114"/>
      <c r="E95" s="114"/>
      <c r="F95" s="114"/>
      <c r="G95" s="114"/>
      <c r="H95" s="100"/>
      <c r="I95" s="100"/>
      <c r="J95" s="100"/>
      <c r="K95" s="100"/>
      <c r="L95" s="113"/>
      <c r="M95" s="113"/>
      <c r="N95" s="113"/>
      <c r="O95" s="113"/>
      <c r="P95" s="113"/>
      <c r="Q95" s="113"/>
      <c r="R95" s="113"/>
      <c r="S95" s="113"/>
      <c r="T95" s="119"/>
      <c r="AH95" s="119"/>
      <c r="AI95" s="119"/>
      <c r="AJ95" s="119"/>
      <c r="AK95" s="119"/>
      <c r="AL95" s="119"/>
      <c r="AM95" s="119"/>
      <c r="AN95" s="122"/>
      <c r="AO95" s="119"/>
    </row>
    <row r="96" spans="2:42" ht="21.9" customHeight="1" x14ac:dyDescent="0.2">
      <c r="C96" s="114"/>
      <c r="D96" s="114"/>
      <c r="E96" s="114"/>
      <c r="F96" s="114"/>
      <c r="G96" s="114"/>
      <c r="H96" s="89"/>
      <c r="I96" s="89"/>
      <c r="J96" s="89"/>
      <c r="K96" s="89"/>
      <c r="L96" s="113"/>
      <c r="M96" s="113"/>
      <c r="N96" s="113"/>
      <c r="O96" s="113"/>
      <c r="P96" s="113"/>
      <c r="Q96" s="113"/>
      <c r="R96" s="113"/>
      <c r="S96" s="113"/>
      <c r="T96" s="119"/>
      <c r="AH96" s="119"/>
      <c r="AI96" s="119"/>
      <c r="AJ96" s="119"/>
      <c r="AK96" s="119"/>
      <c r="AL96" s="119"/>
      <c r="AM96" s="119"/>
      <c r="AN96" s="119"/>
      <c r="AO96" s="119"/>
    </row>
    <row r="97" spans="3:41" ht="21.9" customHeight="1" x14ac:dyDescent="0.2">
      <c r="C97" s="114"/>
      <c r="D97" s="114"/>
      <c r="E97" s="114"/>
      <c r="F97" s="114"/>
      <c r="G97" s="114"/>
      <c r="H97" s="89"/>
      <c r="I97" s="89"/>
      <c r="J97" s="89"/>
      <c r="K97" s="89"/>
      <c r="L97" s="113"/>
      <c r="M97" s="113"/>
      <c r="N97" s="113"/>
      <c r="O97" s="113"/>
      <c r="P97" s="113"/>
      <c r="Q97" s="113"/>
      <c r="R97" s="113"/>
      <c r="S97" s="113"/>
      <c r="T97" s="100"/>
      <c r="AH97" s="194"/>
      <c r="AI97" s="194"/>
      <c r="AJ97" s="194"/>
      <c r="AK97" s="194"/>
      <c r="AL97" s="194"/>
      <c r="AM97" s="194"/>
      <c r="AN97" s="194"/>
      <c r="AO97" s="194"/>
    </row>
    <row r="98" spans="3:41" ht="21.9" customHeight="1" x14ac:dyDescent="0.2">
      <c r="C98" s="114"/>
      <c r="D98" s="114"/>
      <c r="E98" s="114"/>
      <c r="F98" s="114"/>
      <c r="G98" s="114"/>
      <c r="H98" s="89"/>
      <c r="I98" s="89"/>
      <c r="J98" s="89"/>
      <c r="K98" s="89"/>
      <c r="L98" s="113"/>
      <c r="M98" s="113"/>
      <c r="N98" s="113"/>
      <c r="O98" s="113"/>
      <c r="P98" s="113"/>
      <c r="Q98" s="113"/>
      <c r="R98" s="113"/>
      <c r="S98" s="113"/>
      <c r="T98" s="100"/>
      <c r="AH98" s="193"/>
      <c r="AI98" s="193"/>
      <c r="AJ98" s="193"/>
      <c r="AK98" s="193"/>
      <c r="AL98" s="193"/>
      <c r="AM98" s="193"/>
      <c r="AN98" s="193"/>
      <c r="AO98" s="193"/>
    </row>
    <row r="99" spans="3:41" ht="21.9" customHeight="1" x14ac:dyDescent="0.2">
      <c r="C99" s="118"/>
      <c r="D99" s="118"/>
      <c r="E99" s="118"/>
      <c r="F99" s="118"/>
      <c r="G99" s="118"/>
      <c r="T99" s="119"/>
      <c r="AH99" s="119"/>
      <c r="AI99" s="119"/>
      <c r="AJ99" s="119"/>
      <c r="AK99" s="119"/>
      <c r="AL99" s="119"/>
      <c r="AM99" s="119"/>
      <c r="AN99" s="119"/>
      <c r="AO99" s="119"/>
    </row>
    <row r="100" spans="3:41" ht="21.9" customHeight="1" x14ac:dyDescent="0.2">
      <c r="C100" s="118"/>
      <c r="D100" s="118"/>
      <c r="E100" s="118"/>
      <c r="F100" s="118"/>
      <c r="G100" s="118"/>
      <c r="T100" s="119"/>
      <c r="AH100" s="119"/>
      <c r="AI100" s="119"/>
      <c r="AJ100" s="119"/>
      <c r="AK100" s="119"/>
      <c r="AL100" s="119"/>
      <c r="AM100" s="119"/>
      <c r="AN100" s="119"/>
      <c r="AO100" s="119"/>
    </row>
    <row r="101" spans="3:41" ht="21.9" customHeight="1" x14ac:dyDescent="0.2">
      <c r="C101" s="118"/>
      <c r="D101" s="118"/>
      <c r="E101" s="118"/>
      <c r="F101" s="118"/>
      <c r="G101" s="118"/>
      <c r="T101" s="100"/>
      <c r="AH101" s="193"/>
      <c r="AI101" s="193"/>
      <c r="AJ101" s="193"/>
      <c r="AK101" s="193"/>
      <c r="AL101" s="193"/>
      <c r="AM101" s="193"/>
      <c r="AN101" s="193"/>
      <c r="AO101" s="193"/>
    </row>
    <row r="102" spans="3:41" ht="21.9" customHeight="1" x14ac:dyDescent="0.2">
      <c r="C102" s="118"/>
      <c r="D102" s="118"/>
      <c r="E102" s="118"/>
      <c r="F102" s="118"/>
      <c r="G102" s="118"/>
      <c r="T102" s="100"/>
      <c r="AH102" s="193"/>
      <c r="AI102" s="193"/>
      <c r="AJ102" s="193"/>
      <c r="AK102" s="193"/>
      <c r="AL102" s="193"/>
      <c r="AM102" s="193"/>
      <c r="AN102" s="193"/>
      <c r="AO102" s="193"/>
    </row>
    <row r="103" spans="3:41" ht="21.9" customHeight="1" x14ac:dyDescent="0.2">
      <c r="L103" s="121"/>
      <c r="M103" s="121"/>
      <c r="N103" s="121"/>
      <c r="O103" s="121"/>
      <c r="P103" s="121"/>
      <c r="Q103" s="121"/>
      <c r="R103" s="121"/>
      <c r="S103" s="121"/>
      <c r="T103" s="100"/>
      <c r="AH103" s="193"/>
      <c r="AI103" s="193"/>
      <c r="AJ103" s="193"/>
      <c r="AK103" s="193"/>
      <c r="AL103" s="193"/>
      <c r="AM103" s="193"/>
      <c r="AN103" s="193"/>
      <c r="AO103" s="193"/>
    </row>
    <row r="104" spans="3:41" ht="21.9" customHeight="1" x14ac:dyDescent="0.2">
      <c r="L104" s="119"/>
      <c r="M104" s="119"/>
      <c r="N104" s="119"/>
      <c r="O104" s="119"/>
      <c r="P104" s="119"/>
      <c r="Q104" s="119"/>
      <c r="R104" s="122"/>
      <c r="S104" s="119"/>
      <c r="T104" s="100"/>
      <c r="AH104" s="193"/>
      <c r="AI104" s="193"/>
      <c r="AJ104" s="193"/>
      <c r="AK104" s="193"/>
      <c r="AL104" s="193"/>
      <c r="AM104" s="193"/>
      <c r="AN104" s="193"/>
      <c r="AO104" s="193"/>
    </row>
    <row r="105" spans="3:41" ht="21.9" customHeight="1" x14ac:dyDescent="0.2">
      <c r="L105" s="119"/>
      <c r="M105" s="119"/>
      <c r="N105" s="119"/>
      <c r="O105" s="119"/>
      <c r="P105" s="119"/>
      <c r="Q105" s="119"/>
      <c r="R105" s="119"/>
      <c r="S105" s="119"/>
      <c r="T105" s="100"/>
      <c r="AH105" s="193"/>
      <c r="AI105" s="193"/>
      <c r="AJ105" s="193"/>
      <c r="AK105" s="193"/>
      <c r="AL105" s="193"/>
      <c r="AM105" s="193"/>
      <c r="AN105" s="193"/>
      <c r="AO105" s="193"/>
    </row>
    <row r="106" spans="3:41" ht="21.9" customHeight="1" x14ac:dyDescent="0.2">
      <c r="L106" s="194"/>
      <c r="M106" s="194"/>
      <c r="N106" s="194"/>
      <c r="O106" s="194"/>
      <c r="P106" s="194"/>
      <c r="Q106" s="194"/>
      <c r="R106" s="194"/>
      <c r="S106" s="194"/>
      <c r="T106" s="100"/>
      <c r="AH106" s="193"/>
      <c r="AI106" s="193"/>
      <c r="AJ106" s="193"/>
      <c r="AK106" s="193"/>
      <c r="AL106" s="193"/>
      <c r="AM106" s="193"/>
      <c r="AN106" s="193"/>
      <c r="AO106" s="193"/>
    </row>
    <row r="107" spans="3:41" ht="21.9" customHeight="1" x14ac:dyDescent="0.2">
      <c r="L107" s="193"/>
      <c r="M107" s="193"/>
      <c r="N107" s="193"/>
      <c r="O107" s="193"/>
      <c r="P107" s="193"/>
      <c r="Q107" s="193"/>
      <c r="R107" s="193"/>
      <c r="S107" s="193"/>
      <c r="T107" s="100"/>
      <c r="AH107" s="193"/>
      <c r="AI107" s="193"/>
      <c r="AJ107" s="193"/>
      <c r="AK107" s="193"/>
      <c r="AL107" s="193"/>
      <c r="AM107" s="193"/>
      <c r="AN107" s="193"/>
      <c r="AO107" s="193"/>
    </row>
    <row r="108" spans="3:41" ht="21.9" customHeight="1" x14ac:dyDescent="0.2">
      <c r="L108" s="119"/>
      <c r="M108" s="119"/>
      <c r="N108" s="119"/>
      <c r="O108" s="119"/>
      <c r="P108" s="119"/>
      <c r="Q108" s="119"/>
      <c r="R108" s="119"/>
      <c r="S108" s="119"/>
      <c r="T108" s="100"/>
      <c r="AH108" s="193"/>
      <c r="AI108" s="193"/>
      <c r="AJ108" s="193"/>
      <c r="AK108" s="193"/>
      <c r="AL108" s="193"/>
      <c r="AM108" s="193"/>
      <c r="AN108" s="193"/>
      <c r="AO108" s="193"/>
    </row>
    <row r="109" spans="3:41" ht="21.9" customHeight="1" x14ac:dyDescent="0.2">
      <c r="L109" s="119"/>
      <c r="M109" s="119"/>
      <c r="N109" s="119"/>
      <c r="O109" s="119"/>
      <c r="P109" s="119"/>
      <c r="Q109" s="119"/>
      <c r="R109" s="119"/>
      <c r="S109" s="119"/>
      <c r="T109" s="100"/>
      <c r="AH109" s="189"/>
      <c r="AI109" s="189"/>
      <c r="AJ109" s="189"/>
      <c r="AK109" s="189"/>
      <c r="AL109" s="189"/>
      <c r="AM109" s="189"/>
      <c r="AN109" s="189"/>
      <c r="AO109" s="189"/>
    </row>
    <row r="110" spans="3:41" ht="21.9" customHeight="1" x14ac:dyDescent="0.2">
      <c r="L110" s="193"/>
      <c r="M110" s="193"/>
      <c r="N110" s="193"/>
      <c r="O110" s="193"/>
      <c r="P110" s="193"/>
      <c r="Q110" s="193"/>
      <c r="R110" s="193"/>
      <c r="S110" s="193"/>
      <c r="T110" s="89"/>
      <c r="AH110" s="193"/>
      <c r="AI110" s="193"/>
      <c r="AJ110" s="193"/>
      <c r="AK110" s="193"/>
      <c r="AL110" s="193"/>
      <c r="AM110" s="193"/>
      <c r="AN110" s="193"/>
      <c r="AO110" s="193"/>
    </row>
    <row r="111" spans="3:41" ht="21.9" customHeight="1" x14ac:dyDescent="0.2">
      <c r="L111" s="193"/>
      <c r="M111" s="193"/>
      <c r="N111" s="193"/>
      <c r="O111" s="193"/>
      <c r="P111" s="193"/>
      <c r="Q111" s="193"/>
      <c r="R111" s="193"/>
      <c r="S111" s="193"/>
      <c r="T111" s="89"/>
      <c r="AH111" s="189"/>
      <c r="AI111" s="189"/>
      <c r="AJ111" s="189"/>
      <c r="AK111" s="189"/>
      <c r="AL111" s="189"/>
      <c r="AM111" s="189"/>
      <c r="AN111" s="189"/>
      <c r="AO111" s="189"/>
    </row>
    <row r="112" spans="3:41" ht="21.9" customHeight="1" x14ac:dyDescent="0.2">
      <c r="L112" s="193"/>
      <c r="M112" s="193"/>
      <c r="N112" s="193"/>
      <c r="O112" s="193"/>
      <c r="P112" s="193"/>
      <c r="Q112" s="193"/>
      <c r="R112" s="193"/>
      <c r="S112" s="193"/>
      <c r="T112" s="89"/>
      <c r="AH112" s="189"/>
      <c r="AI112" s="189"/>
      <c r="AJ112" s="189"/>
      <c r="AK112" s="189"/>
      <c r="AL112" s="189"/>
      <c r="AM112" s="189"/>
      <c r="AN112" s="189"/>
      <c r="AO112" s="189"/>
    </row>
    <row r="113" spans="12:41" ht="21.9" customHeight="1" x14ac:dyDescent="0.2">
      <c r="L113" s="193"/>
      <c r="M113" s="193"/>
      <c r="N113" s="193"/>
      <c r="O113" s="193"/>
      <c r="P113" s="193"/>
      <c r="Q113" s="193"/>
      <c r="R113" s="193"/>
      <c r="S113" s="193"/>
      <c r="T113" s="89"/>
      <c r="AH113" s="189"/>
      <c r="AI113" s="189"/>
      <c r="AJ113" s="189"/>
      <c r="AK113" s="189"/>
      <c r="AL113" s="189"/>
      <c r="AM113" s="189"/>
      <c r="AN113" s="189"/>
      <c r="AO113" s="189"/>
    </row>
    <row r="114" spans="12:41" ht="21.9" customHeight="1" x14ac:dyDescent="0.2">
      <c r="L114" s="193"/>
      <c r="M114" s="193"/>
      <c r="N114" s="193"/>
      <c r="O114" s="193"/>
      <c r="P114" s="193"/>
      <c r="Q114" s="193"/>
      <c r="R114" s="193"/>
      <c r="S114" s="193"/>
      <c r="T114" s="89"/>
      <c r="AH114" s="189"/>
      <c r="AI114" s="189"/>
      <c r="AJ114" s="189"/>
      <c r="AK114" s="189"/>
      <c r="AL114" s="189"/>
      <c r="AM114" s="189"/>
      <c r="AN114" s="189"/>
      <c r="AO114" s="189"/>
    </row>
    <row r="115" spans="12:41" ht="21.9" customHeight="1" x14ac:dyDescent="0.2">
      <c r="L115" s="193"/>
      <c r="M115" s="193"/>
      <c r="N115" s="193"/>
      <c r="O115" s="193"/>
      <c r="P115" s="193"/>
      <c r="Q115" s="193"/>
      <c r="R115" s="193"/>
      <c r="S115" s="193"/>
      <c r="T115" s="89"/>
      <c r="AH115" s="189"/>
      <c r="AI115" s="189"/>
      <c r="AJ115" s="189"/>
      <c r="AK115" s="189"/>
      <c r="AL115" s="189"/>
      <c r="AM115" s="189"/>
      <c r="AN115" s="189"/>
      <c r="AO115" s="189"/>
    </row>
    <row r="116" spans="12:41" ht="21.9" customHeight="1" x14ac:dyDescent="0.2">
      <c r="L116" s="193"/>
      <c r="M116" s="193"/>
      <c r="N116" s="193"/>
      <c r="O116" s="193"/>
      <c r="P116" s="193"/>
      <c r="Q116" s="193"/>
      <c r="R116" s="193"/>
      <c r="S116" s="193"/>
      <c r="T116" s="89"/>
      <c r="AH116" s="89"/>
      <c r="AI116" s="89"/>
      <c r="AJ116" s="89"/>
      <c r="AK116" s="89"/>
      <c r="AL116" s="89"/>
      <c r="AM116" s="89"/>
      <c r="AN116" s="89"/>
      <c r="AO116" s="89"/>
    </row>
    <row r="117" spans="12:41" ht="21.9" customHeight="1" x14ac:dyDescent="0.2">
      <c r="L117" s="193"/>
      <c r="M117" s="193"/>
      <c r="N117" s="193"/>
      <c r="O117" s="193"/>
      <c r="P117" s="193"/>
      <c r="Q117" s="193"/>
      <c r="R117" s="193"/>
      <c r="S117" s="193"/>
      <c r="T117" s="89"/>
      <c r="AH117" s="89"/>
      <c r="AI117" s="89"/>
      <c r="AJ117" s="89"/>
      <c r="AK117" s="89"/>
      <c r="AL117" s="89"/>
      <c r="AM117" s="89"/>
      <c r="AN117" s="89"/>
      <c r="AO117" s="89"/>
    </row>
    <row r="118" spans="12:41" ht="21.9" customHeight="1" x14ac:dyDescent="0.2">
      <c r="L118" s="189"/>
      <c r="M118" s="189"/>
      <c r="N118" s="189"/>
      <c r="O118" s="189"/>
      <c r="P118" s="189"/>
      <c r="Q118" s="189"/>
      <c r="R118" s="189"/>
      <c r="S118" s="189"/>
      <c r="T118" s="89"/>
      <c r="AH118" s="89"/>
      <c r="AI118" s="89"/>
      <c r="AJ118" s="89"/>
      <c r="AK118" s="89"/>
      <c r="AL118" s="89"/>
      <c r="AM118" s="89"/>
      <c r="AN118" s="89"/>
      <c r="AO118" s="89"/>
    </row>
    <row r="119" spans="12:41" ht="21.9" customHeight="1" x14ac:dyDescent="0.2">
      <c r="L119" s="193"/>
      <c r="M119" s="193"/>
      <c r="N119" s="193"/>
      <c r="O119" s="193"/>
      <c r="P119" s="193"/>
      <c r="Q119" s="193"/>
      <c r="R119" s="193"/>
      <c r="S119" s="193"/>
    </row>
    <row r="120" spans="12:41" ht="21.9" customHeight="1" x14ac:dyDescent="0.2">
      <c r="L120" s="189"/>
      <c r="M120" s="189"/>
      <c r="N120" s="189"/>
      <c r="O120" s="189"/>
      <c r="P120" s="189"/>
      <c r="Q120" s="189"/>
      <c r="R120" s="189"/>
      <c r="S120" s="189"/>
    </row>
    <row r="121" spans="12:41" ht="21.9" customHeight="1" x14ac:dyDescent="0.2">
      <c r="L121" s="189"/>
      <c r="M121" s="189"/>
      <c r="N121" s="189"/>
      <c r="O121" s="189"/>
      <c r="P121" s="189"/>
      <c r="Q121" s="189"/>
      <c r="R121" s="189"/>
      <c r="S121" s="189"/>
    </row>
    <row r="122" spans="12:41" ht="21.9" customHeight="1" x14ac:dyDescent="0.2">
      <c r="L122" s="189"/>
      <c r="M122" s="189"/>
      <c r="N122" s="189"/>
      <c r="O122" s="189"/>
      <c r="P122" s="189"/>
      <c r="Q122" s="189"/>
      <c r="R122" s="189"/>
      <c r="S122" s="189"/>
    </row>
    <row r="123" spans="12:41" ht="21.9" customHeight="1" x14ac:dyDescent="0.2">
      <c r="L123" s="189"/>
      <c r="M123" s="189"/>
      <c r="N123" s="189"/>
      <c r="O123" s="189"/>
      <c r="P123" s="189"/>
      <c r="Q123" s="189"/>
      <c r="R123" s="189"/>
      <c r="S123" s="189"/>
    </row>
    <row r="124" spans="12:41" ht="21.9" customHeight="1" x14ac:dyDescent="0.2">
      <c r="L124" s="189"/>
      <c r="M124" s="189"/>
      <c r="N124" s="189"/>
      <c r="O124" s="189"/>
      <c r="P124" s="189"/>
      <c r="Q124" s="189"/>
      <c r="R124" s="189"/>
      <c r="S124" s="189"/>
      <c r="T124" s="89"/>
      <c r="AH124" s="189"/>
      <c r="AI124" s="189"/>
      <c r="AJ124" s="189"/>
      <c r="AK124" s="189"/>
      <c r="AL124" s="189"/>
      <c r="AM124" s="189"/>
      <c r="AN124" s="189"/>
      <c r="AO124" s="189"/>
    </row>
    <row r="125" spans="12:41" ht="21.9" customHeight="1" x14ac:dyDescent="0.2">
      <c r="L125" s="89"/>
      <c r="M125" s="89"/>
      <c r="N125" s="89"/>
      <c r="O125" s="89"/>
      <c r="P125" s="89"/>
      <c r="Q125" s="89"/>
      <c r="R125" s="89"/>
      <c r="S125" s="89"/>
      <c r="T125" s="89"/>
      <c r="AH125" s="193"/>
      <c r="AI125" s="193"/>
      <c r="AJ125" s="193"/>
      <c r="AK125" s="193"/>
      <c r="AL125" s="193"/>
      <c r="AM125" s="193"/>
      <c r="AN125" s="193"/>
      <c r="AO125" s="193"/>
    </row>
    <row r="126" spans="12:41" ht="21.9" customHeight="1" x14ac:dyDescent="0.2">
      <c r="L126" s="89"/>
      <c r="M126" s="89"/>
      <c r="N126" s="89"/>
      <c r="O126" s="89"/>
      <c r="P126" s="89"/>
      <c r="Q126" s="89"/>
      <c r="R126" s="89"/>
      <c r="S126" s="89"/>
      <c r="T126" s="89"/>
      <c r="AH126" s="189"/>
      <c r="AI126" s="189"/>
      <c r="AJ126" s="189"/>
      <c r="AK126" s="189"/>
      <c r="AL126" s="189"/>
      <c r="AM126" s="189"/>
      <c r="AN126" s="189"/>
      <c r="AO126" s="189"/>
    </row>
    <row r="127" spans="12:41" ht="21.9" customHeight="1" x14ac:dyDescent="0.2">
      <c r="L127" s="89"/>
      <c r="M127" s="89"/>
      <c r="N127" s="89"/>
      <c r="O127" s="89"/>
      <c r="P127" s="89"/>
      <c r="Q127" s="89"/>
      <c r="R127" s="89"/>
      <c r="S127" s="89"/>
      <c r="T127" s="89"/>
      <c r="AH127" s="189"/>
      <c r="AI127" s="189"/>
      <c r="AJ127" s="189"/>
      <c r="AK127" s="189"/>
      <c r="AL127" s="189"/>
      <c r="AM127" s="189"/>
      <c r="AN127" s="189"/>
      <c r="AO127" s="189"/>
    </row>
    <row r="128" spans="12:41" ht="21.9" customHeight="1" x14ac:dyDescent="0.2">
      <c r="T128" s="89"/>
      <c r="AH128" s="189"/>
      <c r="AI128" s="189"/>
      <c r="AJ128" s="189"/>
      <c r="AK128" s="189"/>
      <c r="AL128" s="189"/>
      <c r="AM128" s="189"/>
      <c r="AN128" s="189"/>
      <c r="AO128" s="189"/>
    </row>
    <row r="129" spans="12:41" ht="21.9" customHeight="1" x14ac:dyDescent="0.2">
      <c r="T129" s="89"/>
      <c r="AH129" s="189"/>
      <c r="AI129" s="189"/>
      <c r="AJ129" s="189"/>
      <c r="AK129" s="189"/>
      <c r="AL129" s="189"/>
      <c r="AM129" s="189"/>
      <c r="AN129" s="189"/>
      <c r="AO129" s="189"/>
    </row>
    <row r="130" spans="12:41" ht="21.9" customHeight="1" x14ac:dyDescent="0.2">
      <c r="T130" s="89"/>
      <c r="AH130" s="189"/>
      <c r="AI130" s="189"/>
      <c r="AJ130" s="189"/>
      <c r="AK130" s="189"/>
      <c r="AL130" s="189"/>
      <c r="AM130" s="189"/>
      <c r="AN130" s="189"/>
      <c r="AO130" s="189"/>
    </row>
    <row r="133" spans="12:41" ht="21.9" customHeight="1" x14ac:dyDescent="0.2">
      <c r="L133" s="189"/>
      <c r="M133" s="189"/>
      <c r="N133" s="189"/>
      <c r="O133" s="189"/>
      <c r="P133" s="189"/>
      <c r="Q133" s="189"/>
      <c r="R133" s="189"/>
      <c r="S133" s="189"/>
    </row>
    <row r="134" spans="12:41" ht="21.9" customHeight="1" x14ac:dyDescent="0.2">
      <c r="L134" s="193"/>
      <c r="M134" s="193"/>
      <c r="N134" s="193"/>
      <c r="O134" s="193"/>
      <c r="P134" s="193"/>
      <c r="Q134" s="193"/>
      <c r="R134" s="193"/>
      <c r="S134" s="193"/>
    </row>
    <row r="135" spans="12:41" ht="21.9" customHeight="1" x14ac:dyDescent="0.2">
      <c r="L135" s="189"/>
      <c r="M135" s="189"/>
      <c r="N135" s="189"/>
      <c r="O135" s="189"/>
      <c r="P135" s="189"/>
      <c r="Q135" s="189"/>
      <c r="R135" s="189"/>
      <c r="S135" s="189"/>
    </row>
    <row r="136" spans="12:41" ht="21.9" customHeight="1" x14ac:dyDescent="0.2">
      <c r="L136" s="189"/>
      <c r="M136" s="189"/>
      <c r="N136" s="189"/>
      <c r="O136" s="189"/>
      <c r="P136" s="189"/>
      <c r="Q136" s="189"/>
      <c r="R136" s="189"/>
      <c r="S136" s="189"/>
    </row>
    <row r="137" spans="12:41" ht="21.9" customHeight="1" x14ac:dyDescent="0.2">
      <c r="L137" s="189"/>
      <c r="M137" s="189"/>
      <c r="N137" s="189"/>
      <c r="O137" s="189"/>
      <c r="P137" s="189"/>
      <c r="Q137" s="189"/>
      <c r="R137" s="189"/>
      <c r="S137" s="189"/>
    </row>
    <row r="138" spans="12:41" ht="21.9" customHeight="1" x14ac:dyDescent="0.2">
      <c r="L138" s="189"/>
      <c r="M138" s="189"/>
      <c r="N138" s="189"/>
      <c r="O138" s="189"/>
      <c r="P138" s="189"/>
      <c r="Q138" s="189"/>
      <c r="R138" s="189"/>
      <c r="S138" s="189"/>
    </row>
    <row r="139" spans="12:41" ht="21.9" customHeight="1" x14ac:dyDescent="0.2">
      <c r="L139" s="189"/>
      <c r="M139" s="189"/>
      <c r="N139" s="189"/>
      <c r="O139" s="189"/>
      <c r="P139" s="189"/>
      <c r="Q139" s="189"/>
      <c r="R139" s="189"/>
      <c r="S139" s="189"/>
    </row>
  </sheetData>
  <sheetProtection password="8B81" sheet="1" objects="1" autoFilter="0"/>
  <mergeCells count="136">
    <mergeCell ref="H65:J65"/>
    <mergeCell ref="L65:R65"/>
    <mergeCell ref="H67:J67"/>
    <mergeCell ref="L67:R67"/>
    <mergeCell ref="H47:J47"/>
    <mergeCell ref="L47:R47"/>
    <mergeCell ref="H43:J43"/>
    <mergeCell ref="L43:R43"/>
    <mergeCell ref="H45:J45"/>
    <mergeCell ref="L45:R45"/>
    <mergeCell ref="H55:J55"/>
    <mergeCell ref="L55:R55"/>
    <mergeCell ref="H57:J57"/>
    <mergeCell ref="L57:R57"/>
    <mergeCell ref="H53:J53"/>
    <mergeCell ref="L53:R53"/>
    <mergeCell ref="H49:J49"/>
    <mergeCell ref="L49:R49"/>
    <mergeCell ref="H51:J51"/>
    <mergeCell ref="C10:F10"/>
    <mergeCell ref="C12:F12"/>
    <mergeCell ref="H11:J11"/>
    <mergeCell ref="C13:F13"/>
    <mergeCell ref="C14:F14"/>
    <mergeCell ref="H15:J15"/>
    <mergeCell ref="C16:F16"/>
    <mergeCell ref="H31:J31"/>
    <mergeCell ref="L31:R31"/>
    <mergeCell ref="L29:R29"/>
    <mergeCell ref="H27:J27"/>
    <mergeCell ref="H29:J29"/>
    <mergeCell ref="L27:R27"/>
    <mergeCell ref="C25:F25"/>
    <mergeCell ref="L18:O18"/>
    <mergeCell ref="L20:O20"/>
    <mergeCell ref="L22:O22"/>
    <mergeCell ref="Q23:R23"/>
    <mergeCell ref="L24:O24"/>
    <mergeCell ref="C24:F24"/>
    <mergeCell ref="L23:O23"/>
    <mergeCell ref="C21:F21"/>
    <mergeCell ref="Q19:R19"/>
    <mergeCell ref="L12:R14"/>
    <mergeCell ref="C7:R8"/>
    <mergeCell ref="Q3:R4"/>
    <mergeCell ref="Q5:R5"/>
    <mergeCell ref="H3:J4"/>
    <mergeCell ref="L3:O4"/>
    <mergeCell ref="L5:O5"/>
    <mergeCell ref="C3:F4"/>
    <mergeCell ref="C5:F5"/>
    <mergeCell ref="H5:J6"/>
    <mergeCell ref="C17:F17"/>
    <mergeCell ref="C20:F20"/>
    <mergeCell ref="H19:J19"/>
    <mergeCell ref="C22:F22"/>
    <mergeCell ref="H23:J23"/>
    <mergeCell ref="E26:F68"/>
    <mergeCell ref="H35:J35"/>
    <mergeCell ref="L35:R35"/>
    <mergeCell ref="H37:J37"/>
    <mergeCell ref="L37:R37"/>
    <mergeCell ref="L33:R33"/>
    <mergeCell ref="H39:J39"/>
    <mergeCell ref="L39:R39"/>
    <mergeCell ref="H41:J41"/>
    <mergeCell ref="L41:R41"/>
    <mergeCell ref="H33:J33"/>
    <mergeCell ref="H59:J59"/>
    <mergeCell ref="L59:R59"/>
    <mergeCell ref="C18:F18"/>
    <mergeCell ref="L51:R51"/>
    <mergeCell ref="H61:J61"/>
    <mergeCell ref="L61:R61"/>
    <mergeCell ref="H63:J63"/>
    <mergeCell ref="L63:R63"/>
    <mergeCell ref="L115:S115"/>
    <mergeCell ref="L116:S116"/>
    <mergeCell ref="L117:S117"/>
    <mergeCell ref="C69:F69"/>
    <mergeCell ref="H73:I73"/>
    <mergeCell ref="H77:I77"/>
    <mergeCell ref="H81:I81"/>
    <mergeCell ref="H85:I85"/>
    <mergeCell ref="L139:S139"/>
    <mergeCell ref="L133:S133"/>
    <mergeCell ref="L134:S134"/>
    <mergeCell ref="L135:S135"/>
    <mergeCell ref="L136:S136"/>
    <mergeCell ref="L137:S137"/>
    <mergeCell ref="L138:S138"/>
    <mergeCell ref="L120:S120"/>
    <mergeCell ref="L121:S121"/>
    <mergeCell ref="L122:S122"/>
    <mergeCell ref="L123:S123"/>
    <mergeCell ref="L124:S124"/>
    <mergeCell ref="L106:S106"/>
    <mergeCell ref="L107:S107"/>
    <mergeCell ref="L119:S119"/>
    <mergeCell ref="L112:S112"/>
    <mergeCell ref="AH104:AO104"/>
    <mergeCell ref="AH105:AO105"/>
    <mergeCell ref="AH106:AO106"/>
    <mergeCell ref="AH107:AO107"/>
    <mergeCell ref="AH108:AO108"/>
    <mergeCell ref="AH109:AO109"/>
    <mergeCell ref="AH97:AO97"/>
    <mergeCell ref="AH98:AO98"/>
    <mergeCell ref="L114:S114"/>
    <mergeCell ref="L110:S110"/>
    <mergeCell ref="L111:S111"/>
    <mergeCell ref="L113:S113"/>
    <mergeCell ref="H74:I74"/>
    <mergeCell ref="H78:I78"/>
    <mergeCell ref="H82:I82"/>
    <mergeCell ref="H86:I86"/>
    <mergeCell ref="D79:D81"/>
    <mergeCell ref="AH127:AO127"/>
    <mergeCell ref="AH128:AO128"/>
    <mergeCell ref="AH129:AO129"/>
    <mergeCell ref="AH130:AO130"/>
    <mergeCell ref="AH126:AO126"/>
    <mergeCell ref="E70:F88"/>
    <mergeCell ref="L118:S118"/>
    <mergeCell ref="H71:R71"/>
    <mergeCell ref="AH110:AO110"/>
    <mergeCell ref="AH111:AO111"/>
    <mergeCell ref="AH112:AO112"/>
    <mergeCell ref="AH113:AO113"/>
    <mergeCell ref="AH114:AO114"/>
    <mergeCell ref="AH115:AO115"/>
    <mergeCell ref="AH124:AO124"/>
    <mergeCell ref="AH125:AO125"/>
    <mergeCell ref="AH101:AO101"/>
    <mergeCell ref="AH102:AO102"/>
    <mergeCell ref="AH103:AO103"/>
  </mergeCells>
  <phoneticPr fontId="1"/>
  <conditionalFormatting sqref="H41:R41 H43:R43 H45:R45 H47:R47 H49:R49 H51:R51 H53:R53 H55:R55 H57:R57 H59:R59">
    <cfRule type="expression" dxfId="32" priority="176">
      <formula>$H$15="2層"</formula>
    </cfRule>
  </conditionalFormatting>
  <conditionalFormatting sqref="H45:R45 H47:R47 H49:R49 H51:R51 H53:R53 H55:R55 H57:R57 H59:R59">
    <cfRule type="expression" dxfId="31" priority="175">
      <formula>$H$15="4層"</formula>
    </cfRule>
  </conditionalFormatting>
  <conditionalFormatting sqref="H49:R49 H51:R51 H53:R53 H55:R55 H57:R57 H59:R59">
    <cfRule type="expression" dxfId="30" priority="174">
      <formula>$H$15="6層"</formula>
    </cfRule>
  </conditionalFormatting>
  <conditionalFormatting sqref="H53:R53 H55:R55 H57:R57 H59:R59">
    <cfRule type="expression" dxfId="29" priority="173">
      <formula>$H$15="8層"</formula>
    </cfRule>
  </conditionalFormatting>
  <conditionalFormatting sqref="H57:R57 H59:R59">
    <cfRule type="expression" dxfId="28" priority="172">
      <formula>$H$15="10層"</formula>
    </cfRule>
  </conditionalFormatting>
  <conditionalFormatting sqref="H27:R27 H29:R29 H31:R31 H33:R33 H35:R35 H37:R37 H39:R39 H41:R41 H43:R43 H45:R45 H47:R47 H49:R49 H51:R51 H53:R53 H55:R55 H57:R57 H59:R59">
    <cfRule type="expression" dxfId="27" priority="169">
      <formula>$H$11="形式をご選択ください"</formula>
    </cfRule>
    <cfRule type="expression" dxfId="26" priority="171">
      <formula>$H$15="層数をご選択ください"</formula>
    </cfRule>
    <cfRule type="expression" dxfId="25" priority="9">
      <formula>$H$15=""</formula>
    </cfRule>
    <cfRule type="expression" dxfId="24" priority="8">
      <formula>$H$11=""</formula>
    </cfRule>
  </conditionalFormatting>
  <conditionalFormatting sqref="H15:J15 H19:J19 H23:J23 Q19:R19 Q23:R23">
    <cfRule type="expression" dxfId="23" priority="170">
      <formula>$H$11="形式をご選択ください"</formula>
    </cfRule>
    <cfRule type="expression" dxfId="22" priority="11">
      <formula>$H$11=""</formula>
    </cfRule>
  </conditionalFormatting>
  <conditionalFormatting sqref="H19:J19 H23:J23 Q19:R19 Q23:R23">
    <cfRule type="expression" dxfId="21" priority="154">
      <formula>$H$15="層数をご選択ください"</formula>
    </cfRule>
    <cfRule type="expression" dxfId="20" priority="10">
      <formula>$H$15=""</formula>
    </cfRule>
  </conditionalFormatting>
  <conditionalFormatting sqref="H59:R59 H57:R57 H55:R55 H53:R53 H51:R51 H49:R49 H47:R47 H45:R45 H43:R43 H41:R41 H39:R39 H37:R37 H35:R35 H33:R33 H31:R31 H29:R29 H27:R27 H23:J23 H19:J19 Q19:R19 Q23:R23">
    <cfRule type="expression" dxfId="19" priority="153">
      <formula>$H$11="CADLUS Xデータ"</formula>
    </cfRule>
  </conditionalFormatting>
  <conditionalFormatting sqref="D47 D19">
    <cfRule type="expression" dxfId="18" priority="151">
      <formula>$H$11="CADLUS Xデータ"</formula>
    </cfRule>
  </conditionalFormatting>
  <conditionalFormatting sqref="D47">
    <cfRule type="expression" dxfId="17" priority="93">
      <formula>$H$11="CADLUS Xデータ"</formula>
    </cfRule>
  </conditionalFormatting>
  <conditionalFormatting sqref="H61:R61 H63:R63 H65:R65 H67:R67">
    <cfRule type="expression" dxfId="16" priority="91">
      <formula>$H$15="層数をご選択ください"</formula>
    </cfRule>
    <cfRule type="expression" dxfId="15" priority="92">
      <formula>$H$11="形式をご選択ください"</formula>
    </cfRule>
    <cfRule type="expression" dxfId="14" priority="7">
      <formula>$H$11=""</formula>
    </cfRule>
    <cfRule type="expression" dxfId="13" priority="6">
      <formula>$H$15=""</formula>
    </cfRule>
  </conditionalFormatting>
  <conditionalFormatting sqref="D23">
    <cfRule type="expression" dxfId="12" priority="20">
      <formula>$H$11="CADLUS Xデータ"</formula>
    </cfRule>
  </conditionalFormatting>
  <conditionalFormatting sqref="J73:J75">
    <cfRule type="expression" dxfId="11" priority="19">
      <formula>$H$74="チェック不要"</formula>
    </cfRule>
  </conditionalFormatting>
  <conditionalFormatting sqref="J77:J79">
    <cfRule type="expression" dxfId="10" priority="18">
      <formula>$H$78="チェック不要"</formula>
    </cfRule>
  </conditionalFormatting>
  <conditionalFormatting sqref="J81:J83">
    <cfRule type="expression" dxfId="9" priority="17">
      <formula>$H$82="チェック不要"</formula>
    </cfRule>
  </conditionalFormatting>
  <conditionalFormatting sqref="J85:J87">
    <cfRule type="expression" dxfId="8" priority="16">
      <formula>$H$86="チェック不要"</formula>
    </cfRule>
  </conditionalFormatting>
  <conditionalFormatting sqref="H71:R71 H73:R75 H77:R79 H81:R83 H85:R87">
    <cfRule type="expression" dxfId="7" priority="15">
      <formula>$H$11="形式をご選択ください"</formula>
    </cfRule>
    <cfRule type="expression" dxfId="6" priority="14">
      <formula>$H$15="層数をご選択ください"</formula>
    </cfRule>
    <cfRule type="expression" dxfId="5" priority="3">
      <formula>$H$11=""</formula>
    </cfRule>
    <cfRule type="expression" dxfId="4" priority="4">
      <formula>$H$15=""</formula>
    </cfRule>
  </conditionalFormatting>
  <conditionalFormatting sqref="H74:I74 H78:I78 H82:I82 H86:I86">
    <cfRule type="expression" dxfId="3" priority="13">
      <formula>$H$11="形式をご選択ください"</formula>
    </cfRule>
    <cfRule type="expression" dxfId="2" priority="12">
      <formula>$H$15="層数をご選択ください"</formula>
    </cfRule>
    <cfRule type="expression" dxfId="1" priority="2">
      <formula>$H$11=""</formula>
    </cfRule>
    <cfRule type="expression" dxfId="0" priority="1">
      <formula>$H$15=""</formula>
    </cfRule>
  </conditionalFormatting>
  <dataValidations count="3">
    <dataValidation type="list" allowBlank="1" showInputMessage="1" showErrorMessage="1" sqref="H15:J15" xr:uid="{00000000-0002-0000-0100-000000000000}">
      <formula1>"層数をご選択ください,2層,4層,6層,8層,10層,12層"</formula1>
    </dataValidation>
    <dataValidation type="list" allowBlank="1" showInputMessage="1" showErrorMessage="1" sqref="H11:J11" xr:uid="{00000000-0002-0000-0100-000001000000}">
      <formula1>"形式をご選択ください,RS-274X（拡張ガーバー形式）,RS-274D（標準ガーバー形式）,CADLUS Xデータ,DXFデータ"</formula1>
    </dataValidation>
    <dataValidation type="list" allowBlank="1" showInputMessage="1" showErrorMessage="1" sqref="H74 H78 H82 H86" xr:uid="{00000000-0002-0000-0100-000002000000}">
      <formula1>"ー,チェック不要"</formula1>
    </dataValidation>
  </dataValidations>
  <hyperlinks>
    <hyperlink ref="C3:F5" location="チェックシート!C7" display="チェックシート!C7" xr:uid="{00000000-0004-0000-0100-000000000000}"/>
    <hyperlink ref="L3:O5" location="'アパーチャーリスト（Dコード表）'!C7" display="Dコード表を作成する方" xr:uid="{00000000-0004-0000-0100-000001000000}"/>
    <hyperlink ref="Q3:R5" location="基板外形図!C7" display="基板外形図の登録" xr:uid="{00000000-0004-0000-0100-000002000000}"/>
    <hyperlink ref="Q5:R5" location="基板寸法図!C7" display="基板寸法図" xr:uid="{00000000-0004-0000-0100-000003000000}"/>
    <hyperlink ref="Q3:R4" location="基板寸法図!C7" display="基板寸法図の登録" xr:uid="{00000000-0004-0000-0100-000004000000}"/>
  </hyperlinks>
  <pageMargins left="0.19685039370078741" right="0.19685039370078741" top="0.39370078740157483" bottom="0.39370078740157483" header="0" footer="0"/>
  <pageSetup paperSize="9" scale="7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Q134"/>
  <sheetViews>
    <sheetView showGridLines="0" zoomScale="75" zoomScaleNormal="75" zoomScaleSheetLayoutView="85" workbookViewId="0">
      <pane ySplit="16" topLeftCell="A17" activePane="bottomLeft" state="frozen"/>
      <selection pane="bottomLeft" activeCell="R5" sqref="R5:S5"/>
    </sheetView>
  </sheetViews>
  <sheetFormatPr defaultColWidth="13.109375" defaultRowHeight="21.9" customHeight="1" x14ac:dyDescent="0.2"/>
  <cols>
    <col min="1" max="2" width="1.88671875" style="33" customWidth="1"/>
    <col min="3" max="3" width="0.88671875" style="33" customWidth="1"/>
    <col min="4" max="4" width="6.33203125" style="33" customWidth="1"/>
    <col min="5" max="5" width="6.88671875" style="33" customWidth="1"/>
    <col min="6" max="6" width="8.109375" style="38" customWidth="1"/>
    <col min="7" max="7" width="5" style="33" customWidth="1"/>
    <col min="8" max="8" width="1.88671875" style="33" customWidth="1"/>
    <col min="9" max="9" width="15.33203125" style="33" customWidth="1"/>
    <col min="10" max="10" width="4.6640625" style="33" customWidth="1"/>
    <col min="11" max="11" width="6.88671875" style="33" customWidth="1"/>
    <col min="12" max="12" width="1.88671875" style="33" customWidth="1"/>
    <col min="13" max="13" width="0.88671875" style="33" customWidth="1"/>
    <col min="14" max="14" width="8.109375" style="33" customWidth="1"/>
    <col min="15" max="15" width="5.109375" style="33" customWidth="1"/>
    <col min="16" max="16" width="13.109375" style="33"/>
    <col min="17" max="17" width="1.88671875" style="33" customWidth="1"/>
    <col min="18" max="18" width="3.77734375" style="33" customWidth="1"/>
    <col min="19" max="19" width="22.33203125" style="33" customWidth="1"/>
    <col min="20" max="21" width="1.88671875" style="33" customWidth="1"/>
    <col min="22" max="23" width="1.88671875" style="38" customWidth="1"/>
    <col min="24" max="24" width="0.88671875" style="38" customWidth="1"/>
    <col min="25" max="25" width="6.33203125" style="38" customWidth="1"/>
    <col min="26" max="26" width="6.88671875" style="38" customWidth="1"/>
    <col min="27" max="27" width="8.109375" style="38" customWidth="1"/>
    <col min="28" max="28" width="5" style="38" customWidth="1"/>
    <col min="29" max="29" width="1.88671875" style="38" customWidth="1"/>
    <col min="30" max="30" width="15.33203125" style="38" customWidth="1"/>
    <col min="31" max="31" width="0.33203125" style="38" customWidth="1"/>
    <col min="32" max="32" width="4.6640625" style="38" customWidth="1"/>
    <col min="33" max="33" width="6.88671875" style="38" customWidth="1"/>
    <col min="34" max="34" width="1.88671875" style="38" customWidth="1"/>
    <col min="35" max="35" width="0.88671875" style="38" customWidth="1"/>
    <col min="36" max="36" width="8.109375" style="38" customWidth="1"/>
    <col min="37" max="37" width="5.109375" style="38" customWidth="1"/>
    <col min="38" max="38" width="13.109375" style="38"/>
    <col min="39" max="39" width="1.88671875" style="38" customWidth="1"/>
    <col min="40" max="40" width="3.77734375" style="38" customWidth="1"/>
    <col min="41" max="41" width="22.33203125" style="38" customWidth="1"/>
    <col min="42" max="42" width="1.88671875" style="38" customWidth="1"/>
    <col min="43" max="16384" width="13.109375" style="5"/>
  </cols>
  <sheetData>
    <row r="1" spans="1:43" s="33" customFormat="1" ht="11.25" customHeight="1" x14ac:dyDescent="0.2">
      <c r="F1" s="38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</row>
    <row r="2" spans="1:43" s="33" customFormat="1" ht="11.25" customHeight="1" thickBot="1" x14ac:dyDescent="0.25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</row>
    <row r="3" spans="1:43" ht="21.9" customHeight="1" thickTop="1" x14ac:dyDescent="0.2">
      <c r="B3" s="14"/>
      <c r="C3" s="250" t="s">
        <v>3</v>
      </c>
      <c r="D3" s="251"/>
      <c r="E3" s="251"/>
      <c r="F3" s="251"/>
      <c r="G3" s="252"/>
      <c r="H3" s="35"/>
      <c r="I3" s="250" t="s">
        <v>4</v>
      </c>
      <c r="J3" s="251"/>
      <c r="K3" s="252"/>
      <c r="L3" s="8"/>
      <c r="M3" s="256" t="s">
        <v>2</v>
      </c>
      <c r="N3" s="257"/>
      <c r="O3" s="257"/>
      <c r="P3" s="258"/>
      <c r="Q3" s="8"/>
      <c r="R3" s="170" t="s">
        <v>95</v>
      </c>
      <c r="S3" s="172"/>
      <c r="T3" s="16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3" ht="21.9" customHeight="1" x14ac:dyDescent="0.2">
      <c r="B4" s="14"/>
      <c r="C4" s="253"/>
      <c r="D4" s="254"/>
      <c r="E4" s="254"/>
      <c r="F4" s="254"/>
      <c r="G4" s="255"/>
      <c r="H4" s="35"/>
      <c r="I4" s="253"/>
      <c r="J4" s="254"/>
      <c r="K4" s="255"/>
      <c r="L4" s="8"/>
      <c r="M4" s="259"/>
      <c r="N4" s="260"/>
      <c r="O4" s="260"/>
      <c r="P4" s="261"/>
      <c r="Q4" s="8"/>
      <c r="R4" s="173"/>
      <c r="S4" s="175"/>
      <c r="T4" s="16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3" ht="21.9" customHeight="1" thickBot="1" x14ac:dyDescent="0.25">
      <c r="B5" s="14"/>
      <c r="C5" s="176" t="s">
        <v>0</v>
      </c>
      <c r="D5" s="177"/>
      <c r="E5" s="177"/>
      <c r="F5" s="177"/>
      <c r="G5" s="178"/>
      <c r="H5" s="8"/>
      <c r="I5" s="262" t="s">
        <v>55</v>
      </c>
      <c r="J5" s="263"/>
      <c r="K5" s="264"/>
      <c r="L5" s="8"/>
      <c r="M5" s="265" t="s">
        <v>18</v>
      </c>
      <c r="N5" s="266"/>
      <c r="O5" s="266"/>
      <c r="P5" s="267"/>
      <c r="Q5" s="8"/>
      <c r="R5" s="176" t="s">
        <v>94</v>
      </c>
      <c r="S5" s="178"/>
      <c r="T5" s="16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3" ht="11.1" customHeight="1" thickTop="1" thickBot="1" x14ac:dyDescent="0.25">
      <c r="B6" s="14"/>
      <c r="C6" s="3"/>
      <c r="D6" s="3"/>
      <c r="E6" s="3"/>
      <c r="F6" s="3"/>
      <c r="G6" s="3"/>
      <c r="H6" s="3"/>
      <c r="I6" s="48"/>
      <c r="J6" s="48"/>
      <c r="K6" s="48"/>
      <c r="L6" s="49"/>
      <c r="M6" s="268"/>
      <c r="N6" s="269"/>
      <c r="O6" s="269"/>
      <c r="P6" s="270"/>
      <c r="Q6" s="3"/>
      <c r="R6" s="3"/>
      <c r="S6" s="3"/>
      <c r="T6" s="16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3" ht="21.9" customHeight="1" thickTop="1" x14ac:dyDescent="0.2">
      <c r="B7" s="14"/>
      <c r="C7" s="273" t="s">
        <v>18</v>
      </c>
      <c r="D7" s="274"/>
      <c r="E7" s="274"/>
      <c r="F7" s="274"/>
      <c r="G7" s="153"/>
      <c r="H7" s="153"/>
      <c r="I7" s="152"/>
      <c r="J7" s="152"/>
      <c r="K7" s="152"/>
      <c r="L7" s="152"/>
      <c r="M7" s="152"/>
      <c r="N7" s="152"/>
      <c r="O7" s="152"/>
      <c r="P7" s="152"/>
      <c r="Q7" s="153"/>
      <c r="R7" s="153"/>
      <c r="S7" s="154"/>
      <c r="T7" s="16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3" ht="21.9" customHeight="1" thickBot="1" x14ac:dyDescent="0.25">
      <c r="B8" s="14"/>
      <c r="C8" s="155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7"/>
      <c r="T8" s="16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3" ht="11.1" customHeight="1" thickTop="1" x14ac:dyDescent="0.2"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16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3" ht="21.9" customHeight="1" x14ac:dyDescent="0.3">
      <c r="B10" s="14"/>
      <c r="C10" s="278" t="s">
        <v>25</v>
      </c>
      <c r="D10" s="279"/>
      <c r="E10" s="279"/>
      <c r="F10" s="279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79"/>
      <c r="S10" s="280"/>
      <c r="T10" s="16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3" ht="5.4" customHeight="1" x14ac:dyDescent="0.2">
      <c r="A11" s="38"/>
      <c r="B11" s="14"/>
      <c r="C11" s="43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5"/>
      <c r="T11" s="16"/>
      <c r="U11" s="38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3" ht="21.9" customHeight="1" x14ac:dyDescent="0.2">
      <c r="B12" s="14"/>
      <c r="C12" s="275" t="s">
        <v>53</v>
      </c>
      <c r="D12" s="276"/>
      <c r="E12" s="276"/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276"/>
      <c r="Q12" s="276"/>
      <c r="R12" s="276"/>
      <c r="S12" s="277"/>
      <c r="T12" s="16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3" ht="11.1" customHeight="1" x14ac:dyDescent="0.2">
      <c r="B13" s="14"/>
      <c r="C13" s="134"/>
      <c r="D13" s="134"/>
      <c r="E13" s="134"/>
      <c r="F13" s="134"/>
      <c r="G13" s="134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16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3" ht="33" customHeight="1" x14ac:dyDescent="0.2">
      <c r="B14" s="14"/>
      <c r="C14" s="281" t="s">
        <v>26</v>
      </c>
      <c r="D14" s="281"/>
      <c r="E14" s="281"/>
      <c r="F14" s="281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16"/>
      <c r="W14" s="3"/>
      <c r="X14" s="299" t="s">
        <v>27</v>
      </c>
      <c r="Y14" s="299"/>
      <c r="Z14" s="299"/>
      <c r="AA14" s="299"/>
      <c r="AB14" s="299"/>
      <c r="AC14" s="299"/>
      <c r="AD14" s="299"/>
      <c r="AE14" s="299"/>
      <c r="AF14" s="299"/>
      <c r="AG14" s="299"/>
      <c r="AH14" s="299"/>
      <c r="AI14" s="299"/>
      <c r="AJ14" s="299"/>
      <c r="AK14" s="299"/>
      <c r="AL14" s="299"/>
      <c r="AM14" s="299"/>
      <c r="AN14" s="299"/>
      <c r="AO14" s="299"/>
      <c r="AP14" s="3"/>
      <c r="AQ14" s="42"/>
    </row>
    <row r="15" spans="1:43" ht="5.4" customHeight="1" thickBot="1" x14ac:dyDescent="0.25">
      <c r="B15" s="14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16"/>
      <c r="W15" s="3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3"/>
      <c r="AQ15" s="42"/>
    </row>
    <row r="16" spans="1:43" ht="27.9" customHeight="1" thickTop="1" x14ac:dyDescent="0.2">
      <c r="B16" s="14"/>
      <c r="C16" s="271" t="s">
        <v>28</v>
      </c>
      <c r="D16" s="272"/>
      <c r="E16" s="272"/>
      <c r="F16" s="272"/>
      <c r="G16" s="272" t="s">
        <v>29</v>
      </c>
      <c r="H16" s="272"/>
      <c r="I16" s="272"/>
      <c r="J16" s="272" t="s">
        <v>30</v>
      </c>
      <c r="K16" s="272"/>
      <c r="L16" s="272"/>
      <c r="M16" s="272"/>
      <c r="N16" s="272"/>
      <c r="O16" s="272" t="s">
        <v>31</v>
      </c>
      <c r="P16" s="272"/>
      <c r="Q16" s="272"/>
      <c r="R16" s="272"/>
      <c r="S16" s="54" t="s">
        <v>32</v>
      </c>
      <c r="T16" s="16"/>
      <c r="W16" s="3"/>
      <c r="X16" s="271" t="s">
        <v>28</v>
      </c>
      <c r="Y16" s="272"/>
      <c r="Z16" s="272"/>
      <c r="AA16" s="300"/>
      <c r="AB16" s="301" t="s">
        <v>29</v>
      </c>
      <c r="AC16" s="302"/>
      <c r="AD16" s="303"/>
      <c r="AE16" s="53"/>
      <c r="AF16" s="304" t="s">
        <v>30</v>
      </c>
      <c r="AG16" s="305"/>
      <c r="AH16" s="305"/>
      <c r="AI16" s="305"/>
      <c r="AJ16" s="305"/>
      <c r="AK16" s="305" t="s">
        <v>31</v>
      </c>
      <c r="AL16" s="305"/>
      <c r="AM16" s="305"/>
      <c r="AN16" s="305"/>
      <c r="AO16" s="62" t="s">
        <v>32</v>
      </c>
      <c r="AP16" s="3"/>
      <c r="AQ16" s="42"/>
    </row>
    <row r="17" spans="2:43" ht="21.9" customHeight="1" x14ac:dyDescent="0.2">
      <c r="B17" s="14"/>
      <c r="C17" s="247"/>
      <c r="D17" s="248"/>
      <c r="E17" s="248"/>
      <c r="F17" s="248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123"/>
      <c r="T17" s="16"/>
      <c r="W17" s="3"/>
      <c r="X17" s="291" t="s">
        <v>33</v>
      </c>
      <c r="Y17" s="283"/>
      <c r="Z17" s="283"/>
      <c r="AA17" s="292"/>
      <c r="AB17" s="282" t="s">
        <v>38</v>
      </c>
      <c r="AC17" s="283"/>
      <c r="AD17" s="284"/>
      <c r="AE17" s="59"/>
      <c r="AF17" s="298">
        <v>0.6</v>
      </c>
      <c r="AG17" s="283"/>
      <c r="AH17" s="283"/>
      <c r="AI17" s="283"/>
      <c r="AJ17" s="283"/>
      <c r="AK17" s="283" t="s">
        <v>43</v>
      </c>
      <c r="AL17" s="283"/>
      <c r="AM17" s="283"/>
      <c r="AN17" s="283"/>
      <c r="AO17" s="63" t="s">
        <v>43</v>
      </c>
      <c r="AP17" s="3"/>
      <c r="AQ17" s="42"/>
    </row>
    <row r="18" spans="2:43" ht="21.9" customHeight="1" x14ac:dyDescent="0.2">
      <c r="B18" s="14"/>
      <c r="C18" s="245"/>
      <c r="D18" s="246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6"/>
      <c r="S18" s="124"/>
      <c r="T18" s="17"/>
      <c r="U18" s="5"/>
      <c r="W18" s="3"/>
      <c r="X18" s="285" t="s">
        <v>34</v>
      </c>
      <c r="Y18" s="286"/>
      <c r="Z18" s="286"/>
      <c r="AA18" s="287"/>
      <c r="AB18" s="288" t="s">
        <v>39</v>
      </c>
      <c r="AC18" s="286"/>
      <c r="AD18" s="289"/>
      <c r="AE18" s="60"/>
      <c r="AF18" s="290">
        <v>0.6</v>
      </c>
      <c r="AG18" s="286"/>
      <c r="AH18" s="286"/>
      <c r="AI18" s="286"/>
      <c r="AJ18" s="286"/>
      <c r="AK18" s="286" t="s">
        <v>43</v>
      </c>
      <c r="AL18" s="286"/>
      <c r="AM18" s="286"/>
      <c r="AN18" s="286"/>
      <c r="AO18" s="64" t="s">
        <v>43</v>
      </c>
      <c r="AP18" s="39"/>
      <c r="AQ18" s="42"/>
    </row>
    <row r="19" spans="2:43" ht="21.9" customHeight="1" x14ac:dyDescent="0.2">
      <c r="B19" s="14"/>
      <c r="C19" s="247"/>
      <c r="D19" s="248"/>
      <c r="E19" s="248"/>
      <c r="F19" s="248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123"/>
      <c r="T19" s="16"/>
      <c r="W19" s="3"/>
      <c r="X19" s="291" t="s">
        <v>35</v>
      </c>
      <c r="Y19" s="283"/>
      <c r="Z19" s="283"/>
      <c r="AA19" s="292"/>
      <c r="AB19" s="282" t="s">
        <v>40</v>
      </c>
      <c r="AC19" s="283"/>
      <c r="AD19" s="284"/>
      <c r="AE19" s="59"/>
      <c r="AF19" s="298">
        <v>0.6</v>
      </c>
      <c r="AG19" s="283"/>
      <c r="AH19" s="283"/>
      <c r="AI19" s="283"/>
      <c r="AJ19" s="283"/>
      <c r="AK19" s="283">
        <v>2</v>
      </c>
      <c r="AL19" s="283"/>
      <c r="AM19" s="283"/>
      <c r="AN19" s="283"/>
      <c r="AO19" s="63" t="s">
        <v>43</v>
      </c>
      <c r="AP19" s="3"/>
      <c r="AQ19" s="42"/>
    </row>
    <row r="20" spans="2:43" ht="21.9" customHeight="1" x14ac:dyDescent="0.2">
      <c r="B20" s="14"/>
      <c r="C20" s="245"/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124"/>
      <c r="T20" s="16"/>
      <c r="W20" s="3"/>
      <c r="X20" s="285" t="s">
        <v>36</v>
      </c>
      <c r="Y20" s="286"/>
      <c r="Z20" s="286"/>
      <c r="AA20" s="287"/>
      <c r="AB20" s="288" t="s">
        <v>41</v>
      </c>
      <c r="AC20" s="286"/>
      <c r="AD20" s="289"/>
      <c r="AE20" s="60"/>
      <c r="AF20" s="290">
        <v>2</v>
      </c>
      <c r="AG20" s="286"/>
      <c r="AH20" s="286"/>
      <c r="AI20" s="286"/>
      <c r="AJ20" s="286"/>
      <c r="AK20" s="286">
        <v>0.6</v>
      </c>
      <c r="AL20" s="286"/>
      <c r="AM20" s="286"/>
      <c r="AN20" s="286"/>
      <c r="AO20" s="64" t="s">
        <v>43</v>
      </c>
      <c r="AP20" s="3"/>
      <c r="AQ20" s="42"/>
    </row>
    <row r="21" spans="2:43" ht="21.9" customHeight="1" thickBot="1" x14ac:dyDescent="0.25">
      <c r="B21" s="14"/>
      <c r="C21" s="247"/>
      <c r="D21" s="248"/>
      <c r="E21" s="248"/>
      <c r="F21" s="248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123"/>
      <c r="T21" s="16"/>
      <c r="W21" s="3"/>
      <c r="X21" s="291" t="s">
        <v>37</v>
      </c>
      <c r="Y21" s="283"/>
      <c r="Z21" s="283"/>
      <c r="AA21" s="292"/>
      <c r="AB21" s="293" t="s">
        <v>42</v>
      </c>
      <c r="AC21" s="294"/>
      <c r="AD21" s="295"/>
      <c r="AE21" s="59"/>
      <c r="AF21" s="296">
        <v>2</v>
      </c>
      <c r="AG21" s="297"/>
      <c r="AH21" s="297"/>
      <c r="AI21" s="297"/>
      <c r="AJ21" s="297"/>
      <c r="AK21" s="297">
        <v>1.5</v>
      </c>
      <c r="AL21" s="297"/>
      <c r="AM21" s="297"/>
      <c r="AN21" s="297"/>
      <c r="AO21" s="65">
        <v>0.2</v>
      </c>
      <c r="AP21" s="3"/>
      <c r="AQ21" s="42"/>
    </row>
    <row r="22" spans="2:43" ht="21.9" customHeight="1" thickTop="1" thickBot="1" x14ac:dyDescent="0.25">
      <c r="B22" s="14"/>
      <c r="C22" s="245"/>
      <c r="D22" s="246"/>
      <c r="E22" s="246"/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124"/>
      <c r="T22" s="17"/>
      <c r="U22" s="5"/>
      <c r="W22" s="3"/>
      <c r="X22" s="5"/>
      <c r="Y22" s="5"/>
      <c r="Z22" s="5"/>
      <c r="AA22" s="5"/>
      <c r="AB22" s="249" t="s">
        <v>44</v>
      </c>
      <c r="AC22" s="249"/>
      <c r="AD22" s="249"/>
      <c r="AE22" s="61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39"/>
      <c r="AQ22" s="42"/>
    </row>
    <row r="23" spans="2:43" ht="21.9" customHeight="1" thickTop="1" x14ac:dyDescent="0.2">
      <c r="B23" s="14"/>
      <c r="C23" s="247"/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123"/>
      <c r="T23" s="16"/>
      <c r="W23" s="3"/>
      <c r="X23" s="5"/>
      <c r="Y23" s="5"/>
      <c r="Z23" s="5"/>
      <c r="AA23" s="56" t="s">
        <v>47</v>
      </c>
      <c r="AB23" s="57"/>
      <c r="AC23" s="57"/>
      <c r="AD23" s="58"/>
      <c r="AE23" s="39"/>
      <c r="AF23" s="306" t="s">
        <v>46</v>
      </c>
      <c r="AG23" s="307"/>
      <c r="AH23" s="307"/>
      <c r="AI23" s="307"/>
      <c r="AJ23" s="307"/>
      <c r="AK23" s="307"/>
      <c r="AL23" s="307"/>
      <c r="AM23" s="307"/>
      <c r="AN23" s="307"/>
      <c r="AO23" s="308"/>
      <c r="AP23" s="3"/>
      <c r="AQ23" s="42"/>
    </row>
    <row r="24" spans="2:43" ht="21.9" customHeight="1" x14ac:dyDescent="0.2">
      <c r="B24" s="14"/>
      <c r="C24" s="245"/>
      <c r="D24" s="246"/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124"/>
      <c r="T24" s="16"/>
      <c r="W24" s="3"/>
      <c r="X24" s="55"/>
      <c r="Y24" s="55"/>
      <c r="Z24" s="55"/>
      <c r="AA24" s="311" t="s">
        <v>45</v>
      </c>
      <c r="AB24" s="312"/>
      <c r="AC24" s="312"/>
      <c r="AD24" s="313"/>
      <c r="AE24" s="40"/>
      <c r="AF24" s="66" t="s">
        <v>48</v>
      </c>
      <c r="AG24" s="39"/>
      <c r="AH24" s="39"/>
      <c r="AI24" s="39"/>
      <c r="AJ24" s="39"/>
      <c r="AK24" s="39"/>
      <c r="AL24" s="46" t="s">
        <v>49</v>
      </c>
      <c r="AM24" s="39"/>
      <c r="AN24" s="39"/>
      <c r="AO24" s="67"/>
      <c r="AP24" s="3"/>
      <c r="AQ24" s="42"/>
    </row>
    <row r="25" spans="2:43" ht="21.9" customHeight="1" x14ac:dyDescent="0.2">
      <c r="B25" s="14"/>
      <c r="C25" s="247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123"/>
      <c r="T25" s="16"/>
      <c r="W25" s="3"/>
      <c r="X25" s="55"/>
      <c r="Y25" s="55"/>
      <c r="Z25" s="55"/>
      <c r="AA25" s="311"/>
      <c r="AB25" s="312"/>
      <c r="AC25" s="312"/>
      <c r="AD25" s="313"/>
      <c r="AE25" s="40"/>
      <c r="AF25" s="66"/>
      <c r="AG25" s="39"/>
      <c r="AH25" s="39"/>
      <c r="AI25" s="39"/>
      <c r="AJ25" s="39"/>
      <c r="AK25" s="39"/>
      <c r="AL25" s="39"/>
      <c r="AM25" s="39"/>
      <c r="AN25" s="39"/>
      <c r="AO25" s="67"/>
      <c r="AP25" s="3"/>
      <c r="AQ25" s="42"/>
    </row>
    <row r="26" spans="2:43" ht="21.9" customHeight="1" x14ac:dyDescent="0.2">
      <c r="B26" s="14"/>
      <c r="C26" s="245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124"/>
      <c r="T26" s="17"/>
      <c r="U26" s="5"/>
      <c r="W26" s="3"/>
      <c r="X26" s="55"/>
      <c r="Y26" s="55"/>
      <c r="Z26" s="55"/>
      <c r="AA26" s="311"/>
      <c r="AB26" s="312"/>
      <c r="AC26" s="312"/>
      <c r="AD26" s="313"/>
      <c r="AE26" s="40"/>
      <c r="AF26" s="66"/>
      <c r="AG26" s="39"/>
      <c r="AH26" s="39"/>
      <c r="AI26" s="39"/>
      <c r="AJ26" s="39"/>
      <c r="AK26" s="39"/>
      <c r="AL26" s="39"/>
      <c r="AM26" s="39"/>
      <c r="AN26" s="39"/>
      <c r="AO26" s="67"/>
      <c r="AP26" s="39"/>
      <c r="AQ26" s="42"/>
    </row>
    <row r="27" spans="2:43" ht="21.9" customHeight="1" thickBot="1" x14ac:dyDescent="0.25">
      <c r="B27" s="14"/>
      <c r="C27" s="247"/>
      <c r="D27" s="248"/>
      <c r="E27" s="248"/>
      <c r="F27" s="248"/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123"/>
      <c r="T27" s="16"/>
      <c r="W27" s="3"/>
      <c r="X27" s="55"/>
      <c r="Y27" s="55"/>
      <c r="Z27" s="55"/>
      <c r="AA27" s="314"/>
      <c r="AB27" s="315"/>
      <c r="AC27" s="315"/>
      <c r="AD27" s="316"/>
      <c r="AE27" s="40"/>
      <c r="AF27" s="68"/>
      <c r="AG27" s="69"/>
      <c r="AH27" s="69"/>
      <c r="AI27" s="69"/>
      <c r="AJ27" s="69"/>
      <c r="AK27" s="69"/>
      <c r="AL27" s="69"/>
      <c r="AM27" s="69"/>
      <c r="AN27" s="69"/>
      <c r="AO27" s="70"/>
      <c r="AP27" s="3"/>
      <c r="AQ27" s="42"/>
    </row>
    <row r="28" spans="2:43" ht="21.9" customHeight="1" thickTop="1" x14ac:dyDescent="0.2">
      <c r="B28" s="14"/>
      <c r="C28" s="245"/>
      <c r="D28" s="246"/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124"/>
      <c r="T28" s="17"/>
      <c r="U28" s="5"/>
      <c r="W28" s="3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39"/>
      <c r="AQ28" s="42"/>
    </row>
    <row r="29" spans="2:43" ht="21.9" customHeight="1" x14ac:dyDescent="0.2">
      <c r="B29" s="14"/>
      <c r="C29" s="247"/>
      <c r="D29" s="248"/>
      <c r="E29" s="248"/>
      <c r="F29" s="248"/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123"/>
      <c r="T29" s="16"/>
      <c r="W29" s="3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3"/>
      <c r="AQ29" s="42"/>
    </row>
    <row r="30" spans="2:43" ht="21.9" customHeight="1" x14ac:dyDescent="0.2">
      <c r="B30" s="14"/>
      <c r="C30" s="245"/>
      <c r="D30" s="246"/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6"/>
      <c r="S30" s="124"/>
      <c r="T30" s="17"/>
      <c r="U30" s="5"/>
      <c r="W30" s="3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39"/>
      <c r="AQ30" s="42"/>
    </row>
    <row r="31" spans="2:43" ht="21.9" customHeight="1" x14ac:dyDescent="0.2">
      <c r="B31" s="14"/>
      <c r="C31" s="247"/>
      <c r="D31" s="248"/>
      <c r="E31" s="248"/>
      <c r="F31" s="248"/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123"/>
      <c r="T31" s="16"/>
      <c r="W31" s="3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3"/>
      <c r="AQ31" s="42"/>
    </row>
    <row r="32" spans="2:43" ht="21.9" customHeight="1" x14ac:dyDescent="0.2">
      <c r="B32" s="14"/>
      <c r="C32" s="245"/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124"/>
      <c r="T32" s="17"/>
      <c r="U32" s="5"/>
      <c r="W32" s="3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39"/>
      <c r="AQ32" s="42"/>
    </row>
    <row r="33" spans="2:43" ht="21.9" customHeight="1" x14ac:dyDescent="0.2">
      <c r="B33" s="14"/>
      <c r="C33" s="247"/>
      <c r="D33" s="248"/>
      <c r="E33" s="248"/>
      <c r="F33" s="248"/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123"/>
      <c r="T33" s="16"/>
      <c r="W33" s="3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3"/>
      <c r="AQ33" s="42"/>
    </row>
    <row r="34" spans="2:43" ht="21.9" customHeight="1" x14ac:dyDescent="0.2">
      <c r="B34" s="14"/>
      <c r="C34" s="245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124"/>
      <c r="T34" s="17"/>
      <c r="U34" s="5"/>
      <c r="W34" s="3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39"/>
      <c r="AQ34" s="42"/>
    </row>
    <row r="35" spans="2:43" ht="21.9" customHeight="1" x14ac:dyDescent="0.2">
      <c r="B35" s="14"/>
      <c r="C35" s="247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123"/>
      <c r="T35" s="16"/>
      <c r="W35" s="3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3"/>
      <c r="AQ35" s="42"/>
    </row>
    <row r="36" spans="2:43" ht="21.9" customHeight="1" x14ac:dyDescent="0.2">
      <c r="B36" s="14"/>
      <c r="C36" s="245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124"/>
      <c r="T36" s="17"/>
      <c r="U36" s="5"/>
      <c r="W36" s="3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39"/>
      <c r="AQ36" s="42"/>
    </row>
    <row r="37" spans="2:43" ht="21.9" customHeight="1" x14ac:dyDescent="0.2">
      <c r="B37" s="14"/>
      <c r="C37" s="247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123"/>
      <c r="T37" s="16"/>
      <c r="W37" s="3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3"/>
      <c r="AQ37" s="42"/>
    </row>
    <row r="38" spans="2:43" ht="21.9" customHeight="1" x14ac:dyDescent="0.2">
      <c r="B38" s="14"/>
      <c r="C38" s="245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6"/>
      <c r="Q38" s="246"/>
      <c r="R38" s="246"/>
      <c r="S38" s="124"/>
      <c r="T38" s="17"/>
      <c r="U38" s="5"/>
      <c r="W38" s="3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39"/>
      <c r="AQ38" s="42"/>
    </row>
    <row r="39" spans="2:43" ht="21.9" customHeight="1" x14ac:dyDescent="0.2">
      <c r="B39" s="14"/>
      <c r="C39" s="247"/>
      <c r="D39" s="248"/>
      <c r="E39" s="248"/>
      <c r="F39" s="248"/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/>
      <c r="S39" s="123"/>
      <c r="T39" s="16"/>
      <c r="W39" s="3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3"/>
      <c r="AQ39" s="42"/>
    </row>
    <row r="40" spans="2:43" ht="21.9" customHeight="1" x14ac:dyDescent="0.2">
      <c r="B40" s="14"/>
      <c r="C40" s="245"/>
      <c r="D40" s="246"/>
      <c r="E40" s="246"/>
      <c r="F40" s="246"/>
      <c r="G40" s="246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124"/>
      <c r="T40" s="17"/>
      <c r="U40" s="5"/>
      <c r="W40" s="3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39"/>
      <c r="AQ40" s="42"/>
    </row>
    <row r="41" spans="2:43" ht="21.9" customHeight="1" x14ac:dyDescent="0.2">
      <c r="B41" s="14"/>
      <c r="C41" s="247"/>
      <c r="D41" s="248"/>
      <c r="E41" s="248"/>
      <c r="F41" s="248"/>
      <c r="G41" s="24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123"/>
      <c r="T41" s="16"/>
      <c r="W41" s="3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3"/>
      <c r="AQ41" s="42"/>
    </row>
    <row r="42" spans="2:43" ht="21.9" customHeight="1" x14ac:dyDescent="0.2">
      <c r="B42" s="14"/>
      <c r="C42" s="245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R42" s="246"/>
      <c r="S42" s="124"/>
      <c r="T42" s="17"/>
      <c r="U42" s="5"/>
      <c r="W42" s="3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39"/>
      <c r="AQ42" s="42"/>
    </row>
    <row r="43" spans="2:43" ht="21.9" customHeight="1" x14ac:dyDescent="0.2">
      <c r="B43" s="14"/>
      <c r="C43" s="247"/>
      <c r="D43" s="248"/>
      <c r="E43" s="248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123"/>
      <c r="T43" s="16"/>
      <c r="W43" s="3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3"/>
      <c r="AQ43" s="42"/>
    </row>
    <row r="44" spans="2:43" ht="21.9" customHeight="1" x14ac:dyDescent="0.2">
      <c r="B44" s="14"/>
      <c r="C44" s="245"/>
      <c r="D44" s="246"/>
      <c r="E44" s="246"/>
      <c r="F44" s="246"/>
      <c r="G44" s="246"/>
      <c r="H44" s="246"/>
      <c r="I44" s="246"/>
      <c r="J44" s="246"/>
      <c r="K44" s="246"/>
      <c r="L44" s="246"/>
      <c r="M44" s="246"/>
      <c r="N44" s="246"/>
      <c r="O44" s="246"/>
      <c r="P44" s="246"/>
      <c r="Q44" s="246"/>
      <c r="R44" s="246"/>
      <c r="S44" s="124"/>
      <c r="T44" s="17"/>
      <c r="U44" s="5"/>
      <c r="W44" s="3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39"/>
      <c r="AQ44" s="42"/>
    </row>
    <row r="45" spans="2:43" ht="21.9" customHeight="1" x14ac:dyDescent="0.2">
      <c r="B45" s="14"/>
      <c r="C45" s="247"/>
      <c r="D45" s="248"/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R45" s="248"/>
      <c r="S45" s="123"/>
      <c r="T45" s="16"/>
      <c r="W45" s="3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3"/>
      <c r="AQ45" s="42"/>
    </row>
    <row r="46" spans="2:43" ht="21.9" customHeight="1" x14ac:dyDescent="0.2">
      <c r="B46" s="14"/>
      <c r="C46" s="245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R46" s="246"/>
      <c r="S46" s="124"/>
      <c r="T46" s="17"/>
      <c r="U46" s="5"/>
      <c r="W46" s="3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39"/>
      <c r="AQ46" s="42"/>
    </row>
    <row r="47" spans="2:43" ht="21.9" customHeight="1" x14ac:dyDescent="0.2">
      <c r="B47" s="14"/>
      <c r="C47" s="247"/>
      <c r="D47" s="248"/>
      <c r="E47" s="248"/>
      <c r="F47" s="248"/>
      <c r="G47" s="248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123"/>
      <c r="T47" s="16"/>
      <c r="W47" s="3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3"/>
      <c r="AQ47" s="42"/>
    </row>
    <row r="48" spans="2:43" ht="21.9" customHeight="1" x14ac:dyDescent="0.2">
      <c r="B48" s="14"/>
      <c r="C48" s="245"/>
      <c r="D48" s="246"/>
      <c r="E48" s="246"/>
      <c r="F48" s="246"/>
      <c r="G48" s="246"/>
      <c r="H48" s="246"/>
      <c r="I48" s="246"/>
      <c r="J48" s="246"/>
      <c r="K48" s="246"/>
      <c r="L48" s="246"/>
      <c r="M48" s="246"/>
      <c r="N48" s="246"/>
      <c r="O48" s="246"/>
      <c r="P48" s="246"/>
      <c r="Q48" s="246"/>
      <c r="R48" s="246"/>
      <c r="S48" s="124"/>
      <c r="T48" s="17"/>
      <c r="U48" s="5"/>
      <c r="W48" s="3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39"/>
      <c r="AQ48" s="42"/>
    </row>
    <row r="49" spans="2:43" ht="21.9" customHeight="1" x14ac:dyDescent="0.2">
      <c r="B49" s="14"/>
      <c r="C49" s="247"/>
      <c r="D49" s="248"/>
      <c r="E49" s="248"/>
      <c r="F49" s="248"/>
      <c r="G49" s="248"/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R49" s="248"/>
      <c r="S49" s="123"/>
      <c r="T49" s="16"/>
      <c r="W49" s="3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3"/>
      <c r="AQ49" s="42"/>
    </row>
    <row r="50" spans="2:43" ht="21.9" customHeight="1" x14ac:dyDescent="0.2">
      <c r="B50" s="14"/>
      <c r="C50" s="245"/>
      <c r="D50" s="246"/>
      <c r="E50" s="246"/>
      <c r="F50" s="246"/>
      <c r="G50" s="246"/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R50" s="246"/>
      <c r="S50" s="124"/>
      <c r="T50" s="17"/>
      <c r="U50" s="5"/>
      <c r="W50" s="3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39"/>
      <c r="AQ50" s="42"/>
    </row>
    <row r="51" spans="2:43" ht="21.9" customHeight="1" x14ac:dyDescent="0.2">
      <c r="B51" s="14"/>
      <c r="C51" s="247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123"/>
      <c r="T51" s="16"/>
      <c r="W51" s="3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3"/>
      <c r="AQ51" s="42"/>
    </row>
    <row r="52" spans="2:43" ht="21.9" customHeight="1" x14ac:dyDescent="0.2">
      <c r="B52" s="14"/>
      <c r="C52" s="245"/>
      <c r="D52" s="246"/>
      <c r="E52" s="246"/>
      <c r="F52" s="246"/>
      <c r="G52" s="246"/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R52" s="246"/>
      <c r="S52" s="124"/>
      <c r="T52" s="17"/>
      <c r="U52" s="5"/>
      <c r="W52" s="3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39"/>
      <c r="AQ52" s="42"/>
    </row>
    <row r="53" spans="2:43" ht="21.9" customHeight="1" x14ac:dyDescent="0.2">
      <c r="B53" s="14"/>
      <c r="C53" s="247"/>
      <c r="D53" s="248"/>
      <c r="E53" s="248"/>
      <c r="F53" s="248"/>
      <c r="G53" s="248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123"/>
      <c r="T53" s="16"/>
      <c r="W53" s="3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3"/>
      <c r="AQ53" s="42"/>
    </row>
    <row r="54" spans="2:43" ht="21.9" customHeight="1" x14ac:dyDescent="0.2">
      <c r="B54" s="14"/>
      <c r="C54" s="245"/>
      <c r="D54" s="246"/>
      <c r="E54" s="246"/>
      <c r="F54" s="246"/>
      <c r="G54" s="246"/>
      <c r="H54" s="246"/>
      <c r="I54" s="246"/>
      <c r="J54" s="246"/>
      <c r="K54" s="246"/>
      <c r="L54" s="246"/>
      <c r="M54" s="246"/>
      <c r="N54" s="246"/>
      <c r="O54" s="246"/>
      <c r="P54" s="246"/>
      <c r="Q54" s="246"/>
      <c r="R54" s="246"/>
      <c r="S54" s="124"/>
      <c r="T54" s="17"/>
      <c r="U54" s="5"/>
      <c r="W54" s="3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39"/>
      <c r="AQ54" s="42"/>
    </row>
    <row r="55" spans="2:43" ht="21.9" customHeight="1" x14ac:dyDescent="0.2">
      <c r="B55" s="14"/>
      <c r="C55" s="247"/>
      <c r="D55" s="248"/>
      <c r="E55" s="248"/>
      <c r="F55" s="248"/>
      <c r="G55" s="248"/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R55" s="248"/>
      <c r="S55" s="123"/>
      <c r="T55" s="16"/>
      <c r="W55" s="3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3"/>
      <c r="AQ55" s="42"/>
    </row>
    <row r="56" spans="2:43" ht="21.9" customHeight="1" x14ac:dyDescent="0.2">
      <c r="B56" s="14"/>
      <c r="C56" s="245"/>
      <c r="D56" s="246"/>
      <c r="E56" s="246"/>
      <c r="F56" s="246"/>
      <c r="G56" s="246"/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R56" s="246"/>
      <c r="S56" s="124"/>
      <c r="T56" s="17"/>
      <c r="U56" s="5"/>
      <c r="W56" s="3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39"/>
      <c r="AQ56" s="42"/>
    </row>
    <row r="57" spans="2:43" ht="21.9" customHeight="1" x14ac:dyDescent="0.2">
      <c r="B57" s="14"/>
      <c r="C57" s="247"/>
      <c r="D57" s="248"/>
      <c r="E57" s="248"/>
      <c r="F57" s="248"/>
      <c r="G57" s="248"/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R57" s="248"/>
      <c r="S57" s="123"/>
      <c r="T57" s="16"/>
      <c r="W57" s="3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3"/>
      <c r="AQ57" s="42"/>
    </row>
    <row r="58" spans="2:43" ht="21.9" customHeight="1" x14ac:dyDescent="0.2">
      <c r="B58" s="14"/>
      <c r="C58" s="245"/>
      <c r="D58" s="246"/>
      <c r="E58" s="246"/>
      <c r="F58" s="246"/>
      <c r="G58" s="246"/>
      <c r="H58" s="246"/>
      <c r="I58" s="246"/>
      <c r="J58" s="246"/>
      <c r="K58" s="246"/>
      <c r="L58" s="246"/>
      <c r="M58" s="246"/>
      <c r="N58" s="246"/>
      <c r="O58" s="246"/>
      <c r="P58" s="246"/>
      <c r="Q58" s="246"/>
      <c r="R58" s="246"/>
      <c r="S58" s="124"/>
      <c r="T58" s="17"/>
      <c r="U58" s="5"/>
      <c r="W58" s="3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39"/>
      <c r="AQ58" s="42"/>
    </row>
    <row r="59" spans="2:43" ht="21.9" customHeight="1" x14ac:dyDescent="0.2">
      <c r="B59" s="14"/>
      <c r="C59" s="247"/>
      <c r="D59" s="248"/>
      <c r="E59" s="248"/>
      <c r="F59" s="248"/>
      <c r="G59" s="248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123"/>
      <c r="T59" s="16"/>
      <c r="W59" s="3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3"/>
      <c r="AQ59" s="42"/>
    </row>
    <row r="60" spans="2:43" ht="21.9" customHeight="1" x14ac:dyDescent="0.2">
      <c r="B60" s="14"/>
      <c r="C60" s="245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124"/>
      <c r="T60" s="16"/>
      <c r="W60" s="3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3"/>
      <c r="AQ60" s="42"/>
    </row>
    <row r="61" spans="2:43" ht="21.9" customHeight="1" x14ac:dyDescent="0.2">
      <c r="B61" s="14"/>
      <c r="C61" s="247"/>
      <c r="D61" s="248"/>
      <c r="E61" s="248"/>
      <c r="F61" s="248"/>
      <c r="G61" s="248"/>
      <c r="H61" s="248"/>
      <c r="I61" s="248"/>
      <c r="J61" s="248"/>
      <c r="K61" s="248"/>
      <c r="L61" s="248"/>
      <c r="M61" s="248"/>
      <c r="N61" s="248"/>
      <c r="O61" s="248"/>
      <c r="P61" s="248"/>
      <c r="Q61" s="248"/>
      <c r="R61" s="248"/>
      <c r="S61" s="123"/>
      <c r="T61" s="16"/>
      <c r="W61" s="3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3"/>
      <c r="AQ61" s="42"/>
    </row>
    <row r="62" spans="2:43" ht="21.9" customHeight="1" x14ac:dyDescent="0.2">
      <c r="B62" s="14"/>
      <c r="C62" s="245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124"/>
      <c r="T62" s="17"/>
      <c r="U62" s="5"/>
      <c r="W62" s="3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39"/>
      <c r="AQ62" s="42"/>
    </row>
    <row r="63" spans="2:43" ht="21.9" customHeight="1" x14ac:dyDescent="0.2">
      <c r="B63" s="14"/>
      <c r="C63" s="247"/>
      <c r="D63" s="248"/>
      <c r="E63" s="248"/>
      <c r="F63" s="248"/>
      <c r="G63" s="248"/>
      <c r="H63" s="248"/>
      <c r="I63" s="248"/>
      <c r="J63" s="248"/>
      <c r="K63" s="248"/>
      <c r="L63" s="248"/>
      <c r="M63" s="248"/>
      <c r="N63" s="248"/>
      <c r="O63" s="248"/>
      <c r="P63" s="248"/>
      <c r="Q63" s="248"/>
      <c r="R63" s="248"/>
      <c r="S63" s="123"/>
      <c r="T63" s="16"/>
      <c r="W63" s="3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3"/>
      <c r="AQ63" s="42"/>
    </row>
    <row r="64" spans="2:43" ht="21.9" customHeight="1" x14ac:dyDescent="0.2">
      <c r="B64" s="14"/>
      <c r="C64" s="245"/>
      <c r="D64" s="246"/>
      <c r="E64" s="246"/>
      <c r="F64" s="246"/>
      <c r="G64" s="246"/>
      <c r="H64" s="246"/>
      <c r="I64" s="246"/>
      <c r="J64" s="246"/>
      <c r="K64" s="246"/>
      <c r="L64" s="246"/>
      <c r="M64" s="246"/>
      <c r="N64" s="246"/>
      <c r="O64" s="246"/>
      <c r="P64" s="246"/>
      <c r="Q64" s="246"/>
      <c r="R64" s="246"/>
      <c r="S64" s="124"/>
      <c r="T64" s="17"/>
      <c r="U64" s="5"/>
      <c r="W64" s="3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39"/>
      <c r="AQ64" s="42"/>
    </row>
    <row r="65" spans="2:43" ht="21.9" customHeight="1" x14ac:dyDescent="0.2">
      <c r="B65" s="14"/>
      <c r="C65" s="247"/>
      <c r="D65" s="248"/>
      <c r="E65" s="248"/>
      <c r="F65" s="248"/>
      <c r="G65" s="248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123"/>
      <c r="T65" s="16"/>
      <c r="W65" s="3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3"/>
      <c r="AQ65" s="42"/>
    </row>
    <row r="66" spans="2:43" ht="21.9" customHeight="1" x14ac:dyDescent="0.2">
      <c r="B66" s="14"/>
      <c r="C66" s="245"/>
      <c r="D66" s="246"/>
      <c r="E66" s="246"/>
      <c r="F66" s="246"/>
      <c r="G66" s="246"/>
      <c r="H66" s="246"/>
      <c r="I66" s="246"/>
      <c r="J66" s="246"/>
      <c r="K66" s="246"/>
      <c r="L66" s="246"/>
      <c r="M66" s="246"/>
      <c r="N66" s="246"/>
      <c r="O66" s="246"/>
      <c r="P66" s="246"/>
      <c r="Q66" s="246"/>
      <c r="R66" s="246"/>
      <c r="S66" s="124"/>
      <c r="T66" s="17"/>
      <c r="U66" s="5"/>
      <c r="W66" s="3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39"/>
      <c r="AQ66" s="42"/>
    </row>
    <row r="67" spans="2:43" ht="21.9" customHeight="1" x14ac:dyDescent="0.2">
      <c r="B67" s="14"/>
      <c r="C67" s="247"/>
      <c r="D67" s="248"/>
      <c r="E67" s="248"/>
      <c r="F67" s="248"/>
      <c r="G67" s="248"/>
      <c r="H67" s="248"/>
      <c r="I67" s="248"/>
      <c r="J67" s="248"/>
      <c r="K67" s="248"/>
      <c r="L67" s="248"/>
      <c r="M67" s="248"/>
      <c r="N67" s="248"/>
      <c r="O67" s="248"/>
      <c r="P67" s="248"/>
      <c r="Q67" s="248"/>
      <c r="R67" s="248"/>
      <c r="S67" s="123"/>
      <c r="T67" s="16"/>
      <c r="W67" s="3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3"/>
      <c r="AQ67" s="42"/>
    </row>
    <row r="68" spans="2:43" ht="21.9" customHeight="1" x14ac:dyDescent="0.2">
      <c r="B68" s="14"/>
      <c r="C68" s="245"/>
      <c r="D68" s="246"/>
      <c r="E68" s="246"/>
      <c r="F68" s="246"/>
      <c r="G68" s="246"/>
      <c r="H68" s="246"/>
      <c r="I68" s="246"/>
      <c r="J68" s="246"/>
      <c r="K68" s="246"/>
      <c r="L68" s="246"/>
      <c r="M68" s="246"/>
      <c r="N68" s="246"/>
      <c r="O68" s="246"/>
      <c r="P68" s="246"/>
      <c r="Q68" s="246"/>
      <c r="R68" s="246"/>
      <c r="S68" s="124"/>
      <c r="T68" s="17"/>
      <c r="U68" s="5"/>
      <c r="W68" s="3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39"/>
      <c r="AQ68" s="42"/>
    </row>
    <row r="69" spans="2:43" ht="21.9" customHeight="1" x14ac:dyDescent="0.2">
      <c r="B69" s="14"/>
      <c r="C69" s="247"/>
      <c r="D69" s="248"/>
      <c r="E69" s="248"/>
      <c r="F69" s="248"/>
      <c r="G69" s="248"/>
      <c r="H69" s="248"/>
      <c r="I69" s="248"/>
      <c r="J69" s="248"/>
      <c r="K69" s="248"/>
      <c r="L69" s="248"/>
      <c r="M69" s="248"/>
      <c r="N69" s="248"/>
      <c r="O69" s="248"/>
      <c r="P69" s="248"/>
      <c r="Q69" s="248"/>
      <c r="R69" s="248"/>
      <c r="S69" s="123"/>
      <c r="T69" s="16"/>
      <c r="W69" s="3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3"/>
      <c r="AQ69" s="42"/>
    </row>
    <row r="70" spans="2:43" ht="21.9" customHeight="1" x14ac:dyDescent="0.2">
      <c r="B70" s="14"/>
      <c r="C70" s="245"/>
      <c r="D70" s="246"/>
      <c r="E70" s="246"/>
      <c r="F70" s="246"/>
      <c r="G70" s="246"/>
      <c r="H70" s="246"/>
      <c r="I70" s="246"/>
      <c r="J70" s="246"/>
      <c r="K70" s="246"/>
      <c r="L70" s="246"/>
      <c r="M70" s="246"/>
      <c r="N70" s="246"/>
      <c r="O70" s="246"/>
      <c r="P70" s="246"/>
      <c r="Q70" s="246"/>
      <c r="R70" s="246"/>
      <c r="S70" s="124"/>
      <c r="T70" s="17"/>
      <c r="U70" s="5"/>
      <c r="W70" s="3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39"/>
      <c r="AQ70" s="42"/>
    </row>
    <row r="71" spans="2:43" ht="21.9" customHeight="1" x14ac:dyDescent="0.2">
      <c r="B71" s="14"/>
      <c r="C71" s="247"/>
      <c r="D71" s="248"/>
      <c r="E71" s="248"/>
      <c r="F71" s="248"/>
      <c r="G71" s="248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123"/>
      <c r="T71" s="16"/>
      <c r="W71" s="3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3"/>
      <c r="AQ71" s="42"/>
    </row>
    <row r="72" spans="2:43" ht="21.9" customHeight="1" x14ac:dyDescent="0.2">
      <c r="B72" s="14"/>
      <c r="C72" s="245"/>
      <c r="D72" s="246"/>
      <c r="E72" s="246"/>
      <c r="F72" s="246"/>
      <c r="G72" s="246"/>
      <c r="H72" s="246"/>
      <c r="I72" s="246"/>
      <c r="J72" s="246"/>
      <c r="K72" s="246"/>
      <c r="L72" s="246"/>
      <c r="M72" s="246"/>
      <c r="N72" s="246"/>
      <c r="O72" s="246"/>
      <c r="P72" s="246"/>
      <c r="Q72" s="246"/>
      <c r="R72" s="246"/>
      <c r="S72" s="124"/>
      <c r="T72" s="17"/>
      <c r="U72" s="5"/>
      <c r="W72" s="3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39"/>
      <c r="AQ72" s="42"/>
    </row>
    <row r="73" spans="2:43" ht="21.9" customHeight="1" x14ac:dyDescent="0.2">
      <c r="B73" s="14"/>
      <c r="C73" s="247"/>
      <c r="D73" s="248"/>
      <c r="E73" s="248"/>
      <c r="F73" s="248"/>
      <c r="G73" s="248"/>
      <c r="H73" s="248"/>
      <c r="I73" s="248"/>
      <c r="J73" s="248"/>
      <c r="K73" s="248"/>
      <c r="L73" s="248"/>
      <c r="M73" s="248"/>
      <c r="N73" s="248"/>
      <c r="O73" s="248"/>
      <c r="P73" s="248"/>
      <c r="Q73" s="248"/>
      <c r="R73" s="248"/>
      <c r="S73" s="123"/>
      <c r="T73" s="16"/>
      <c r="W73" s="3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3"/>
      <c r="AQ73" s="42"/>
    </row>
    <row r="74" spans="2:43" ht="21.9" customHeight="1" x14ac:dyDescent="0.2">
      <c r="B74" s="14"/>
      <c r="C74" s="245"/>
      <c r="D74" s="246"/>
      <c r="E74" s="246"/>
      <c r="F74" s="246"/>
      <c r="G74" s="246"/>
      <c r="H74" s="246"/>
      <c r="I74" s="246"/>
      <c r="J74" s="246"/>
      <c r="K74" s="246"/>
      <c r="L74" s="246"/>
      <c r="M74" s="246"/>
      <c r="N74" s="246"/>
      <c r="O74" s="246"/>
      <c r="P74" s="246"/>
      <c r="Q74" s="246"/>
      <c r="R74" s="246"/>
      <c r="S74" s="124"/>
      <c r="T74" s="17"/>
      <c r="U74" s="5"/>
      <c r="W74" s="3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39"/>
      <c r="AQ74" s="42"/>
    </row>
    <row r="75" spans="2:43" ht="21.9" customHeight="1" x14ac:dyDescent="0.2">
      <c r="B75" s="14"/>
      <c r="C75" s="247"/>
      <c r="D75" s="248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123"/>
      <c r="T75" s="16"/>
      <c r="W75" s="3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3"/>
      <c r="AQ75" s="42"/>
    </row>
    <row r="76" spans="2:43" ht="21.9" customHeight="1" x14ac:dyDescent="0.2">
      <c r="B76" s="14"/>
      <c r="C76" s="245"/>
      <c r="D76" s="246"/>
      <c r="E76" s="246"/>
      <c r="F76" s="246"/>
      <c r="G76" s="246"/>
      <c r="H76" s="246"/>
      <c r="I76" s="246"/>
      <c r="J76" s="246"/>
      <c r="K76" s="246"/>
      <c r="L76" s="246"/>
      <c r="M76" s="246"/>
      <c r="N76" s="246"/>
      <c r="O76" s="246"/>
      <c r="P76" s="246"/>
      <c r="Q76" s="246"/>
      <c r="R76" s="246"/>
      <c r="S76" s="124"/>
      <c r="T76" s="17"/>
      <c r="U76" s="5"/>
      <c r="W76" s="3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39"/>
      <c r="AQ76" s="42"/>
    </row>
    <row r="77" spans="2:43" ht="21.9" customHeight="1" x14ac:dyDescent="0.2">
      <c r="B77" s="14"/>
      <c r="C77" s="247"/>
      <c r="D77" s="248"/>
      <c r="E77" s="248"/>
      <c r="F77" s="248"/>
      <c r="G77" s="248"/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123"/>
      <c r="T77" s="16"/>
      <c r="W77" s="3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3"/>
      <c r="AQ77" s="42"/>
    </row>
    <row r="78" spans="2:43" ht="21.9" customHeight="1" x14ac:dyDescent="0.2">
      <c r="B78" s="14"/>
      <c r="C78" s="245"/>
      <c r="D78" s="246"/>
      <c r="E78" s="246"/>
      <c r="F78" s="246"/>
      <c r="G78" s="246"/>
      <c r="H78" s="246"/>
      <c r="I78" s="246"/>
      <c r="J78" s="246"/>
      <c r="K78" s="246"/>
      <c r="L78" s="246"/>
      <c r="M78" s="246"/>
      <c r="N78" s="246"/>
      <c r="O78" s="246"/>
      <c r="P78" s="246"/>
      <c r="Q78" s="246"/>
      <c r="R78" s="246"/>
      <c r="S78" s="124"/>
      <c r="T78" s="17"/>
      <c r="U78" s="5"/>
      <c r="W78" s="3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39"/>
      <c r="AQ78" s="42"/>
    </row>
    <row r="79" spans="2:43" ht="21.9" customHeight="1" x14ac:dyDescent="0.2">
      <c r="B79" s="14"/>
      <c r="C79" s="247"/>
      <c r="D79" s="248"/>
      <c r="E79" s="248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  <c r="R79" s="248"/>
      <c r="S79" s="123"/>
      <c r="T79" s="16"/>
      <c r="W79" s="3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3"/>
      <c r="AQ79" s="42"/>
    </row>
    <row r="80" spans="2:43" ht="21.9" customHeight="1" x14ac:dyDescent="0.2">
      <c r="B80" s="14"/>
      <c r="C80" s="245"/>
      <c r="D80" s="246"/>
      <c r="E80" s="246"/>
      <c r="F80" s="246"/>
      <c r="G80" s="246"/>
      <c r="H80" s="246"/>
      <c r="I80" s="246"/>
      <c r="J80" s="246"/>
      <c r="K80" s="246"/>
      <c r="L80" s="246"/>
      <c r="M80" s="246"/>
      <c r="N80" s="246"/>
      <c r="O80" s="246"/>
      <c r="P80" s="246"/>
      <c r="Q80" s="246"/>
      <c r="R80" s="246"/>
      <c r="S80" s="124"/>
      <c r="T80" s="17"/>
      <c r="U80" s="5"/>
      <c r="W80" s="3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39"/>
      <c r="AQ80" s="42"/>
    </row>
    <row r="81" spans="2:43" ht="21.9" customHeight="1" x14ac:dyDescent="0.2">
      <c r="B81" s="14"/>
      <c r="C81" s="247"/>
      <c r="D81" s="248"/>
      <c r="E81" s="248"/>
      <c r="F81" s="248"/>
      <c r="G81" s="248"/>
      <c r="H81" s="248"/>
      <c r="I81" s="248"/>
      <c r="J81" s="248"/>
      <c r="K81" s="248"/>
      <c r="L81" s="248"/>
      <c r="M81" s="248"/>
      <c r="N81" s="248"/>
      <c r="O81" s="248"/>
      <c r="P81" s="248"/>
      <c r="Q81" s="248"/>
      <c r="R81" s="248"/>
      <c r="S81" s="123"/>
      <c r="T81" s="16"/>
      <c r="W81" s="3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3"/>
      <c r="AQ81" s="42"/>
    </row>
    <row r="82" spans="2:43" ht="21.9" customHeight="1" x14ac:dyDescent="0.2">
      <c r="B82" s="14"/>
      <c r="C82" s="245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6"/>
      <c r="P82" s="246"/>
      <c r="Q82" s="246"/>
      <c r="R82" s="246"/>
      <c r="S82" s="124"/>
      <c r="T82" s="17"/>
      <c r="U82" s="5"/>
      <c r="W82" s="3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39"/>
      <c r="AQ82" s="42"/>
    </row>
    <row r="83" spans="2:43" ht="21.9" customHeight="1" x14ac:dyDescent="0.2">
      <c r="B83" s="14"/>
      <c r="C83" s="309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  <c r="R83" s="310"/>
      <c r="S83" s="125"/>
      <c r="T83" s="16"/>
      <c r="W83" s="3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3"/>
      <c r="AQ83" s="42"/>
    </row>
    <row r="84" spans="2:43" ht="11.25" customHeight="1" x14ac:dyDescent="0.2">
      <c r="B84" s="1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20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42"/>
    </row>
    <row r="85" spans="2:43" s="33" customFormat="1" ht="11.25" customHeight="1" x14ac:dyDescent="0.2">
      <c r="F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42"/>
    </row>
    <row r="86" spans="2:43" ht="21.9" customHeight="1" x14ac:dyDescent="0.2">
      <c r="C86" s="32"/>
      <c r="D86" s="32"/>
      <c r="E86" s="32"/>
      <c r="F86" s="36"/>
      <c r="G86" s="32"/>
      <c r="H86" s="32"/>
      <c r="I86" s="34"/>
      <c r="J86" s="34"/>
      <c r="K86" s="34"/>
      <c r="L86" s="34"/>
      <c r="M86" s="32"/>
      <c r="N86" s="32"/>
      <c r="O86" s="32"/>
      <c r="P86" s="32"/>
      <c r="Q86" s="32"/>
      <c r="R86" s="32"/>
      <c r="S86" s="32"/>
      <c r="T86" s="32"/>
      <c r="U86" s="32"/>
      <c r="X86" s="36"/>
      <c r="Y86" s="36"/>
      <c r="Z86" s="36"/>
      <c r="AA86" s="36"/>
      <c r="AB86" s="36"/>
      <c r="AC86" s="36"/>
      <c r="AD86" s="39"/>
      <c r="AE86" s="39"/>
      <c r="AF86" s="39"/>
      <c r="AG86" s="39"/>
      <c r="AH86" s="39"/>
      <c r="AI86" s="36"/>
      <c r="AJ86" s="36"/>
      <c r="AK86" s="36"/>
      <c r="AL86" s="36"/>
      <c r="AM86" s="36"/>
      <c r="AN86" s="36"/>
      <c r="AO86" s="36"/>
      <c r="AP86" s="36"/>
      <c r="AQ86" s="42"/>
    </row>
    <row r="87" spans="2:43" ht="21.9" customHeight="1" x14ac:dyDescent="0.2">
      <c r="C87" s="32"/>
      <c r="D87" s="32"/>
      <c r="E87" s="32"/>
      <c r="F87" s="36"/>
      <c r="G87" s="32"/>
      <c r="H87" s="32"/>
      <c r="I87" s="34"/>
      <c r="J87" s="34"/>
      <c r="K87" s="34"/>
      <c r="L87" s="34"/>
      <c r="M87" s="32"/>
      <c r="N87" s="32"/>
      <c r="O87" s="32"/>
      <c r="P87" s="32"/>
      <c r="Q87" s="32"/>
      <c r="R87" s="32"/>
      <c r="S87" s="32"/>
      <c r="T87" s="32"/>
      <c r="U87" s="32"/>
      <c r="X87" s="36"/>
      <c r="Y87" s="36"/>
      <c r="Z87" s="36"/>
      <c r="AA87" s="36"/>
      <c r="AB87" s="36"/>
      <c r="AC87" s="36"/>
      <c r="AD87" s="39"/>
      <c r="AE87" s="39"/>
      <c r="AF87" s="39"/>
      <c r="AG87" s="39"/>
      <c r="AH87" s="39"/>
      <c r="AI87" s="36"/>
      <c r="AJ87" s="36"/>
      <c r="AK87" s="36"/>
      <c r="AL87" s="36"/>
      <c r="AM87" s="36"/>
      <c r="AN87" s="36"/>
      <c r="AO87" s="36"/>
      <c r="AP87" s="36"/>
      <c r="AQ87" s="42"/>
    </row>
    <row r="88" spans="2:43" ht="21.9" customHeight="1" x14ac:dyDescent="0.2">
      <c r="C88" s="32"/>
      <c r="D88" s="32"/>
      <c r="E88" s="32"/>
      <c r="F88" s="36"/>
      <c r="G88" s="32"/>
      <c r="H88" s="32"/>
      <c r="I88" s="34"/>
      <c r="J88" s="34"/>
      <c r="K88" s="34"/>
      <c r="L88" s="34"/>
      <c r="M88" s="2"/>
      <c r="N88" s="2"/>
      <c r="O88" s="2"/>
      <c r="P88" s="2"/>
      <c r="Q88" s="2"/>
      <c r="R88" s="2"/>
      <c r="S88" s="2"/>
      <c r="T88" s="2"/>
      <c r="U88" s="2"/>
      <c r="X88" s="36"/>
      <c r="Y88" s="36"/>
      <c r="Z88" s="36"/>
      <c r="AA88" s="36"/>
      <c r="AB88" s="36"/>
      <c r="AC88" s="36"/>
      <c r="AD88" s="39"/>
      <c r="AE88" s="39"/>
      <c r="AF88" s="39"/>
      <c r="AG88" s="39"/>
      <c r="AH88" s="39"/>
      <c r="AI88" s="2"/>
      <c r="AJ88" s="2"/>
      <c r="AK88" s="2"/>
      <c r="AL88" s="2"/>
      <c r="AM88" s="2"/>
      <c r="AN88" s="2"/>
      <c r="AO88" s="2"/>
      <c r="AP88" s="2"/>
      <c r="AQ88" s="42"/>
    </row>
    <row r="89" spans="2:43" ht="21.9" customHeight="1" x14ac:dyDescent="0.2">
      <c r="C89" s="4"/>
      <c r="D89" s="4"/>
      <c r="E89" s="4"/>
      <c r="F89" s="4"/>
      <c r="G89" s="4"/>
      <c r="H89" s="4"/>
      <c r="I89" s="34"/>
      <c r="J89" s="34"/>
      <c r="K89" s="34"/>
      <c r="L89" s="34"/>
      <c r="M89" s="2"/>
      <c r="N89" s="2"/>
      <c r="O89" s="2"/>
      <c r="P89" s="2"/>
      <c r="Q89" s="2"/>
      <c r="R89" s="2"/>
      <c r="S89" s="2"/>
      <c r="T89" s="2"/>
      <c r="U89" s="2"/>
      <c r="X89" s="4"/>
      <c r="Y89" s="4"/>
      <c r="Z89" s="4"/>
      <c r="AA89" s="4"/>
      <c r="AB89" s="4"/>
      <c r="AC89" s="4"/>
      <c r="AD89" s="39"/>
      <c r="AE89" s="39"/>
      <c r="AF89" s="39"/>
      <c r="AG89" s="39"/>
      <c r="AH89" s="39"/>
      <c r="AI89" s="2"/>
      <c r="AJ89" s="2"/>
      <c r="AK89" s="2"/>
      <c r="AL89" s="2"/>
      <c r="AM89" s="2"/>
      <c r="AN89" s="2"/>
      <c r="AO89" s="2"/>
      <c r="AP89" s="2"/>
      <c r="AQ89" s="42"/>
    </row>
    <row r="90" spans="2:43" ht="21.9" customHeight="1" x14ac:dyDescent="0.2">
      <c r="C90" s="4"/>
      <c r="D90" s="4"/>
      <c r="E90" s="4"/>
      <c r="F90" s="4"/>
      <c r="G90" s="4"/>
      <c r="H90" s="4"/>
      <c r="I90" s="34"/>
      <c r="J90" s="34"/>
      <c r="K90" s="34"/>
      <c r="L90" s="34"/>
      <c r="M90" s="1"/>
      <c r="N90" s="1"/>
      <c r="O90" s="1"/>
      <c r="P90" s="1"/>
      <c r="Q90" s="1"/>
      <c r="R90" s="1"/>
      <c r="S90" s="1"/>
      <c r="T90" s="1"/>
      <c r="U90" s="1"/>
      <c r="X90" s="4"/>
      <c r="Y90" s="4"/>
      <c r="Z90" s="4"/>
      <c r="AA90" s="4"/>
      <c r="AB90" s="4"/>
      <c r="AC90" s="4"/>
      <c r="AD90" s="39"/>
      <c r="AE90" s="39"/>
      <c r="AF90" s="39"/>
      <c r="AG90" s="39"/>
      <c r="AH90" s="39"/>
      <c r="AI90" s="1"/>
      <c r="AJ90" s="1"/>
      <c r="AK90" s="1"/>
      <c r="AL90" s="1"/>
      <c r="AM90" s="1"/>
      <c r="AN90" s="1"/>
      <c r="AO90" s="1"/>
      <c r="AP90" s="1"/>
      <c r="AQ90" s="42"/>
    </row>
    <row r="91" spans="2:43" ht="21.9" customHeight="1" x14ac:dyDescent="0.2">
      <c r="C91" s="4"/>
      <c r="D91" s="4"/>
      <c r="E91" s="4"/>
      <c r="F91" s="4"/>
      <c r="G91" s="4"/>
      <c r="H91" s="4"/>
      <c r="I91" s="5"/>
      <c r="J91" s="5"/>
      <c r="K91" s="5"/>
      <c r="L91" s="5"/>
      <c r="M91" s="1"/>
      <c r="N91" s="1"/>
      <c r="O91" s="1"/>
      <c r="P91" s="1"/>
      <c r="Q91" s="1"/>
      <c r="R91" s="1"/>
      <c r="S91" s="1"/>
      <c r="T91" s="1"/>
      <c r="U91" s="1"/>
      <c r="X91" s="4"/>
      <c r="Y91" s="4"/>
      <c r="Z91" s="4"/>
      <c r="AA91" s="4"/>
      <c r="AB91" s="4"/>
      <c r="AC91" s="4"/>
      <c r="AD91" s="5"/>
      <c r="AE91" s="5"/>
      <c r="AF91" s="5"/>
      <c r="AG91" s="5"/>
      <c r="AH91" s="5"/>
      <c r="AI91" s="1"/>
      <c r="AJ91" s="1"/>
      <c r="AK91" s="1"/>
      <c r="AL91" s="1"/>
      <c r="AM91" s="1"/>
      <c r="AN91" s="1"/>
      <c r="AO91" s="1"/>
      <c r="AP91" s="1"/>
    </row>
    <row r="92" spans="2:43" ht="21.9" customHeight="1" x14ac:dyDescent="0.2">
      <c r="C92" s="4"/>
      <c r="D92" s="4"/>
      <c r="E92" s="4"/>
      <c r="F92" s="4"/>
      <c r="G92" s="4"/>
      <c r="H92" s="4"/>
      <c r="I92" s="5"/>
      <c r="J92" s="5"/>
      <c r="K92" s="5"/>
      <c r="L92" s="5"/>
      <c r="M92" s="1"/>
      <c r="N92" s="1"/>
      <c r="O92" s="1"/>
      <c r="P92" s="1"/>
      <c r="Q92" s="1"/>
      <c r="R92" s="1"/>
      <c r="S92" s="1"/>
      <c r="T92" s="1"/>
      <c r="U92" s="1"/>
      <c r="X92" s="4"/>
      <c r="Y92" s="4"/>
      <c r="Z92" s="4"/>
      <c r="AA92" s="4"/>
      <c r="AB92" s="4"/>
      <c r="AC92" s="4"/>
      <c r="AD92" s="5"/>
      <c r="AE92" s="5"/>
      <c r="AF92" s="5"/>
      <c r="AG92" s="5"/>
      <c r="AH92" s="5"/>
      <c r="AI92" s="1"/>
      <c r="AJ92" s="1"/>
      <c r="AK92" s="1"/>
      <c r="AL92" s="1"/>
      <c r="AM92" s="1"/>
      <c r="AN92" s="1"/>
      <c r="AO92" s="1"/>
      <c r="AP92" s="1"/>
    </row>
    <row r="93" spans="2:43" ht="21.9" customHeight="1" x14ac:dyDescent="0.2">
      <c r="C93" s="4"/>
      <c r="D93" s="4"/>
      <c r="E93" s="4"/>
      <c r="F93" s="4"/>
      <c r="G93" s="4"/>
      <c r="H93" s="4"/>
      <c r="I93" s="5"/>
      <c r="J93" s="5"/>
      <c r="K93" s="5"/>
      <c r="L93" s="5"/>
      <c r="M93" s="1"/>
      <c r="N93" s="1"/>
      <c r="O93" s="1"/>
      <c r="P93" s="1"/>
      <c r="Q93" s="1"/>
      <c r="R93" s="1"/>
      <c r="S93" s="1"/>
      <c r="T93" s="1"/>
      <c r="U93" s="1"/>
      <c r="X93" s="4"/>
      <c r="Y93" s="4"/>
      <c r="Z93" s="4"/>
      <c r="AA93" s="4"/>
      <c r="AB93" s="4"/>
      <c r="AC93" s="4"/>
      <c r="AD93" s="5"/>
      <c r="AE93" s="5"/>
      <c r="AF93" s="5"/>
      <c r="AG93" s="5"/>
      <c r="AH93" s="5"/>
      <c r="AI93" s="1"/>
      <c r="AJ93" s="1"/>
      <c r="AK93" s="1"/>
      <c r="AL93" s="1"/>
      <c r="AM93" s="1"/>
      <c r="AN93" s="1"/>
      <c r="AO93" s="1"/>
      <c r="AP93" s="1"/>
    </row>
    <row r="94" spans="2:43" ht="21.9" customHeight="1" x14ac:dyDescent="0.2">
      <c r="C94" s="6"/>
      <c r="D94" s="6"/>
      <c r="E94" s="6"/>
      <c r="F94" s="6"/>
      <c r="G94" s="6"/>
      <c r="H94" s="6"/>
      <c r="X94" s="6"/>
      <c r="Y94" s="6"/>
      <c r="Z94" s="6"/>
      <c r="AA94" s="6"/>
      <c r="AB94" s="6"/>
      <c r="AC94" s="6"/>
    </row>
    <row r="95" spans="2:43" ht="21.9" customHeight="1" x14ac:dyDescent="0.2">
      <c r="C95" s="6"/>
      <c r="D95" s="6"/>
      <c r="E95" s="6"/>
      <c r="F95" s="6"/>
      <c r="G95" s="6"/>
      <c r="H95" s="6"/>
      <c r="X95" s="6"/>
      <c r="Y95" s="6"/>
      <c r="Z95" s="6"/>
      <c r="AA95" s="6"/>
      <c r="AB95" s="6"/>
      <c r="AC95" s="6"/>
    </row>
    <row r="96" spans="2:43" ht="21.9" customHeight="1" x14ac:dyDescent="0.2">
      <c r="C96" s="6"/>
      <c r="D96" s="6"/>
      <c r="E96" s="6"/>
      <c r="F96" s="6"/>
      <c r="G96" s="6"/>
      <c r="H96" s="6"/>
      <c r="X96" s="6"/>
      <c r="Y96" s="6"/>
      <c r="Z96" s="6"/>
      <c r="AA96" s="6"/>
      <c r="AB96" s="6"/>
      <c r="AC96" s="6"/>
    </row>
    <row r="97" spans="3:42" ht="21.9" customHeight="1" x14ac:dyDescent="0.2">
      <c r="C97" s="6"/>
      <c r="D97" s="6"/>
      <c r="E97" s="6"/>
      <c r="F97" s="6"/>
      <c r="G97" s="6"/>
      <c r="H97" s="6"/>
      <c r="X97" s="6"/>
      <c r="Y97" s="6"/>
      <c r="Z97" s="6"/>
      <c r="AA97" s="6"/>
      <c r="AB97" s="6"/>
      <c r="AC97" s="6"/>
    </row>
    <row r="98" spans="3:42" ht="21.9" customHeight="1" x14ac:dyDescent="0.2">
      <c r="M98" s="31"/>
      <c r="N98" s="31"/>
      <c r="O98" s="31"/>
      <c r="P98" s="31"/>
      <c r="Q98" s="31"/>
      <c r="R98" s="31"/>
      <c r="S98" s="31"/>
      <c r="T98" s="31"/>
      <c r="U98" s="31"/>
      <c r="AI98" s="41"/>
      <c r="AJ98" s="41"/>
      <c r="AK98" s="41"/>
      <c r="AL98" s="41"/>
      <c r="AM98" s="41"/>
      <c r="AN98" s="41"/>
      <c r="AO98" s="41"/>
      <c r="AP98" s="41"/>
    </row>
    <row r="99" spans="3:42" ht="21.9" customHeight="1" x14ac:dyDescent="0.2">
      <c r="M99" s="32"/>
      <c r="N99" s="32"/>
      <c r="O99" s="32"/>
      <c r="P99" s="32"/>
      <c r="Q99" s="32"/>
      <c r="R99" s="32"/>
      <c r="S99"/>
      <c r="T99" s="32"/>
      <c r="U99" s="32"/>
      <c r="AI99" s="36"/>
      <c r="AJ99" s="36"/>
      <c r="AK99" s="36"/>
      <c r="AL99" s="36"/>
      <c r="AM99" s="36"/>
      <c r="AN99" s="36"/>
      <c r="AO99"/>
      <c r="AP99" s="36"/>
    </row>
    <row r="100" spans="3:42" ht="21.9" customHeight="1" x14ac:dyDescent="0.2">
      <c r="M100" s="32"/>
      <c r="N100" s="32"/>
      <c r="O100" s="32"/>
      <c r="P100" s="32"/>
      <c r="Q100" s="32"/>
      <c r="R100" s="32"/>
      <c r="S100" s="32"/>
      <c r="T100" s="32"/>
      <c r="U100" s="32"/>
      <c r="AI100" s="36"/>
      <c r="AJ100" s="36"/>
      <c r="AK100" s="36"/>
      <c r="AL100" s="36"/>
      <c r="AM100" s="36"/>
      <c r="AN100" s="36"/>
      <c r="AO100" s="36"/>
      <c r="AP100" s="36"/>
    </row>
    <row r="101" spans="3:42" ht="21.9" customHeight="1" x14ac:dyDescent="0.2">
      <c r="M101" s="185"/>
      <c r="N101" s="185"/>
      <c r="O101" s="185"/>
      <c r="P101" s="185"/>
      <c r="Q101" s="185"/>
      <c r="R101" s="185"/>
      <c r="S101" s="185"/>
      <c r="T101" s="185"/>
      <c r="U101" s="34"/>
      <c r="AI101" s="185"/>
      <c r="AJ101" s="185"/>
      <c r="AK101" s="185"/>
      <c r="AL101" s="185"/>
      <c r="AM101" s="185"/>
      <c r="AN101" s="185"/>
      <c r="AO101" s="185"/>
      <c r="AP101" s="185"/>
    </row>
    <row r="102" spans="3:42" ht="21.9" customHeight="1" x14ac:dyDescent="0.2">
      <c r="M102" s="131"/>
      <c r="N102" s="131"/>
      <c r="O102" s="131"/>
      <c r="P102" s="131"/>
      <c r="Q102" s="131"/>
      <c r="R102" s="131"/>
      <c r="S102" s="131"/>
      <c r="T102" s="131"/>
      <c r="U102" s="34"/>
      <c r="AI102" s="131"/>
      <c r="AJ102" s="131"/>
      <c r="AK102" s="131"/>
      <c r="AL102" s="131"/>
      <c r="AM102" s="131"/>
      <c r="AN102" s="131"/>
      <c r="AO102" s="131"/>
      <c r="AP102" s="131"/>
    </row>
    <row r="103" spans="3:42" ht="21.9" customHeight="1" x14ac:dyDescent="0.2">
      <c r="M103" s="32"/>
      <c r="N103" s="32"/>
      <c r="O103" s="32"/>
      <c r="P103" s="32"/>
      <c r="Q103" s="32"/>
      <c r="R103" s="32"/>
      <c r="S103" s="32"/>
      <c r="T103" s="32"/>
      <c r="U103" s="32"/>
      <c r="AI103" s="36"/>
      <c r="AJ103" s="36"/>
      <c r="AK103" s="36"/>
      <c r="AL103" s="36"/>
      <c r="AM103" s="36"/>
      <c r="AN103" s="36"/>
      <c r="AO103" s="36"/>
      <c r="AP103" s="36"/>
    </row>
    <row r="104" spans="3:42" ht="21.9" customHeight="1" x14ac:dyDescent="0.2">
      <c r="M104" s="32"/>
      <c r="N104" s="32"/>
      <c r="O104" s="32"/>
      <c r="P104" s="32"/>
      <c r="Q104" s="32"/>
      <c r="R104" s="32"/>
      <c r="S104" s="32"/>
      <c r="T104" s="32"/>
      <c r="U104" s="32"/>
      <c r="AI104" s="36"/>
      <c r="AJ104" s="36"/>
      <c r="AK104" s="36"/>
      <c r="AL104" s="36"/>
      <c r="AM104" s="36"/>
      <c r="AN104" s="36"/>
      <c r="AO104" s="36"/>
      <c r="AP104" s="36"/>
    </row>
    <row r="105" spans="3:42" ht="21.9" customHeight="1" x14ac:dyDescent="0.2">
      <c r="M105" s="131"/>
      <c r="N105" s="131"/>
      <c r="O105" s="131"/>
      <c r="P105" s="131"/>
      <c r="Q105" s="131"/>
      <c r="R105" s="131"/>
      <c r="S105" s="131"/>
      <c r="T105" s="131"/>
      <c r="U105" s="34"/>
      <c r="AI105" s="131"/>
      <c r="AJ105" s="131"/>
      <c r="AK105" s="131"/>
      <c r="AL105" s="131"/>
      <c r="AM105" s="131"/>
      <c r="AN105" s="131"/>
      <c r="AO105" s="131"/>
      <c r="AP105" s="131"/>
    </row>
    <row r="106" spans="3:42" ht="21.9" customHeight="1" x14ac:dyDescent="0.2">
      <c r="M106" s="131"/>
      <c r="N106" s="131"/>
      <c r="O106" s="131"/>
      <c r="P106" s="131"/>
      <c r="Q106" s="131"/>
      <c r="R106" s="131"/>
      <c r="S106" s="131"/>
      <c r="T106" s="131"/>
      <c r="U106" s="34"/>
      <c r="AI106" s="131"/>
      <c r="AJ106" s="131"/>
      <c r="AK106" s="131"/>
      <c r="AL106" s="131"/>
      <c r="AM106" s="131"/>
      <c r="AN106" s="131"/>
      <c r="AO106" s="131"/>
      <c r="AP106" s="131"/>
    </row>
    <row r="107" spans="3:42" ht="21.9" customHeight="1" x14ac:dyDescent="0.2">
      <c r="M107" s="131"/>
      <c r="N107" s="131"/>
      <c r="O107" s="131"/>
      <c r="P107" s="131"/>
      <c r="Q107" s="131"/>
      <c r="R107" s="131"/>
      <c r="S107" s="131"/>
      <c r="T107" s="131"/>
      <c r="U107" s="34"/>
      <c r="AI107" s="131"/>
      <c r="AJ107" s="131"/>
      <c r="AK107" s="131"/>
      <c r="AL107" s="131"/>
      <c r="AM107" s="131"/>
      <c r="AN107" s="131"/>
      <c r="AO107" s="131"/>
      <c r="AP107" s="131"/>
    </row>
    <row r="108" spans="3:42" ht="21.9" customHeight="1" x14ac:dyDescent="0.2">
      <c r="M108" s="131"/>
      <c r="N108" s="131"/>
      <c r="O108" s="131"/>
      <c r="P108" s="131"/>
      <c r="Q108" s="131"/>
      <c r="R108" s="131"/>
      <c r="S108" s="131"/>
      <c r="T108" s="131"/>
      <c r="U108" s="34"/>
      <c r="AI108" s="131"/>
      <c r="AJ108" s="131"/>
      <c r="AK108" s="131"/>
      <c r="AL108" s="131"/>
      <c r="AM108" s="131"/>
      <c r="AN108" s="131"/>
      <c r="AO108" s="131"/>
      <c r="AP108" s="131"/>
    </row>
    <row r="109" spans="3:42" ht="21.9" customHeight="1" x14ac:dyDescent="0.2">
      <c r="M109" s="131"/>
      <c r="N109" s="131"/>
      <c r="O109" s="131"/>
      <c r="P109" s="131"/>
      <c r="Q109" s="131"/>
      <c r="R109" s="131"/>
      <c r="S109" s="131"/>
      <c r="T109" s="131"/>
      <c r="U109" s="34"/>
      <c r="AI109" s="131"/>
      <c r="AJ109" s="131"/>
      <c r="AK109" s="131"/>
      <c r="AL109" s="131"/>
      <c r="AM109" s="131"/>
      <c r="AN109" s="131"/>
      <c r="AO109" s="131"/>
      <c r="AP109" s="131"/>
    </row>
    <row r="110" spans="3:42" ht="21.9" customHeight="1" x14ac:dyDescent="0.2">
      <c r="M110" s="131"/>
      <c r="N110" s="131"/>
      <c r="O110" s="131"/>
      <c r="P110" s="131"/>
      <c r="Q110" s="131"/>
      <c r="R110" s="131"/>
      <c r="S110" s="131"/>
      <c r="T110" s="131"/>
      <c r="U110" s="34"/>
      <c r="AI110" s="131"/>
      <c r="AJ110" s="131"/>
      <c r="AK110" s="131"/>
      <c r="AL110" s="131"/>
      <c r="AM110" s="131"/>
      <c r="AN110" s="131"/>
      <c r="AO110" s="131"/>
      <c r="AP110" s="131"/>
    </row>
    <row r="111" spans="3:42" ht="21.9" customHeight="1" x14ac:dyDescent="0.2">
      <c r="M111" s="131"/>
      <c r="N111" s="131"/>
      <c r="O111" s="131"/>
      <c r="P111" s="131"/>
      <c r="Q111" s="131"/>
      <c r="R111" s="131"/>
      <c r="S111" s="131"/>
      <c r="T111" s="131"/>
      <c r="U111" s="34"/>
      <c r="AI111" s="131"/>
      <c r="AJ111" s="131"/>
      <c r="AK111" s="131"/>
      <c r="AL111" s="131"/>
      <c r="AM111" s="131"/>
      <c r="AN111" s="131"/>
      <c r="AO111" s="131"/>
      <c r="AP111" s="131"/>
    </row>
    <row r="112" spans="3:42" ht="21.9" customHeight="1" x14ac:dyDescent="0.2">
      <c r="M112" s="131"/>
      <c r="N112" s="131"/>
      <c r="O112" s="131"/>
      <c r="P112" s="131"/>
      <c r="Q112" s="131"/>
      <c r="R112" s="131"/>
      <c r="S112" s="131"/>
      <c r="T112" s="131"/>
      <c r="U112" s="34"/>
      <c r="AI112" s="131"/>
      <c r="AJ112" s="131"/>
      <c r="AK112" s="131"/>
      <c r="AL112" s="131"/>
      <c r="AM112" s="131"/>
      <c r="AN112" s="131"/>
      <c r="AO112" s="131"/>
      <c r="AP112" s="131"/>
    </row>
    <row r="113" spans="13:42" ht="21.9" customHeight="1" x14ac:dyDescent="0.2">
      <c r="M113" s="130"/>
      <c r="N113" s="130"/>
      <c r="O113" s="130"/>
      <c r="P113" s="130"/>
      <c r="Q113" s="130"/>
      <c r="R113" s="130"/>
      <c r="S113" s="130"/>
      <c r="T113" s="130"/>
      <c r="U113" s="34"/>
      <c r="AI113" s="130"/>
      <c r="AJ113" s="130"/>
      <c r="AK113" s="130"/>
      <c r="AL113" s="130"/>
      <c r="AM113" s="130"/>
      <c r="AN113" s="130"/>
      <c r="AO113" s="130"/>
      <c r="AP113" s="130"/>
    </row>
    <row r="114" spans="13:42" ht="21.9" customHeight="1" x14ac:dyDescent="0.2">
      <c r="M114" s="131"/>
      <c r="N114" s="131"/>
      <c r="O114" s="131"/>
      <c r="P114" s="131"/>
      <c r="Q114" s="131"/>
      <c r="R114" s="131"/>
      <c r="S114" s="131"/>
      <c r="T114" s="131"/>
      <c r="U114" s="5"/>
      <c r="AI114" s="131"/>
      <c r="AJ114" s="131"/>
      <c r="AK114" s="131"/>
      <c r="AL114" s="131"/>
      <c r="AM114" s="131"/>
      <c r="AN114" s="131"/>
      <c r="AO114" s="131"/>
      <c r="AP114" s="131"/>
    </row>
    <row r="115" spans="13:42" ht="21.9" customHeight="1" x14ac:dyDescent="0.2">
      <c r="M115" s="130"/>
      <c r="N115" s="130"/>
      <c r="O115" s="130"/>
      <c r="P115" s="130"/>
      <c r="Q115" s="130"/>
      <c r="R115" s="130"/>
      <c r="S115" s="130"/>
      <c r="T115" s="130"/>
      <c r="U115" s="5"/>
      <c r="AI115" s="130"/>
      <c r="AJ115" s="130"/>
      <c r="AK115" s="130"/>
      <c r="AL115" s="130"/>
      <c r="AM115" s="130"/>
      <c r="AN115" s="130"/>
      <c r="AO115" s="130"/>
      <c r="AP115" s="130"/>
    </row>
    <row r="116" spans="13:42" ht="21.9" customHeight="1" x14ac:dyDescent="0.2">
      <c r="M116" s="130"/>
      <c r="N116" s="130"/>
      <c r="O116" s="130"/>
      <c r="P116" s="130"/>
      <c r="Q116" s="130"/>
      <c r="R116" s="130"/>
      <c r="S116" s="130"/>
      <c r="T116" s="130"/>
      <c r="U116" s="5"/>
      <c r="AI116" s="130"/>
      <c r="AJ116" s="130"/>
      <c r="AK116" s="130"/>
      <c r="AL116" s="130"/>
      <c r="AM116" s="130"/>
      <c r="AN116" s="130"/>
      <c r="AO116" s="130"/>
      <c r="AP116" s="130"/>
    </row>
    <row r="117" spans="13:42" ht="21.9" customHeight="1" x14ac:dyDescent="0.2">
      <c r="M117" s="130"/>
      <c r="N117" s="130"/>
      <c r="O117" s="130"/>
      <c r="P117" s="130"/>
      <c r="Q117" s="130"/>
      <c r="R117" s="130"/>
      <c r="S117" s="130"/>
      <c r="T117" s="130"/>
      <c r="U117" s="5"/>
      <c r="AI117" s="130"/>
      <c r="AJ117" s="130"/>
      <c r="AK117" s="130"/>
      <c r="AL117" s="130"/>
      <c r="AM117" s="130"/>
      <c r="AN117" s="130"/>
      <c r="AO117" s="130"/>
      <c r="AP117" s="130"/>
    </row>
    <row r="118" spans="13:42" ht="21.9" customHeight="1" x14ac:dyDescent="0.2">
      <c r="M118" s="130"/>
      <c r="N118" s="130"/>
      <c r="O118" s="130"/>
      <c r="P118" s="130"/>
      <c r="Q118" s="130"/>
      <c r="R118" s="130"/>
      <c r="S118" s="130"/>
      <c r="T118" s="130"/>
      <c r="U118" s="5"/>
      <c r="AI118" s="130"/>
      <c r="AJ118" s="130"/>
      <c r="AK118" s="130"/>
      <c r="AL118" s="130"/>
      <c r="AM118" s="130"/>
      <c r="AN118" s="130"/>
      <c r="AO118" s="130"/>
      <c r="AP118" s="130"/>
    </row>
    <row r="119" spans="13:42" ht="21.9" customHeight="1" x14ac:dyDescent="0.2">
      <c r="M119" s="130"/>
      <c r="N119" s="130"/>
      <c r="O119" s="130"/>
      <c r="P119" s="130"/>
      <c r="Q119" s="130"/>
      <c r="R119" s="130"/>
      <c r="S119" s="130"/>
      <c r="T119" s="130"/>
      <c r="U119" s="5"/>
      <c r="AI119" s="130"/>
      <c r="AJ119" s="130"/>
      <c r="AK119" s="130"/>
      <c r="AL119" s="130"/>
      <c r="AM119" s="130"/>
      <c r="AN119" s="130"/>
      <c r="AO119" s="130"/>
      <c r="AP119" s="130"/>
    </row>
    <row r="120" spans="13:42" ht="21.9" customHeight="1" x14ac:dyDescent="0.2">
      <c r="M120" s="5"/>
      <c r="N120" s="5"/>
      <c r="O120" s="5"/>
      <c r="P120" s="5"/>
      <c r="Q120" s="5"/>
      <c r="R120" s="5"/>
      <c r="S120" s="5"/>
      <c r="T120" s="5"/>
      <c r="U120" s="5"/>
      <c r="AI120" s="5"/>
      <c r="AJ120" s="5"/>
      <c r="AK120" s="5"/>
      <c r="AL120" s="5"/>
      <c r="AM120" s="5"/>
      <c r="AN120" s="5"/>
      <c r="AO120" s="5"/>
      <c r="AP120" s="5"/>
    </row>
    <row r="121" spans="13:42" ht="21.9" customHeight="1" x14ac:dyDescent="0.2">
      <c r="M121" s="5"/>
      <c r="N121" s="5"/>
      <c r="O121" s="5"/>
      <c r="P121" s="5"/>
      <c r="Q121" s="5"/>
      <c r="R121" s="5"/>
      <c r="S121" s="5"/>
      <c r="T121" s="5"/>
      <c r="U121" s="5"/>
      <c r="AI121" s="5"/>
      <c r="AJ121" s="5"/>
      <c r="AK121" s="5"/>
      <c r="AL121" s="5"/>
      <c r="AM121" s="5"/>
      <c r="AN121" s="5"/>
      <c r="AO121" s="5"/>
      <c r="AP121" s="5"/>
    </row>
    <row r="122" spans="13:42" ht="21.9" customHeight="1" x14ac:dyDescent="0.2">
      <c r="M122" s="5"/>
      <c r="N122" s="5"/>
      <c r="O122" s="5"/>
      <c r="P122" s="5"/>
      <c r="Q122" s="5"/>
      <c r="R122" s="5"/>
      <c r="S122" s="5"/>
      <c r="T122" s="5"/>
      <c r="U122" s="5"/>
      <c r="AI122" s="5"/>
      <c r="AJ122" s="5"/>
      <c r="AK122" s="5"/>
      <c r="AL122" s="5"/>
      <c r="AM122" s="5"/>
      <c r="AN122" s="5"/>
      <c r="AO122" s="5"/>
      <c r="AP122" s="5"/>
    </row>
    <row r="128" spans="13:42" ht="21.9" customHeight="1" x14ac:dyDescent="0.2">
      <c r="M128" s="130"/>
      <c r="N128" s="130"/>
      <c r="O128" s="130"/>
      <c r="P128" s="130"/>
      <c r="Q128" s="130"/>
      <c r="R128" s="130"/>
      <c r="S128" s="130"/>
      <c r="T128" s="130"/>
      <c r="U128" s="5"/>
      <c r="AI128" s="130"/>
      <c r="AJ128" s="130"/>
      <c r="AK128" s="130"/>
      <c r="AL128" s="130"/>
      <c r="AM128" s="130"/>
      <c r="AN128" s="130"/>
      <c r="AO128" s="130"/>
      <c r="AP128" s="130"/>
    </row>
    <row r="129" spans="13:42" ht="21.9" customHeight="1" x14ac:dyDescent="0.2">
      <c r="M129" s="131"/>
      <c r="N129" s="131"/>
      <c r="O129" s="131"/>
      <c r="P129" s="131"/>
      <c r="Q129" s="131"/>
      <c r="R129" s="131"/>
      <c r="S129" s="131"/>
      <c r="T129" s="131"/>
      <c r="U129" s="5"/>
      <c r="AI129" s="131"/>
      <c r="AJ129" s="131"/>
      <c r="AK129" s="131"/>
      <c r="AL129" s="131"/>
      <c r="AM129" s="131"/>
      <c r="AN129" s="131"/>
      <c r="AO129" s="131"/>
      <c r="AP129" s="131"/>
    </row>
    <row r="130" spans="13:42" ht="21.9" customHeight="1" x14ac:dyDescent="0.2">
      <c r="M130" s="130"/>
      <c r="N130" s="130"/>
      <c r="O130" s="130"/>
      <c r="P130" s="130"/>
      <c r="Q130" s="130"/>
      <c r="R130" s="130"/>
      <c r="S130" s="130"/>
      <c r="T130" s="130"/>
      <c r="U130" s="5"/>
      <c r="AI130" s="130"/>
      <c r="AJ130" s="130"/>
      <c r="AK130" s="130"/>
      <c r="AL130" s="130"/>
      <c r="AM130" s="130"/>
      <c r="AN130" s="130"/>
      <c r="AO130" s="130"/>
      <c r="AP130" s="130"/>
    </row>
    <row r="131" spans="13:42" ht="21.9" customHeight="1" x14ac:dyDescent="0.2">
      <c r="M131" s="130"/>
      <c r="N131" s="130"/>
      <c r="O131" s="130"/>
      <c r="P131" s="130"/>
      <c r="Q131" s="130"/>
      <c r="R131" s="130"/>
      <c r="S131" s="130"/>
      <c r="T131" s="130"/>
      <c r="U131" s="5"/>
      <c r="AI131" s="130"/>
      <c r="AJ131" s="130"/>
      <c r="AK131" s="130"/>
      <c r="AL131" s="130"/>
      <c r="AM131" s="130"/>
      <c r="AN131" s="130"/>
      <c r="AO131" s="130"/>
      <c r="AP131" s="130"/>
    </row>
    <row r="132" spans="13:42" ht="21.9" customHeight="1" x14ac:dyDescent="0.2">
      <c r="M132" s="130"/>
      <c r="N132" s="130"/>
      <c r="O132" s="130"/>
      <c r="P132" s="130"/>
      <c r="Q132" s="130"/>
      <c r="R132" s="130"/>
      <c r="S132" s="130"/>
      <c r="T132" s="130"/>
      <c r="U132" s="5"/>
      <c r="AI132" s="130"/>
      <c r="AJ132" s="130"/>
      <c r="AK132" s="130"/>
      <c r="AL132" s="130"/>
      <c r="AM132" s="130"/>
      <c r="AN132" s="130"/>
      <c r="AO132" s="130"/>
      <c r="AP132" s="130"/>
    </row>
    <row r="133" spans="13:42" ht="21.9" customHeight="1" x14ac:dyDescent="0.2">
      <c r="M133" s="130"/>
      <c r="N133" s="130"/>
      <c r="O133" s="130"/>
      <c r="P133" s="130"/>
      <c r="Q133" s="130"/>
      <c r="R133" s="130"/>
      <c r="S133" s="130"/>
      <c r="T133" s="130"/>
      <c r="U133" s="5"/>
      <c r="AI133" s="130"/>
      <c r="AJ133" s="130"/>
      <c r="AK133" s="130"/>
      <c r="AL133" s="130"/>
      <c r="AM133" s="130"/>
      <c r="AN133" s="130"/>
      <c r="AO133" s="130"/>
      <c r="AP133" s="130"/>
    </row>
    <row r="134" spans="13:42" ht="21.9" customHeight="1" x14ac:dyDescent="0.2">
      <c r="M134" s="130"/>
      <c r="N134" s="130"/>
      <c r="O134" s="130"/>
      <c r="P134" s="130"/>
      <c r="Q134" s="130"/>
      <c r="R134" s="130"/>
      <c r="S134" s="130"/>
      <c r="T134" s="130"/>
      <c r="U134" s="5"/>
      <c r="AI134" s="130"/>
      <c r="AJ134" s="130"/>
      <c r="AK134" s="130"/>
      <c r="AL134" s="130"/>
      <c r="AM134" s="130"/>
      <c r="AN134" s="130"/>
      <c r="AO134" s="130"/>
      <c r="AP134" s="130"/>
    </row>
  </sheetData>
  <sheetProtection password="8B81" sheet="1" objects="1" scenarios="1"/>
  <mergeCells count="361">
    <mergeCell ref="AI130:AP130"/>
    <mergeCell ref="AI131:AP131"/>
    <mergeCell ref="AI132:AP132"/>
    <mergeCell ref="AI133:AP133"/>
    <mergeCell ref="AI134:AP134"/>
    <mergeCell ref="AA24:AD27"/>
    <mergeCell ref="AI101:AP101"/>
    <mergeCell ref="AI102:AP102"/>
    <mergeCell ref="AI105:AP105"/>
    <mergeCell ref="AI106:AP106"/>
    <mergeCell ref="AI107:AP107"/>
    <mergeCell ref="AI118:AP118"/>
    <mergeCell ref="AI119:AP119"/>
    <mergeCell ref="AI128:AP128"/>
    <mergeCell ref="AI129:AP129"/>
    <mergeCell ref="AF23:AO23"/>
    <mergeCell ref="C82:F82"/>
    <mergeCell ref="G82:I82"/>
    <mergeCell ref="J82:N82"/>
    <mergeCell ref="O82:R82"/>
    <mergeCell ref="C83:F83"/>
    <mergeCell ref="G83:I83"/>
    <mergeCell ref="J83:N83"/>
    <mergeCell ref="O83:R83"/>
    <mergeCell ref="C80:F80"/>
    <mergeCell ref="G80:I80"/>
    <mergeCell ref="J80:N80"/>
    <mergeCell ref="O80:R80"/>
    <mergeCell ref="C81:F81"/>
    <mergeCell ref="G81:I81"/>
    <mergeCell ref="J81:N81"/>
    <mergeCell ref="O81:R81"/>
    <mergeCell ref="G73:I73"/>
    <mergeCell ref="J73:N73"/>
    <mergeCell ref="O73:R73"/>
    <mergeCell ref="C74:F74"/>
    <mergeCell ref="G74:I74"/>
    <mergeCell ref="J74:N74"/>
    <mergeCell ref="O74:R74"/>
    <mergeCell ref="X14:AO14"/>
    <mergeCell ref="X16:AA16"/>
    <mergeCell ref="AB16:AD16"/>
    <mergeCell ref="AF16:AJ16"/>
    <mergeCell ref="AK16:AN16"/>
    <mergeCell ref="X17:AA17"/>
    <mergeCell ref="AB17:AD17"/>
    <mergeCell ref="AF17:AJ17"/>
    <mergeCell ref="AK17:AN17"/>
    <mergeCell ref="X18:AA18"/>
    <mergeCell ref="AB18:AD18"/>
    <mergeCell ref="AF18:AJ18"/>
    <mergeCell ref="AK18:AN18"/>
    <mergeCell ref="X19:AA19"/>
    <mergeCell ref="AF19:AJ19"/>
    <mergeCell ref="C79:F79"/>
    <mergeCell ref="G79:I79"/>
    <mergeCell ref="J79:N79"/>
    <mergeCell ref="O79:R79"/>
    <mergeCell ref="C76:F76"/>
    <mergeCell ref="G76:I76"/>
    <mergeCell ref="J76:N76"/>
    <mergeCell ref="O76:R76"/>
    <mergeCell ref="C77:F77"/>
    <mergeCell ref="G77:I77"/>
    <mergeCell ref="J77:N77"/>
    <mergeCell ref="O77:R77"/>
    <mergeCell ref="C78:F78"/>
    <mergeCell ref="G78:I78"/>
    <mergeCell ref="J78:N78"/>
    <mergeCell ref="O78:R78"/>
    <mergeCell ref="O72:R72"/>
    <mergeCell ref="C73:F73"/>
    <mergeCell ref="O69:R69"/>
    <mergeCell ref="C70:F70"/>
    <mergeCell ref="G70:I70"/>
    <mergeCell ref="J70:N70"/>
    <mergeCell ref="O70:R70"/>
    <mergeCell ref="C71:F71"/>
    <mergeCell ref="G71:I71"/>
    <mergeCell ref="J71:N71"/>
    <mergeCell ref="O71:R71"/>
    <mergeCell ref="C69:F69"/>
    <mergeCell ref="G69:I69"/>
    <mergeCell ref="J69:N69"/>
    <mergeCell ref="O66:R66"/>
    <mergeCell ref="C67:F67"/>
    <mergeCell ref="G67:I67"/>
    <mergeCell ref="J67:N67"/>
    <mergeCell ref="O67:R67"/>
    <mergeCell ref="C68:F68"/>
    <mergeCell ref="G68:I68"/>
    <mergeCell ref="J68:N68"/>
    <mergeCell ref="O68:R68"/>
    <mergeCell ref="C66:F66"/>
    <mergeCell ref="G66:I66"/>
    <mergeCell ref="J66:N66"/>
    <mergeCell ref="O63:R63"/>
    <mergeCell ref="C64:F64"/>
    <mergeCell ref="G64:I64"/>
    <mergeCell ref="J64:N64"/>
    <mergeCell ref="O64:R64"/>
    <mergeCell ref="C65:F65"/>
    <mergeCell ref="G65:I65"/>
    <mergeCell ref="J65:N65"/>
    <mergeCell ref="O65:R65"/>
    <mergeCell ref="C63:F63"/>
    <mergeCell ref="G63:I63"/>
    <mergeCell ref="J63:N63"/>
    <mergeCell ref="C60:F60"/>
    <mergeCell ref="G60:I60"/>
    <mergeCell ref="J60:N60"/>
    <mergeCell ref="O60:R60"/>
    <mergeCell ref="G61:I61"/>
    <mergeCell ref="J61:N61"/>
    <mergeCell ref="O61:R61"/>
    <mergeCell ref="C62:F62"/>
    <mergeCell ref="G62:I62"/>
    <mergeCell ref="J62:N62"/>
    <mergeCell ref="O62:R62"/>
    <mergeCell ref="C61:F61"/>
    <mergeCell ref="C57:F57"/>
    <mergeCell ref="G57:I57"/>
    <mergeCell ref="J57:N57"/>
    <mergeCell ref="O57:R57"/>
    <mergeCell ref="C58:F58"/>
    <mergeCell ref="G58:I58"/>
    <mergeCell ref="J58:N58"/>
    <mergeCell ref="O58:R58"/>
    <mergeCell ref="C59:F59"/>
    <mergeCell ref="G59:I59"/>
    <mergeCell ref="J59:N59"/>
    <mergeCell ref="O59:R59"/>
    <mergeCell ref="C54:F54"/>
    <mergeCell ref="G54:I54"/>
    <mergeCell ref="J54:N54"/>
    <mergeCell ref="O54:R54"/>
    <mergeCell ref="C55:F55"/>
    <mergeCell ref="G55:I55"/>
    <mergeCell ref="J55:N55"/>
    <mergeCell ref="O55:R55"/>
    <mergeCell ref="C56:F56"/>
    <mergeCell ref="G56:I56"/>
    <mergeCell ref="J56:N56"/>
    <mergeCell ref="O56:R56"/>
    <mergeCell ref="C51:F51"/>
    <mergeCell ref="G51:I51"/>
    <mergeCell ref="J51:N51"/>
    <mergeCell ref="O51:R51"/>
    <mergeCell ref="C52:F52"/>
    <mergeCell ref="G52:I52"/>
    <mergeCell ref="J52:N52"/>
    <mergeCell ref="O52:R52"/>
    <mergeCell ref="C53:F53"/>
    <mergeCell ref="G53:I53"/>
    <mergeCell ref="J53:N53"/>
    <mergeCell ref="O53:R53"/>
    <mergeCell ref="C48:F48"/>
    <mergeCell ref="G48:I48"/>
    <mergeCell ref="J48:N48"/>
    <mergeCell ref="O48:R48"/>
    <mergeCell ref="C49:F49"/>
    <mergeCell ref="G49:I49"/>
    <mergeCell ref="J49:N49"/>
    <mergeCell ref="O49:R49"/>
    <mergeCell ref="C50:F50"/>
    <mergeCell ref="G50:I50"/>
    <mergeCell ref="J50:N50"/>
    <mergeCell ref="O50:R50"/>
    <mergeCell ref="C45:F45"/>
    <mergeCell ref="G45:I45"/>
    <mergeCell ref="J45:N45"/>
    <mergeCell ref="O45:R45"/>
    <mergeCell ref="C46:F46"/>
    <mergeCell ref="G46:I46"/>
    <mergeCell ref="J46:N46"/>
    <mergeCell ref="O46:R46"/>
    <mergeCell ref="C47:F47"/>
    <mergeCell ref="G47:I47"/>
    <mergeCell ref="J47:N47"/>
    <mergeCell ref="O47:R47"/>
    <mergeCell ref="C42:F42"/>
    <mergeCell ref="G42:I42"/>
    <mergeCell ref="J42:N42"/>
    <mergeCell ref="O42:R42"/>
    <mergeCell ref="C43:F43"/>
    <mergeCell ref="G43:I43"/>
    <mergeCell ref="J43:N43"/>
    <mergeCell ref="O43:R43"/>
    <mergeCell ref="C44:F44"/>
    <mergeCell ref="G44:I44"/>
    <mergeCell ref="J44:N44"/>
    <mergeCell ref="O44:R44"/>
    <mergeCell ref="C39:F39"/>
    <mergeCell ref="G39:I39"/>
    <mergeCell ref="J39:N39"/>
    <mergeCell ref="O39:R39"/>
    <mergeCell ref="C40:F40"/>
    <mergeCell ref="G40:I40"/>
    <mergeCell ref="J40:N40"/>
    <mergeCell ref="O40:R40"/>
    <mergeCell ref="C41:F41"/>
    <mergeCell ref="G41:I41"/>
    <mergeCell ref="J41:N41"/>
    <mergeCell ref="O41:R41"/>
    <mergeCell ref="C36:F36"/>
    <mergeCell ref="G36:I36"/>
    <mergeCell ref="J36:N36"/>
    <mergeCell ref="O36:R36"/>
    <mergeCell ref="C37:F37"/>
    <mergeCell ref="G37:I37"/>
    <mergeCell ref="J37:N37"/>
    <mergeCell ref="O37:R37"/>
    <mergeCell ref="C38:F38"/>
    <mergeCell ref="G38:I38"/>
    <mergeCell ref="J38:N38"/>
    <mergeCell ref="O38:R38"/>
    <mergeCell ref="C33:F33"/>
    <mergeCell ref="G33:I33"/>
    <mergeCell ref="J33:N33"/>
    <mergeCell ref="O33:R33"/>
    <mergeCell ref="C34:F34"/>
    <mergeCell ref="G34:I34"/>
    <mergeCell ref="J34:N34"/>
    <mergeCell ref="O34:R34"/>
    <mergeCell ref="C35:F35"/>
    <mergeCell ref="G35:I35"/>
    <mergeCell ref="J35:N35"/>
    <mergeCell ref="O35:R35"/>
    <mergeCell ref="C25:F25"/>
    <mergeCell ref="J30:N30"/>
    <mergeCell ref="O30:R30"/>
    <mergeCell ref="C31:F31"/>
    <mergeCell ref="G31:I31"/>
    <mergeCell ref="J31:N31"/>
    <mergeCell ref="O31:R31"/>
    <mergeCell ref="C32:F32"/>
    <mergeCell ref="G32:I32"/>
    <mergeCell ref="J32:N32"/>
    <mergeCell ref="O32:R32"/>
    <mergeCell ref="C28:F28"/>
    <mergeCell ref="G28:I28"/>
    <mergeCell ref="J28:N28"/>
    <mergeCell ref="O28:R28"/>
    <mergeCell ref="C29:F29"/>
    <mergeCell ref="G29:I29"/>
    <mergeCell ref="J29:N29"/>
    <mergeCell ref="O29:R29"/>
    <mergeCell ref="C30:F30"/>
    <mergeCell ref="G30:I30"/>
    <mergeCell ref="G16:I16"/>
    <mergeCell ref="J16:N16"/>
    <mergeCell ref="O16:R16"/>
    <mergeCell ref="G17:I17"/>
    <mergeCell ref="J17:N17"/>
    <mergeCell ref="O17:R17"/>
    <mergeCell ref="G18:I18"/>
    <mergeCell ref="J18:N18"/>
    <mergeCell ref="O18:R18"/>
    <mergeCell ref="C19:F19"/>
    <mergeCell ref="G19:I19"/>
    <mergeCell ref="J19:N19"/>
    <mergeCell ref="O19:R19"/>
    <mergeCell ref="AI113:AP113"/>
    <mergeCell ref="AI114:AP114"/>
    <mergeCell ref="AI115:AP115"/>
    <mergeCell ref="AI116:AP116"/>
    <mergeCell ref="AI117:AP117"/>
    <mergeCell ref="AI108:AP108"/>
    <mergeCell ref="AI109:AP109"/>
    <mergeCell ref="AI110:AP110"/>
    <mergeCell ref="AI111:AP111"/>
    <mergeCell ref="AI112:AP112"/>
    <mergeCell ref="AB19:AD19"/>
    <mergeCell ref="AK19:AN19"/>
    <mergeCell ref="X20:AA20"/>
    <mergeCell ref="AB20:AD20"/>
    <mergeCell ref="AF20:AJ20"/>
    <mergeCell ref="AK20:AN20"/>
    <mergeCell ref="X21:AA21"/>
    <mergeCell ref="AB21:AD21"/>
    <mergeCell ref="AF21:AJ21"/>
    <mergeCell ref="AK21:AN21"/>
    <mergeCell ref="AB22:AD22"/>
    <mergeCell ref="C3:G4"/>
    <mergeCell ref="I3:K4"/>
    <mergeCell ref="M3:P4"/>
    <mergeCell ref="R3:S4"/>
    <mergeCell ref="C5:G5"/>
    <mergeCell ref="R5:S5"/>
    <mergeCell ref="I5:K5"/>
    <mergeCell ref="M5:P6"/>
    <mergeCell ref="C16:F16"/>
    <mergeCell ref="C17:F17"/>
    <mergeCell ref="C18:F18"/>
    <mergeCell ref="C7:S8"/>
    <mergeCell ref="C13:G13"/>
    <mergeCell ref="C12:S12"/>
    <mergeCell ref="C10:S10"/>
    <mergeCell ref="C14:S14"/>
    <mergeCell ref="C20:F20"/>
    <mergeCell ref="C21:F21"/>
    <mergeCell ref="C22:F22"/>
    <mergeCell ref="G20:I20"/>
    <mergeCell ref="J20:N20"/>
    <mergeCell ref="O20:R20"/>
    <mergeCell ref="G21:I21"/>
    <mergeCell ref="J21:N21"/>
    <mergeCell ref="O21:R21"/>
    <mergeCell ref="G22:I22"/>
    <mergeCell ref="J22:N22"/>
    <mergeCell ref="O22:R22"/>
    <mergeCell ref="C23:F23"/>
    <mergeCell ref="G23:I23"/>
    <mergeCell ref="J23:N23"/>
    <mergeCell ref="C27:F27"/>
    <mergeCell ref="G27:I27"/>
    <mergeCell ref="J27:N27"/>
    <mergeCell ref="O27:R27"/>
    <mergeCell ref="O23:R23"/>
    <mergeCell ref="G24:I24"/>
    <mergeCell ref="J24:N24"/>
    <mergeCell ref="O24:R24"/>
    <mergeCell ref="G25:I25"/>
    <mergeCell ref="J25:N25"/>
    <mergeCell ref="O25:R25"/>
    <mergeCell ref="C26:F26"/>
    <mergeCell ref="G26:I26"/>
    <mergeCell ref="J26:N26"/>
    <mergeCell ref="O26:R26"/>
    <mergeCell ref="C24:F24"/>
    <mergeCell ref="C72:F72"/>
    <mergeCell ref="G72:I72"/>
    <mergeCell ref="J72:N72"/>
    <mergeCell ref="C75:F75"/>
    <mergeCell ref="G75:I75"/>
    <mergeCell ref="J75:N75"/>
    <mergeCell ref="M101:T101"/>
    <mergeCell ref="M102:T102"/>
    <mergeCell ref="M105:T105"/>
    <mergeCell ref="O75:R75"/>
    <mergeCell ref="M112:T112"/>
    <mergeCell ref="M113:T113"/>
    <mergeCell ref="M114:T114"/>
    <mergeCell ref="M115:T115"/>
    <mergeCell ref="M116:T116"/>
    <mergeCell ref="M117:T117"/>
    <mergeCell ref="M106:T106"/>
    <mergeCell ref="M107:T107"/>
    <mergeCell ref="M108:T108"/>
    <mergeCell ref="M109:T109"/>
    <mergeCell ref="M110:T110"/>
    <mergeCell ref="M111:T111"/>
    <mergeCell ref="M132:T132"/>
    <mergeCell ref="M133:T133"/>
    <mergeCell ref="M134:T134"/>
    <mergeCell ref="M118:T118"/>
    <mergeCell ref="M119:T119"/>
    <mergeCell ref="M128:T128"/>
    <mergeCell ref="M129:T129"/>
    <mergeCell ref="M130:T130"/>
    <mergeCell ref="M131:T131"/>
  </mergeCells>
  <phoneticPr fontId="7"/>
  <hyperlinks>
    <hyperlink ref="C3:G5" location="チェックシート!C7" display="チェックシート!C7" xr:uid="{00000000-0004-0000-0200-000000000000}"/>
    <hyperlink ref="I3:K5" location="製造指示書!C7" display="製造指示書!C7" xr:uid="{00000000-0004-0000-0200-000001000000}"/>
    <hyperlink ref="R3:S5" location="基板外形図!C7" display="基板外形図の登録" xr:uid="{00000000-0004-0000-0200-000002000000}"/>
    <hyperlink ref="R5:S5" location="基板寸法図!C7" display="基板寸法図" xr:uid="{00000000-0004-0000-0200-000003000000}"/>
    <hyperlink ref="R3:S4" location="基板寸法図!C7" display="基板寸法図の登録" xr:uid="{00000000-0004-0000-0200-000004000000}"/>
  </hyperlinks>
  <pageMargins left="0.19685039370078741" right="0.19685039370078741" top="0.39370078740157483" bottom="0.39370078740157483" header="0" footer="0"/>
  <pageSetup paperSize="9" scale="87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Q134"/>
  <sheetViews>
    <sheetView showGridLines="0" zoomScale="75" zoomScaleNormal="75" zoomScaleSheetLayoutView="85" workbookViewId="0">
      <pane ySplit="8" topLeftCell="A18" activePane="bottomLeft" state="frozen"/>
      <selection pane="bottomLeft" activeCell="AA5" sqref="AA5"/>
    </sheetView>
  </sheetViews>
  <sheetFormatPr defaultColWidth="13.109375" defaultRowHeight="21.9" customHeight="1" x14ac:dyDescent="0.2"/>
  <cols>
    <col min="1" max="2" width="1.88671875" style="38" customWidth="1"/>
    <col min="3" max="3" width="0.88671875" style="38" customWidth="1"/>
    <col min="4" max="4" width="6.33203125" style="38" customWidth="1"/>
    <col min="5" max="5" width="6.88671875" style="38" customWidth="1"/>
    <col min="6" max="6" width="8.109375" style="38" customWidth="1"/>
    <col min="7" max="7" width="5" style="38" customWidth="1"/>
    <col min="8" max="8" width="1.88671875" style="38" customWidth="1"/>
    <col min="9" max="9" width="15.33203125" style="38" customWidth="1"/>
    <col min="10" max="10" width="4.6640625" style="38" customWidth="1"/>
    <col min="11" max="11" width="6.88671875" style="38" customWidth="1"/>
    <col min="12" max="12" width="1.88671875" style="38" customWidth="1"/>
    <col min="13" max="13" width="0.88671875" style="38" customWidth="1"/>
    <col min="14" max="14" width="8.109375" style="38" customWidth="1"/>
    <col min="15" max="15" width="5.109375" style="38" customWidth="1"/>
    <col min="16" max="16" width="13.109375" style="38"/>
    <col min="17" max="17" width="1.88671875" style="38" customWidth="1"/>
    <col min="18" max="18" width="3.77734375" style="38" customWidth="1"/>
    <col min="19" max="19" width="22.33203125" style="38" customWidth="1"/>
    <col min="20" max="23" width="1.88671875" style="38" customWidth="1"/>
    <col min="24" max="24" width="0.88671875" style="38" customWidth="1"/>
    <col min="25" max="25" width="6.33203125" style="38" customWidth="1"/>
    <col min="26" max="26" width="6.88671875" style="38" customWidth="1"/>
    <col min="27" max="27" width="8.109375" style="38" customWidth="1"/>
    <col min="28" max="28" width="5" style="38" customWidth="1"/>
    <col min="29" max="29" width="1.88671875" style="38" customWidth="1"/>
    <col min="30" max="30" width="15.33203125" style="38" customWidth="1"/>
    <col min="31" max="31" width="4.6640625" style="38" customWidth="1"/>
    <col min="32" max="32" width="6.88671875" style="38" customWidth="1"/>
    <col min="33" max="33" width="1.88671875" style="38" customWidth="1"/>
    <col min="34" max="34" width="0.88671875" style="38" customWidth="1"/>
    <col min="35" max="35" width="8.109375" style="38" customWidth="1"/>
    <col min="36" max="36" width="5.109375" style="38" customWidth="1"/>
    <col min="37" max="37" width="13.109375" style="38"/>
    <col min="38" max="38" width="1.88671875" style="38" customWidth="1"/>
    <col min="39" max="39" width="3.77734375" style="38" customWidth="1"/>
    <col min="40" max="40" width="22.33203125" style="38" customWidth="1"/>
    <col min="41" max="42" width="1.88671875" style="38" customWidth="1"/>
    <col min="43" max="16384" width="13.109375" style="5"/>
  </cols>
  <sheetData>
    <row r="1" spans="1:43" s="38" customFormat="1" ht="11.25" customHeight="1" x14ac:dyDescent="0.2">
      <c r="V1" s="5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</row>
    <row r="2" spans="1:43" s="38" customFormat="1" ht="11.25" customHeight="1" thickBot="1" x14ac:dyDescent="0.25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3"/>
      <c r="V2" s="5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</row>
    <row r="3" spans="1:43" ht="21.9" customHeight="1" thickTop="1" x14ac:dyDescent="0.2">
      <c r="B3" s="14"/>
      <c r="C3" s="250" t="s">
        <v>3</v>
      </c>
      <c r="D3" s="251"/>
      <c r="E3" s="251"/>
      <c r="F3" s="251"/>
      <c r="G3" s="252"/>
      <c r="H3" s="47"/>
      <c r="I3" s="250" t="s">
        <v>4</v>
      </c>
      <c r="J3" s="251"/>
      <c r="K3" s="252"/>
      <c r="L3" s="8"/>
      <c r="M3" s="170" t="s">
        <v>2</v>
      </c>
      <c r="N3" s="171"/>
      <c r="O3" s="171"/>
      <c r="P3" s="172"/>
      <c r="Q3" s="8"/>
      <c r="R3" s="256" t="s">
        <v>95</v>
      </c>
      <c r="S3" s="258"/>
      <c r="T3" s="16"/>
      <c r="V3" s="5"/>
      <c r="W3" s="42"/>
      <c r="X3" s="52"/>
      <c r="Y3" s="52"/>
      <c r="Z3" s="52"/>
      <c r="AA3" s="52"/>
      <c r="AB3" s="52"/>
      <c r="AC3" s="52"/>
      <c r="AD3" s="52"/>
      <c r="AE3" s="52"/>
      <c r="AF3" s="52"/>
      <c r="AG3" s="51"/>
      <c r="AH3" s="51"/>
      <c r="AI3" s="51"/>
      <c r="AJ3" s="51"/>
      <c r="AK3" s="51"/>
      <c r="AL3" s="51"/>
      <c r="AM3" s="51"/>
      <c r="AN3" s="51"/>
      <c r="AO3" s="42"/>
      <c r="AP3" s="42"/>
      <c r="AQ3" s="42"/>
    </row>
    <row r="4" spans="1:43" ht="21.9" customHeight="1" x14ac:dyDescent="0.2">
      <c r="B4" s="14"/>
      <c r="C4" s="253"/>
      <c r="D4" s="254"/>
      <c r="E4" s="254"/>
      <c r="F4" s="254"/>
      <c r="G4" s="255"/>
      <c r="H4" s="47"/>
      <c r="I4" s="253"/>
      <c r="J4" s="254"/>
      <c r="K4" s="255"/>
      <c r="L4" s="8"/>
      <c r="M4" s="173"/>
      <c r="N4" s="174"/>
      <c r="O4" s="174"/>
      <c r="P4" s="175"/>
      <c r="Q4" s="8"/>
      <c r="R4" s="259"/>
      <c r="S4" s="261"/>
      <c r="T4" s="16"/>
      <c r="V4" s="5"/>
      <c r="W4" s="42"/>
      <c r="X4" s="52"/>
      <c r="Y4" s="52"/>
      <c r="Z4" s="52"/>
      <c r="AA4" s="52"/>
      <c r="AB4" s="52"/>
      <c r="AC4" s="52"/>
      <c r="AD4" s="52"/>
      <c r="AE4" s="52"/>
      <c r="AF4" s="52"/>
      <c r="AG4" s="51"/>
      <c r="AH4" s="51"/>
      <c r="AI4" s="51"/>
      <c r="AJ4" s="51"/>
      <c r="AK4" s="51"/>
      <c r="AL4" s="51"/>
      <c r="AM4" s="51"/>
      <c r="AN4" s="51"/>
      <c r="AO4" s="42"/>
      <c r="AP4" s="42"/>
      <c r="AQ4" s="42"/>
    </row>
    <row r="5" spans="1:43" ht="21.9" customHeight="1" thickBot="1" x14ac:dyDescent="0.25">
      <c r="B5" s="14"/>
      <c r="C5" s="176" t="s">
        <v>0</v>
      </c>
      <c r="D5" s="177"/>
      <c r="E5" s="177"/>
      <c r="F5" s="177"/>
      <c r="G5" s="178"/>
      <c r="H5" s="8"/>
      <c r="I5" s="262" t="s">
        <v>55</v>
      </c>
      <c r="J5" s="263"/>
      <c r="K5" s="264"/>
      <c r="L5" s="8"/>
      <c r="M5" s="262" t="s">
        <v>18</v>
      </c>
      <c r="N5" s="263"/>
      <c r="O5" s="263"/>
      <c r="P5" s="264"/>
      <c r="Q5" s="8"/>
      <c r="R5" s="265" t="s">
        <v>94</v>
      </c>
      <c r="S5" s="267"/>
      <c r="T5" s="16"/>
      <c r="V5" s="5"/>
      <c r="W5" s="42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42"/>
      <c r="AP5" s="42"/>
      <c r="AQ5" s="42"/>
    </row>
    <row r="6" spans="1:43" ht="11.1" customHeight="1" thickTop="1" thickBot="1" x14ac:dyDescent="0.25">
      <c r="B6" s="14"/>
      <c r="C6" s="3"/>
      <c r="D6" s="3"/>
      <c r="E6" s="3"/>
      <c r="F6" s="3"/>
      <c r="G6" s="3"/>
      <c r="H6" s="3"/>
      <c r="I6" s="48"/>
      <c r="J6" s="48"/>
      <c r="K6" s="48"/>
      <c r="L6" s="71"/>
      <c r="M6" s="72"/>
      <c r="N6" s="72"/>
      <c r="O6" s="72"/>
      <c r="P6" s="72"/>
      <c r="Q6" s="3"/>
      <c r="R6" s="268"/>
      <c r="S6" s="270"/>
      <c r="T6" s="16"/>
      <c r="V6" s="5"/>
      <c r="W6" s="42"/>
      <c r="X6" s="42"/>
      <c r="Y6" s="42"/>
      <c r="Z6" s="42"/>
      <c r="AA6" s="42"/>
      <c r="AB6" s="42"/>
      <c r="AC6" s="42"/>
      <c r="AD6" s="51"/>
      <c r="AE6" s="51"/>
      <c r="AF6" s="51"/>
      <c r="AG6" s="42"/>
      <c r="AH6" s="51"/>
      <c r="AI6" s="51"/>
      <c r="AJ6" s="51"/>
      <c r="AK6" s="51"/>
      <c r="AL6" s="42"/>
      <c r="AM6" s="51"/>
      <c r="AN6" s="51"/>
      <c r="AO6" s="42"/>
      <c r="AP6" s="42"/>
      <c r="AQ6" s="42"/>
    </row>
    <row r="7" spans="1:43" ht="21.9" customHeight="1" thickTop="1" x14ac:dyDescent="0.2">
      <c r="B7" s="14"/>
      <c r="C7" s="273" t="s">
        <v>94</v>
      </c>
      <c r="D7" s="274"/>
      <c r="E7" s="274"/>
      <c r="F7" s="274"/>
      <c r="G7" s="153"/>
      <c r="H7" s="153"/>
      <c r="I7" s="152"/>
      <c r="J7" s="152"/>
      <c r="K7" s="152"/>
      <c r="L7" s="152"/>
      <c r="M7" s="152"/>
      <c r="N7" s="152"/>
      <c r="O7" s="152"/>
      <c r="P7" s="152"/>
      <c r="Q7" s="153"/>
      <c r="R7" s="152"/>
      <c r="S7" s="326"/>
      <c r="T7" s="16"/>
      <c r="V7" s="5"/>
      <c r="W7" s="42"/>
      <c r="X7" s="73"/>
      <c r="Y7" s="73"/>
      <c r="Z7" s="73"/>
      <c r="AA7" s="73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42"/>
      <c r="AP7" s="42"/>
      <c r="AQ7" s="42"/>
    </row>
    <row r="8" spans="1:43" ht="21.9" customHeight="1" thickBot="1" x14ac:dyDescent="0.25">
      <c r="B8" s="14"/>
      <c r="C8" s="155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7"/>
      <c r="T8" s="16"/>
      <c r="V8" s="5"/>
      <c r="W8" s="42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42"/>
      <c r="AP8" s="42"/>
      <c r="AQ8" s="42"/>
    </row>
    <row r="9" spans="1:43" ht="11.1" customHeight="1" thickTop="1" x14ac:dyDescent="0.2"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16"/>
      <c r="V9" s="5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</row>
    <row r="10" spans="1:43" ht="21.9" customHeight="1" x14ac:dyDescent="0.3">
      <c r="B10" s="14"/>
      <c r="C10" s="327" t="s">
        <v>51</v>
      </c>
      <c r="D10" s="279"/>
      <c r="E10" s="279"/>
      <c r="F10" s="279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79"/>
      <c r="S10" s="280"/>
      <c r="T10" s="16"/>
      <c r="V10" s="5"/>
      <c r="W10" s="42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42"/>
      <c r="AP10" s="42"/>
      <c r="AQ10" s="42"/>
    </row>
    <row r="11" spans="1:43" ht="5.4" customHeight="1" x14ac:dyDescent="0.2">
      <c r="B11" s="14"/>
      <c r="C11" s="43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5"/>
      <c r="T11" s="16"/>
      <c r="V11" s="5"/>
      <c r="W11" s="42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42"/>
      <c r="AP11" s="42"/>
      <c r="AQ11" s="42"/>
    </row>
    <row r="12" spans="1:43" ht="21.9" customHeight="1" x14ac:dyDescent="0.2">
      <c r="B12" s="14"/>
      <c r="C12" s="275" t="s">
        <v>52</v>
      </c>
      <c r="D12" s="276"/>
      <c r="E12" s="276"/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276"/>
      <c r="Q12" s="276"/>
      <c r="R12" s="276"/>
      <c r="S12" s="277"/>
      <c r="T12" s="16"/>
      <c r="V12" s="5"/>
      <c r="W12" s="42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42"/>
      <c r="AP12" s="42"/>
      <c r="AQ12" s="42"/>
    </row>
    <row r="13" spans="1:43" ht="11.1" customHeight="1" x14ac:dyDescent="0.2">
      <c r="B13" s="14"/>
      <c r="C13" s="134"/>
      <c r="D13" s="134"/>
      <c r="E13" s="134"/>
      <c r="F13" s="134"/>
      <c r="G13" s="134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16"/>
      <c r="V13" s="5"/>
      <c r="W13" s="3"/>
      <c r="X13" s="134"/>
      <c r="Y13" s="134"/>
      <c r="Z13" s="134"/>
      <c r="AA13" s="134"/>
      <c r="AB13" s="134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3"/>
      <c r="AP13" s="5"/>
    </row>
    <row r="14" spans="1:43" ht="33" customHeight="1" x14ac:dyDescent="0.2">
      <c r="B14" s="14"/>
      <c r="C14" s="281" t="s">
        <v>50</v>
      </c>
      <c r="D14" s="281"/>
      <c r="E14" s="281"/>
      <c r="F14" s="281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16"/>
      <c r="W14" s="3"/>
      <c r="X14" s="281" t="s">
        <v>27</v>
      </c>
      <c r="Y14" s="281"/>
      <c r="Z14" s="281"/>
      <c r="AA14" s="281"/>
      <c r="AB14" s="281"/>
      <c r="AC14" s="281"/>
      <c r="AD14" s="281"/>
      <c r="AE14" s="281"/>
      <c r="AF14" s="281"/>
      <c r="AG14" s="281"/>
      <c r="AH14" s="281"/>
      <c r="AI14" s="281"/>
      <c r="AJ14" s="281"/>
      <c r="AK14" s="281"/>
      <c r="AL14" s="281"/>
      <c r="AM14" s="281"/>
      <c r="AN14" s="281"/>
      <c r="AO14" s="3"/>
      <c r="AP14" s="3"/>
      <c r="AQ14" s="42"/>
    </row>
    <row r="15" spans="1:43" ht="5.4" customHeight="1" thickBot="1" x14ac:dyDescent="0.25">
      <c r="B15" s="14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16"/>
      <c r="W15" s="3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3"/>
      <c r="AP15" s="3"/>
      <c r="AQ15" s="42"/>
    </row>
    <row r="16" spans="1:43" ht="27.9" customHeight="1" thickTop="1" x14ac:dyDescent="0.2">
      <c r="A16" s="80"/>
      <c r="B16" s="82"/>
      <c r="C16" s="317" t="s">
        <v>54</v>
      </c>
      <c r="D16" s="318"/>
      <c r="E16" s="318"/>
      <c r="F16" s="318"/>
      <c r="G16" s="318"/>
      <c r="H16" s="318"/>
      <c r="I16" s="318"/>
      <c r="J16" s="318"/>
      <c r="K16" s="318"/>
      <c r="L16" s="318"/>
      <c r="M16" s="318"/>
      <c r="N16" s="318"/>
      <c r="O16" s="318"/>
      <c r="P16" s="318"/>
      <c r="Q16" s="318"/>
      <c r="R16" s="318"/>
      <c r="S16" s="319"/>
      <c r="T16" s="83"/>
      <c r="U16" s="80"/>
      <c r="W16" s="3"/>
      <c r="X16" s="328" t="s">
        <v>54</v>
      </c>
      <c r="Y16" s="329"/>
      <c r="Z16" s="329"/>
      <c r="AA16" s="329"/>
      <c r="AB16" s="329"/>
      <c r="AC16" s="329"/>
      <c r="AD16" s="329"/>
      <c r="AE16" s="329"/>
      <c r="AF16" s="329"/>
      <c r="AG16" s="329"/>
      <c r="AH16" s="329"/>
      <c r="AI16" s="329"/>
      <c r="AJ16" s="329"/>
      <c r="AK16" s="329"/>
      <c r="AL16" s="329"/>
      <c r="AM16" s="329"/>
      <c r="AN16" s="330"/>
      <c r="AO16" s="3"/>
      <c r="AP16" s="3"/>
      <c r="AQ16" s="42"/>
    </row>
    <row r="17" spans="1:43" ht="21.9" customHeight="1" x14ac:dyDescent="0.2">
      <c r="A17" s="80"/>
      <c r="B17" s="82"/>
      <c r="C17" s="320"/>
      <c r="D17" s="321"/>
      <c r="E17" s="321"/>
      <c r="F17" s="321"/>
      <c r="G17" s="321"/>
      <c r="H17" s="321"/>
      <c r="I17" s="321"/>
      <c r="J17" s="321"/>
      <c r="K17" s="321"/>
      <c r="L17" s="321"/>
      <c r="M17" s="321"/>
      <c r="N17" s="321"/>
      <c r="O17" s="321"/>
      <c r="P17" s="321"/>
      <c r="Q17" s="321"/>
      <c r="R17" s="321"/>
      <c r="S17" s="322"/>
      <c r="T17" s="83"/>
      <c r="U17" s="80"/>
      <c r="W17" s="3"/>
      <c r="X17" s="331"/>
      <c r="Y17" s="332"/>
      <c r="Z17" s="332"/>
      <c r="AA17" s="332"/>
      <c r="AB17" s="332"/>
      <c r="AC17" s="332"/>
      <c r="AD17" s="332"/>
      <c r="AE17" s="332"/>
      <c r="AF17" s="332"/>
      <c r="AG17" s="332"/>
      <c r="AH17" s="332"/>
      <c r="AI17" s="332"/>
      <c r="AJ17" s="332"/>
      <c r="AK17" s="332"/>
      <c r="AL17" s="332"/>
      <c r="AM17" s="332"/>
      <c r="AN17" s="333"/>
      <c r="AO17" s="3"/>
      <c r="AP17" s="3"/>
      <c r="AQ17" s="42"/>
    </row>
    <row r="18" spans="1:43" ht="21.9" customHeight="1" x14ac:dyDescent="0.2">
      <c r="A18" s="80"/>
      <c r="B18" s="82"/>
      <c r="C18" s="320"/>
      <c r="D18" s="321"/>
      <c r="E18" s="321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21"/>
      <c r="Q18" s="321"/>
      <c r="R18" s="321"/>
      <c r="S18" s="322"/>
      <c r="T18" s="84"/>
      <c r="U18" s="81"/>
      <c r="W18" s="3"/>
      <c r="X18" s="331"/>
      <c r="Y18" s="332"/>
      <c r="Z18" s="332"/>
      <c r="AA18" s="332"/>
      <c r="AB18" s="332"/>
      <c r="AC18" s="332"/>
      <c r="AD18" s="332"/>
      <c r="AE18" s="332"/>
      <c r="AF18" s="332"/>
      <c r="AG18" s="332"/>
      <c r="AH18" s="332"/>
      <c r="AI18" s="332"/>
      <c r="AJ18" s="332"/>
      <c r="AK18" s="332"/>
      <c r="AL18" s="332"/>
      <c r="AM18" s="332"/>
      <c r="AN18" s="333"/>
      <c r="AO18" s="39"/>
      <c r="AP18" s="39"/>
      <c r="AQ18" s="42"/>
    </row>
    <row r="19" spans="1:43" ht="21.9" customHeight="1" x14ac:dyDescent="0.2">
      <c r="A19" s="80"/>
      <c r="B19" s="82"/>
      <c r="C19" s="320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2"/>
      <c r="T19" s="83"/>
      <c r="U19" s="80"/>
      <c r="W19" s="3"/>
      <c r="X19" s="331"/>
      <c r="Y19" s="332"/>
      <c r="Z19" s="332"/>
      <c r="AA19" s="332"/>
      <c r="AB19" s="332"/>
      <c r="AC19" s="332"/>
      <c r="AD19" s="332"/>
      <c r="AE19" s="332"/>
      <c r="AF19" s="332"/>
      <c r="AG19" s="332"/>
      <c r="AH19" s="332"/>
      <c r="AI19" s="332"/>
      <c r="AJ19" s="332"/>
      <c r="AK19" s="332"/>
      <c r="AL19" s="332"/>
      <c r="AM19" s="332"/>
      <c r="AN19" s="333"/>
      <c r="AO19" s="3"/>
      <c r="AP19" s="3"/>
      <c r="AQ19" s="42"/>
    </row>
    <row r="20" spans="1:43" ht="21.9" customHeight="1" x14ac:dyDescent="0.2">
      <c r="A20" s="80"/>
      <c r="B20" s="82"/>
      <c r="C20" s="320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2"/>
      <c r="T20" s="83"/>
      <c r="U20" s="80"/>
      <c r="W20" s="3"/>
      <c r="X20" s="331"/>
      <c r="Y20" s="332"/>
      <c r="Z20" s="332"/>
      <c r="AA20" s="332"/>
      <c r="AB20" s="332"/>
      <c r="AC20" s="332"/>
      <c r="AD20" s="332"/>
      <c r="AE20" s="332"/>
      <c r="AF20" s="332"/>
      <c r="AG20" s="332"/>
      <c r="AH20" s="332"/>
      <c r="AI20" s="332"/>
      <c r="AJ20" s="332"/>
      <c r="AK20" s="332"/>
      <c r="AL20" s="332"/>
      <c r="AM20" s="332"/>
      <c r="AN20" s="333"/>
      <c r="AO20" s="3"/>
      <c r="AP20" s="3"/>
      <c r="AQ20" s="42"/>
    </row>
    <row r="21" spans="1:43" ht="21.9" customHeight="1" x14ac:dyDescent="0.2">
      <c r="A21" s="80"/>
      <c r="B21" s="82"/>
      <c r="C21" s="320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2"/>
      <c r="T21" s="83"/>
      <c r="U21" s="80"/>
      <c r="W21" s="3"/>
      <c r="X21" s="331"/>
      <c r="Y21" s="332"/>
      <c r="Z21" s="332"/>
      <c r="AA21" s="332"/>
      <c r="AB21" s="332"/>
      <c r="AC21" s="332"/>
      <c r="AD21" s="332"/>
      <c r="AE21" s="332"/>
      <c r="AF21" s="332"/>
      <c r="AG21" s="332"/>
      <c r="AH21" s="332"/>
      <c r="AI21" s="332"/>
      <c r="AJ21" s="332"/>
      <c r="AK21" s="332"/>
      <c r="AL21" s="332"/>
      <c r="AM21" s="332"/>
      <c r="AN21" s="333"/>
      <c r="AO21" s="3"/>
      <c r="AP21" s="3"/>
      <c r="AQ21" s="42"/>
    </row>
    <row r="22" spans="1:43" ht="21.9" customHeight="1" x14ac:dyDescent="0.2">
      <c r="A22" s="80"/>
      <c r="B22" s="82"/>
      <c r="C22" s="320"/>
      <c r="D22" s="321"/>
      <c r="E22" s="321"/>
      <c r="F22" s="321"/>
      <c r="G22" s="321"/>
      <c r="H22" s="321"/>
      <c r="I22" s="321"/>
      <c r="J22" s="321"/>
      <c r="K22" s="321"/>
      <c r="L22" s="321"/>
      <c r="M22" s="321"/>
      <c r="N22" s="321"/>
      <c r="O22" s="321"/>
      <c r="P22" s="321"/>
      <c r="Q22" s="321"/>
      <c r="R22" s="321"/>
      <c r="S22" s="322"/>
      <c r="T22" s="84"/>
      <c r="U22" s="81"/>
      <c r="W22" s="3"/>
      <c r="X22" s="331"/>
      <c r="Y22" s="332"/>
      <c r="Z22" s="332"/>
      <c r="AA22" s="332"/>
      <c r="AB22" s="332"/>
      <c r="AC22" s="332"/>
      <c r="AD22" s="332"/>
      <c r="AE22" s="332"/>
      <c r="AF22" s="332"/>
      <c r="AG22" s="332"/>
      <c r="AH22" s="332"/>
      <c r="AI22" s="332"/>
      <c r="AJ22" s="332"/>
      <c r="AK22" s="332"/>
      <c r="AL22" s="332"/>
      <c r="AM22" s="332"/>
      <c r="AN22" s="333"/>
      <c r="AO22" s="39"/>
      <c r="AP22" s="39"/>
      <c r="AQ22" s="42"/>
    </row>
    <row r="23" spans="1:43" ht="21.9" customHeight="1" x14ac:dyDescent="0.2">
      <c r="A23" s="80"/>
      <c r="B23" s="82"/>
      <c r="C23" s="320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21"/>
      <c r="P23" s="321"/>
      <c r="Q23" s="321"/>
      <c r="R23" s="321"/>
      <c r="S23" s="322"/>
      <c r="T23" s="83"/>
      <c r="U23" s="80"/>
      <c r="W23" s="3"/>
      <c r="X23" s="331"/>
      <c r="Y23" s="332"/>
      <c r="Z23" s="332"/>
      <c r="AA23" s="332"/>
      <c r="AB23" s="332"/>
      <c r="AC23" s="332"/>
      <c r="AD23" s="332"/>
      <c r="AE23" s="332"/>
      <c r="AF23" s="332"/>
      <c r="AG23" s="332"/>
      <c r="AH23" s="332"/>
      <c r="AI23" s="332"/>
      <c r="AJ23" s="332"/>
      <c r="AK23" s="332"/>
      <c r="AL23" s="332"/>
      <c r="AM23" s="332"/>
      <c r="AN23" s="333"/>
      <c r="AO23" s="3"/>
      <c r="AP23" s="3"/>
      <c r="AQ23" s="42"/>
    </row>
    <row r="24" spans="1:43" ht="21.9" customHeight="1" x14ac:dyDescent="0.2">
      <c r="A24" s="80"/>
      <c r="B24" s="82"/>
      <c r="C24" s="320"/>
      <c r="D24" s="321"/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21"/>
      <c r="P24" s="321"/>
      <c r="Q24" s="321"/>
      <c r="R24" s="321"/>
      <c r="S24" s="322"/>
      <c r="T24" s="83"/>
      <c r="U24" s="80"/>
      <c r="W24" s="3"/>
      <c r="X24" s="331"/>
      <c r="Y24" s="332"/>
      <c r="Z24" s="332"/>
      <c r="AA24" s="332"/>
      <c r="AB24" s="332"/>
      <c r="AC24" s="332"/>
      <c r="AD24" s="332"/>
      <c r="AE24" s="332"/>
      <c r="AF24" s="332"/>
      <c r="AG24" s="332"/>
      <c r="AH24" s="332"/>
      <c r="AI24" s="332"/>
      <c r="AJ24" s="332"/>
      <c r="AK24" s="332"/>
      <c r="AL24" s="332"/>
      <c r="AM24" s="332"/>
      <c r="AN24" s="333"/>
      <c r="AO24" s="3"/>
      <c r="AP24" s="3"/>
      <c r="AQ24" s="42"/>
    </row>
    <row r="25" spans="1:43" ht="21.9" customHeight="1" x14ac:dyDescent="0.2">
      <c r="A25" s="80"/>
      <c r="B25" s="82"/>
      <c r="C25" s="320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2"/>
      <c r="T25" s="83"/>
      <c r="U25" s="80"/>
      <c r="W25" s="3"/>
      <c r="X25" s="331"/>
      <c r="Y25" s="332"/>
      <c r="Z25" s="332"/>
      <c r="AA25" s="332"/>
      <c r="AB25" s="332"/>
      <c r="AC25" s="332"/>
      <c r="AD25" s="332"/>
      <c r="AE25" s="332"/>
      <c r="AF25" s="332"/>
      <c r="AG25" s="332"/>
      <c r="AH25" s="332"/>
      <c r="AI25" s="332"/>
      <c r="AJ25" s="332"/>
      <c r="AK25" s="332"/>
      <c r="AL25" s="332"/>
      <c r="AM25" s="332"/>
      <c r="AN25" s="333"/>
      <c r="AO25" s="3"/>
      <c r="AP25" s="3"/>
      <c r="AQ25" s="42"/>
    </row>
    <row r="26" spans="1:43" ht="21.9" customHeight="1" x14ac:dyDescent="0.2">
      <c r="A26" s="80"/>
      <c r="B26" s="82"/>
      <c r="C26" s="320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2"/>
      <c r="T26" s="84"/>
      <c r="U26" s="81"/>
      <c r="W26" s="3"/>
      <c r="X26" s="331"/>
      <c r="Y26" s="332"/>
      <c r="Z26" s="332"/>
      <c r="AA26" s="332"/>
      <c r="AB26" s="332"/>
      <c r="AC26" s="332"/>
      <c r="AD26" s="332"/>
      <c r="AE26" s="332"/>
      <c r="AF26" s="332"/>
      <c r="AG26" s="332"/>
      <c r="AH26" s="332"/>
      <c r="AI26" s="332"/>
      <c r="AJ26" s="332"/>
      <c r="AK26" s="332"/>
      <c r="AL26" s="332"/>
      <c r="AM26" s="332"/>
      <c r="AN26" s="333"/>
      <c r="AO26" s="39"/>
      <c r="AP26" s="39"/>
      <c r="AQ26" s="42"/>
    </row>
    <row r="27" spans="1:43" ht="21.9" customHeight="1" x14ac:dyDescent="0.2">
      <c r="A27" s="80"/>
      <c r="B27" s="82"/>
      <c r="C27" s="320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321"/>
      <c r="Q27" s="321"/>
      <c r="R27" s="321"/>
      <c r="S27" s="322"/>
      <c r="T27" s="83"/>
      <c r="U27" s="80"/>
      <c r="W27" s="3"/>
      <c r="X27" s="331"/>
      <c r="Y27" s="332"/>
      <c r="Z27" s="332"/>
      <c r="AA27" s="332"/>
      <c r="AB27" s="332"/>
      <c r="AC27" s="332"/>
      <c r="AD27" s="332"/>
      <c r="AE27" s="332"/>
      <c r="AF27" s="332"/>
      <c r="AG27" s="332"/>
      <c r="AH27" s="332"/>
      <c r="AI27" s="332"/>
      <c r="AJ27" s="332"/>
      <c r="AK27" s="332"/>
      <c r="AL27" s="332"/>
      <c r="AM27" s="332"/>
      <c r="AN27" s="333"/>
      <c r="AO27" s="3"/>
      <c r="AP27" s="3"/>
      <c r="AQ27" s="42"/>
    </row>
    <row r="28" spans="1:43" ht="21.9" customHeight="1" x14ac:dyDescent="0.2">
      <c r="A28" s="80"/>
      <c r="B28" s="82"/>
      <c r="C28" s="320"/>
      <c r="D28" s="321"/>
      <c r="E28" s="321"/>
      <c r="F28" s="321"/>
      <c r="G28" s="321"/>
      <c r="H28" s="321"/>
      <c r="I28" s="321"/>
      <c r="J28" s="321"/>
      <c r="K28" s="321"/>
      <c r="L28" s="321"/>
      <c r="M28" s="321"/>
      <c r="N28" s="321"/>
      <c r="O28" s="321"/>
      <c r="P28" s="321"/>
      <c r="Q28" s="321"/>
      <c r="R28" s="321"/>
      <c r="S28" s="322"/>
      <c r="T28" s="84"/>
      <c r="U28" s="81"/>
      <c r="W28" s="3"/>
      <c r="X28" s="331"/>
      <c r="Y28" s="332"/>
      <c r="Z28" s="332"/>
      <c r="AA28" s="332"/>
      <c r="AB28" s="332"/>
      <c r="AC28" s="332"/>
      <c r="AD28" s="332"/>
      <c r="AE28" s="332"/>
      <c r="AF28" s="332"/>
      <c r="AG28" s="332"/>
      <c r="AH28" s="332"/>
      <c r="AI28" s="332"/>
      <c r="AJ28" s="332"/>
      <c r="AK28" s="332"/>
      <c r="AL28" s="332"/>
      <c r="AM28" s="332"/>
      <c r="AN28" s="333"/>
      <c r="AO28" s="39"/>
      <c r="AP28" s="39"/>
      <c r="AQ28" s="42"/>
    </row>
    <row r="29" spans="1:43" ht="21.9" customHeight="1" x14ac:dyDescent="0.2">
      <c r="A29" s="80"/>
      <c r="B29" s="82"/>
      <c r="C29" s="320"/>
      <c r="D29" s="321"/>
      <c r="E29" s="321"/>
      <c r="F29" s="321"/>
      <c r="G29" s="321"/>
      <c r="H29" s="321"/>
      <c r="I29" s="321"/>
      <c r="J29" s="321"/>
      <c r="K29" s="321"/>
      <c r="L29" s="321"/>
      <c r="M29" s="321"/>
      <c r="N29" s="321"/>
      <c r="O29" s="321"/>
      <c r="P29" s="321"/>
      <c r="Q29" s="321"/>
      <c r="R29" s="321"/>
      <c r="S29" s="322"/>
      <c r="T29" s="83"/>
      <c r="U29" s="80"/>
      <c r="W29" s="3"/>
      <c r="X29" s="331"/>
      <c r="Y29" s="332"/>
      <c r="Z29" s="332"/>
      <c r="AA29" s="332"/>
      <c r="AB29" s="332"/>
      <c r="AC29" s="332"/>
      <c r="AD29" s="332"/>
      <c r="AE29" s="332"/>
      <c r="AF29" s="332"/>
      <c r="AG29" s="332"/>
      <c r="AH29" s="332"/>
      <c r="AI29" s="332"/>
      <c r="AJ29" s="332"/>
      <c r="AK29" s="332"/>
      <c r="AL29" s="332"/>
      <c r="AM29" s="332"/>
      <c r="AN29" s="333"/>
      <c r="AO29" s="3"/>
      <c r="AP29" s="3"/>
      <c r="AQ29" s="42"/>
    </row>
    <row r="30" spans="1:43" ht="21.9" customHeight="1" x14ac:dyDescent="0.2">
      <c r="A30" s="80"/>
      <c r="B30" s="82"/>
      <c r="C30" s="320"/>
      <c r="D30" s="321"/>
      <c r="E30" s="321"/>
      <c r="F30" s="321"/>
      <c r="G30" s="321"/>
      <c r="H30" s="321"/>
      <c r="I30" s="321"/>
      <c r="J30" s="321"/>
      <c r="K30" s="321"/>
      <c r="L30" s="321"/>
      <c r="M30" s="321"/>
      <c r="N30" s="321"/>
      <c r="O30" s="321"/>
      <c r="P30" s="321"/>
      <c r="Q30" s="321"/>
      <c r="R30" s="321"/>
      <c r="S30" s="322"/>
      <c r="T30" s="84"/>
      <c r="U30" s="81"/>
      <c r="W30" s="3"/>
      <c r="X30" s="331"/>
      <c r="Y30" s="332"/>
      <c r="Z30" s="332"/>
      <c r="AA30" s="332"/>
      <c r="AB30" s="332"/>
      <c r="AC30" s="332"/>
      <c r="AD30" s="332"/>
      <c r="AE30" s="332"/>
      <c r="AF30" s="332"/>
      <c r="AG30" s="332"/>
      <c r="AH30" s="332"/>
      <c r="AI30" s="332"/>
      <c r="AJ30" s="332"/>
      <c r="AK30" s="332"/>
      <c r="AL30" s="332"/>
      <c r="AM30" s="332"/>
      <c r="AN30" s="333"/>
      <c r="AO30" s="39"/>
      <c r="AP30" s="39"/>
      <c r="AQ30" s="42"/>
    </row>
    <row r="31" spans="1:43" ht="21.9" customHeight="1" x14ac:dyDescent="0.2">
      <c r="A31" s="80"/>
      <c r="B31" s="82"/>
      <c r="C31" s="320"/>
      <c r="D31" s="321"/>
      <c r="E31" s="321"/>
      <c r="F31" s="321"/>
      <c r="G31" s="321"/>
      <c r="H31" s="321"/>
      <c r="I31" s="321"/>
      <c r="J31" s="321"/>
      <c r="K31" s="321"/>
      <c r="L31" s="321"/>
      <c r="M31" s="321"/>
      <c r="N31" s="321"/>
      <c r="O31" s="321"/>
      <c r="P31" s="321"/>
      <c r="Q31" s="321"/>
      <c r="R31" s="321"/>
      <c r="S31" s="322"/>
      <c r="T31" s="83"/>
      <c r="U31" s="80"/>
      <c r="W31" s="3"/>
      <c r="X31" s="331"/>
      <c r="Y31" s="332"/>
      <c r="Z31" s="332"/>
      <c r="AA31" s="332"/>
      <c r="AB31" s="332"/>
      <c r="AC31" s="332"/>
      <c r="AD31" s="332"/>
      <c r="AE31" s="332"/>
      <c r="AF31" s="332"/>
      <c r="AG31" s="332"/>
      <c r="AH31" s="332"/>
      <c r="AI31" s="332"/>
      <c r="AJ31" s="332"/>
      <c r="AK31" s="332"/>
      <c r="AL31" s="332"/>
      <c r="AM31" s="332"/>
      <c r="AN31" s="333"/>
      <c r="AO31" s="3"/>
      <c r="AP31" s="3"/>
      <c r="AQ31" s="42"/>
    </row>
    <row r="32" spans="1:43" ht="21.9" customHeight="1" x14ac:dyDescent="0.2">
      <c r="A32" s="80"/>
      <c r="B32" s="82"/>
      <c r="C32" s="320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21"/>
      <c r="P32" s="321"/>
      <c r="Q32" s="321"/>
      <c r="R32" s="321"/>
      <c r="S32" s="322"/>
      <c r="T32" s="84"/>
      <c r="U32" s="81"/>
      <c r="W32" s="3"/>
      <c r="X32" s="331"/>
      <c r="Y32" s="332"/>
      <c r="Z32" s="332"/>
      <c r="AA32" s="332"/>
      <c r="AB32" s="332"/>
      <c r="AC32" s="332"/>
      <c r="AD32" s="332"/>
      <c r="AE32" s="332"/>
      <c r="AF32" s="332"/>
      <c r="AG32" s="332"/>
      <c r="AH32" s="332"/>
      <c r="AI32" s="332"/>
      <c r="AJ32" s="332"/>
      <c r="AK32" s="332"/>
      <c r="AL32" s="332"/>
      <c r="AM32" s="332"/>
      <c r="AN32" s="333"/>
      <c r="AO32" s="39"/>
      <c r="AP32" s="39"/>
      <c r="AQ32" s="42"/>
    </row>
    <row r="33" spans="1:43" ht="21.9" customHeight="1" x14ac:dyDescent="0.2">
      <c r="A33" s="80"/>
      <c r="B33" s="82"/>
      <c r="C33" s="320"/>
      <c r="D33" s="321"/>
      <c r="E33" s="321"/>
      <c r="F33" s="321"/>
      <c r="G33" s="321"/>
      <c r="H33" s="321"/>
      <c r="I33" s="321"/>
      <c r="J33" s="321"/>
      <c r="K33" s="321"/>
      <c r="L33" s="321"/>
      <c r="M33" s="321"/>
      <c r="N33" s="321"/>
      <c r="O33" s="321"/>
      <c r="P33" s="321"/>
      <c r="Q33" s="321"/>
      <c r="R33" s="321"/>
      <c r="S33" s="322"/>
      <c r="T33" s="83"/>
      <c r="U33" s="80"/>
      <c r="W33" s="3"/>
      <c r="X33" s="331"/>
      <c r="Y33" s="332"/>
      <c r="Z33" s="332"/>
      <c r="AA33" s="332"/>
      <c r="AB33" s="332"/>
      <c r="AC33" s="332"/>
      <c r="AD33" s="332"/>
      <c r="AE33" s="332"/>
      <c r="AF33" s="332"/>
      <c r="AG33" s="332"/>
      <c r="AH33" s="332"/>
      <c r="AI33" s="332"/>
      <c r="AJ33" s="332"/>
      <c r="AK33" s="332"/>
      <c r="AL33" s="332"/>
      <c r="AM33" s="332"/>
      <c r="AN33" s="333"/>
      <c r="AO33" s="3"/>
      <c r="AP33" s="3"/>
      <c r="AQ33" s="42"/>
    </row>
    <row r="34" spans="1:43" ht="21.9" customHeight="1" x14ac:dyDescent="0.2">
      <c r="A34" s="80"/>
      <c r="B34" s="82"/>
      <c r="C34" s="320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2"/>
      <c r="T34" s="84"/>
      <c r="U34" s="81"/>
      <c r="W34" s="3"/>
      <c r="X34" s="331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2"/>
      <c r="AL34" s="332"/>
      <c r="AM34" s="332"/>
      <c r="AN34" s="333"/>
      <c r="AO34" s="39"/>
      <c r="AP34" s="39"/>
      <c r="AQ34" s="42"/>
    </row>
    <row r="35" spans="1:43" ht="21.9" customHeight="1" x14ac:dyDescent="0.2">
      <c r="A35" s="80"/>
      <c r="B35" s="82"/>
      <c r="C35" s="320"/>
      <c r="D35" s="321"/>
      <c r="E35" s="321"/>
      <c r="F35" s="321"/>
      <c r="G35" s="321"/>
      <c r="H35" s="321"/>
      <c r="I35" s="321"/>
      <c r="J35" s="321"/>
      <c r="K35" s="321"/>
      <c r="L35" s="321"/>
      <c r="M35" s="321"/>
      <c r="N35" s="321"/>
      <c r="O35" s="321"/>
      <c r="P35" s="321"/>
      <c r="Q35" s="321"/>
      <c r="R35" s="321"/>
      <c r="S35" s="322"/>
      <c r="T35" s="83"/>
      <c r="U35" s="80"/>
      <c r="W35" s="3"/>
      <c r="X35" s="331"/>
      <c r="Y35" s="332"/>
      <c r="Z35" s="332"/>
      <c r="AA35" s="332"/>
      <c r="AB35" s="332"/>
      <c r="AC35" s="332"/>
      <c r="AD35" s="332"/>
      <c r="AE35" s="332"/>
      <c r="AF35" s="332"/>
      <c r="AG35" s="332"/>
      <c r="AH35" s="332"/>
      <c r="AI35" s="332"/>
      <c r="AJ35" s="332"/>
      <c r="AK35" s="332"/>
      <c r="AL35" s="332"/>
      <c r="AM35" s="332"/>
      <c r="AN35" s="333"/>
      <c r="AO35" s="3"/>
      <c r="AP35" s="3"/>
      <c r="AQ35" s="42"/>
    </row>
    <row r="36" spans="1:43" ht="21.9" customHeight="1" x14ac:dyDescent="0.2">
      <c r="A36" s="80"/>
      <c r="B36" s="82"/>
      <c r="C36" s="320"/>
      <c r="D36" s="321"/>
      <c r="E36" s="321"/>
      <c r="F36" s="321"/>
      <c r="G36" s="321"/>
      <c r="H36" s="321"/>
      <c r="I36" s="321"/>
      <c r="J36" s="321"/>
      <c r="K36" s="321"/>
      <c r="L36" s="321"/>
      <c r="M36" s="321"/>
      <c r="N36" s="321"/>
      <c r="O36" s="321"/>
      <c r="P36" s="321"/>
      <c r="Q36" s="321"/>
      <c r="R36" s="321"/>
      <c r="S36" s="322"/>
      <c r="T36" s="84"/>
      <c r="U36" s="81"/>
      <c r="W36" s="3"/>
      <c r="X36" s="331"/>
      <c r="Y36" s="332"/>
      <c r="Z36" s="332"/>
      <c r="AA36" s="332"/>
      <c r="AB36" s="332"/>
      <c r="AC36" s="332"/>
      <c r="AD36" s="332"/>
      <c r="AE36" s="332"/>
      <c r="AF36" s="332"/>
      <c r="AG36" s="332"/>
      <c r="AH36" s="332"/>
      <c r="AI36" s="332"/>
      <c r="AJ36" s="332"/>
      <c r="AK36" s="332"/>
      <c r="AL36" s="332"/>
      <c r="AM36" s="332"/>
      <c r="AN36" s="333"/>
      <c r="AO36" s="39"/>
      <c r="AP36" s="39"/>
      <c r="AQ36" s="42"/>
    </row>
    <row r="37" spans="1:43" ht="21.9" customHeight="1" x14ac:dyDescent="0.2">
      <c r="A37" s="80"/>
      <c r="B37" s="82"/>
      <c r="C37" s="320"/>
      <c r="D37" s="321"/>
      <c r="E37" s="321"/>
      <c r="F37" s="321"/>
      <c r="G37" s="321"/>
      <c r="H37" s="321"/>
      <c r="I37" s="321"/>
      <c r="J37" s="321"/>
      <c r="K37" s="321"/>
      <c r="L37" s="321"/>
      <c r="M37" s="321"/>
      <c r="N37" s="321"/>
      <c r="O37" s="321"/>
      <c r="P37" s="321"/>
      <c r="Q37" s="321"/>
      <c r="R37" s="321"/>
      <c r="S37" s="322"/>
      <c r="T37" s="83"/>
      <c r="U37" s="80"/>
      <c r="W37" s="3"/>
      <c r="X37" s="331"/>
      <c r="Y37" s="332"/>
      <c r="Z37" s="332"/>
      <c r="AA37" s="332"/>
      <c r="AB37" s="332"/>
      <c r="AC37" s="332"/>
      <c r="AD37" s="332"/>
      <c r="AE37" s="332"/>
      <c r="AF37" s="332"/>
      <c r="AG37" s="332"/>
      <c r="AH37" s="332"/>
      <c r="AI37" s="332"/>
      <c r="AJ37" s="332"/>
      <c r="AK37" s="332"/>
      <c r="AL37" s="332"/>
      <c r="AM37" s="332"/>
      <c r="AN37" s="333"/>
      <c r="AO37" s="3"/>
      <c r="AP37" s="3"/>
      <c r="AQ37" s="42"/>
    </row>
    <row r="38" spans="1:43" ht="21.9" customHeight="1" x14ac:dyDescent="0.2">
      <c r="A38" s="80"/>
      <c r="B38" s="82"/>
      <c r="C38" s="320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2"/>
      <c r="T38" s="84"/>
      <c r="U38" s="81"/>
      <c r="W38" s="3"/>
      <c r="X38" s="331"/>
      <c r="Y38" s="332"/>
      <c r="Z38" s="332"/>
      <c r="AA38" s="332"/>
      <c r="AB38" s="332"/>
      <c r="AC38" s="332"/>
      <c r="AD38" s="332"/>
      <c r="AE38" s="332"/>
      <c r="AF38" s="332"/>
      <c r="AG38" s="332"/>
      <c r="AH38" s="332"/>
      <c r="AI38" s="332"/>
      <c r="AJ38" s="332"/>
      <c r="AK38" s="332"/>
      <c r="AL38" s="332"/>
      <c r="AM38" s="332"/>
      <c r="AN38" s="333"/>
      <c r="AO38" s="39"/>
      <c r="AP38" s="39"/>
      <c r="AQ38" s="42"/>
    </row>
    <row r="39" spans="1:43" ht="21.9" customHeight="1" x14ac:dyDescent="0.2">
      <c r="A39" s="80"/>
      <c r="B39" s="82"/>
      <c r="C39" s="320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21"/>
      <c r="R39" s="321"/>
      <c r="S39" s="322"/>
      <c r="T39" s="83"/>
      <c r="U39" s="80"/>
      <c r="W39" s="3"/>
      <c r="X39" s="331"/>
      <c r="Y39" s="332"/>
      <c r="Z39" s="332"/>
      <c r="AA39" s="332"/>
      <c r="AB39" s="332"/>
      <c r="AC39" s="332"/>
      <c r="AD39" s="332"/>
      <c r="AE39" s="332"/>
      <c r="AF39" s="332"/>
      <c r="AG39" s="332"/>
      <c r="AH39" s="332"/>
      <c r="AI39" s="332"/>
      <c r="AJ39" s="332"/>
      <c r="AK39" s="332"/>
      <c r="AL39" s="332"/>
      <c r="AM39" s="332"/>
      <c r="AN39" s="333"/>
      <c r="AO39" s="3"/>
      <c r="AP39" s="3"/>
      <c r="AQ39" s="42"/>
    </row>
    <row r="40" spans="1:43" ht="21.9" customHeight="1" x14ac:dyDescent="0.2">
      <c r="A40" s="80"/>
      <c r="B40" s="82"/>
      <c r="C40" s="320"/>
      <c r="D40" s="321"/>
      <c r="E40" s="321"/>
      <c r="F40" s="321"/>
      <c r="G40" s="321"/>
      <c r="H40" s="321"/>
      <c r="I40" s="321"/>
      <c r="J40" s="321"/>
      <c r="K40" s="321"/>
      <c r="L40" s="321"/>
      <c r="M40" s="321"/>
      <c r="N40" s="321"/>
      <c r="O40" s="321"/>
      <c r="P40" s="321"/>
      <c r="Q40" s="321"/>
      <c r="R40" s="321"/>
      <c r="S40" s="322"/>
      <c r="T40" s="84"/>
      <c r="U40" s="81"/>
      <c r="W40" s="3"/>
      <c r="X40" s="331"/>
      <c r="Y40" s="332"/>
      <c r="Z40" s="332"/>
      <c r="AA40" s="332"/>
      <c r="AB40" s="332"/>
      <c r="AC40" s="332"/>
      <c r="AD40" s="332"/>
      <c r="AE40" s="332"/>
      <c r="AF40" s="332"/>
      <c r="AG40" s="332"/>
      <c r="AH40" s="332"/>
      <c r="AI40" s="332"/>
      <c r="AJ40" s="332"/>
      <c r="AK40" s="332"/>
      <c r="AL40" s="332"/>
      <c r="AM40" s="332"/>
      <c r="AN40" s="333"/>
      <c r="AO40" s="39"/>
      <c r="AP40" s="39"/>
      <c r="AQ40" s="42"/>
    </row>
    <row r="41" spans="1:43" ht="21.9" customHeight="1" x14ac:dyDescent="0.2">
      <c r="A41" s="80"/>
      <c r="B41" s="82"/>
      <c r="C41" s="320"/>
      <c r="D41" s="321"/>
      <c r="E41" s="321"/>
      <c r="F41" s="321"/>
      <c r="G41" s="321"/>
      <c r="H41" s="321"/>
      <c r="I41" s="321"/>
      <c r="J41" s="321"/>
      <c r="K41" s="321"/>
      <c r="L41" s="321"/>
      <c r="M41" s="321"/>
      <c r="N41" s="321"/>
      <c r="O41" s="321"/>
      <c r="P41" s="321"/>
      <c r="Q41" s="321"/>
      <c r="R41" s="321"/>
      <c r="S41" s="322"/>
      <c r="T41" s="83"/>
      <c r="U41" s="80"/>
      <c r="W41" s="3"/>
      <c r="X41" s="331"/>
      <c r="Y41" s="332"/>
      <c r="Z41" s="332"/>
      <c r="AA41" s="332"/>
      <c r="AB41" s="332"/>
      <c r="AC41" s="332"/>
      <c r="AD41" s="332"/>
      <c r="AE41" s="332"/>
      <c r="AF41" s="332"/>
      <c r="AG41" s="332"/>
      <c r="AH41" s="332"/>
      <c r="AI41" s="332"/>
      <c r="AJ41" s="332"/>
      <c r="AK41" s="332"/>
      <c r="AL41" s="332"/>
      <c r="AM41" s="332"/>
      <c r="AN41" s="333"/>
      <c r="AO41" s="3"/>
      <c r="AP41" s="3"/>
      <c r="AQ41" s="42"/>
    </row>
    <row r="42" spans="1:43" ht="21.9" customHeight="1" x14ac:dyDescent="0.2">
      <c r="A42" s="80"/>
      <c r="B42" s="82"/>
      <c r="C42" s="320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2"/>
      <c r="T42" s="84"/>
      <c r="U42" s="81"/>
      <c r="W42" s="3"/>
      <c r="X42" s="331"/>
      <c r="Y42" s="332"/>
      <c r="Z42" s="332"/>
      <c r="AA42" s="332"/>
      <c r="AB42" s="332"/>
      <c r="AC42" s="332"/>
      <c r="AD42" s="332"/>
      <c r="AE42" s="332"/>
      <c r="AF42" s="332"/>
      <c r="AG42" s="332"/>
      <c r="AH42" s="332"/>
      <c r="AI42" s="332"/>
      <c r="AJ42" s="332"/>
      <c r="AK42" s="332"/>
      <c r="AL42" s="332"/>
      <c r="AM42" s="332"/>
      <c r="AN42" s="333"/>
      <c r="AO42" s="39"/>
      <c r="AP42" s="39"/>
      <c r="AQ42" s="42"/>
    </row>
    <row r="43" spans="1:43" ht="21.9" customHeight="1" x14ac:dyDescent="0.2">
      <c r="A43" s="80"/>
      <c r="B43" s="82"/>
      <c r="C43" s="320"/>
      <c r="D43" s="321"/>
      <c r="E43" s="321"/>
      <c r="F43" s="321"/>
      <c r="G43" s="321"/>
      <c r="H43" s="321"/>
      <c r="I43" s="321"/>
      <c r="J43" s="321"/>
      <c r="K43" s="321"/>
      <c r="L43" s="321"/>
      <c r="M43" s="321"/>
      <c r="N43" s="321"/>
      <c r="O43" s="321"/>
      <c r="P43" s="321"/>
      <c r="Q43" s="321"/>
      <c r="R43" s="321"/>
      <c r="S43" s="322"/>
      <c r="T43" s="83"/>
      <c r="U43" s="80"/>
      <c r="W43" s="3"/>
      <c r="X43" s="331"/>
      <c r="Y43" s="332"/>
      <c r="Z43" s="332"/>
      <c r="AA43" s="332"/>
      <c r="AB43" s="332"/>
      <c r="AC43" s="332"/>
      <c r="AD43" s="332"/>
      <c r="AE43" s="332"/>
      <c r="AF43" s="332"/>
      <c r="AG43" s="332"/>
      <c r="AH43" s="332"/>
      <c r="AI43" s="332"/>
      <c r="AJ43" s="332"/>
      <c r="AK43" s="332"/>
      <c r="AL43" s="332"/>
      <c r="AM43" s="332"/>
      <c r="AN43" s="333"/>
      <c r="AO43" s="3"/>
      <c r="AP43" s="3"/>
      <c r="AQ43" s="42"/>
    </row>
    <row r="44" spans="1:43" ht="21.9" customHeight="1" x14ac:dyDescent="0.2">
      <c r="A44" s="80"/>
      <c r="B44" s="82"/>
      <c r="C44" s="320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2"/>
      <c r="T44" s="84"/>
      <c r="U44" s="81"/>
      <c r="W44" s="3"/>
      <c r="X44" s="331"/>
      <c r="Y44" s="332"/>
      <c r="Z44" s="332"/>
      <c r="AA44" s="332"/>
      <c r="AB44" s="332"/>
      <c r="AC44" s="332"/>
      <c r="AD44" s="332"/>
      <c r="AE44" s="332"/>
      <c r="AF44" s="332"/>
      <c r="AG44" s="332"/>
      <c r="AH44" s="332"/>
      <c r="AI44" s="332"/>
      <c r="AJ44" s="332"/>
      <c r="AK44" s="332"/>
      <c r="AL44" s="332"/>
      <c r="AM44" s="332"/>
      <c r="AN44" s="333"/>
      <c r="AO44" s="39"/>
      <c r="AP44" s="39"/>
      <c r="AQ44" s="42"/>
    </row>
    <row r="45" spans="1:43" ht="21.9" customHeight="1" x14ac:dyDescent="0.2">
      <c r="A45" s="80"/>
      <c r="B45" s="82"/>
      <c r="C45" s="320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2"/>
      <c r="T45" s="83"/>
      <c r="U45" s="80"/>
      <c r="W45" s="3"/>
      <c r="X45" s="331"/>
      <c r="Y45" s="332"/>
      <c r="Z45" s="332"/>
      <c r="AA45" s="332"/>
      <c r="AB45" s="332"/>
      <c r="AC45" s="332"/>
      <c r="AD45" s="332"/>
      <c r="AE45" s="332"/>
      <c r="AF45" s="332"/>
      <c r="AG45" s="332"/>
      <c r="AH45" s="332"/>
      <c r="AI45" s="332"/>
      <c r="AJ45" s="332"/>
      <c r="AK45" s="332"/>
      <c r="AL45" s="332"/>
      <c r="AM45" s="332"/>
      <c r="AN45" s="333"/>
      <c r="AO45" s="3"/>
      <c r="AP45" s="3"/>
      <c r="AQ45" s="42"/>
    </row>
    <row r="46" spans="1:43" ht="21.9" customHeight="1" x14ac:dyDescent="0.2">
      <c r="A46" s="80"/>
      <c r="B46" s="82"/>
      <c r="C46" s="320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2"/>
      <c r="T46" s="84"/>
      <c r="U46" s="81"/>
      <c r="W46" s="3"/>
      <c r="X46" s="331"/>
      <c r="Y46" s="332"/>
      <c r="Z46" s="332"/>
      <c r="AA46" s="332"/>
      <c r="AB46" s="332"/>
      <c r="AC46" s="332"/>
      <c r="AD46" s="332"/>
      <c r="AE46" s="332"/>
      <c r="AF46" s="332"/>
      <c r="AG46" s="332"/>
      <c r="AH46" s="332"/>
      <c r="AI46" s="332"/>
      <c r="AJ46" s="332"/>
      <c r="AK46" s="332"/>
      <c r="AL46" s="332"/>
      <c r="AM46" s="332"/>
      <c r="AN46" s="333"/>
      <c r="AO46" s="39"/>
      <c r="AP46" s="39"/>
      <c r="AQ46" s="42"/>
    </row>
    <row r="47" spans="1:43" ht="21.9" customHeight="1" x14ac:dyDescent="0.2">
      <c r="A47" s="80"/>
      <c r="B47" s="82"/>
      <c r="C47" s="320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2"/>
      <c r="T47" s="83"/>
      <c r="U47" s="80"/>
      <c r="W47" s="3"/>
      <c r="X47" s="331"/>
      <c r="Y47" s="332"/>
      <c r="Z47" s="332"/>
      <c r="AA47" s="332"/>
      <c r="AB47" s="332"/>
      <c r="AC47" s="332"/>
      <c r="AD47" s="332"/>
      <c r="AE47" s="332"/>
      <c r="AF47" s="332"/>
      <c r="AG47" s="332"/>
      <c r="AH47" s="332"/>
      <c r="AI47" s="332"/>
      <c r="AJ47" s="332"/>
      <c r="AK47" s="332"/>
      <c r="AL47" s="332"/>
      <c r="AM47" s="332"/>
      <c r="AN47" s="333"/>
      <c r="AO47" s="3"/>
      <c r="AP47" s="3"/>
      <c r="AQ47" s="42"/>
    </row>
    <row r="48" spans="1:43" ht="21.9" customHeight="1" x14ac:dyDescent="0.2">
      <c r="A48" s="80"/>
      <c r="B48" s="82"/>
      <c r="C48" s="320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2"/>
      <c r="T48" s="84"/>
      <c r="U48" s="81"/>
      <c r="W48" s="3"/>
      <c r="X48" s="331"/>
      <c r="Y48" s="332"/>
      <c r="Z48" s="332"/>
      <c r="AA48" s="332"/>
      <c r="AB48" s="332"/>
      <c r="AC48" s="332"/>
      <c r="AD48" s="332"/>
      <c r="AE48" s="332"/>
      <c r="AF48" s="332"/>
      <c r="AG48" s="332"/>
      <c r="AH48" s="332"/>
      <c r="AI48" s="332"/>
      <c r="AJ48" s="332"/>
      <c r="AK48" s="332"/>
      <c r="AL48" s="332"/>
      <c r="AM48" s="332"/>
      <c r="AN48" s="333"/>
      <c r="AO48" s="39"/>
      <c r="AP48" s="39"/>
      <c r="AQ48" s="42"/>
    </row>
    <row r="49" spans="1:43" ht="21.9" customHeight="1" x14ac:dyDescent="0.2">
      <c r="A49" s="80"/>
      <c r="B49" s="82"/>
      <c r="C49" s="320"/>
      <c r="D49" s="321"/>
      <c r="E49" s="321"/>
      <c r="F49" s="321"/>
      <c r="G49" s="321"/>
      <c r="H49" s="321"/>
      <c r="I49" s="321"/>
      <c r="J49" s="321"/>
      <c r="K49" s="321"/>
      <c r="L49" s="321"/>
      <c r="M49" s="321"/>
      <c r="N49" s="321"/>
      <c r="O49" s="321"/>
      <c r="P49" s="321"/>
      <c r="Q49" s="321"/>
      <c r="R49" s="321"/>
      <c r="S49" s="322"/>
      <c r="T49" s="83"/>
      <c r="U49" s="80"/>
      <c r="W49" s="3"/>
      <c r="X49" s="331"/>
      <c r="Y49" s="332"/>
      <c r="Z49" s="332"/>
      <c r="AA49" s="332"/>
      <c r="AB49" s="332"/>
      <c r="AC49" s="332"/>
      <c r="AD49" s="332"/>
      <c r="AE49" s="332"/>
      <c r="AF49" s="332"/>
      <c r="AG49" s="332"/>
      <c r="AH49" s="332"/>
      <c r="AI49" s="332"/>
      <c r="AJ49" s="332"/>
      <c r="AK49" s="332"/>
      <c r="AL49" s="332"/>
      <c r="AM49" s="332"/>
      <c r="AN49" s="333"/>
      <c r="AO49" s="3"/>
      <c r="AP49" s="3"/>
      <c r="AQ49" s="42"/>
    </row>
    <row r="50" spans="1:43" ht="21.9" customHeight="1" x14ac:dyDescent="0.2">
      <c r="A50" s="80"/>
      <c r="B50" s="82"/>
      <c r="C50" s="320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2"/>
      <c r="T50" s="84"/>
      <c r="U50" s="81"/>
      <c r="W50" s="3"/>
      <c r="X50" s="331"/>
      <c r="Y50" s="332"/>
      <c r="Z50" s="332"/>
      <c r="AA50" s="332"/>
      <c r="AB50" s="332"/>
      <c r="AC50" s="332"/>
      <c r="AD50" s="332"/>
      <c r="AE50" s="332"/>
      <c r="AF50" s="332"/>
      <c r="AG50" s="332"/>
      <c r="AH50" s="332"/>
      <c r="AI50" s="332"/>
      <c r="AJ50" s="332"/>
      <c r="AK50" s="332"/>
      <c r="AL50" s="332"/>
      <c r="AM50" s="332"/>
      <c r="AN50" s="333"/>
      <c r="AO50" s="39"/>
      <c r="AP50" s="39"/>
      <c r="AQ50" s="42"/>
    </row>
    <row r="51" spans="1:43" ht="21.9" customHeight="1" x14ac:dyDescent="0.2">
      <c r="A51" s="80"/>
      <c r="B51" s="82"/>
      <c r="C51" s="320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21"/>
      <c r="R51" s="321"/>
      <c r="S51" s="322"/>
      <c r="T51" s="83"/>
      <c r="U51" s="80"/>
      <c r="W51" s="3"/>
      <c r="X51" s="331"/>
      <c r="Y51" s="332"/>
      <c r="Z51" s="332"/>
      <c r="AA51" s="332"/>
      <c r="AB51" s="332"/>
      <c r="AC51" s="332"/>
      <c r="AD51" s="332"/>
      <c r="AE51" s="332"/>
      <c r="AF51" s="332"/>
      <c r="AG51" s="332"/>
      <c r="AH51" s="332"/>
      <c r="AI51" s="332"/>
      <c r="AJ51" s="332"/>
      <c r="AK51" s="332"/>
      <c r="AL51" s="332"/>
      <c r="AM51" s="332"/>
      <c r="AN51" s="333"/>
      <c r="AO51" s="3"/>
      <c r="AP51" s="3"/>
      <c r="AQ51" s="42"/>
    </row>
    <row r="52" spans="1:43" ht="21.9" customHeight="1" x14ac:dyDescent="0.2">
      <c r="A52" s="80"/>
      <c r="B52" s="82"/>
      <c r="C52" s="320"/>
      <c r="D52" s="321"/>
      <c r="E52" s="321"/>
      <c r="F52" s="321"/>
      <c r="G52" s="321"/>
      <c r="H52" s="321"/>
      <c r="I52" s="321"/>
      <c r="J52" s="321"/>
      <c r="K52" s="321"/>
      <c r="L52" s="321"/>
      <c r="M52" s="321"/>
      <c r="N52" s="321"/>
      <c r="O52" s="321"/>
      <c r="P52" s="321"/>
      <c r="Q52" s="321"/>
      <c r="R52" s="321"/>
      <c r="S52" s="322"/>
      <c r="T52" s="84"/>
      <c r="U52" s="81"/>
      <c r="W52" s="3"/>
      <c r="X52" s="331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  <c r="AL52" s="332"/>
      <c r="AM52" s="332"/>
      <c r="AN52" s="333"/>
      <c r="AO52" s="39"/>
      <c r="AP52" s="39"/>
      <c r="AQ52" s="42"/>
    </row>
    <row r="53" spans="1:43" ht="21.9" customHeight="1" x14ac:dyDescent="0.2">
      <c r="A53" s="80"/>
      <c r="B53" s="82"/>
      <c r="C53" s="320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2"/>
      <c r="T53" s="83"/>
      <c r="U53" s="80"/>
      <c r="W53" s="3"/>
      <c r="X53" s="331"/>
      <c r="Y53" s="332"/>
      <c r="Z53" s="332"/>
      <c r="AA53" s="332"/>
      <c r="AB53" s="332"/>
      <c r="AC53" s="332"/>
      <c r="AD53" s="332"/>
      <c r="AE53" s="332"/>
      <c r="AF53" s="332"/>
      <c r="AG53" s="332"/>
      <c r="AH53" s="332"/>
      <c r="AI53" s="332"/>
      <c r="AJ53" s="332"/>
      <c r="AK53" s="332"/>
      <c r="AL53" s="332"/>
      <c r="AM53" s="332"/>
      <c r="AN53" s="333"/>
      <c r="AO53" s="3"/>
      <c r="AP53" s="3"/>
      <c r="AQ53" s="42"/>
    </row>
    <row r="54" spans="1:43" ht="21.9" customHeight="1" x14ac:dyDescent="0.2">
      <c r="A54" s="80"/>
      <c r="B54" s="82"/>
      <c r="C54" s="320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2"/>
      <c r="T54" s="84"/>
      <c r="U54" s="81"/>
      <c r="W54" s="3"/>
      <c r="X54" s="331"/>
      <c r="Y54" s="332"/>
      <c r="Z54" s="332"/>
      <c r="AA54" s="332"/>
      <c r="AB54" s="332"/>
      <c r="AC54" s="332"/>
      <c r="AD54" s="332"/>
      <c r="AE54" s="332"/>
      <c r="AF54" s="332"/>
      <c r="AG54" s="332"/>
      <c r="AH54" s="332"/>
      <c r="AI54" s="332"/>
      <c r="AJ54" s="332"/>
      <c r="AK54" s="332"/>
      <c r="AL54" s="332"/>
      <c r="AM54" s="332"/>
      <c r="AN54" s="333"/>
      <c r="AO54" s="39"/>
      <c r="AP54" s="39"/>
      <c r="AQ54" s="42"/>
    </row>
    <row r="55" spans="1:43" ht="21.9" customHeight="1" x14ac:dyDescent="0.2">
      <c r="A55" s="80"/>
      <c r="B55" s="82"/>
      <c r="C55" s="320"/>
      <c r="D55" s="321"/>
      <c r="E55" s="321"/>
      <c r="F55" s="321"/>
      <c r="G55" s="321"/>
      <c r="H55" s="321"/>
      <c r="I55" s="321"/>
      <c r="J55" s="321"/>
      <c r="K55" s="321"/>
      <c r="L55" s="321"/>
      <c r="M55" s="321"/>
      <c r="N55" s="321"/>
      <c r="O55" s="321"/>
      <c r="P55" s="321"/>
      <c r="Q55" s="321"/>
      <c r="R55" s="321"/>
      <c r="S55" s="322"/>
      <c r="T55" s="83"/>
      <c r="U55" s="80"/>
      <c r="W55" s="3"/>
      <c r="X55" s="331"/>
      <c r="Y55" s="332"/>
      <c r="Z55" s="332"/>
      <c r="AA55" s="332"/>
      <c r="AB55" s="332"/>
      <c r="AC55" s="332"/>
      <c r="AD55" s="332"/>
      <c r="AE55" s="332"/>
      <c r="AF55" s="332"/>
      <c r="AG55" s="332"/>
      <c r="AH55" s="332"/>
      <c r="AI55" s="332"/>
      <c r="AJ55" s="332"/>
      <c r="AK55" s="332"/>
      <c r="AL55" s="332"/>
      <c r="AM55" s="332"/>
      <c r="AN55" s="333"/>
      <c r="AO55" s="3"/>
      <c r="AP55" s="3"/>
      <c r="AQ55" s="42"/>
    </row>
    <row r="56" spans="1:43" ht="21.9" customHeight="1" x14ac:dyDescent="0.2">
      <c r="A56" s="80"/>
      <c r="B56" s="82"/>
      <c r="C56" s="320"/>
      <c r="D56" s="321"/>
      <c r="E56" s="321"/>
      <c r="F56" s="321"/>
      <c r="G56" s="321"/>
      <c r="H56" s="321"/>
      <c r="I56" s="321"/>
      <c r="J56" s="321"/>
      <c r="K56" s="321"/>
      <c r="L56" s="321"/>
      <c r="M56" s="321"/>
      <c r="N56" s="321"/>
      <c r="O56" s="321"/>
      <c r="P56" s="321"/>
      <c r="Q56" s="321"/>
      <c r="R56" s="321"/>
      <c r="S56" s="322"/>
      <c r="T56" s="84"/>
      <c r="U56" s="81"/>
      <c r="W56" s="3"/>
      <c r="X56" s="331"/>
      <c r="Y56" s="332"/>
      <c r="Z56" s="332"/>
      <c r="AA56" s="332"/>
      <c r="AB56" s="332"/>
      <c r="AC56" s="332"/>
      <c r="AD56" s="332"/>
      <c r="AE56" s="332"/>
      <c r="AF56" s="332"/>
      <c r="AG56" s="332"/>
      <c r="AH56" s="332"/>
      <c r="AI56" s="332"/>
      <c r="AJ56" s="332"/>
      <c r="AK56" s="332"/>
      <c r="AL56" s="332"/>
      <c r="AM56" s="332"/>
      <c r="AN56" s="333"/>
      <c r="AO56" s="39"/>
      <c r="AP56" s="39"/>
      <c r="AQ56" s="42"/>
    </row>
    <row r="57" spans="1:43" ht="21.9" customHeight="1" x14ac:dyDescent="0.2">
      <c r="A57" s="80"/>
      <c r="B57" s="82"/>
      <c r="C57" s="320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2"/>
      <c r="T57" s="83"/>
      <c r="U57" s="80"/>
      <c r="W57" s="3"/>
      <c r="X57" s="331"/>
      <c r="Y57" s="332"/>
      <c r="Z57" s="332"/>
      <c r="AA57" s="332"/>
      <c r="AB57" s="332"/>
      <c r="AC57" s="332"/>
      <c r="AD57" s="332"/>
      <c r="AE57" s="332"/>
      <c r="AF57" s="332"/>
      <c r="AG57" s="332"/>
      <c r="AH57" s="332"/>
      <c r="AI57" s="332"/>
      <c r="AJ57" s="332"/>
      <c r="AK57" s="332"/>
      <c r="AL57" s="332"/>
      <c r="AM57" s="332"/>
      <c r="AN57" s="333"/>
      <c r="AO57" s="3"/>
      <c r="AP57" s="3"/>
      <c r="AQ57" s="42"/>
    </row>
    <row r="58" spans="1:43" ht="21.9" customHeight="1" x14ac:dyDescent="0.2">
      <c r="A58" s="80"/>
      <c r="B58" s="82"/>
      <c r="C58" s="320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2"/>
      <c r="T58" s="84"/>
      <c r="U58" s="81"/>
      <c r="W58" s="3"/>
      <c r="X58" s="331"/>
      <c r="Y58" s="332"/>
      <c r="Z58" s="332"/>
      <c r="AA58" s="332"/>
      <c r="AB58" s="332"/>
      <c r="AC58" s="332"/>
      <c r="AD58" s="332"/>
      <c r="AE58" s="332"/>
      <c r="AF58" s="332"/>
      <c r="AG58" s="332"/>
      <c r="AH58" s="332"/>
      <c r="AI58" s="332"/>
      <c r="AJ58" s="332"/>
      <c r="AK58" s="332"/>
      <c r="AL58" s="332"/>
      <c r="AM58" s="332"/>
      <c r="AN58" s="333"/>
      <c r="AO58" s="39"/>
      <c r="AP58" s="39"/>
      <c r="AQ58" s="42"/>
    </row>
    <row r="59" spans="1:43" ht="21.9" customHeight="1" x14ac:dyDescent="0.2">
      <c r="A59" s="80"/>
      <c r="B59" s="82"/>
      <c r="C59" s="320"/>
      <c r="D59" s="321"/>
      <c r="E59" s="321"/>
      <c r="F59" s="321"/>
      <c r="G59" s="321"/>
      <c r="H59" s="321"/>
      <c r="I59" s="321"/>
      <c r="J59" s="321"/>
      <c r="K59" s="321"/>
      <c r="L59" s="321"/>
      <c r="M59" s="321"/>
      <c r="N59" s="321"/>
      <c r="O59" s="321"/>
      <c r="P59" s="321"/>
      <c r="Q59" s="321"/>
      <c r="R59" s="321"/>
      <c r="S59" s="322"/>
      <c r="T59" s="83"/>
      <c r="U59" s="80"/>
      <c r="W59" s="3"/>
      <c r="X59" s="331"/>
      <c r="Y59" s="332"/>
      <c r="Z59" s="332"/>
      <c r="AA59" s="332"/>
      <c r="AB59" s="332"/>
      <c r="AC59" s="332"/>
      <c r="AD59" s="332"/>
      <c r="AE59" s="332"/>
      <c r="AF59" s="332"/>
      <c r="AG59" s="332"/>
      <c r="AH59" s="332"/>
      <c r="AI59" s="332"/>
      <c r="AJ59" s="332"/>
      <c r="AK59" s="332"/>
      <c r="AL59" s="332"/>
      <c r="AM59" s="332"/>
      <c r="AN59" s="333"/>
      <c r="AO59" s="3"/>
      <c r="AP59" s="3"/>
      <c r="AQ59" s="42"/>
    </row>
    <row r="60" spans="1:43" ht="21.9" customHeight="1" x14ac:dyDescent="0.2">
      <c r="A60" s="80"/>
      <c r="B60" s="82"/>
      <c r="C60" s="320"/>
      <c r="D60" s="321"/>
      <c r="E60" s="321"/>
      <c r="F60" s="321"/>
      <c r="G60" s="321"/>
      <c r="H60" s="321"/>
      <c r="I60" s="321"/>
      <c r="J60" s="321"/>
      <c r="K60" s="321"/>
      <c r="L60" s="321"/>
      <c r="M60" s="321"/>
      <c r="N60" s="321"/>
      <c r="O60" s="321"/>
      <c r="P60" s="321"/>
      <c r="Q60" s="321"/>
      <c r="R60" s="321"/>
      <c r="S60" s="322"/>
      <c r="T60" s="83"/>
      <c r="U60" s="80"/>
      <c r="W60" s="3"/>
      <c r="X60" s="331"/>
      <c r="Y60" s="332"/>
      <c r="Z60" s="332"/>
      <c r="AA60" s="332"/>
      <c r="AB60" s="332"/>
      <c r="AC60" s="332"/>
      <c r="AD60" s="332"/>
      <c r="AE60" s="332"/>
      <c r="AF60" s="332"/>
      <c r="AG60" s="332"/>
      <c r="AH60" s="332"/>
      <c r="AI60" s="332"/>
      <c r="AJ60" s="332"/>
      <c r="AK60" s="332"/>
      <c r="AL60" s="332"/>
      <c r="AM60" s="332"/>
      <c r="AN60" s="333"/>
      <c r="AO60" s="3"/>
      <c r="AP60" s="3"/>
      <c r="AQ60" s="42"/>
    </row>
    <row r="61" spans="1:43" ht="21.9" customHeight="1" x14ac:dyDescent="0.2">
      <c r="A61" s="80"/>
      <c r="B61" s="82"/>
      <c r="C61" s="320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2"/>
      <c r="T61" s="83"/>
      <c r="U61" s="80"/>
      <c r="W61" s="3"/>
      <c r="X61" s="331"/>
      <c r="Y61" s="332"/>
      <c r="Z61" s="332"/>
      <c r="AA61" s="332"/>
      <c r="AB61" s="332"/>
      <c r="AC61" s="332"/>
      <c r="AD61" s="332"/>
      <c r="AE61" s="332"/>
      <c r="AF61" s="332"/>
      <c r="AG61" s="332"/>
      <c r="AH61" s="332"/>
      <c r="AI61" s="332"/>
      <c r="AJ61" s="332"/>
      <c r="AK61" s="332"/>
      <c r="AL61" s="332"/>
      <c r="AM61" s="332"/>
      <c r="AN61" s="333"/>
      <c r="AO61" s="3"/>
      <c r="AP61" s="3"/>
      <c r="AQ61" s="42"/>
    </row>
    <row r="62" spans="1:43" ht="21.9" customHeight="1" x14ac:dyDescent="0.2">
      <c r="A62" s="80"/>
      <c r="B62" s="82"/>
      <c r="C62" s="320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2"/>
      <c r="T62" s="84"/>
      <c r="U62" s="81"/>
      <c r="W62" s="3"/>
      <c r="X62" s="331"/>
      <c r="Y62" s="332"/>
      <c r="Z62" s="332"/>
      <c r="AA62" s="332"/>
      <c r="AB62" s="332"/>
      <c r="AC62" s="332"/>
      <c r="AD62" s="332"/>
      <c r="AE62" s="332"/>
      <c r="AF62" s="332"/>
      <c r="AG62" s="332"/>
      <c r="AH62" s="332"/>
      <c r="AI62" s="332"/>
      <c r="AJ62" s="332"/>
      <c r="AK62" s="332"/>
      <c r="AL62" s="332"/>
      <c r="AM62" s="332"/>
      <c r="AN62" s="333"/>
      <c r="AO62" s="39"/>
      <c r="AP62" s="39"/>
      <c r="AQ62" s="42"/>
    </row>
    <row r="63" spans="1:43" ht="21.9" customHeight="1" x14ac:dyDescent="0.2">
      <c r="A63" s="80"/>
      <c r="B63" s="82"/>
      <c r="C63" s="320"/>
      <c r="D63" s="321"/>
      <c r="E63" s="321"/>
      <c r="F63" s="321"/>
      <c r="G63" s="321"/>
      <c r="H63" s="321"/>
      <c r="I63" s="321"/>
      <c r="J63" s="321"/>
      <c r="K63" s="321"/>
      <c r="L63" s="321"/>
      <c r="M63" s="321"/>
      <c r="N63" s="321"/>
      <c r="O63" s="321"/>
      <c r="P63" s="321"/>
      <c r="Q63" s="321"/>
      <c r="R63" s="321"/>
      <c r="S63" s="322"/>
      <c r="T63" s="83"/>
      <c r="U63" s="80"/>
      <c r="W63" s="3"/>
      <c r="X63" s="331"/>
      <c r="Y63" s="332"/>
      <c r="Z63" s="332"/>
      <c r="AA63" s="332"/>
      <c r="AB63" s="332"/>
      <c r="AC63" s="332"/>
      <c r="AD63" s="332"/>
      <c r="AE63" s="332"/>
      <c r="AF63" s="332"/>
      <c r="AG63" s="332"/>
      <c r="AH63" s="332"/>
      <c r="AI63" s="332"/>
      <c r="AJ63" s="332"/>
      <c r="AK63" s="332"/>
      <c r="AL63" s="332"/>
      <c r="AM63" s="332"/>
      <c r="AN63" s="333"/>
      <c r="AO63" s="3"/>
      <c r="AP63" s="3"/>
      <c r="AQ63" s="42"/>
    </row>
    <row r="64" spans="1:43" ht="21.9" customHeight="1" x14ac:dyDescent="0.2">
      <c r="A64" s="80"/>
      <c r="B64" s="82"/>
      <c r="C64" s="320"/>
      <c r="D64" s="321"/>
      <c r="E64" s="321"/>
      <c r="F64" s="321"/>
      <c r="G64" s="321"/>
      <c r="H64" s="321"/>
      <c r="I64" s="321"/>
      <c r="J64" s="321"/>
      <c r="K64" s="321"/>
      <c r="L64" s="321"/>
      <c r="M64" s="321"/>
      <c r="N64" s="321"/>
      <c r="O64" s="321"/>
      <c r="P64" s="321"/>
      <c r="Q64" s="321"/>
      <c r="R64" s="321"/>
      <c r="S64" s="322"/>
      <c r="T64" s="84"/>
      <c r="U64" s="81"/>
      <c r="W64" s="3"/>
      <c r="X64" s="331"/>
      <c r="Y64" s="332"/>
      <c r="Z64" s="332"/>
      <c r="AA64" s="332"/>
      <c r="AB64" s="332"/>
      <c r="AC64" s="332"/>
      <c r="AD64" s="332"/>
      <c r="AE64" s="332"/>
      <c r="AF64" s="332"/>
      <c r="AG64" s="332"/>
      <c r="AH64" s="332"/>
      <c r="AI64" s="332"/>
      <c r="AJ64" s="332"/>
      <c r="AK64" s="332"/>
      <c r="AL64" s="332"/>
      <c r="AM64" s="332"/>
      <c r="AN64" s="333"/>
      <c r="AO64" s="39"/>
      <c r="AP64" s="39"/>
      <c r="AQ64" s="42"/>
    </row>
    <row r="65" spans="1:43" ht="21.9" customHeight="1" x14ac:dyDescent="0.2">
      <c r="A65" s="80"/>
      <c r="B65" s="82"/>
      <c r="C65" s="320"/>
      <c r="D65" s="321"/>
      <c r="E65" s="321"/>
      <c r="F65" s="321"/>
      <c r="G65" s="321"/>
      <c r="H65" s="321"/>
      <c r="I65" s="321"/>
      <c r="J65" s="321"/>
      <c r="K65" s="321"/>
      <c r="L65" s="321"/>
      <c r="M65" s="321"/>
      <c r="N65" s="321"/>
      <c r="O65" s="321"/>
      <c r="P65" s="321"/>
      <c r="Q65" s="321"/>
      <c r="R65" s="321"/>
      <c r="S65" s="322"/>
      <c r="T65" s="83"/>
      <c r="U65" s="80"/>
      <c r="W65" s="3"/>
      <c r="X65" s="331"/>
      <c r="Y65" s="332"/>
      <c r="Z65" s="332"/>
      <c r="AA65" s="332"/>
      <c r="AB65" s="332"/>
      <c r="AC65" s="332"/>
      <c r="AD65" s="332"/>
      <c r="AE65" s="332"/>
      <c r="AF65" s="332"/>
      <c r="AG65" s="332"/>
      <c r="AH65" s="332"/>
      <c r="AI65" s="332"/>
      <c r="AJ65" s="332"/>
      <c r="AK65" s="332"/>
      <c r="AL65" s="332"/>
      <c r="AM65" s="332"/>
      <c r="AN65" s="333"/>
      <c r="AO65" s="3"/>
      <c r="AP65" s="3"/>
      <c r="AQ65" s="42"/>
    </row>
    <row r="66" spans="1:43" ht="21.9" customHeight="1" x14ac:dyDescent="0.2">
      <c r="A66" s="80"/>
      <c r="B66" s="82"/>
      <c r="C66" s="320"/>
      <c r="D66" s="321"/>
      <c r="E66" s="321"/>
      <c r="F66" s="321"/>
      <c r="G66" s="321"/>
      <c r="H66" s="321"/>
      <c r="I66" s="321"/>
      <c r="J66" s="321"/>
      <c r="K66" s="321"/>
      <c r="L66" s="321"/>
      <c r="M66" s="321"/>
      <c r="N66" s="321"/>
      <c r="O66" s="321"/>
      <c r="P66" s="321"/>
      <c r="Q66" s="321"/>
      <c r="R66" s="321"/>
      <c r="S66" s="322"/>
      <c r="T66" s="84"/>
      <c r="U66" s="81"/>
      <c r="W66" s="3"/>
      <c r="X66" s="331"/>
      <c r="Y66" s="332"/>
      <c r="Z66" s="332"/>
      <c r="AA66" s="332"/>
      <c r="AB66" s="332"/>
      <c r="AC66" s="332"/>
      <c r="AD66" s="332"/>
      <c r="AE66" s="332"/>
      <c r="AF66" s="332"/>
      <c r="AG66" s="332"/>
      <c r="AH66" s="332"/>
      <c r="AI66" s="332"/>
      <c r="AJ66" s="332"/>
      <c r="AK66" s="332"/>
      <c r="AL66" s="332"/>
      <c r="AM66" s="332"/>
      <c r="AN66" s="333"/>
      <c r="AO66" s="39"/>
      <c r="AP66" s="39"/>
      <c r="AQ66" s="42"/>
    </row>
    <row r="67" spans="1:43" ht="21.9" customHeight="1" x14ac:dyDescent="0.2">
      <c r="A67" s="80"/>
      <c r="B67" s="82"/>
      <c r="C67" s="320"/>
      <c r="D67" s="321"/>
      <c r="E67" s="321"/>
      <c r="F67" s="321"/>
      <c r="G67" s="321"/>
      <c r="H67" s="321"/>
      <c r="I67" s="321"/>
      <c r="J67" s="321"/>
      <c r="K67" s="321"/>
      <c r="L67" s="321"/>
      <c r="M67" s="321"/>
      <c r="N67" s="321"/>
      <c r="O67" s="321"/>
      <c r="P67" s="321"/>
      <c r="Q67" s="321"/>
      <c r="R67" s="321"/>
      <c r="S67" s="322"/>
      <c r="T67" s="83"/>
      <c r="U67" s="80"/>
      <c r="W67" s="3"/>
      <c r="X67" s="331"/>
      <c r="Y67" s="332"/>
      <c r="Z67" s="332"/>
      <c r="AA67" s="332"/>
      <c r="AB67" s="332"/>
      <c r="AC67" s="332"/>
      <c r="AD67" s="332"/>
      <c r="AE67" s="332"/>
      <c r="AF67" s="332"/>
      <c r="AG67" s="332"/>
      <c r="AH67" s="332"/>
      <c r="AI67" s="332"/>
      <c r="AJ67" s="332"/>
      <c r="AK67" s="332"/>
      <c r="AL67" s="332"/>
      <c r="AM67" s="332"/>
      <c r="AN67" s="333"/>
      <c r="AO67" s="3"/>
      <c r="AP67" s="3"/>
      <c r="AQ67" s="42"/>
    </row>
    <row r="68" spans="1:43" ht="21.9" customHeight="1" x14ac:dyDescent="0.2">
      <c r="A68" s="80"/>
      <c r="B68" s="82"/>
      <c r="C68" s="320"/>
      <c r="D68" s="321"/>
      <c r="E68" s="321"/>
      <c r="F68" s="321"/>
      <c r="G68" s="321"/>
      <c r="H68" s="321"/>
      <c r="I68" s="321"/>
      <c r="J68" s="321"/>
      <c r="K68" s="321"/>
      <c r="L68" s="321"/>
      <c r="M68" s="321"/>
      <c r="N68" s="321"/>
      <c r="O68" s="321"/>
      <c r="P68" s="321"/>
      <c r="Q68" s="321"/>
      <c r="R68" s="321"/>
      <c r="S68" s="322"/>
      <c r="T68" s="84"/>
      <c r="U68" s="81"/>
      <c r="W68" s="3"/>
      <c r="X68" s="331"/>
      <c r="Y68" s="332"/>
      <c r="Z68" s="332"/>
      <c r="AA68" s="332"/>
      <c r="AB68" s="332"/>
      <c r="AC68" s="332"/>
      <c r="AD68" s="332"/>
      <c r="AE68" s="332"/>
      <c r="AF68" s="332"/>
      <c r="AG68" s="332"/>
      <c r="AH68" s="332"/>
      <c r="AI68" s="332"/>
      <c r="AJ68" s="332"/>
      <c r="AK68" s="332"/>
      <c r="AL68" s="332"/>
      <c r="AM68" s="332"/>
      <c r="AN68" s="333"/>
      <c r="AO68" s="39"/>
      <c r="AP68" s="39"/>
      <c r="AQ68" s="42"/>
    </row>
    <row r="69" spans="1:43" ht="21.9" customHeight="1" x14ac:dyDescent="0.2">
      <c r="A69" s="80"/>
      <c r="B69" s="82"/>
      <c r="C69" s="320"/>
      <c r="D69" s="321"/>
      <c r="E69" s="321"/>
      <c r="F69" s="321"/>
      <c r="G69" s="321"/>
      <c r="H69" s="321"/>
      <c r="I69" s="321"/>
      <c r="J69" s="321"/>
      <c r="K69" s="321"/>
      <c r="L69" s="321"/>
      <c r="M69" s="321"/>
      <c r="N69" s="321"/>
      <c r="O69" s="321"/>
      <c r="P69" s="321"/>
      <c r="Q69" s="321"/>
      <c r="R69" s="321"/>
      <c r="S69" s="322"/>
      <c r="T69" s="83"/>
      <c r="U69" s="80"/>
      <c r="W69" s="3"/>
      <c r="X69" s="331"/>
      <c r="Y69" s="332"/>
      <c r="Z69" s="332"/>
      <c r="AA69" s="332"/>
      <c r="AB69" s="332"/>
      <c r="AC69" s="332"/>
      <c r="AD69" s="332"/>
      <c r="AE69" s="332"/>
      <c r="AF69" s="332"/>
      <c r="AG69" s="332"/>
      <c r="AH69" s="332"/>
      <c r="AI69" s="332"/>
      <c r="AJ69" s="332"/>
      <c r="AK69" s="332"/>
      <c r="AL69" s="332"/>
      <c r="AM69" s="332"/>
      <c r="AN69" s="333"/>
      <c r="AO69" s="3"/>
      <c r="AP69" s="3"/>
      <c r="AQ69" s="42"/>
    </row>
    <row r="70" spans="1:43" ht="21.9" customHeight="1" x14ac:dyDescent="0.2">
      <c r="A70" s="80"/>
      <c r="B70" s="82"/>
      <c r="C70" s="320"/>
      <c r="D70" s="321"/>
      <c r="E70" s="321"/>
      <c r="F70" s="321"/>
      <c r="G70" s="321"/>
      <c r="H70" s="321"/>
      <c r="I70" s="321"/>
      <c r="J70" s="321"/>
      <c r="K70" s="321"/>
      <c r="L70" s="321"/>
      <c r="M70" s="321"/>
      <c r="N70" s="321"/>
      <c r="O70" s="321"/>
      <c r="P70" s="321"/>
      <c r="Q70" s="321"/>
      <c r="R70" s="321"/>
      <c r="S70" s="322"/>
      <c r="T70" s="84"/>
      <c r="U70" s="81"/>
      <c r="W70" s="3"/>
      <c r="X70" s="331"/>
      <c r="Y70" s="332"/>
      <c r="Z70" s="332"/>
      <c r="AA70" s="332"/>
      <c r="AB70" s="332"/>
      <c r="AC70" s="332"/>
      <c r="AD70" s="332"/>
      <c r="AE70" s="332"/>
      <c r="AF70" s="332"/>
      <c r="AG70" s="332"/>
      <c r="AH70" s="332"/>
      <c r="AI70" s="332"/>
      <c r="AJ70" s="332"/>
      <c r="AK70" s="332"/>
      <c r="AL70" s="332"/>
      <c r="AM70" s="332"/>
      <c r="AN70" s="333"/>
      <c r="AO70" s="39"/>
      <c r="AP70" s="39"/>
      <c r="AQ70" s="42"/>
    </row>
    <row r="71" spans="1:43" ht="21.9" customHeight="1" x14ac:dyDescent="0.2">
      <c r="A71" s="80"/>
      <c r="B71" s="82"/>
      <c r="C71" s="320"/>
      <c r="D71" s="321"/>
      <c r="E71" s="321"/>
      <c r="F71" s="321"/>
      <c r="G71" s="321"/>
      <c r="H71" s="321"/>
      <c r="I71" s="321"/>
      <c r="J71" s="321"/>
      <c r="K71" s="321"/>
      <c r="L71" s="321"/>
      <c r="M71" s="321"/>
      <c r="N71" s="321"/>
      <c r="O71" s="321"/>
      <c r="P71" s="321"/>
      <c r="Q71" s="321"/>
      <c r="R71" s="321"/>
      <c r="S71" s="322"/>
      <c r="T71" s="83"/>
      <c r="U71" s="80"/>
      <c r="W71" s="3"/>
      <c r="X71" s="331"/>
      <c r="Y71" s="332"/>
      <c r="Z71" s="332"/>
      <c r="AA71" s="332"/>
      <c r="AB71" s="332"/>
      <c r="AC71" s="332"/>
      <c r="AD71" s="332"/>
      <c r="AE71" s="332"/>
      <c r="AF71" s="332"/>
      <c r="AG71" s="332"/>
      <c r="AH71" s="332"/>
      <c r="AI71" s="332"/>
      <c r="AJ71" s="332"/>
      <c r="AK71" s="332"/>
      <c r="AL71" s="332"/>
      <c r="AM71" s="332"/>
      <c r="AN71" s="333"/>
      <c r="AO71" s="3"/>
      <c r="AP71" s="3"/>
      <c r="AQ71" s="42"/>
    </row>
    <row r="72" spans="1:43" ht="21.9" customHeight="1" x14ac:dyDescent="0.2">
      <c r="A72" s="80"/>
      <c r="B72" s="82"/>
      <c r="C72" s="320"/>
      <c r="D72" s="321"/>
      <c r="E72" s="321"/>
      <c r="F72" s="321"/>
      <c r="G72" s="321"/>
      <c r="H72" s="321"/>
      <c r="I72" s="321"/>
      <c r="J72" s="321"/>
      <c r="K72" s="321"/>
      <c r="L72" s="321"/>
      <c r="M72" s="321"/>
      <c r="N72" s="321"/>
      <c r="O72" s="321"/>
      <c r="P72" s="321"/>
      <c r="Q72" s="321"/>
      <c r="R72" s="321"/>
      <c r="S72" s="322"/>
      <c r="T72" s="84"/>
      <c r="U72" s="81"/>
      <c r="W72" s="3"/>
      <c r="X72" s="331"/>
      <c r="Y72" s="332"/>
      <c r="Z72" s="332"/>
      <c r="AA72" s="332"/>
      <c r="AB72" s="332"/>
      <c r="AC72" s="332"/>
      <c r="AD72" s="332"/>
      <c r="AE72" s="332"/>
      <c r="AF72" s="332"/>
      <c r="AG72" s="332"/>
      <c r="AH72" s="332"/>
      <c r="AI72" s="332"/>
      <c r="AJ72" s="332"/>
      <c r="AK72" s="332"/>
      <c r="AL72" s="332"/>
      <c r="AM72" s="332"/>
      <c r="AN72" s="333"/>
      <c r="AO72" s="39"/>
      <c r="AP72" s="39"/>
      <c r="AQ72" s="42"/>
    </row>
    <row r="73" spans="1:43" ht="21.9" customHeight="1" x14ac:dyDescent="0.2">
      <c r="A73" s="80"/>
      <c r="B73" s="82"/>
      <c r="C73" s="320"/>
      <c r="D73" s="321"/>
      <c r="E73" s="321"/>
      <c r="F73" s="321"/>
      <c r="G73" s="321"/>
      <c r="H73" s="321"/>
      <c r="I73" s="321"/>
      <c r="J73" s="321"/>
      <c r="K73" s="321"/>
      <c r="L73" s="321"/>
      <c r="M73" s="321"/>
      <c r="N73" s="321"/>
      <c r="O73" s="321"/>
      <c r="P73" s="321"/>
      <c r="Q73" s="321"/>
      <c r="R73" s="321"/>
      <c r="S73" s="322"/>
      <c r="T73" s="83"/>
      <c r="U73" s="80"/>
      <c r="W73" s="3"/>
      <c r="X73" s="331"/>
      <c r="Y73" s="332"/>
      <c r="Z73" s="332"/>
      <c r="AA73" s="332"/>
      <c r="AB73" s="332"/>
      <c r="AC73" s="332"/>
      <c r="AD73" s="332"/>
      <c r="AE73" s="332"/>
      <c r="AF73" s="332"/>
      <c r="AG73" s="332"/>
      <c r="AH73" s="332"/>
      <c r="AI73" s="332"/>
      <c r="AJ73" s="332"/>
      <c r="AK73" s="332"/>
      <c r="AL73" s="332"/>
      <c r="AM73" s="332"/>
      <c r="AN73" s="333"/>
      <c r="AO73" s="3"/>
      <c r="AP73" s="3"/>
      <c r="AQ73" s="42"/>
    </row>
    <row r="74" spans="1:43" ht="21.9" customHeight="1" x14ac:dyDescent="0.2">
      <c r="A74" s="80"/>
      <c r="B74" s="82"/>
      <c r="C74" s="320"/>
      <c r="D74" s="321"/>
      <c r="E74" s="321"/>
      <c r="F74" s="321"/>
      <c r="G74" s="321"/>
      <c r="H74" s="321"/>
      <c r="I74" s="321"/>
      <c r="J74" s="321"/>
      <c r="K74" s="321"/>
      <c r="L74" s="321"/>
      <c r="M74" s="321"/>
      <c r="N74" s="321"/>
      <c r="O74" s="321"/>
      <c r="P74" s="321"/>
      <c r="Q74" s="321"/>
      <c r="R74" s="321"/>
      <c r="S74" s="322"/>
      <c r="T74" s="84"/>
      <c r="U74" s="81"/>
      <c r="W74" s="3"/>
      <c r="X74" s="331"/>
      <c r="Y74" s="332"/>
      <c r="Z74" s="332"/>
      <c r="AA74" s="332"/>
      <c r="AB74" s="332"/>
      <c r="AC74" s="332"/>
      <c r="AD74" s="332"/>
      <c r="AE74" s="332"/>
      <c r="AF74" s="332"/>
      <c r="AG74" s="332"/>
      <c r="AH74" s="332"/>
      <c r="AI74" s="332"/>
      <c r="AJ74" s="332"/>
      <c r="AK74" s="332"/>
      <c r="AL74" s="332"/>
      <c r="AM74" s="332"/>
      <c r="AN74" s="333"/>
      <c r="AO74" s="39"/>
      <c r="AP74" s="39"/>
      <c r="AQ74" s="42"/>
    </row>
    <row r="75" spans="1:43" ht="21.9" customHeight="1" x14ac:dyDescent="0.2">
      <c r="A75" s="80"/>
      <c r="B75" s="82"/>
      <c r="C75" s="320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1"/>
      <c r="Q75" s="321"/>
      <c r="R75" s="321"/>
      <c r="S75" s="322"/>
      <c r="T75" s="83"/>
      <c r="U75" s="80"/>
      <c r="W75" s="3"/>
      <c r="X75" s="331"/>
      <c r="Y75" s="332"/>
      <c r="Z75" s="332"/>
      <c r="AA75" s="332"/>
      <c r="AB75" s="332"/>
      <c r="AC75" s="332"/>
      <c r="AD75" s="332"/>
      <c r="AE75" s="332"/>
      <c r="AF75" s="332"/>
      <c r="AG75" s="332"/>
      <c r="AH75" s="332"/>
      <c r="AI75" s="332"/>
      <c r="AJ75" s="332"/>
      <c r="AK75" s="332"/>
      <c r="AL75" s="332"/>
      <c r="AM75" s="332"/>
      <c r="AN75" s="333"/>
      <c r="AO75" s="3"/>
      <c r="AP75" s="3"/>
      <c r="AQ75" s="42"/>
    </row>
    <row r="76" spans="1:43" ht="21.9" customHeight="1" x14ac:dyDescent="0.2">
      <c r="A76" s="80"/>
      <c r="B76" s="82"/>
      <c r="C76" s="320"/>
      <c r="D76" s="321"/>
      <c r="E76" s="321"/>
      <c r="F76" s="321"/>
      <c r="G76" s="321"/>
      <c r="H76" s="321"/>
      <c r="I76" s="321"/>
      <c r="J76" s="321"/>
      <c r="K76" s="321"/>
      <c r="L76" s="321"/>
      <c r="M76" s="321"/>
      <c r="N76" s="321"/>
      <c r="O76" s="321"/>
      <c r="P76" s="321"/>
      <c r="Q76" s="321"/>
      <c r="R76" s="321"/>
      <c r="S76" s="322"/>
      <c r="T76" s="84"/>
      <c r="U76" s="81"/>
      <c r="W76" s="3"/>
      <c r="X76" s="331"/>
      <c r="Y76" s="332"/>
      <c r="Z76" s="332"/>
      <c r="AA76" s="332"/>
      <c r="AB76" s="332"/>
      <c r="AC76" s="332"/>
      <c r="AD76" s="332"/>
      <c r="AE76" s="332"/>
      <c r="AF76" s="332"/>
      <c r="AG76" s="332"/>
      <c r="AH76" s="332"/>
      <c r="AI76" s="332"/>
      <c r="AJ76" s="332"/>
      <c r="AK76" s="332"/>
      <c r="AL76" s="332"/>
      <c r="AM76" s="332"/>
      <c r="AN76" s="333"/>
      <c r="AO76" s="39"/>
      <c r="AP76" s="39"/>
      <c r="AQ76" s="42"/>
    </row>
    <row r="77" spans="1:43" ht="21.9" customHeight="1" x14ac:dyDescent="0.2">
      <c r="A77" s="80"/>
      <c r="B77" s="82"/>
      <c r="C77" s="320"/>
      <c r="D77" s="321"/>
      <c r="E77" s="321"/>
      <c r="F77" s="321"/>
      <c r="G77" s="321"/>
      <c r="H77" s="321"/>
      <c r="I77" s="321"/>
      <c r="J77" s="321"/>
      <c r="K77" s="321"/>
      <c r="L77" s="321"/>
      <c r="M77" s="321"/>
      <c r="N77" s="321"/>
      <c r="O77" s="321"/>
      <c r="P77" s="321"/>
      <c r="Q77" s="321"/>
      <c r="R77" s="321"/>
      <c r="S77" s="322"/>
      <c r="T77" s="83"/>
      <c r="U77" s="80"/>
      <c r="W77" s="3"/>
      <c r="X77" s="331"/>
      <c r="Y77" s="332"/>
      <c r="Z77" s="332"/>
      <c r="AA77" s="332"/>
      <c r="AB77" s="332"/>
      <c r="AC77" s="332"/>
      <c r="AD77" s="332"/>
      <c r="AE77" s="332"/>
      <c r="AF77" s="332"/>
      <c r="AG77" s="332"/>
      <c r="AH77" s="332"/>
      <c r="AI77" s="332"/>
      <c r="AJ77" s="332"/>
      <c r="AK77" s="332"/>
      <c r="AL77" s="332"/>
      <c r="AM77" s="332"/>
      <c r="AN77" s="333"/>
      <c r="AO77" s="3"/>
      <c r="AP77" s="3"/>
      <c r="AQ77" s="42"/>
    </row>
    <row r="78" spans="1:43" ht="21.9" customHeight="1" x14ac:dyDescent="0.2">
      <c r="A78" s="80"/>
      <c r="B78" s="82"/>
      <c r="C78" s="320"/>
      <c r="D78" s="321"/>
      <c r="E78" s="321"/>
      <c r="F78" s="321"/>
      <c r="G78" s="321"/>
      <c r="H78" s="321"/>
      <c r="I78" s="321"/>
      <c r="J78" s="321"/>
      <c r="K78" s="321"/>
      <c r="L78" s="321"/>
      <c r="M78" s="321"/>
      <c r="N78" s="321"/>
      <c r="O78" s="321"/>
      <c r="P78" s="321"/>
      <c r="Q78" s="321"/>
      <c r="R78" s="321"/>
      <c r="S78" s="322"/>
      <c r="T78" s="84"/>
      <c r="U78" s="81"/>
      <c r="W78" s="3"/>
      <c r="X78" s="331"/>
      <c r="Y78" s="332"/>
      <c r="Z78" s="332"/>
      <c r="AA78" s="332"/>
      <c r="AB78" s="332"/>
      <c r="AC78" s="332"/>
      <c r="AD78" s="332"/>
      <c r="AE78" s="332"/>
      <c r="AF78" s="332"/>
      <c r="AG78" s="332"/>
      <c r="AH78" s="332"/>
      <c r="AI78" s="332"/>
      <c r="AJ78" s="332"/>
      <c r="AK78" s="332"/>
      <c r="AL78" s="332"/>
      <c r="AM78" s="332"/>
      <c r="AN78" s="333"/>
      <c r="AO78" s="39"/>
      <c r="AP78" s="39"/>
      <c r="AQ78" s="42"/>
    </row>
    <row r="79" spans="1:43" ht="21.9" customHeight="1" x14ac:dyDescent="0.2">
      <c r="A79" s="80"/>
      <c r="B79" s="82"/>
      <c r="C79" s="320"/>
      <c r="D79" s="321"/>
      <c r="E79" s="321"/>
      <c r="F79" s="321"/>
      <c r="G79" s="321"/>
      <c r="H79" s="321"/>
      <c r="I79" s="321"/>
      <c r="J79" s="321"/>
      <c r="K79" s="321"/>
      <c r="L79" s="321"/>
      <c r="M79" s="321"/>
      <c r="N79" s="321"/>
      <c r="O79" s="321"/>
      <c r="P79" s="321"/>
      <c r="Q79" s="321"/>
      <c r="R79" s="321"/>
      <c r="S79" s="322"/>
      <c r="T79" s="83"/>
      <c r="U79" s="80"/>
      <c r="W79" s="3"/>
      <c r="X79" s="331"/>
      <c r="Y79" s="332"/>
      <c r="Z79" s="332"/>
      <c r="AA79" s="332"/>
      <c r="AB79" s="332"/>
      <c r="AC79" s="332"/>
      <c r="AD79" s="332"/>
      <c r="AE79" s="332"/>
      <c r="AF79" s="332"/>
      <c r="AG79" s="332"/>
      <c r="AH79" s="332"/>
      <c r="AI79" s="332"/>
      <c r="AJ79" s="332"/>
      <c r="AK79" s="332"/>
      <c r="AL79" s="332"/>
      <c r="AM79" s="332"/>
      <c r="AN79" s="333"/>
      <c r="AO79" s="3"/>
      <c r="AP79" s="3"/>
      <c r="AQ79" s="42"/>
    </row>
    <row r="80" spans="1:43" ht="21.9" customHeight="1" x14ac:dyDescent="0.2">
      <c r="A80" s="80"/>
      <c r="B80" s="82"/>
      <c r="C80" s="320"/>
      <c r="D80" s="321"/>
      <c r="E80" s="321"/>
      <c r="F80" s="321"/>
      <c r="G80" s="321"/>
      <c r="H80" s="321"/>
      <c r="I80" s="321"/>
      <c r="J80" s="321"/>
      <c r="K80" s="321"/>
      <c r="L80" s="321"/>
      <c r="M80" s="321"/>
      <c r="N80" s="321"/>
      <c r="O80" s="321"/>
      <c r="P80" s="321"/>
      <c r="Q80" s="321"/>
      <c r="R80" s="321"/>
      <c r="S80" s="322"/>
      <c r="T80" s="84"/>
      <c r="U80" s="81"/>
      <c r="W80" s="3"/>
      <c r="X80" s="331"/>
      <c r="Y80" s="332"/>
      <c r="Z80" s="332"/>
      <c r="AA80" s="332"/>
      <c r="AB80" s="332"/>
      <c r="AC80" s="332"/>
      <c r="AD80" s="332"/>
      <c r="AE80" s="332"/>
      <c r="AF80" s="332"/>
      <c r="AG80" s="332"/>
      <c r="AH80" s="332"/>
      <c r="AI80" s="332"/>
      <c r="AJ80" s="332"/>
      <c r="AK80" s="332"/>
      <c r="AL80" s="332"/>
      <c r="AM80" s="332"/>
      <c r="AN80" s="333"/>
      <c r="AO80" s="39"/>
      <c r="AP80" s="39"/>
      <c r="AQ80" s="42"/>
    </row>
    <row r="81" spans="1:43" ht="21.9" customHeight="1" x14ac:dyDescent="0.2">
      <c r="A81" s="80"/>
      <c r="B81" s="82"/>
      <c r="C81" s="320"/>
      <c r="D81" s="321"/>
      <c r="E81" s="321"/>
      <c r="F81" s="321"/>
      <c r="G81" s="321"/>
      <c r="H81" s="321"/>
      <c r="I81" s="321"/>
      <c r="J81" s="321"/>
      <c r="K81" s="321"/>
      <c r="L81" s="321"/>
      <c r="M81" s="321"/>
      <c r="N81" s="321"/>
      <c r="O81" s="321"/>
      <c r="P81" s="321"/>
      <c r="Q81" s="321"/>
      <c r="R81" s="321"/>
      <c r="S81" s="322"/>
      <c r="T81" s="83"/>
      <c r="U81" s="80"/>
      <c r="W81" s="3"/>
      <c r="X81" s="331"/>
      <c r="Y81" s="332"/>
      <c r="Z81" s="332"/>
      <c r="AA81" s="332"/>
      <c r="AB81" s="332"/>
      <c r="AC81" s="332"/>
      <c r="AD81" s="332"/>
      <c r="AE81" s="332"/>
      <c r="AF81" s="332"/>
      <c r="AG81" s="332"/>
      <c r="AH81" s="332"/>
      <c r="AI81" s="332"/>
      <c r="AJ81" s="332"/>
      <c r="AK81" s="332"/>
      <c r="AL81" s="332"/>
      <c r="AM81" s="332"/>
      <c r="AN81" s="333"/>
      <c r="AO81" s="3"/>
      <c r="AP81" s="3"/>
      <c r="AQ81" s="42"/>
    </row>
    <row r="82" spans="1:43" ht="21.9" customHeight="1" x14ac:dyDescent="0.2">
      <c r="A82" s="80"/>
      <c r="B82" s="82"/>
      <c r="C82" s="320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2"/>
      <c r="T82" s="84"/>
      <c r="U82" s="81"/>
      <c r="W82" s="3"/>
      <c r="X82" s="331"/>
      <c r="Y82" s="332"/>
      <c r="Z82" s="332"/>
      <c r="AA82" s="332"/>
      <c r="AB82" s="332"/>
      <c r="AC82" s="332"/>
      <c r="AD82" s="332"/>
      <c r="AE82" s="332"/>
      <c r="AF82" s="332"/>
      <c r="AG82" s="332"/>
      <c r="AH82" s="332"/>
      <c r="AI82" s="332"/>
      <c r="AJ82" s="332"/>
      <c r="AK82" s="332"/>
      <c r="AL82" s="332"/>
      <c r="AM82" s="332"/>
      <c r="AN82" s="333"/>
      <c r="AO82" s="39"/>
      <c r="AP82" s="39"/>
      <c r="AQ82" s="42"/>
    </row>
    <row r="83" spans="1:43" ht="21.9" customHeight="1" thickBot="1" x14ac:dyDescent="0.25">
      <c r="A83" s="80"/>
      <c r="B83" s="82"/>
      <c r="C83" s="323"/>
      <c r="D83" s="324"/>
      <c r="E83" s="324"/>
      <c r="F83" s="324"/>
      <c r="G83" s="324"/>
      <c r="H83" s="324"/>
      <c r="I83" s="324"/>
      <c r="J83" s="324"/>
      <c r="K83" s="324"/>
      <c r="L83" s="324"/>
      <c r="M83" s="324"/>
      <c r="N83" s="324"/>
      <c r="O83" s="324"/>
      <c r="P83" s="324"/>
      <c r="Q83" s="324"/>
      <c r="R83" s="324"/>
      <c r="S83" s="325"/>
      <c r="T83" s="83"/>
      <c r="U83" s="80"/>
      <c r="W83" s="3"/>
      <c r="X83" s="334"/>
      <c r="Y83" s="335"/>
      <c r="Z83" s="335"/>
      <c r="AA83" s="335"/>
      <c r="AB83" s="335"/>
      <c r="AC83" s="335"/>
      <c r="AD83" s="335"/>
      <c r="AE83" s="335"/>
      <c r="AF83" s="335"/>
      <c r="AG83" s="335"/>
      <c r="AH83" s="335"/>
      <c r="AI83" s="335"/>
      <c r="AJ83" s="335"/>
      <c r="AK83" s="335"/>
      <c r="AL83" s="335"/>
      <c r="AM83" s="335"/>
      <c r="AN83" s="336"/>
      <c r="AO83" s="3"/>
      <c r="AP83" s="3"/>
      <c r="AQ83" s="42"/>
    </row>
    <row r="84" spans="1:43" ht="11.25" customHeight="1" thickTop="1" x14ac:dyDescent="0.2">
      <c r="A84" s="80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7"/>
      <c r="U84" s="80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42"/>
    </row>
    <row r="85" spans="1:43" s="38" customFormat="1" ht="11.25" customHeight="1" x14ac:dyDescent="0.2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AQ85" s="42"/>
    </row>
    <row r="86" spans="1:43" ht="21.9" customHeight="1" x14ac:dyDescent="0.2">
      <c r="C86" s="36"/>
      <c r="D86" s="36"/>
      <c r="E86" s="36"/>
      <c r="F86" s="36"/>
      <c r="G86" s="36"/>
      <c r="H86" s="36"/>
      <c r="I86" s="39"/>
      <c r="J86" s="39"/>
      <c r="K86" s="39"/>
      <c r="L86" s="39"/>
      <c r="M86" s="36"/>
      <c r="N86" s="36"/>
      <c r="O86" s="36"/>
      <c r="P86" s="36"/>
      <c r="Q86" s="36"/>
      <c r="R86" s="36"/>
      <c r="S86" s="36"/>
      <c r="T86" s="36"/>
      <c r="U86" s="36"/>
      <c r="X86" s="36"/>
      <c r="Y86" s="36"/>
      <c r="Z86" s="36"/>
      <c r="AA86" s="36"/>
      <c r="AB86" s="36"/>
      <c r="AC86" s="36"/>
      <c r="AD86" s="39"/>
      <c r="AE86" s="39"/>
      <c r="AF86" s="39"/>
      <c r="AG86" s="39"/>
      <c r="AH86" s="36"/>
      <c r="AI86" s="36"/>
      <c r="AJ86" s="36"/>
      <c r="AK86" s="36"/>
      <c r="AL86" s="36"/>
      <c r="AM86" s="36"/>
      <c r="AN86" s="36"/>
      <c r="AO86" s="36"/>
      <c r="AP86" s="36"/>
      <c r="AQ86" s="42"/>
    </row>
    <row r="87" spans="1:43" ht="21.9" customHeight="1" x14ac:dyDescent="0.2">
      <c r="C87" s="36"/>
      <c r="D87" s="36"/>
      <c r="E87" s="36"/>
      <c r="F87" s="36"/>
      <c r="G87" s="36"/>
      <c r="H87" s="36"/>
      <c r="I87" s="39"/>
      <c r="J87" s="39"/>
      <c r="K87" s="39"/>
      <c r="L87" s="39"/>
      <c r="M87" s="36"/>
      <c r="N87" s="36"/>
      <c r="O87" s="36"/>
      <c r="P87" s="36"/>
      <c r="Q87" s="36"/>
      <c r="R87" s="36"/>
      <c r="S87" s="36"/>
      <c r="T87" s="36"/>
      <c r="U87" s="36"/>
      <c r="X87" s="36"/>
      <c r="Y87" s="36"/>
      <c r="Z87" s="36"/>
      <c r="AA87" s="36"/>
      <c r="AB87" s="36"/>
      <c r="AC87" s="36"/>
      <c r="AD87" s="39"/>
      <c r="AE87" s="39"/>
      <c r="AF87" s="39"/>
      <c r="AG87" s="39"/>
      <c r="AH87" s="36"/>
      <c r="AI87" s="36"/>
      <c r="AJ87" s="36"/>
      <c r="AK87" s="36"/>
      <c r="AL87" s="36"/>
      <c r="AM87" s="36"/>
      <c r="AN87" s="36"/>
      <c r="AO87" s="36"/>
      <c r="AP87" s="36"/>
      <c r="AQ87" s="42"/>
    </row>
    <row r="88" spans="1:43" ht="21.9" customHeight="1" x14ac:dyDescent="0.2">
      <c r="C88" s="36"/>
      <c r="D88" s="36"/>
      <c r="E88" s="36"/>
      <c r="F88" s="36"/>
      <c r="G88" s="36"/>
      <c r="H88" s="36"/>
      <c r="I88" s="39"/>
      <c r="J88" s="39"/>
      <c r="K88" s="39"/>
      <c r="L88" s="39"/>
      <c r="M88" s="2"/>
      <c r="N88" s="2"/>
      <c r="O88" s="2"/>
      <c r="P88" s="2"/>
      <c r="Q88" s="2"/>
      <c r="R88" s="2"/>
      <c r="S88" s="2"/>
      <c r="T88" s="2"/>
      <c r="U88" s="2"/>
      <c r="X88" s="36"/>
      <c r="Y88" s="36"/>
      <c r="Z88" s="36"/>
      <c r="AA88" s="36"/>
      <c r="AB88" s="36"/>
      <c r="AC88" s="36"/>
      <c r="AD88" s="39"/>
      <c r="AE88" s="39"/>
      <c r="AF88" s="39"/>
      <c r="AG88" s="39"/>
      <c r="AH88" s="2"/>
      <c r="AI88" s="2"/>
      <c r="AJ88" s="2"/>
      <c r="AK88" s="2"/>
      <c r="AL88" s="2"/>
      <c r="AM88" s="2"/>
      <c r="AN88" s="2"/>
      <c r="AO88" s="2"/>
      <c r="AP88" s="2"/>
      <c r="AQ88" s="42"/>
    </row>
    <row r="89" spans="1:43" ht="21.9" customHeight="1" x14ac:dyDescent="0.2">
      <c r="C89" s="4"/>
      <c r="D89" s="4"/>
      <c r="E89" s="4"/>
      <c r="F89" s="4"/>
      <c r="G89" s="4"/>
      <c r="H89" s="4"/>
      <c r="I89" s="39"/>
      <c r="J89" s="39"/>
      <c r="K89" s="39"/>
      <c r="L89" s="39"/>
      <c r="M89" s="2"/>
      <c r="N89" s="2"/>
      <c r="O89" s="2"/>
      <c r="P89" s="2"/>
      <c r="Q89" s="2"/>
      <c r="R89" s="2"/>
      <c r="S89" s="2"/>
      <c r="T89" s="2"/>
      <c r="U89" s="2"/>
      <c r="X89" s="4"/>
      <c r="Y89" s="4"/>
      <c r="Z89" s="4"/>
      <c r="AA89" s="4"/>
      <c r="AB89" s="4"/>
      <c r="AC89" s="4"/>
      <c r="AD89" s="39"/>
      <c r="AE89" s="39"/>
      <c r="AF89" s="39"/>
      <c r="AG89" s="39"/>
      <c r="AH89" s="2"/>
      <c r="AI89" s="2"/>
      <c r="AJ89" s="2"/>
      <c r="AK89" s="2"/>
      <c r="AL89" s="2"/>
      <c r="AM89" s="2"/>
      <c r="AN89" s="2"/>
      <c r="AO89" s="2"/>
      <c r="AP89" s="2"/>
      <c r="AQ89" s="42"/>
    </row>
    <row r="90" spans="1:43" ht="21.9" customHeight="1" x14ac:dyDescent="0.2">
      <c r="C90" s="4"/>
      <c r="D90" s="4"/>
      <c r="E90" s="4"/>
      <c r="F90" s="4"/>
      <c r="G90" s="4"/>
      <c r="H90" s="4"/>
      <c r="I90" s="39"/>
      <c r="J90" s="39"/>
      <c r="K90" s="39"/>
      <c r="L90" s="39"/>
      <c r="M90" s="1"/>
      <c r="N90" s="1"/>
      <c r="O90" s="1"/>
      <c r="P90" s="1"/>
      <c r="Q90" s="1"/>
      <c r="R90" s="1"/>
      <c r="S90" s="1"/>
      <c r="T90" s="1"/>
      <c r="U90" s="1"/>
      <c r="X90" s="4"/>
      <c r="Y90" s="4"/>
      <c r="Z90" s="4"/>
      <c r="AA90" s="4"/>
      <c r="AB90" s="4"/>
      <c r="AC90" s="4"/>
      <c r="AD90" s="39"/>
      <c r="AE90" s="39"/>
      <c r="AF90" s="39"/>
      <c r="AG90" s="39"/>
      <c r="AH90" s="1"/>
      <c r="AI90" s="1"/>
      <c r="AJ90" s="1"/>
      <c r="AK90" s="1"/>
      <c r="AL90" s="1"/>
      <c r="AM90" s="1"/>
      <c r="AN90" s="1"/>
      <c r="AO90" s="1"/>
      <c r="AP90" s="1"/>
      <c r="AQ90" s="42"/>
    </row>
    <row r="91" spans="1:43" ht="21.9" customHeight="1" x14ac:dyDescent="0.2">
      <c r="C91" s="4"/>
      <c r="D91" s="4"/>
      <c r="E91" s="4"/>
      <c r="F91" s="4"/>
      <c r="G91" s="4"/>
      <c r="H91" s="4"/>
      <c r="I91" s="5"/>
      <c r="J91" s="5"/>
      <c r="K91" s="5"/>
      <c r="L91" s="5"/>
      <c r="M91" s="1"/>
      <c r="N91" s="1"/>
      <c r="O91" s="1"/>
      <c r="P91" s="1"/>
      <c r="Q91" s="1"/>
      <c r="R91" s="1"/>
      <c r="S91" s="1"/>
      <c r="T91" s="1"/>
      <c r="U91" s="1"/>
      <c r="X91" s="4"/>
      <c r="Y91" s="4"/>
      <c r="Z91" s="4"/>
      <c r="AA91" s="4"/>
      <c r="AB91" s="4"/>
      <c r="AC91" s="4"/>
      <c r="AD91" s="5"/>
      <c r="AE91" s="5"/>
      <c r="AF91" s="5"/>
      <c r="AG91" s="5"/>
      <c r="AH91" s="1"/>
      <c r="AI91" s="1"/>
      <c r="AJ91" s="1"/>
      <c r="AK91" s="1"/>
      <c r="AL91" s="1"/>
      <c r="AM91" s="1"/>
      <c r="AN91" s="1"/>
      <c r="AO91" s="1"/>
      <c r="AP91" s="1"/>
    </row>
    <row r="92" spans="1:43" ht="21.9" customHeight="1" x14ac:dyDescent="0.2">
      <c r="C92" s="4"/>
      <c r="D92" s="4"/>
      <c r="E92" s="4"/>
      <c r="F92" s="4"/>
      <c r="G92" s="4"/>
      <c r="H92" s="4"/>
      <c r="I92" s="5"/>
      <c r="J92" s="5"/>
      <c r="K92" s="5"/>
      <c r="L92" s="5"/>
      <c r="M92" s="1"/>
      <c r="N92" s="1"/>
      <c r="O92" s="1"/>
      <c r="P92" s="1"/>
      <c r="Q92" s="1"/>
      <c r="R92" s="1"/>
      <c r="S92" s="1"/>
      <c r="T92" s="1"/>
      <c r="U92" s="1"/>
      <c r="X92" s="4"/>
      <c r="Y92" s="4"/>
      <c r="Z92" s="4"/>
      <c r="AA92" s="4"/>
      <c r="AB92" s="4"/>
      <c r="AC92" s="4"/>
      <c r="AD92" s="5"/>
      <c r="AE92" s="5"/>
      <c r="AF92" s="5"/>
      <c r="AG92" s="5"/>
      <c r="AH92" s="1"/>
      <c r="AI92" s="1"/>
      <c r="AJ92" s="1"/>
      <c r="AK92" s="1"/>
      <c r="AL92" s="1"/>
      <c r="AM92" s="1"/>
      <c r="AN92" s="1"/>
      <c r="AO92" s="1"/>
      <c r="AP92" s="1"/>
    </row>
    <row r="93" spans="1:43" ht="21.9" customHeight="1" x14ac:dyDescent="0.2">
      <c r="C93" s="4"/>
      <c r="D93" s="4"/>
      <c r="E93" s="4"/>
      <c r="F93" s="4"/>
      <c r="G93" s="4"/>
      <c r="H93" s="4"/>
      <c r="I93" s="5"/>
      <c r="J93" s="5"/>
      <c r="K93" s="5"/>
      <c r="L93" s="5"/>
      <c r="M93" s="1"/>
      <c r="N93" s="1"/>
      <c r="O93" s="1"/>
      <c r="P93" s="1"/>
      <c r="Q93" s="1"/>
      <c r="R93" s="1"/>
      <c r="S93" s="1"/>
      <c r="T93" s="1"/>
      <c r="U93" s="1"/>
      <c r="X93" s="4"/>
      <c r="Y93" s="4"/>
      <c r="Z93" s="4"/>
      <c r="AA93" s="4"/>
      <c r="AB93" s="4"/>
      <c r="AC93" s="4"/>
      <c r="AD93" s="5"/>
      <c r="AE93" s="5"/>
      <c r="AF93" s="5"/>
      <c r="AG93" s="5"/>
      <c r="AH93" s="1"/>
      <c r="AI93" s="1"/>
      <c r="AJ93" s="1"/>
      <c r="AK93" s="1"/>
      <c r="AL93" s="1"/>
      <c r="AM93" s="1"/>
      <c r="AN93" s="1"/>
      <c r="AO93" s="1"/>
      <c r="AP93" s="1"/>
    </row>
    <row r="94" spans="1:43" ht="21.9" customHeight="1" x14ac:dyDescent="0.2">
      <c r="C94" s="6"/>
      <c r="D94" s="6"/>
      <c r="E94" s="6"/>
      <c r="F94" s="6"/>
      <c r="G94" s="6"/>
      <c r="H94" s="6"/>
      <c r="X94" s="6"/>
      <c r="Y94" s="6"/>
      <c r="Z94" s="6"/>
      <c r="AA94" s="6"/>
      <c r="AB94" s="6"/>
      <c r="AC94" s="6"/>
    </row>
    <row r="95" spans="1:43" ht="21.9" customHeight="1" x14ac:dyDescent="0.2">
      <c r="C95" s="6"/>
      <c r="D95" s="6"/>
      <c r="E95" s="6"/>
      <c r="F95" s="6"/>
      <c r="G95" s="6"/>
      <c r="H95" s="6"/>
      <c r="X95" s="6"/>
      <c r="Y95" s="6"/>
      <c r="Z95" s="6"/>
      <c r="AA95" s="6"/>
      <c r="AB95" s="6"/>
      <c r="AC95" s="6"/>
    </row>
    <row r="96" spans="1:43" ht="21.9" customHeight="1" x14ac:dyDescent="0.2">
      <c r="C96" s="6"/>
      <c r="D96" s="6"/>
      <c r="E96" s="6"/>
      <c r="F96" s="6"/>
      <c r="G96" s="6"/>
      <c r="H96" s="6"/>
      <c r="X96" s="6"/>
      <c r="Y96" s="6"/>
      <c r="Z96" s="6"/>
      <c r="AA96" s="6"/>
      <c r="AB96" s="6"/>
      <c r="AC96" s="6"/>
    </row>
    <row r="97" spans="3:42" ht="21.9" customHeight="1" x14ac:dyDescent="0.2">
      <c r="C97" s="6"/>
      <c r="D97" s="6"/>
      <c r="E97" s="6"/>
      <c r="F97" s="6"/>
      <c r="G97" s="6"/>
      <c r="H97" s="6"/>
      <c r="X97" s="6"/>
      <c r="Y97" s="6"/>
      <c r="Z97" s="6"/>
      <c r="AA97" s="6"/>
      <c r="AB97" s="6"/>
      <c r="AC97" s="6"/>
    </row>
    <row r="98" spans="3:42" ht="21.9" customHeight="1" x14ac:dyDescent="0.2">
      <c r="M98" s="41"/>
      <c r="N98" s="41"/>
      <c r="O98" s="41"/>
      <c r="P98" s="41"/>
      <c r="Q98" s="41"/>
      <c r="R98" s="41"/>
      <c r="S98" s="41"/>
      <c r="T98" s="41"/>
      <c r="U98" s="41"/>
      <c r="AH98" s="41"/>
      <c r="AI98" s="41"/>
      <c r="AJ98" s="41"/>
      <c r="AK98" s="41"/>
      <c r="AL98" s="41"/>
      <c r="AM98" s="41"/>
      <c r="AN98" s="41"/>
      <c r="AO98" s="41"/>
      <c r="AP98" s="41"/>
    </row>
    <row r="99" spans="3:42" ht="21.9" customHeight="1" x14ac:dyDescent="0.2">
      <c r="M99" s="36"/>
      <c r="N99" s="36"/>
      <c r="O99" s="36"/>
      <c r="P99" s="36"/>
      <c r="Q99" s="36"/>
      <c r="R99" s="36"/>
      <c r="S99"/>
      <c r="T99" s="36"/>
      <c r="U99" s="36"/>
      <c r="AH99" s="36"/>
      <c r="AI99" s="36"/>
      <c r="AJ99" s="36"/>
      <c r="AK99" s="36"/>
      <c r="AL99" s="36"/>
      <c r="AM99" s="36"/>
      <c r="AN99"/>
      <c r="AO99" s="36"/>
      <c r="AP99" s="36"/>
    </row>
    <row r="100" spans="3:42" ht="21.9" customHeight="1" x14ac:dyDescent="0.2">
      <c r="M100" s="36"/>
      <c r="N100" s="36"/>
      <c r="O100" s="36"/>
      <c r="P100" s="36"/>
      <c r="Q100" s="36"/>
      <c r="R100" s="36"/>
      <c r="S100" s="36"/>
      <c r="T100" s="36"/>
      <c r="U100" s="36"/>
      <c r="AH100" s="36"/>
      <c r="AI100" s="36"/>
      <c r="AJ100" s="36"/>
      <c r="AK100" s="36"/>
      <c r="AL100" s="36"/>
      <c r="AM100" s="36"/>
      <c r="AN100" s="36"/>
      <c r="AO100" s="36"/>
      <c r="AP100" s="36"/>
    </row>
    <row r="101" spans="3:42" ht="21.9" customHeight="1" x14ac:dyDescent="0.2">
      <c r="M101" s="185"/>
      <c r="N101" s="185"/>
      <c r="O101" s="185"/>
      <c r="P101" s="185"/>
      <c r="Q101" s="185"/>
      <c r="R101" s="185"/>
      <c r="S101" s="185"/>
      <c r="T101" s="185"/>
      <c r="U101" s="39"/>
      <c r="AI101" s="185"/>
      <c r="AJ101" s="185"/>
      <c r="AK101" s="185"/>
      <c r="AL101" s="185"/>
      <c r="AM101" s="185"/>
      <c r="AN101" s="185"/>
      <c r="AO101" s="185"/>
      <c r="AP101" s="185"/>
    </row>
    <row r="102" spans="3:42" ht="21.9" customHeight="1" x14ac:dyDescent="0.2">
      <c r="M102" s="131"/>
      <c r="N102" s="131"/>
      <c r="O102" s="131"/>
      <c r="P102" s="131"/>
      <c r="Q102" s="131"/>
      <c r="R102" s="131"/>
      <c r="S102" s="131"/>
      <c r="T102" s="131"/>
      <c r="U102" s="39"/>
      <c r="AI102" s="131"/>
      <c r="AJ102" s="131"/>
      <c r="AK102" s="131"/>
      <c r="AL102" s="131"/>
      <c r="AM102" s="131"/>
      <c r="AN102" s="131"/>
      <c r="AO102" s="131"/>
      <c r="AP102" s="131"/>
    </row>
    <row r="103" spans="3:42" ht="21.9" customHeight="1" x14ac:dyDescent="0.2">
      <c r="M103" s="36"/>
      <c r="N103" s="36"/>
      <c r="O103" s="36"/>
      <c r="P103" s="36"/>
      <c r="Q103" s="36"/>
      <c r="R103" s="36"/>
      <c r="S103" s="36"/>
      <c r="T103" s="36"/>
      <c r="U103" s="36"/>
      <c r="AH103" s="36"/>
      <c r="AI103" s="36"/>
      <c r="AJ103" s="36"/>
      <c r="AK103" s="36"/>
      <c r="AL103" s="36"/>
      <c r="AM103" s="36"/>
      <c r="AN103" s="36"/>
      <c r="AO103" s="36"/>
      <c r="AP103" s="36"/>
    </row>
    <row r="104" spans="3:42" ht="21.9" customHeight="1" x14ac:dyDescent="0.2">
      <c r="M104" s="36"/>
      <c r="N104" s="36"/>
      <c r="O104" s="36"/>
      <c r="P104" s="36"/>
      <c r="Q104" s="36"/>
      <c r="R104" s="36"/>
      <c r="S104" s="36"/>
      <c r="T104" s="36"/>
      <c r="U104" s="36"/>
      <c r="AH104" s="36"/>
      <c r="AI104" s="36"/>
      <c r="AJ104" s="36"/>
      <c r="AK104" s="36"/>
      <c r="AL104" s="36"/>
      <c r="AM104" s="36"/>
      <c r="AN104" s="36"/>
      <c r="AO104" s="36"/>
      <c r="AP104" s="36"/>
    </row>
    <row r="105" spans="3:42" ht="21.9" customHeight="1" x14ac:dyDescent="0.2">
      <c r="M105" s="131"/>
      <c r="N105" s="131"/>
      <c r="O105" s="131"/>
      <c r="P105" s="131"/>
      <c r="Q105" s="131"/>
      <c r="R105" s="131"/>
      <c r="S105" s="131"/>
      <c r="T105" s="131"/>
      <c r="U105" s="39"/>
      <c r="AI105" s="131"/>
      <c r="AJ105" s="131"/>
      <c r="AK105" s="131"/>
      <c r="AL105" s="131"/>
      <c r="AM105" s="131"/>
      <c r="AN105" s="131"/>
      <c r="AO105" s="131"/>
      <c r="AP105" s="131"/>
    </row>
    <row r="106" spans="3:42" ht="21.9" customHeight="1" x14ac:dyDescent="0.2">
      <c r="M106" s="131"/>
      <c r="N106" s="131"/>
      <c r="O106" s="131"/>
      <c r="P106" s="131"/>
      <c r="Q106" s="131"/>
      <c r="R106" s="131"/>
      <c r="S106" s="131"/>
      <c r="T106" s="131"/>
      <c r="U106" s="39"/>
      <c r="AI106" s="131"/>
      <c r="AJ106" s="131"/>
      <c r="AK106" s="131"/>
      <c r="AL106" s="131"/>
      <c r="AM106" s="131"/>
      <c r="AN106" s="131"/>
      <c r="AO106" s="131"/>
      <c r="AP106" s="131"/>
    </row>
    <row r="107" spans="3:42" ht="21.9" customHeight="1" x14ac:dyDescent="0.2">
      <c r="M107" s="131"/>
      <c r="N107" s="131"/>
      <c r="O107" s="131"/>
      <c r="P107" s="131"/>
      <c r="Q107" s="131"/>
      <c r="R107" s="131"/>
      <c r="S107" s="131"/>
      <c r="T107" s="131"/>
      <c r="U107" s="39"/>
      <c r="AI107" s="131"/>
      <c r="AJ107" s="131"/>
      <c r="AK107" s="131"/>
      <c r="AL107" s="131"/>
      <c r="AM107" s="131"/>
      <c r="AN107" s="131"/>
      <c r="AO107" s="131"/>
      <c r="AP107" s="131"/>
    </row>
    <row r="108" spans="3:42" ht="21.9" customHeight="1" x14ac:dyDescent="0.2">
      <c r="M108" s="131"/>
      <c r="N108" s="131"/>
      <c r="O108" s="131"/>
      <c r="P108" s="131"/>
      <c r="Q108" s="131"/>
      <c r="R108" s="131"/>
      <c r="S108" s="131"/>
      <c r="T108" s="131"/>
      <c r="U108" s="39"/>
      <c r="AI108" s="131"/>
      <c r="AJ108" s="131"/>
      <c r="AK108" s="131"/>
      <c r="AL108" s="131"/>
      <c r="AM108" s="131"/>
      <c r="AN108" s="131"/>
      <c r="AO108" s="131"/>
      <c r="AP108" s="131"/>
    </row>
    <row r="109" spans="3:42" ht="21.9" customHeight="1" x14ac:dyDescent="0.2">
      <c r="M109" s="131"/>
      <c r="N109" s="131"/>
      <c r="O109" s="131"/>
      <c r="P109" s="131"/>
      <c r="Q109" s="131"/>
      <c r="R109" s="131"/>
      <c r="S109" s="131"/>
      <c r="T109" s="131"/>
      <c r="U109" s="39"/>
      <c r="AI109" s="131"/>
      <c r="AJ109" s="131"/>
      <c r="AK109" s="131"/>
      <c r="AL109" s="131"/>
      <c r="AM109" s="131"/>
      <c r="AN109" s="131"/>
      <c r="AO109" s="131"/>
      <c r="AP109" s="131"/>
    </row>
    <row r="110" spans="3:42" ht="21.9" customHeight="1" x14ac:dyDescent="0.2">
      <c r="M110" s="131"/>
      <c r="N110" s="131"/>
      <c r="O110" s="131"/>
      <c r="P110" s="131"/>
      <c r="Q110" s="131"/>
      <c r="R110" s="131"/>
      <c r="S110" s="131"/>
      <c r="T110" s="131"/>
      <c r="U110" s="39"/>
      <c r="AI110" s="131"/>
      <c r="AJ110" s="131"/>
      <c r="AK110" s="131"/>
      <c r="AL110" s="131"/>
      <c r="AM110" s="131"/>
      <c r="AN110" s="131"/>
      <c r="AO110" s="131"/>
      <c r="AP110" s="131"/>
    </row>
    <row r="111" spans="3:42" ht="21.9" customHeight="1" x14ac:dyDescent="0.2">
      <c r="M111" s="131"/>
      <c r="N111" s="131"/>
      <c r="O111" s="131"/>
      <c r="P111" s="131"/>
      <c r="Q111" s="131"/>
      <c r="R111" s="131"/>
      <c r="S111" s="131"/>
      <c r="T111" s="131"/>
      <c r="U111" s="39"/>
      <c r="AI111" s="131"/>
      <c r="AJ111" s="131"/>
      <c r="AK111" s="131"/>
      <c r="AL111" s="131"/>
      <c r="AM111" s="131"/>
      <c r="AN111" s="131"/>
      <c r="AO111" s="131"/>
      <c r="AP111" s="131"/>
    </row>
    <row r="112" spans="3:42" ht="21.9" customHeight="1" x14ac:dyDescent="0.2">
      <c r="M112" s="131"/>
      <c r="N112" s="131"/>
      <c r="O112" s="131"/>
      <c r="P112" s="131"/>
      <c r="Q112" s="131"/>
      <c r="R112" s="131"/>
      <c r="S112" s="131"/>
      <c r="T112" s="131"/>
      <c r="U112" s="39"/>
      <c r="AI112" s="131"/>
      <c r="AJ112" s="131"/>
      <c r="AK112" s="131"/>
      <c r="AL112" s="131"/>
      <c r="AM112" s="131"/>
      <c r="AN112" s="131"/>
      <c r="AO112" s="131"/>
      <c r="AP112" s="131"/>
    </row>
    <row r="113" spans="13:42" ht="21.9" customHeight="1" x14ac:dyDescent="0.2">
      <c r="M113" s="130"/>
      <c r="N113" s="130"/>
      <c r="O113" s="130"/>
      <c r="P113" s="130"/>
      <c r="Q113" s="130"/>
      <c r="R113" s="130"/>
      <c r="S113" s="130"/>
      <c r="T113" s="130"/>
      <c r="U113" s="39"/>
      <c r="AI113" s="130"/>
      <c r="AJ113" s="130"/>
      <c r="AK113" s="130"/>
      <c r="AL113" s="130"/>
      <c r="AM113" s="130"/>
      <c r="AN113" s="130"/>
      <c r="AO113" s="130"/>
      <c r="AP113" s="130"/>
    </row>
    <row r="114" spans="13:42" ht="21.9" customHeight="1" x14ac:dyDescent="0.2">
      <c r="M114" s="131"/>
      <c r="N114" s="131"/>
      <c r="O114" s="131"/>
      <c r="P114" s="131"/>
      <c r="Q114" s="131"/>
      <c r="R114" s="131"/>
      <c r="S114" s="131"/>
      <c r="T114" s="131"/>
      <c r="U114" s="5"/>
      <c r="AI114" s="131"/>
      <c r="AJ114" s="131"/>
      <c r="AK114" s="131"/>
      <c r="AL114" s="131"/>
      <c r="AM114" s="131"/>
      <c r="AN114" s="131"/>
      <c r="AO114" s="131"/>
      <c r="AP114" s="131"/>
    </row>
    <row r="115" spans="13:42" ht="21.9" customHeight="1" x14ac:dyDescent="0.2">
      <c r="M115" s="130"/>
      <c r="N115" s="130"/>
      <c r="O115" s="130"/>
      <c r="P115" s="130"/>
      <c r="Q115" s="130"/>
      <c r="R115" s="130"/>
      <c r="S115" s="130"/>
      <c r="T115" s="130"/>
      <c r="U115" s="5"/>
      <c r="AI115" s="130"/>
      <c r="AJ115" s="130"/>
      <c r="AK115" s="130"/>
      <c r="AL115" s="130"/>
      <c r="AM115" s="130"/>
      <c r="AN115" s="130"/>
      <c r="AO115" s="130"/>
      <c r="AP115" s="130"/>
    </row>
    <row r="116" spans="13:42" ht="21.9" customHeight="1" x14ac:dyDescent="0.2">
      <c r="M116" s="130"/>
      <c r="N116" s="130"/>
      <c r="O116" s="130"/>
      <c r="P116" s="130"/>
      <c r="Q116" s="130"/>
      <c r="R116" s="130"/>
      <c r="S116" s="130"/>
      <c r="T116" s="130"/>
      <c r="U116" s="5"/>
      <c r="AI116" s="130"/>
      <c r="AJ116" s="130"/>
      <c r="AK116" s="130"/>
      <c r="AL116" s="130"/>
      <c r="AM116" s="130"/>
      <c r="AN116" s="130"/>
      <c r="AO116" s="130"/>
      <c r="AP116" s="130"/>
    </row>
    <row r="117" spans="13:42" ht="21.9" customHeight="1" x14ac:dyDescent="0.2">
      <c r="M117" s="130"/>
      <c r="N117" s="130"/>
      <c r="O117" s="130"/>
      <c r="P117" s="130"/>
      <c r="Q117" s="130"/>
      <c r="R117" s="130"/>
      <c r="S117" s="130"/>
      <c r="T117" s="130"/>
      <c r="U117" s="5"/>
      <c r="AI117" s="130"/>
      <c r="AJ117" s="130"/>
      <c r="AK117" s="130"/>
      <c r="AL117" s="130"/>
      <c r="AM117" s="130"/>
      <c r="AN117" s="130"/>
      <c r="AO117" s="130"/>
      <c r="AP117" s="130"/>
    </row>
    <row r="118" spans="13:42" ht="21.9" customHeight="1" x14ac:dyDescent="0.2">
      <c r="M118" s="130"/>
      <c r="N118" s="130"/>
      <c r="O118" s="130"/>
      <c r="P118" s="130"/>
      <c r="Q118" s="130"/>
      <c r="R118" s="130"/>
      <c r="S118" s="130"/>
      <c r="T118" s="130"/>
      <c r="U118" s="5"/>
      <c r="AI118" s="130"/>
      <c r="AJ118" s="130"/>
      <c r="AK118" s="130"/>
      <c r="AL118" s="130"/>
      <c r="AM118" s="130"/>
      <c r="AN118" s="130"/>
      <c r="AO118" s="130"/>
      <c r="AP118" s="130"/>
    </row>
    <row r="119" spans="13:42" ht="21.9" customHeight="1" x14ac:dyDescent="0.2">
      <c r="M119" s="130"/>
      <c r="N119" s="130"/>
      <c r="O119" s="130"/>
      <c r="P119" s="130"/>
      <c r="Q119" s="130"/>
      <c r="R119" s="130"/>
      <c r="S119" s="130"/>
      <c r="T119" s="130"/>
      <c r="U119" s="5"/>
      <c r="AI119" s="130"/>
      <c r="AJ119" s="130"/>
      <c r="AK119" s="130"/>
      <c r="AL119" s="130"/>
      <c r="AM119" s="130"/>
      <c r="AN119" s="130"/>
      <c r="AO119" s="130"/>
      <c r="AP119" s="130"/>
    </row>
    <row r="120" spans="13:42" ht="21.9" customHeight="1" x14ac:dyDescent="0.2">
      <c r="M120" s="5"/>
      <c r="N120" s="5"/>
      <c r="O120" s="5"/>
      <c r="P120" s="5"/>
      <c r="Q120" s="5"/>
      <c r="R120" s="5"/>
      <c r="S120" s="5"/>
      <c r="T120" s="5"/>
      <c r="U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3:42" ht="21.9" customHeight="1" x14ac:dyDescent="0.2">
      <c r="M121" s="5"/>
      <c r="N121" s="5"/>
      <c r="O121" s="5"/>
      <c r="P121" s="5"/>
      <c r="Q121" s="5"/>
      <c r="R121" s="5"/>
      <c r="S121" s="5"/>
      <c r="T121" s="5"/>
      <c r="U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3:42" ht="21.9" customHeight="1" x14ac:dyDescent="0.2">
      <c r="M122" s="5"/>
      <c r="N122" s="5"/>
      <c r="O122" s="5"/>
      <c r="P122" s="5"/>
      <c r="Q122" s="5"/>
      <c r="R122" s="5"/>
      <c r="S122" s="5"/>
      <c r="T122" s="5"/>
      <c r="U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8" spans="13:42" ht="21.9" customHeight="1" x14ac:dyDescent="0.2">
      <c r="M128" s="130"/>
      <c r="N128" s="130"/>
      <c r="O128" s="130"/>
      <c r="P128" s="130"/>
      <c r="Q128" s="130"/>
      <c r="R128" s="130"/>
      <c r="S128" s="130"/>
      <c r="T128" s="130"/>
      <c r="U128" s="5"/>
      <c r="AI128" s="130"/>
      <c r="AJ128" s="130"/>
      <c r="AK128" s="130"/>
      <c r="AL128" s="130"/>
      <c r="AM128" s="130"/>
      <c r="AN128" s="130"/>
      <c r="AO128" s="130"/>
      <c r="AP128" s="130"/>
    </row>
    <row r="129" spans="13:42" ht="21.9" customHeight="1" x14ac:dyDescent="0.2">
      <c r="M129" s="131"/>
      <c r="N129" s="131"/>
      <c r="O129" s="131"/>
      <c r="P129" s="131"/>
      <c r="Q129" s="131"/>
      <c r="R129" s="131"/>
      <c r="S129" s="131"/>
      <c r="T129" s="131"/>
      <c r="U129" s="5"/>
      <c r="AI129" s="131"/>
      <c r="AJ129" s="131"/>
      <c r="AK129" s="131"/>
      <c r="AL129" s="131"/>
      <c r="AM129" s="131"/>
      <c r="AN129" s="131"/>
      <c r="AO129" s="131"/>
      <c r="AP129" s="131"/>
    </row>
    <row r="130" spans="13:42" ht="21.9" customHeight="1" x14ac:dyDescent="0.2">
      <c r="M130" s="130"/>
      <c r="N130" s="130"/>
      <c r="O130" s="130"/>
      <c r="P130" s="130"/>
      <c r="Q130" s="130"/>
      <c r="R130" s="130"/>
      <c r="S130" s="130"/>
      <c r="T130" s="130"/>
      <c r="U130" s="5"/>
      <c r="AI130" s="130"/>
      <c r="AJ130" s="130"/>
      <c r="AK130" s="130"/>
      <c r="AL130" s="130"/>
      <c r="AM130" s="130"/>
      <c r="AN130" s="130"/>
      <c r="AO130" s="130"/>
      <c r="AP130" s="130"/>
    </row>
    <row r="131" spans="13:42" ht="21.9" customHeight="1" x14ac:dyDescent="0.2">
      <c r="M131" s="130"/>
      <c r="N131" s="130"/>
      <c r="O131" s="130"/>
      <c r="P131" s="130"/>
      <c r="Q131" s="130"/>
      <c r="R131" s="130"/>
      <c r="S131" s="130"/>
      <c r="T131" s="130"/>
      <c r="U131" s="5"/>
      <c r="AI131" s="130"/>
      <c r="AJ131" s="130"/>
      <c r="AK131" s="130"/>
      <c r="AL131" s="130"/>
      <c r="AM131" s="130"/>
      <c r="AN131" s="130"/>
      <c r="AO131" s="130"/>
      <c r="AP131" s="130"/>
    </row>
    <row r="132" spans="13:42" ht="21.9" customHeight="1" x14ac:dyDescent="0.2">
      <c r="M132" s="130"/>
      <c r="N132" s="130"/>
      <c r="O132" s="130"/>
      <c r="P132" s="130"/>
      <c r="Q132" s="130"/>
      <c r="R132" s="130"/>
      <c r="S132" s="130"/>
      <c r="T132" s="130"/>
      <c r="U132" s="5"/>
      <c r="AI132" s="130"/>
      <c r="AJ132" s="130"/>
      <c r="AK132" s="130"/>
      <c r="AL132" s="130"/>
      <c r="AM132" s="130"/>
      <c r="AN132" s="130"/>
      <c r="AO132" s="130"/>
      <c r="AP132" s="130"/>
    </row>
    <row r="133" spans="13:42" ht="21.9" customHeight="1" x14ac:dyDescent="0.2">
      <c r="M133" s="130"/>
      <c r="N133" s="130"/>
      <c r="O133" s="130"/>
      <c r="P133" s="130"/>
      <c r="Q133" s="130"/>
      <c r="R133" s="130"/>
      <c r="S133" s="130"/>
      <c r="T133" s="130"/>
      <c r="U133" s="5"/>
      <c r="AI133" s="130"/>
      <c r="AJ133" s="130"/>
      <c r="AK133" s="130"/>
      <c r="AL133" s="130"/>
      <c r="AM133" s="130"/>
      <c r="AN133" s="130"/>
      <c r="AO133" s="130"/>
      <c r="AP133" s="130"/>
    </row>
    <row r="134" spans="13:42" ht="21.9" customHeight="1" x14ac:dyDescent="0.2">
      <c r="M134" s="130"/>
      <c r="N134" s="130"/>
      <c r="O134" s="130"/>
      <c r="P134" s="130"/>
      <c r="Q134" s="130"/>
      <c r="R134" s="130"/>
      <c r="S134" s="130"/>
      <c r="T134" s="130"/>
      <c r="U134" s="5"/>
      <c r="AI134" s="130"/>
      <c r="AJ134" s="130"/>
      <c r="AK134" s="130"/>
      <c r="AL134" s="130"/>
      <c r="AM134" s="130"/>
      <c r="AN134" s="130"/>
      <c r="AO134" s="130"/>
      <c r="AP134" s="130"/>
    </row>
  </sheetData>
  <sheetProtection algorithmName="SHA-512" hashValue="bLMKk5xhoiol46rIZi5qcJRCDapRj7JEx9feKNr8rcWU48hi9RAKiXiz7pA3M9VbVV0Nj2rf8TzrWrHeapHkRg==" saltValue="ANcPOwvQFgATGEJI2ootWA==" spinCount="100000" sheet="1" scenarios="1"/>
  <mergeCells count="65">
    <mergeCell ref="X14:AN14"/>
    <mergeCell ref="X16:AN83"/>
    <mergeCell ref="M132:T132"/>
    <mergeCell ref="AI132:AP132"/>
    <mergeCell ref="M133:T133"/>
    <mergeCell ref="AI133:AP133"/>
    <mergeCell ref="M118:T118"/>
    <mergeCell ref="AI118:AP118"/>
    <mergeCell ref="M119:T119"/>
    <mergeCell ref="AI119:AP119"/>
    <mergeCell ref="M128:T128"/>
    <mergeCell ref="AI128:AP128"/>
    <mergeCell ref="M115:T115"/>
    <mergeCell ref="AI115:AP115"/>
    <mergeCell ref="M116:T116"/>
    <mergeCell ref="AI116:AP116"/>
    <mergeCell ref="M134:T134"/>
    <mergeCell ref="AI134:AP134"/>
    <mergeCell ref="M129:T129"/>
    <mergeCell ref="AI129:AP129"/>
    <mergeCell ref="M130:T130"/>
    <mergeCell ref="AI130:AP130"/>
    <mergeCell ref="M131:T131"/>
    <mergeCell ref="AI131:AP131"/>
    <mergeCell ref="M117:T117"/>
    <mergeCell ref="AI117:AP117"/>
    <mergeCell ref="M112:T112"/>
    <mergeCell ref="AI112:AP112"/>
    <mergeCell ref="M113:T113"/>
    <mergeCell ref="AI113:AP113"/>
    <mergeCell ref="M114:T114"/>
    <mergeCell ref="AI114:AP114"/>
    <mergeCell ref="M109:T109"/>
    <mergeCell ref="AI109:AP109"/>
    <mergeCell ref="M110:T110"/>
    <mergeCell ref="AI110:AP110"/>
    <mergeCell ref="M111:T111"/>
    <mergeCell ref="AI111:AP111"/>
    <mergeCell ref="M106:T106"/>
    <mergeCell ref="AI106:AP106"/>
    <mergeCell ref="M107:T107"/>
    <mergeCell ref="AI107:AP107"/>
    <mergeCell ref="M108:T108"/>
    <mergeCell ref="AI108:AP108"/>
    <mergeCell ref="M101:T101"/>
    <mergeCell ref="AI101:AP101"/>
    <mergeCell ref="M102:T102"/>
    <mergeCell ref="AI102:AP102"/>
    <mergeCell ref="M105:T105"/>
    <mergeCell ref="AI105:AP105"/>
    <mergeCell ref="C16:S83"/>
    <mergeCell ref="C7:S8"/>
    <mergeCell ref="C10:S10"/>
    <mergeCell ref="C12:S12"/>
    <mergeCell ref="C13:G13"/>
    <mergeCell ref="C14:S14"/>
    <mergeCell ref="X13:AB13"/>
    <mergeCell ref="C3:G4"/>
    <mergeCell ref="I3:K4"/>
    <mergeCell ref="M3:P4"/>
    <mergeCell ref="R3:S4"/>
    <mergeCell ref="C5:G5"/>
    <mergeCell ref="I5:K5"/>
    <mergeCell ref="M5:P5"/>
    <mergeCell ref="R5:S6"/>
  </mergeCells>
  <phoneticPr fontId="7"/>
  <hyperlinks>
    <hyperlink ref="C3:G5" location="チェックシート!C7" display="チェックシート!C7" xr:uid="{00000000-0004-0000-0300-000000000000}"/>
    <hyperlink ref="I3:K5" location="製造指示書!C7" display="製造指示書!C7" xr:uid="{00000000-0004-0000-0300-000001000000}"/>
    <hyperlink ref="M3:P5" location="'アパーチャーリスト（Dコード表）'!C7" display="Dコード表を作成する方" xr:uid="{00000000-0004-0000-0300-000002000000}"/>
  </hyperlinks>
  <pageMargins left="0.19685039370078741" right="0.19685039370078741" top="0.39370078740157483" bottom="0.39370078740157483" header="0" footer="0"/>
  <pageSetup paperSize="9" scale="51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チェックシート</vt:lpstr>
      <vt:lpstr>製造指示書</vt:lpstr>
      <vt:lpstr>アパーチャーリスト（Dコード表）</vt:lpstr>
      <vt:lpstr>基板寸法図</vt:lpstr>
      <vt:lpstr>'アパーチャーリスト（Dコード表）'!Print_Area</vt:lpstr>
      <vt:lpstr>チェックシート!Print_Area</vt:lpstr>
      <vt:lpstr>基板寸法図!Print_Area</vt:lpstr>
      <vt:lpstr>製造指示書!Print_Area</vt:lpstr>
    </vt:vector>
  </TitlesOfParts>
  <Company>設計技術部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株式会社インフロー</dc:creator>
  <cp:lastModifiedBy>Tatsuya Kikuchi</cp:lastModifiedBy>
  <cp:lastPrinted>2021-06-29T01:00:19Z</cp:lastPrinted>
  <dcterms:created xsi:type="dcterms:W3CDTF">2002-08-19T09:26:59Z</dcterms:created>
  <dcterms:modified xsi:type="dcterms:W3CDTF">2021-07-04T06:13:08Z</dcterms:modified>
</cp:coreProperties>
</file>