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64" windowWidth="13116" windowHeight="5772" firstSheet="2" activeTab="5"/>
  </bookViews>
  <sheets>
    <sheet name="Theory" sheetId="1" r:id="rId1"/>
    <sheet name="Pizza Price Prediction" sheetId="2" r:id="rId2"/>
    <sheet name="Lemonade Sold Prediction" sheetId="3" r:id="rId3"/>
    <sheet name="House Price Prediction" sheetId="4" r:id="rId4"/>
    <sheet name="Linear Regression" sheetId="5" r:id="rId5"/>
    <sheet name="Data Analysis Feature" sheetId="6" r:id="rId6"/>
  </sheets>
  <calcPr calcId="144525"/>
</workbook>
</file>

<file path=xl/calcChain.xml><?xml version="1.0" encoding="utf-8"?>
<calcChain xmlns="http://schemas.openxmlformats.org/spreadsheetml/2006/main">
  <c r="B11" i="4" l="1"/>
  <c r="B10" i="4"/>
  <c r="B9" i="4"/>
  <c r="B8" i="4"/>
  <c r="C5" i="4"/>
  <c r="C6" i="4"/>
  <c r="C7" i="4"/>
  <c r="C8" i="4"/>
  <c r="C9" i="4"/>
  <c r="C10" i="4"/>
  <c r="C11" i="4"/>
  <c r="C4" i="4"/>
  <c r="F13" i="4"/>
  <c r="F12" i="4"/>
  <c r="L4" i="4"/>
  <c r="K5" i="4"/>
  <c r="K6" i="4"/>
  <c r="K7" i="4"/>
  <c r="K4" i="4"/>
  <c r="J4" i="4"/>
  <c r="I5" i="4"/>
  <c r="I6" i="4"/>
  <c r="I7" i="4"/>
  <c r="I4" i="4"/>
  <c r="H5" i="4"/>
  <c r="H6" i="4"/>
  <c r="H7" i="4"/>
  <c r="H4" i="4"/>
  <c r="G5" i="4"/>
  <c r="G6" i="4"/>
  <c r="G7" i="4"/>
  <c r="G4" i="4"/>
  <c r="F4" i="4"/>
  <c r="E4" i="4"/>
  <c r="B11" i="3"/>
  <c r="B10" i="3"/>
  <c r="B9" i="3"/>
  <c r="B8" i="3"/>
  <c r="C5" i="3"/>
  <c r="C6" i="3"/>
  <c r="C7" i="3"/>
  <c r="C8" i="3"/>
  <c r="C9" i="3"/>
  <c r="C10" i="3"/>
  <c r="C11" i="3"/>
  <c r="C4" i="3"/>
  <c r="F13" i="3"/>
  <c r="F13" i="2"/>
  <c r="F12" i="3"/>
  <c r="L4" i="3"/>
  <c r="K5" i="3"/>
  <c r="K6" i="3"/>
  <c r="K7" i="3"/>
  <c r="K4" i="3"/>
  <c r="J4" i="3"/>
  <c r="I5" i="3"/>
  <c r="I6" i="3"/>
  <c r="I7" i="3"/>
  <c r="I4" i="3"/>
  <c r="H5" i="3"/>
  <c r="H6" i="3"/>
  <c r="H7" i="3"/>
  <c r="H4" i="3"/>
  <c r="G5" i="3"/>
  <c r="G6" i="3"/>
  <c r="G7" i="3"/>
  <c r="G4" i="3"/>
  <c r="F4" i="3"/>
  <c r="E4" i="3"/>
  <c r="B12" i="2"/>
  <c r="B11" i="2"/>
  <c r="B10" i="2"/>
  <c r="B9" i="2"/>
  <c r="B8" i="2"/>
  <c r="C5" i="2"/>
  <c r="C6" i="2"/>
  <c r="C7" i="2"/>
  <c r="C8" i="2"/>
  <c r="C9" i="2"/>
  <c r="C10" i="2"/>
  <c r="C11" i="2"/>
  <c r="C12" i="2"/>
  <c r="C4" i="2"/>
  <c r="F12" i="2"/>
  <c r="L4" i="2"/>
  <c r="K5" i="2"/>
  <c r="K6" i="2"/>
  <c r="K7" i="2"/>
  <c r="K4" i="2"/>
  <c r="J4" i="2"/>
  <c r="I5" i="2"/>
  <c r="I6" i="2"/>
  <c r="I7" i="2"/>
  <c r="I4" i="2"/>
  <c r="H5" i="2"/>
  <c r="H6" i="2"/>
  <c r="H7" i="2"/>
  <c r="H4" i="2"/>
  <c r="G5" i="2"/>
  <c r="G6" i="2"/>
  <c r="G7" i="2"/>
  <c r="G4" i="2"/>
  <c r="F4" i="2"/>
  <c r="E4" i="2"/>
</calcChain>
</file>

<file path=xl/sharedStrings.xml><?xml version="1.0" encoding="utf-8"?>
<sst xmlns="http://schemas.openxmlformats.org/spreadsheetml/2006/main" count="99" uniqueCount="62">
  <si>
    <r>
      <rPr>
        <b/>
        <sz val="12"/>
        <color rgb="FF000000"/>
        <rFont val="Arial"/>
      </rPr>
      <t>Linear Regression</t>
    </r>
    <r>
      <rPr>
        <sz val="12"/>
        <color rgb="FF000000"/>
        <rFont val="Arial"/>
      </rPr>
      <t xml:space="preserve"> is a </t>
    </r>
    <r>
      <rPr>
        <b/>
        <sz val="12"/>
        <color rgb="FFB45F06"/>
        <rFont val="Arial"/>
      </rPr>
      <t>machine learning algorithm</t>
    </r>
    <r>
      <rPr>
        <sz val="12"/>
        <color rgb="FF000000"/>
        <rFont val="Arial"/>
      </rPr>
      <t xml:space="preserve"> used to </t>
    </r>
    <r>
      <rPr>
        <b/>
        <sz val="12"/>
        <color rgb="FFB45F06"/>
        <rFont val="Arial"/>
      </rPr>
      <t>find relationships between two variables</t>
    </r>
    <r>
      <rPr>
        <sz val="12"/>
        <color rgb="FF000000"/>
        <rFont val="Arial"/>
      </rPr>
      <t xml:space="preserve"> and </t>
    </r>
    <r>
      <rPr>
        <b/>
        <sz val="12"/>
        <color rgb="FFB45F06"/>
        <rFont val="Arial"/>
      </rPr>
      <t>make predictions</t>
    </r>
    <r>
      <rPr>
        <sz val="12"/>
        <color rgb="FF000000"/>
        <rFont val="Arial"/>
      </rPr>
      <t xml:space="preserve">. 
</t>
    </r>
    <r>
      <rPr>
        <b/>
        <sz val="12"/>
        <color rgb="FF000000"/>
        <rFont val="Arial"/>
      </rPr>
      <t xml:space="preserve"> 
</t>
    </r>
    <r>
      <rPr>
        <sz val="12"/>
        <color rgb="FF000000"/>
        <rFont val="Arial"/>
      </rPr>
      <t xml:space="preserve"> It fits a straight line 📏 through the given data points to show the trend.</t>
    </r>
  </si>
  <si>
    <t>Y = mX + c</t>
  </si>
  <si>
    <t>Where:</t>
  </si>
  <si>
    <r>
      <rPr>
        <b/>
        <sz val="11"/>
        <color rgb="FF000000"/>
        <rFont val="Arial"/>
      </rPr>
      <t>Y</t>
    </r>
    <r>
      <rPr>
        <sz val="11"/>
        <color rgb="FF000000"/>
        <rFont val="Arial"/>
      </rPr>
      <t xml:space="preserve"> = What we want to predict (dependent variable)</t>
    </r>
  </si>
  <si>
    <r>
      <rPr>
        <b/>
        <sz val="11"/>
        <color rgb="FF000000"/>
        <rFont val="Arial"/>
      </rPr>
      <t>X</t>
    </r>
    <r>
      <rPr>
        <sz val="11"/>
        <color rgb="FF000000"/>
        <rFont val="Arial"/>
      </rPr>
      <t xml:space="preserve"> = Known value (independent variable)</t>
    </r>
  </si>
  <si>
    <r>
      <rPr>
        <b/>
        <sz val="11"/>
        <color rgb="FF000000"/>
        <rFont val="Arial"/>
      </rPr>
      <t>m</t>
    </r>
    <r>
      <rPr>
        <sz val="11"/>
        <color rgb="FF000000"/>
        <rFont val="Arial"/>
      </rPr>
      <t xml:space="preserve"> = Slope (Rate of change)</t>
    </r>
  </si>
  <si>
    <r>
      <rPr>
        <b/>
        <sz val="11"/>
        <color rgb="FF000000"/>
        <rFont val="Arial"/>
      </rPr>
      <t>c</t>
    </r>
    <r>
      <rPr>
        <sz val="11"/>
        <color rgb="FF000000"/>
        <rFont val="Arial"/>
      </rPr>
      <t xml:space="preserve"> = Intercept (where the line starts ⇒ Starting value when X = 0)</t>
    </r>
  </si>
  <si>
    <t>Calculating Slope (m) and Intercept (c)</t>
  </si>
  <si>
    <t>Manually</t>
  </si>
  <si>
    <r>
      <rPr>
        <b/>
        <sz val="11"/>
        <color rgb="FF000000"/>
        <rFont val="Arial"/>
      </rPr>
      <t xml:space="preserve">Slope (m) </t>
    </r>
    <r>
      <rPr>
        <sz val="11"/>
        <color rgb="FF000000"/>
        <rFont val="Arial"/>
      </rPr>
      <t>= Sum of Product of Deviations / Sum of Square of deviation for X</t>
    </r>
  </si>
  <si>
    <r>
      <rPr>
        <b/>
        <sz val="11"/>
        <color rgb="FF000000"/>
        <rFont val="Arial"/>
      </rPr>
      <t xml:space="preserve">Intercept (c) </t>
    </r>
    <r>
      <rPr>
        <sz val="11"/>
        <color rgb="FF000000"/>
        <rFont val="Arial"/>
      </rPr>
      <t>= Mean of Y - (m * Mean of X)</t>
    </r>
  </si>
  <si>
    <t>By Formula</t>
  </si>
  <si>
    <r>
      <rPr>
        <b/>
        <sz val="11"/>
        <color rgb="FF000000"/>
        <rFont val="Arial"/>
      </rPr>
      <t>m</t>
    </r>
    <r>
      <rPr>
        <sz val="11"/>
        <color rgb="FF000000"/>
        <rFont val="Arial"/>
      </rPr>
      <t xml:space="preserve"> = SLOPE(Ys, Xs)</t>
    </r>
  </si>
  <si>
    <r>
      <rPr>
        <b/>
        <sz val="11"/>
        <color rgb="FF000000"/>
        <rFont val="Arial"/>
      </rPr>
      <t>c</t>
    </r>
    <r>
      <rPr>
        <sz val="11"/>
        <color rgb="FF000000"/>
        <rFont val="Arial"/>
      </rPr>
      <t xml:space="preserve"> = INTERCEPT(Ys, Xs)</t>
    </r>
  </si>
  <si>
    <t>🍕</t>
  </si>
  <si>
    <t>💵</t>
  </si>
  <si>
    <t>X</t>
  </si>
  <si>
    <t>Y</t>
  </si>
  <si>
    <t>Calculation for Slope &amp; Intercept</t>
  </si>
  <si>
    <t>Pizza Size (inch)</t>
  </si>
  <si>
    <t>Price</t>
  </si>
  <si>
    <t>Estimated Price</t>
  </si>
  <si>
    <t>Mean (of X)</t>
  </si>
  <si>
    <t>Mean (of Y)</t>
  </si>
  <si>
    <t>Deviations (of X)</t>
  </si>
  <si>
    <t>Deviations (of Y)</t>
  </si>
  <si>
    <t>Product of Deviations</t>
  </si>
  <si>
    <t>Sum of Product of Deviations</t>
  </si>
  <si>
    <t>Square of Deviations (of X)</t>
  </si>
  <si>
    <t>Sum of Square of Deviations (of X)</t>
  </si>
  <si>
    <r>
      <rPr>
        <b/>
        <sz val="11"/>
        <color rgb="FF000000"/>
        <rFont val="Arial"/>
      </rPr>
      <t xml:space="preserve">Slope (m) </t>
    </r>
    <r>
      <rPr>
        <sz val="11"/>
        <color rgb="FF000000"/>
        <rFont val="Arial"/>
      </rPr>
      <t>= Sum of Product of Deviations / Sum of Square of deviation for X</t>
    </r>
  </si>
  <si>
    <r>
      <rPr>
        <b/>
        <sz val="11"/>
        <color rgb="FF000000"/>
        <rFont val="Arial"/>
      </rPr>
      <t xml:space="preserve">Intercept (c) </t>
    </r>
    <r>
      <rPr>
        <sz val="11"/>
        <color rgb="FF000000"/>
        <rFont val="Arial"/>
      </rPr>
      <t>= Mean of Y - (m * Mean of X)</t>
    </r>
  </si>
  <si>
    <t>Slope (m) =</t>
  </si>
  <si>
    <t>Intercept (c) =</t>
  </si>
  <si>
    <t>🌡️</t>
  </si>
  <si>
    <t>🍹</t>
  </si>
  <si>
    <t>Temperature (°C)</t>
  </si>
  <si>
    <t>Lemonade Sold</t>
  </si>
  <si>
    <t>Estimated Lemonade Sold</t>
  </si>
  <si>
    <r>
      <rPr>
        <b/>
        <sz val="11"/>
        <color rgb="FF000000"/>
        <rFont val="Arial"/>
      </rPr>
      <t xml:space="preserve">Slope (m) </t>
    </r>
    <r>
      <rPr>
        <sz val="11"/>
        <color rgb="FF000000"/>
        <rFont val="Arial"/>
      </rPr>
      <t>= Sum of Product of Deviations / Sum of Square of deviation for X</t>
    </r>
  </si>
  <si>
    <r>
      <rPr>
        <b/>
        <sz val="11"/>
        <color rgb="FF000000"/>
        <rFont val="Arial"/>
      </rPr>
      <t xml:space="preserve">Intercept (c) </t>
    </r>
    <r>
      <rPr>
        <sz val="11"/>
        <color rgb="FF000000"/>
        <rFont val="Arial"/>
      </rPr>
      <t>= Mean of Y - (m * Mean of X)</t>
    </r>
  </si>
  <si>
    <t>🏠</t>
  </si>
  <si>
    <t>💰</t>
  </si>
  <si>
    <t>House Size (sq. ft.)</t>
  </si>
  <si>
    <r>
      <rPr>
        <b/>
        <sz val="11"/>
        <color rgb="FF000000"/>
        <rFont val="Arial"/>
      </rPr>
      <t xml:space="preserve">Slope (m) </t>
    </r>
    <r>
      <rPr>
        <sz val="11"/>
        <color rgb="FF000000"/>
        <rFont val="Arial"/>
      </rPr>
      <t>= Sum of Product of Deviations / Sum of Square of deviation for X</t>
    </r>
  </si>
  <si>
    <r>
      <rPr>
        <b/>
        <sz val="11"/>
        <color rgb="FF000000"/>
        <rFont val="Arial"/>
      </rPr>
      <t xml:space="preserve">Intercept (c) </t>
    </r>
    <r>
      <rPr>
        <sz val="11"/>
        <color rgb="FF000000"/>
        <rFont val="Arial"/>
      </rPr>
      <t>= Mean of Y - (m * Mean of X)</t>
    </r>
  </si>
  <si>
    <t>Task</t>
  </si>
  <si>
    <t>Challenges</t>
  </si>
  <si>
    <t>1</t>
  </si>
  <si>
    <t>Perform simple linear regression using the sales data.</t>
  </si>
  <si>
    <t>2</t>
  </si>
  <si>
    <t>Interpret the coefficients of a regression model.</t>
  </si>
  <si>
    <t>3</t>
  </si>
  <si>
    <t>Use Excel’s LINEST function to find regression parameters.</t>
  </si>
  <si>
    <t>4</t>
  </si>
  <si>
    <t>Create a scatter plot with a trendline for given data.</t>
  </si>
  <si>
    <t>Calculate R-squared value to evaluate model accuracy.</t>
  </si>
  <si>
    <t>Use Data Analysis ToolPak to generate descriptive statistics.</t>
  </si>
  <si>
    <t>Perform a regression analysis using Excel's built-in tool.</t>
  </si>
  <si>
    <t>Create a pivot table to summarize given sales data.</t>
  </si>
  <si>
    <t>Analyze variance (ANOVA) using Data Analysis ToolPak.</t>
  </si>
  <si>
    <t>Generate histograms to analyze the distribution of a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</si>
</sst>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scheme val="minor"/>
    </font>
    <font>
      <sz val="11"/>
      <color rgb="FF000000"/>
      <name val="&quot;Aptos Narrow&quot;"/>
    </font>
    <font>
      <sz val="11"/>
      <color theme="1"/>
      <name val="Calibri"/>
      <scheme val="minor"/>
    </font>
    <font>
      <b/>
      <sz val="12"/>
      <color rgb="FF000000"/>
      <name val="&quot;Aptos Narrow&quot;"/>
    </font>
    <font>
      <b/>
      <sz val="20"/>
      <color rgb="FF864D00"/>
      <name val="&quot;Courier New&quot;"/>
    </font>
    <font>
      <sz val="11"/>
      <color rgb="FF864D00"/>
      <name val="&quot;Aptos Narrow&quot;"/>
    </font>
    <font>
      <b/>
      <sz val="11"/>
      <color rgb="FF000000"/>
      <name val="&quot;Aptos Narrow&quot;"/>
    </font>
    <font>
      <sz val="11"/>
      <name val="Calibri"/>
    </font>
    <font>
      <sz val="28"/>
      <color rgb="FF000000"/>
      <name val="&quot;Aptos Narrow&quot;"/>
    </font>
    <font>
      <b/>
      <sz val="14"/>
      <color rgb="FFBE5014"/>
      <name val="&quot;Aptos Narrow&quot;"/>
    </font>
    <font>
      <b/>
      <sz val="11"/>
      <color theme="1"/>
      <name val="Calibri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B45F06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0E6F5"/>
        <bgColor rgb="FFC0E6F5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E5014"/>
      </bottom>
      <diagonal/>
    </border>
    <border>
      <left style="thin">
        <color rgb="FFBE5014"/>
      </left>
      <right style="thin">
        <color rgb="FFBE5014"/>
      </right>
      <top/>
      <bottom style="thin">
        <color rgb="FFBE501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6" fillId="0" borderId="9" xfId="0" applyFont="1" applyBorder="1" applyAlignment="1">
      <alignment horizontal="left" vertical="center"/>
    </xf>
    <xf numFmtId="0" fontId="7" fillId="0" borderId="10" xfId="0" applyFont="1" applyBorder="1"/>
    <xf numFmtId="0" fontId="7" fillId="0" borderId="6" xfId="0" applyFont="1" applyBorder="1"/>
    <xf numFmtId="0" fontId="1" fillId="0" borderId="8" xfId="0" applyFont="1" applyBorder="1" applyAlignment="1">
      <alignment horizontal="center" vertical="center"/>
    </xf>
    <xf numFmtId="0" fontId="7" fillId="0" borderId="8" xfId="0" applyFont="1" applyBorder="1"/>
    <xf numFmtId="0" fontId="6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2" max="2" width="93.88671875" customWidth="1"/>
  </cols>
  <sheetData>
    <row r="1" spans="1:26" ht="14.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76.2" customHeight="1">
      <c r="A2" s="1"/>
      <c r="B2" s="4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4.200000000000003" customHeight="1">
      <c r="A4" s="1"/>
      <c r="B4" s="5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>
      <c r="A5" s="1"/>
      <c r="B5" s="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4">
      <c r="A6" s="1"/>
      <c r="B6" s="7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1"/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>
      <c r="A8" s="1"/>
      <c r="B8" s="9" t="s">
        <v>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>
      <c r="A9" s="1"/>
      <c r="B9" s="9" t="s">
        <v>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>
      <c r="A10" s="1"/>
      <c r="B10" s="9" t="s">
        <v>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>
      <c r="A11" s="1"/>
      <c r="B11" s="10" t="s">
        <v>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>
      <c r="A12" s="1"/>
      <c r="B12" s="1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>
      <c r="A13" s="1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>
      <c r="A15" s="12"/>
      <c r="B15" s="13" t="s">
        <v>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>
      <c r="A16" s="56" t="s">
        <v>8</v>
      </c>
      <c r="B16" s="14" t="s">
        <v>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57"/>
      <c r="B17" s="14" t="s">
        <v>10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>
      <c r="A18" s="15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>
      <c r="A19" s="56" t="s">
        <v>11</v>
      </c>
      <c r="B19" s="17" t="s">
        <v>12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>
      <c r="A20" s="57"/>
      <c r="B20" s="17" t="s">
        <v>13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1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1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6:A17"/>
    <mergeCell ref="A19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18" sqref="B18"/>
    </sheetView>
  </sheetViews>
  <sheetFormatPr defaultColWidth="14.44140625" defaultRowHeight="15" customHeight="1"/>
  <cols>
    <col min="1" max="1" width="13.6640625" customWidth="1"/>
    <col min="2" max="2" width="12.5546875" customWidth="1"/>
    <col min="3" max="3" width="16.88671875" customWidth="1"/>
    <col min="5" max="5" width="14.44140625" customWidth="1"/>
    <col min="6" max="6" width="12.44140625" customWidth="1"/>
    <col min="7" max="7" width="12.109375" customWidth="1"/>
    <col min="8" max="8" width="12" customWidth="1"/>
    <col min="9" max="9" width="13.44140625" customWidth="1"/>
    <col min="10" max="10" width="17" customWidth="1"/>
    <col min="11" max="11" width="18" customWidth="1"/>
    <col min="12" max="12" width="19.6640625" customWidth="1"/>
  </cols>
  <sheetData>
    <row r="1" spans="1:26" ht="27" customHeight="1">
      <c r="A1" s="19" t="s">
        <v>14</v>
      </c>
      <c r="B1" s="20" t="s">
        <v>15</v>
      </c>
      <c r="C1" s="21"/>
      <c r="D1" s="1"/>
      <c r="E1" s="61"/>
      <c r="F1" s="62"/>
      <c r="G1" s="62"/>
      <c r="H1" s="62"/>
      <c r="I1" s="62"/>
      <c r="J1" s="62"/>
      <c r="K1" s="62"/>
      <c r="L1" s="6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2.8" customHeight="1">
      <c r="A2" s="22" t="s">
        <v>16</v>
      </c>
      <c r="B2" s="23" t="s">
        <v>17</v>
      </c>
      <c r="C2" s="24" t="s">
        <v>1</v>
      </c>
      <c r="D2" s="1"/>
      <c r="E2" s="63" t="s">
        <v>18</v>
      </c>
      <c r="F2" s="59"/>
      <c r="G2" s="59"/>
      <c r="H2" s="59"/>
      <c r="I2" s="59"/>
      <c r="J2" s="59"/>
      <c r="K2" s="59"/>
      <c r="L2" s="6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0.6" customHeight="1">
      <c r="A3" s="25" t="s">
        <v>19</v>
      </c>
      <c r="B3" s="26" t="s">
        <v>20</v>
      </c>
      <c r="C3" s="27" t="s">
        <v>21</v>
      </c>
      <c r="D3" s="28"/>
      <c r="E3" s="25" t="s">
        <v>22</v>
      </c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6" t="s">
        <v>29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4.4">
      <c r="A4" s="30">
        <v>8</v>
      </c>
      <c r="B4" s="52">
        <v>250</v>
      </c>
      <c r="C4" s="12">
        <f>$F$12*$A4+$F$13</f>
        <v>215.85981308411215</v>
      </c>
      <c r="D4" s="1"/>
      <c r="E4" s="64">
        <f>AVERAGE(A4:A7)</f>
        <v>11.25</v>
      </c>
      <c r="F4" s="64">
        <f>AVERAGE(B4:B7)</f>
        <v>568.5</v>
      </c>
      <c r="G4" s="31">
        <f>$A4-$E$4</f>
        <v>-3.25</v>
      </c>
      <c r="H4" s="53">
        <f>$B4-$F$4</f>
        <v>-318.5</v>
      </c>
      <c r="I4" s="31">
        <f>$G4*$H4</f>
        <v>1035.125</v>
      </c>
      <c r="J4" s="64">
        <f>SUM(I4:I7)</f>
        <v>2902.5</v>
      </c>
      <c r="K4" s="31">
        <f>$G4*$G4</f>
        <v>10.5625</v>
      </c>
      <c r="L4" s="64">
        <f>SUM(K4:K7)</f>
        <v>26.75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>
      <c r="A5" s="30">
        <v>10</v>
      </c>
      <c r="B5" s="52">
        <v>400</v>
      </c>
      <c r="C5" s="12">
        <f t="shared" ref="B5:C12" si="0">$F$12*$A5+$F$13</f>
        <v>432.86915887850478</v>
      </c>
      <c r="D5" s="1"/>
      <c r="E5" s="65"/>
      <c r="F5" s="65"/>
      <c r="G5" s="31">
        <f t="shared" ref="G5:G7" si="1">$A5-$E$4</f>
        <v>-1.25</v>
      </c>
      <c r="H5" s="53">
        <f t="shared" ref="H5:H7" si="2">$B5-$F$4</f>
        <v>-168.5</v>
      </c>
      <c r="I5" s="31">
        <f t="shared" ref="I5:I7" si="3">$G5*$H5</f>
        <v>210.625</v>
      </c>
      <c r="J5" s="65"/>
      <c r="K5" s="31">
        <f t="shared" ref="K5:K7" si="4">$G5*$G5</f>
        <v>1.5625</v>
      </c>
      <c r="L5" s="6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4">
      <c r="A6" s="30">
        <v>12</v>
      </c>
      <c r="B6" s="52">
        <v>625</v>
      </c>
      <c r="C6" s="12">
        <f t="shared" si="0"/>
        <v>649.87850467289718</v>
      </c>
      <c r="D6" s="1"/>
      <c r="E6" s="65"/>
      <c r="F6" s="65"/>
      <c r="G6" s="31">
        <f t="shared" si="1"/>
        <v>0.75</v>
      </c>
      <c r="H6" s="53">
        <f t="shared" si="2"/>
        <v>56.5</v>
      </c>
      <c r="I6" s="31">
        <f t="shared" si="3"/>
        <v>42.375</v>
      </c>
      <c r="J6" s="65"/>
      <c r="K6" s="31">
        <f t="shared" si="4"/>
        <v>0.5625</v>
      </c>
      <c r="L6" s="6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30">
        <v>15</v>
      </c>
      <c r="B7" s="52">
        <v>999</v>
      </c>
      <c r="C7" s="12">
        <f t="shared" si="0"/>
        <v>975.3925233644859</v>
      </c>
      <c r="D7" s="1"/>
      <c r="E7" s="57"/>
      <c r="F7" s="57"/>
      <c r="G7" s="31">
        <f t="shared" si="1"/>
        <v>3.75</v>
      </c>
      <c r="H7" s="53">
        <f t="shared" si="2"/>
        <v>430.5</v>
      </c>
      <c r="I7" s="31">
        <f t="shared" si="3"/>
        <v>1614.375</v>
      </c>
      <c r="J7" s="57"/>
      <c r="K7" s="31">
        <f t="shared" si="4"/>
        <v>14.0625</v>
      </c>
      <c r="L7" s="5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>
      <c r="A8" s="32">
        <v>17</v>
      </c>
      <c r="B8" s="12">
        <f t="shared" si="0"/>
        <v>1192.4018691588785</v>
      </c>
      <c r="C8" s="12">
        <f t="shared" si="0"/>
        <v>1192.4018691588785</v>
      </c>
      <c r="D8" s="1"/>
      <c r="E8" s="1"/>
      <c r="F8" s="1"/>
      <c r="G8" s="1"/>
      <c r="H8" s="1"/>
      <c r="I8" s="1"/>
      <c r="J8" s="1"/>
      <c r="K8" s="1"/>
      <c r="L8" s="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>
      <c r="A9" s="32">
        <v>18</v>
      </c>
      <c r="B9" s="12">
        <f t="shared" si="0"/>
        <v>1300.9065420560748</v>
      </c>
      <c r="C9" s="12">
        <f t="shared" si="0"/>
        <v>1300.9065420560748</v>
      </c>
      <c r="D9" s="1"/>
      <c r="E9" s="58" t="s">
        <v>30</v>
      </c>
      <c r="F9" s="59"/>
      <c r="G9" s="59"/>
      <c r="H9" s="59"/>
      <c r="I9" s="59"/>
      <c r="J9" s="60"/>
      <c r="K9" s="1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>
      <c r="A10" s="32">
        <v>20</v>
      </c>
      <c r="B10" s="12">
        <f t="shared" si="0"/>
        <v>1517.9158878504675</v>
      </c>
      <c r="C10" s="12">
        <f t="shared" si="0"/>
        <v>1517.9158878504675</v>
      </c>
      <c r="D10" s="1"/>
      <c r="E10" s="58" t="s">
        <v>31</v>
      </c>
      <c r="F10" s="59"/>
      <c r="G10" s="59"/>
      <c r="H10" s="59"/>
      <c r="I10" s="59"/>
      <c r="J10" s="60"/>
      <c r="K10" s="1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>
      <c r="A11" s="32">
        <v>22</v>
      </c>
      <c r="B11" s="12">
        <f t="shared" si="0"/>
        <v>1734.9252336448596</v>
      </c>
      <c r="C11" s="12">
        <f t="shared" si="0"/>
        <v>1734.9252336448596</v>
      </c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>
      <c r="A12" s="32">
        <v>26</v>
      </c>
      <c r="B12" s="12">
        <f t="shared" si="0"/>
        <v>2168.9439252336451</v>
      </c>
      <c r="C12" s="12">
        <f t="shared" si="0"/>
        <v>2168.9439252336451</v>
      </c>
      <c r="D12" s="1"/>
      <c r="E12" s="33" t="s">
        <v>32</v>
      </c>
      <c r="F12" s="34">
        <f>J4/L4</f>
        <v>108.50467289719626</v>
      </c>
      <c r="G12" s="1"/>
      <c r="H12" s="1"/>
      <c r="I12" s="1"/>
      <c r="J12" s="1"/>
      <c r="K12" s="1"/>
      <c r="L12" s="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>
      <c r="A13" s="1"/>
      <c r="B13" s="1"/>
      <c r="C13" s="1"/>
      <c r="D13" s="1"/>
      <c r="E13" s="35" t="s">
        <v>33</v>
      </c>
      <c r="F13" s="31">
        <f>F4-(F12*E4)</f>
        <v>-652.17757009345792</v>
      </c>
      <c r="G13" s="1"/>
      <c r="H13" s="1"/>
      <c r="I13" s="1"/>
      <c r="J13" s="1"/>
      <c r="K13" s="1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399999999999999">
      <c r="A15" s="1"/>
      <c r="B15" s="1"/>
      <c r="C15" s="1"/>
      <c r="D15" s="1"/>
      <c r="E15" s="21"/>
      <c r="F15" s="1"/>
      <c r="G15" s="1"/>
      <c r="H15" s="1"/>
      <c r="I15" s="1"/>
      <c r="J15" s="1"/>
      <c r="K15" s="1"/>
      <c r="L15" s="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>
      <c r="A16" s="1"/>
      <c r="B16" s="1"/>
      <c r="C16" s="1"/>
      <c r="D16" s="1"/>
      <c r="E16" s="1"/>
      <c r="F16" s="36"/>
      <c r="G16" s="36"/>
      <c r="H16" s="36"/>
      <c r="I16" s="36"/>
      <c r="J16" s="36"/>
      <c r="K16" s="36"/>
      <c r="L16" s="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1"/>
      <c r="B17" s="1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>
      <c r="A18" s="1"/>
      <c r="B18" s="1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>
      <c r="A19" s="1"/>
      <c r="B19" s="1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>
      <c r="A20" s="1"/>
      <c r="B20" s="1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1"/>
      <c r="B21" s="1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1"/>
      <c r="B22" s="1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1"/>
      <c r="B23" s="1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1"/>
      <c r="B24" s="1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1"/>
      <c r="B25" s="1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1"/>
      <c r="B26" s="1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1"/>
      <c r="B27" s="1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1"/>
      <c r="B28" s="1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1"/>
      <c r="B29" s="1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1"/>
      <c r="B30" s="1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1"/>
      <c r="B31" s="1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1"/>
      <c r="B32" s="1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1"/>
      <c r="B33" s="1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1"/>
      <c r="B34" s="1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1"/>
      <c r="B35" s="1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1"/>
      <c r="B36" s="1"/>
      <c r="C36" s="1"/>
      <c r="D36" s="36"/>
      <c r="E36" s="36"/>
      <c r="F36" s="36"/>
      <c r="G36" s="36"/>
      <c r="H36" s="36"/>
      <c r="I36" s="36"/>
      <c r="J36" s="36"/>
      <c r="K36" s="36"/>
      <c r="L36" s="3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1"/>
      <c r="B37" s="1"/>
      <c r="C37" s="1"/>
      <c r="D37" s="36"/>
      <c r="E37" s="36"/>
      <c r="F37" s="36"/>
      <c r="G37" s="36"/>
      <c r="H37" s="36"/>
      <c r="I37" s="36"/>
      <c r="J37" s="36"/>
      <c r="K37" s="36"/>
      <c r="L37" s="3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1"/>
      <c r="B38" s="1"/>
      <c r="C38" s="1"/>
      <c r="D38" s="36"/>
      <c r="E38" s="36"/>
      <c r="F38" s="36"/>
      <c r="G38" s="36"/>
      <c r="H38" s="36"/>
      <c r="I38" s="36"/>
      <c r="J38" s="36"/>
      <c r="K38" s="36"/>
      <c r="L38" s="3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E9:J9"/>
    <mergeCell ref="E10:J10"/>
    <mergeCell ref="E1:L1"/>
    <mergeCell ref="E2:L2"/>
    <mergeCell ref="E4:E7"/>
    <mergeCell ref="F4:F7"/>
    <mergeCell ref="J4:J7"/>
    <mergeCell ref="L4:L7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D1" zoomScale="115" zoomScaleNormal="115" workbookViewId="0">
      <selection activeCell="C15" sqref="C15"/>
    </sheetView>
  </sheetViews>
  <sheetFormatPr defaultColWidth="14.44140625" defaultRowHeight="15" customHeight="1"/>
  <cols>
    <col min="1" max="1" width="13.6640625" customWidth="1"/>
    <col min="2" max="2" width="12.5546875" customWidth="1"/>
    <col min="3" max="3" width="16.88671875" customWidth="1"/>
    <col min="5" max="5" width="14.44140625" customWidth="1"/>
    <col min="6" max="6" width="12.44140625" customWidth="1"/>
    <col min="7" max="7" width="12.109375" customWidth="1"/>
    <col min="8" max="8" width="12" customWidth="1"/>
    <col min="9" max="9" width="13.44140625" customWidth="1"/>
    <col min="10" max="10" width="17" customWidth="1"/>
    <col min="11" max="11" width="18" customWidth="1"/>
    <col min="12" max="12" width="19.6640625" customWidth="1"/>
  </cols>
  <sheetData>
    <row r="1" spans="1:26" ht="30.6" customHeight="1">
      <c r="A1" s="37" t="s">
        <v>34</v>
      </c>
      <c r="B1" s="38" t="s">
        <v>35</v>
      </c>
      <c r="C1" s="39"/>
      <c r="D1" s="1"/>
      <c r="E1" s="61"/>
      <c r="F1" s="62"/>
      <c r="G1" s="62"/>
      <c r="H1" s="62"/>
      <c r="I1" s="62"/>
      <c r="J1" s="62"/>
      <c r="K1" s="62"/>
      <c r="L1" s="6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8" customHeight="1">
      <c r="A2" s="25" t="s">
        <v>16</v>
      </c>
      <c r="B2" s="26" t="s">
        <v>17</v>
      </c>
      <c r="C2" s="40" t="s">
        <v>1</v>
      </c>
      <c r="D2" s="1"/>
      <c r="E2" s="63" t="s">
        <v>18</v>
      </c>
      <c r="F2" s="59"/>
      <c r="G2" s="59"/>
      <c r="H2" s="59"/>
      <c r="I2" s="59"/>
      <c r="J2" s="59"/>
      <c r="K2" s="59"/>
      <c r="L2" s="6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.6" customHeight="1">
      <c r="A3" s="25" t="s">
        <v>36</v>
      </c>
      <c r="B3" s="26" t="s">
        <v>37</v>
      </c>
      <c r="C3" s="41" t="s">
        <v>38</v>
      </c>
      <c r="D3" s="28"/>
      <c r="E3" s="25" t="s">
        <v>22</v>
      </c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6" t="s">
        <v>29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4.4">
      <c r="A4" s="42">
        <v>25</v>
      </c>
      <c r="B4" s="43">
        <v>50</v>
      </c>
      <c r="C4" s="44">
        <f>$F$12*$A4+$F$13</f>
        <v>50</v>
      </c>
      <c r="D4" s="1"/>
      <c r="E4" s="64">
        <f>AVERAGE(A4:A7)</f>
        <v>32.5</v>
      </c>
      <c r="F4" s="64">
        <f>AVERAGE(B4:B7)</f>
        <v>80</v>
      </c>
      <c r="G4" s="31">
        <f>$A4-$E$4</f>
        <v>-7.5</v>
      </c>
      <c r="H4" s="31">
        <f>$B4-$F$4</f>
        <v>-30</v>
      </c>
      <c r="I4" s="31">
        <f>$G4*$H4</f>
        <v>225</v>
      </c>
      <c r="J4" s="64">
        <f>SUM(I4:I7)</f>
        <v>500</v>
      </c>
      <c r="K4" s="31">
        <f>$G4*$G4</f>
        <v>56.25</v>
      </c>
      <c r="L4" s="64">
        <f>SUM(K4:K7)</f>
        <v>125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>
      <c r="A5" s="42">
        <v>30</v>
      </c>
      <c r="B5" s="43">
        <v>70</v>
      </c>
      <c r="C5" s="44">
        <f t="shared" ref="B5:C11" si="0">$F$12*$A5+$F$13</f>
        <v>70</v>
      </c>
      <c r="D5" s="1"/>
      <c r="E5" s="65"/>
      <c r="F5" s="65"/>
      <c r="G5" s="31">
        <f t="shared" ref="G5:G7" si="1">$A5-$E$4</f>
        <v>-2.5</v>
      </c>
      <c r="H5" s="31">
        <f t="shared" ref="H5:H7" si="2">$B5-$F$4</f>
        <v>-10</v>
      </c>
      <c r="I5" s="31">
        <f t="shared" ref="I5:I7" si="3">$G5*$H5</f>
        <v>25</v>
      </c>
      <c r="J5" s="65"/>
      <c r="K5" s="31">
        <f t="shared" ref="K5:K7" si="4">$G5*$G5</f>
        <v>6.25</v>
      </c>
      <c r="L5" s="6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4">
      <c r="A6" s="42">
        <v>35</v>
      </c>
      <c r="B6" s="43">
        <v>90</v>
      </c>
      <c r="C6" s="44">
        <f t="shared" si="0"/>
        <v>90</v>
      </c>
      <c r="D6" s="1"/>
      <c r="E6" s="65"/>
      <c r="F6" s="65"/>
      <c r="G6" s="31">
        <f t="shared" si="1"/>
        <v>2.5</v>
      </c>
      <c r="H6" s="31">
        <f t="shared" si="2"/>
        <v>10</v>
      </c>
      <c r="I6" s="31">
        <f t="shared" si="3"/>
        <v>25</v>
      </c>
      <c r="J6" s="65"/>
      <c r="K6" s="31">
        <f t="shared" si="4"/>
        <v>6.25</v>
      </c>
      <c r="L6" s="6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42">
        <v>40</v>
      </c>
      <c r="B7" s="43">
        <v>110</v>
      </c>
      <c r="C7" s="44">
        <f t="shared" si="0"/>
        <v>110</v>
      </c>
      <c r="D7" s="1"/>
      <c r="E7" s="57"/>
      <c r="F7" s="57"/>
      <c r="G7" s="31">
        <f t="shared" si="1"/>
        <v>7.5</v>
      </c>
      <c r="H7" s="31">
        <f t="shared" si="2"/>
        <v>30</v>
      </c>
      <c r="I7" s="31">
        <f t="shared" si="3"/>
        <v>225</v>
      </c>
      <c r="J7" s="57"/>
      <c r="K7" s="31">
        <f t="shared" si="4"/>
        <v>56.25</v>
      </c>
      <c r="L7" s="5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>
      <c r="A8" s="42">
        <v>42</v>
      </c>
      <c r="B8" s="44">
        <f t="shared" si="0"/>
        <v>118</v>
      </c>
      <c r="C8" s="44">
        <f t="shared" si="0"/>
        <v>118</v>
      </c>
      <c r="D8" s="1"/>
      <c r="E8" s="1"/>
      <c r="F8" s="1"/>
      <c r="G8" s="1"/>
      <c r="H8" s="1"/>
      <c r="I8" s="1"/>
      <c r="J8" s="1"/>
      <c r="K8" s="1"/>
      <c r="L8" s="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>
      <c r="A9" s="42">
        <v>44</v>
      </c>
      <c r="B9" s="44">
        <f t="shared" si="0"/>
        <v>126</v>
      </c>
      <c r="C9" s="44">
        <f t="shared" si="0"/>
        <v>126</v>
      </c>
      <c r="D9" s="1"/>
      <c r="E9" s="58" t="s">
        <v>39</v>
      </c>
      <c r="F9" s="59"/>
      <c r="G9" s="59"/>
      <c r="H9" s="59"/>
      <c r="I9" s="59"/>
      <c r="J9" s="60"/>
      <c r="K9" s="1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>
      <c r="A10" s="42">
        <v>45</v>
      </c>
      <c r="B10" s="44">
        <f t="shared" si="0"/>
        <v>130</v>
      </c>
      <c r="C10" s="44">
        <f t="shared" si="0"/>
        <v>130</v>
      </c>
      <c r="D10" s="1"/>
      <c r="E10" s="58" t="s">
        <v>40</v>
      </c>
      <c r="F10" s="59"/>
      <c r="G10" s="59"/>
      <c r="H10" s="59"/>
      <c r="I10" s="59"/>
      <c r="J10" s="60"/>
      <c r="K10" s="1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>
      <c r="A11" s="42">
        <v>47</v>
      </c>
      <c r="B11" s="44">
        <f t="shared" si="0"/>
        <v>138</v>
      </c>
      <c r="C11" s="44">
        <f t="shared" si="0"/>
        <v>138</v>
      </c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>
      <c r="A12" s="1"/>
      <c r="B12" s="1"/>
      <c r="C12" s="1"/>
      <c r="D12" s="1"/>
      <c r="E12" s="33" t="s">
        <v>32</v>
      </c>
      <c r="F12" s="34">
        <f>J4/L4</f>
        <v>4</v>
      </c>
      <c r="G12" s="1"/>
      <c r="H12" s="1"/>
      <c r="I12" s="1"/>
      <c r="J12" s="1"/>
      <c r="K12" s="1"/>
      <c r="L12" s="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>
      <c r="A13" s="1"/>
      <c r="B13" s="1"/>
      <c r="C13" s="1"/>
      <c r="D13" s="1"/>
      <c r="E13" s="35" t="s">
        <v>33</v>
      </c>
      <c r="F13" s="31">
        <f>F4-(F12*E4)</f>
        <v>-50</v>
      </c>
      <c r="G13" s="1"/>
      <c r="H13" s="1"/>
      <c r="I13" s="1"/>
      <c r="J13" s="1"/>
      <c r="K13" s="1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399999999999999">
      <c r="A15" s="1"/>
      <c r="B15" s="1"/>
      <c r="C15" s="1"/>
      <c r="D15" s="1"/>
      <c r="E15" s="21"/>
      <c r="F15" s="1"/>
      <c r="G15" s="1"/>
      <c r="H15" s="1"/>
      <c r="I15" s="1"/>
      <c r="J15" s="1"/>
      <c r="K15" s="1"/>
      <c r="L15" s="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>
      <c r="A16" s="1"/>
      <c r="B16" s="1"/>
      <c r="C16" s="1"/>
      <c r="D16" s="1"/>
      <c r="E16" s="1"/>
      <c r="F16" s="36"/>
      <c r="G16" s="36"/>
      <c r="H16" s="36"/>
      <c r="I16" s="36"/>
      <c r="J16" s="36"/>
      <c r="K16" s="36"/>
      <c r="L16" s="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1"/>
      <c r="B17" s="1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>
      <c r="A18" s="1"/>
      <c r="B18" s="1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>
      <c r="A19" s="1"/>
      <c r="B19" s="1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>
      <c r="A20" s="1"/>
      <c r="B20" s="1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1"/>
      <c r="B21" s="1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1"/>
      <c r="B22" s="1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1"/>
      <c r="B23" s="1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1"/>
      <c r="B24" s="1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1"/>
      <c r="B25" s="1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1"/>
      <c r="B26" s="1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1"/>
      <c r="B27" s="1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1"/>
      <c r="B28" s="1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1"/>
      <c r="B29" s="1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1"/>
      <c r="B30" s="1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1"/>
      <c r="B31" s="1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1"/>
      <c r="B32" s="1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1"/>
      <c r="B33" s="1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1"/>
      <c r="B34" s="1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1"/>
      <c r="B35" s="1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1"/>
      <c r="B36" s="1"/>
      <c r="C36" s="1"/>
      <c r="D36" s="36"/>
      <c r="E36" s="36"/>
      <c r="F36" s="36"/>
      <c r="G36" s="36"/>
      <c r="H36" s="36"/>
      <c r="I36" s="36"/>
      <c r="J36" s="36"/>
      <c r="K36" s="36"/>
      <c r="L36" s="3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1"/>
      <c r="B37" s="1"/>
      <c r="C37" s="1"/>
      <c r="D37" s="36"/>
      <c r="E37" s="36"/>
      <c r="F37" s="36"/>
      <c r="G37" s="36"/>
      <c r="H37" s="36"/>
      <c r="I37" s="36"/>
      <c r="J37" s="36"/>
      <c r="K37" s="36"/>
      <c r="L37" s="3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1"/>
      <c r="B38" s="1"/>
      <c r="C38" s="1"/>
      <c r="D38" s="36"/>
      <c r="E38" s="36"/>
      <c r="F38" s="36"/>
      <c r="G38" s="36"/>
      <c r="H38" s="36"/>
      <c r="I38" s="36"/>
      <c r="J38" s="36"/>
      <c r="K38" s="36"/>
      <c r="L38" s="3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E9:J9"/>
    <mergeCell ref="E10:J10"/>
    <mergeCell ref="E1:L1"/>
    <mergeCell ref="E2:L2"/>
    <mergeCell ref="E4:E7"/>
    <mergeCell ref="F4:F7"/>
    <mergeCell ref="J4:J7"/>
    <mergeCell ref="L4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Normal="100" workbookViewId="0">
      <selection activeCell="C15" sqref="C15"/>
    </sheetView>
  </sheetViews>
  <sheetFormatPr defaultColWidth="14.44140625" defaultRowHeight="15" customHeight="1"/>
  <cols>
    <col min="1" max="1" width="13.6640625" customWidth="1"/>
    <col min="2" max="2" width="17.109375" customWidth="1"/>
    <col min="3" max="3" width="18.33203125" customWidth="1"/>
    <col min="5" max="5" width="14.44140625" customWidth="1"/>
    <col min="6" max="6" width="12.44140625" customWidth="1"/>
    <col min="7" max="7" width="12.109375" customWidth="1"/>
    <col min="8" max="8" width="13.5546875" customWidth="1"/>
    <col min="9" max="9" width="13.44140625" customWidth="1"/>
    <col min="10" max="10" width="17" customWidth="1"/>
    <col min="11" max="11" width="18" customWidth="1"/>
    <col min="12" max="12" width="19.6640625" customWidth="1"/>
  </cols>
  <sheetData>
    <row r="1" spans="1:26" ht="24" customHeight="1">
      <c r="A1" s="37" t="s">
        <v>41</v>
      </c>
      <c r="B1" s="38" t="s">
        <v>42</v>
      </c>
      <c r="C1" s="39"/>
      <c r="D1" s="1"/>
      <c r="E1" s="61"/>
      <c r="F1" s="62"/>
      <c r="G1" s="62"/>
      <c r="H1" s="62"/>
      <c r="I1" s="62"/>
      <c r="J1" s="62"/>
      <c r="K1" s="62"/>
      <c r="L1" s="6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2.4" customHeight="1">
      <c r="A2" s="25" t="s">
        <v>16</v>
      </c>
      <c r="B2" s="26" t="s">
        <v>17</v>
      </c>
      <c r="C2" s="40" t="s">
        <v>1</v>
      </c>
      <c r="D2" s="1"/>
      <c r="E2" s="63" t="s">
        <v>18</v>
      </c>
      <c r="F2" s="59"/>
      <c r="G2" s="59"/>
      <c r="H2" s="59"/>
      <c r="I2" s="59"/>
      <c r="J2" s="59"/>
      <c r="K2" s="59"/>
      <c r="L2" s="6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8.6" customHeight="1">
      <c r="A3" s="25" t="s">
        <v>43</v>
      </c>
      <c r="B3" s="26" t="s">
        <v>20</v>
      </c>
      <c r="C3" s="27" t="s">
        <v>21</v>
      </c>
      <c r="D3" s="28"/>
      <c r="E3" s="25" t="s">
        <v>22</v>
      </c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6" t="s">
        <v>29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4.4">
      <c r="A4" s="42">
        <v>1000</v>
      </c>
      <c r="B4" s="54">
        <v>2000000</v>
      </c>
      <c r="C4" s="45">
        <f>$F$12*$A4+$F$13</f>
        <v>2000000</v>
      </c>
      <c r="D4" s="1"/>
      <c r="E4" s="64">
        <f>AVERAGE(A4:A7)</f>
        <v>1750</v>
      </c>
      <c r="F4" s="64">
        <f>AVERAGE(B4:B7)</f>
        <v>2750000</v>
      </c>
      <c r="G4" s="31">
        <f>$A4-$E$4</f>
        <v>-750</v>
      </c>
      <c r="H4" s="55">
        <f>$B4-$F$4</f>
        <v>-750000</v>
      </c>
      <c r="I4" s="31">
        <f>$G4*$H4</f>
        <v>562500000</v>
      </c>
      <c r="J4" s="64">
        <f>SUM(I4:I7)</f>
        <v>1250000000</v>
      </c>
      <c r="K4" s="31">
        <f>$G4*$G4</f>
        <v>562500</v>
      </c>
      <c r="L4" s="64">
        <f>SUM(K4:K7)</f>
        <v>1250000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>
      <c r="A5" s="42">
        <v>1500</v>
      </c>
      <c r="B5" s="54">
        <v>2500000</v>
      </c>
      <c r="C5" s="45">
        <f t="shared" ref="B5:C11" si="0">$F$12*$A5+$F$13</f>
        <v>2500000</v>
      </c>
      <c r="D5" s="1"/>
      <c r="E5" s="65"/>
      <c r="F5" s="65"/>
      <c r="G5" s="31">
        <f t="shared" ref="G5:G7" si="1">$A5-$E$4</f>
        <v>-250</v>
      </c>
      <c r="H5" s="55">
        <f t="shared" ref="H5:H7" si="2">$B5-$F$4</f>
        <v>-250000</v>
      </c>
      <c r="I5" s="31">
        <f t="shared" ref="I5:I7" si="3">$G5*$H5</f>
        <v>62500000</v>
      </c>
      <c r="J5" s="65"/>
      <c r="K5" s="31">
        <f t="shared" ref="K5:K7" si="4">$G5*$G5</f>
        <v>62500</v>
      </c>
      <c r="L5" s="6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4">
      <c r="A6" s="42">
        <v>2000</v>
      </c>
      <c r="B6" s="54">
        <v>3000000</v>
      </c>
      <c r="C6" s="45">
        <f t="shared" si="0"/>
        <v>3000000</v>
      </c>
      <c r="D6" s="1"/>
      <c r="E6" s="65"/>
      <c r="F6" s="65"/>
      <c r="G6" s="31">
        <f t="shared" si="1"/>
        <v>250</v>
      </c>
      <c r="H6" s="55">
        <f t="shared" si="2"/>
        <v>250000</v>
      </c>
      <c r="I6" s="31">
        <f t="shared" si="3"/>
        <v>62500000</v>
      </c>
      <c r="J6" s="65"/>
      <c r="K6" s="31">
        <f t="shared" si="4"/>
        <v>62500</v>
      </c>
      <c r="L6" s="6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42">
        <v>2500</v>
      </c>
      <c r="B7" s="54">
        <v>3500000</v>
      </c>
      <c r="C7" s="45">
        <f t="shared" si="0"/>
        <v>3500000</v>
      </c>
      <c r="D7" s="1"/>
      <c r="E7" s="57"/>
      <c r="F7" s="57"/>
      <c r="G7" s="31">
        <f t="shared" si="1"/>
        <v>750</v>
      </c>
      <c r="H7" s="55">
        <f t="shared" si="2"/>
        <v>750000</v>
      </c>
      <c r="I7" s="31">
        <f t="shared" si="3"/>
        <v>562500000</v>
      </c>
      <c r="J7" s="57"/>
      <c r="K7" s="31">
        <f t="shared" si="4"/>
        <v>562500</v>
      </c>
      <c r="L7" s="5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>
      <c r="A8" s="42">
        <v>2800</v>
      </c>
      <c r="B8" s="45">
        <f t="shared" si="0"/>
        <v>3800000</v>
      </c>
      <c r="C8" s="45">
        <f t="shared" si="0"/>
        <v>3800000</v>
      </c>
      <c r="D8" s="1"/>
      <c r="E8" s="1"/>
      <c r="F8" s="1"/>
      <c r="G8" s="1"/>
      <c r="H8" s="1"/>
      <c r="I8" s="1"/>
      <c r="J8" s="1"/>
      <c r="K8" s="1"/>
      <c r="L8" s="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>
      <c r="A9" s="42">
        <v>3000</v>
      </c>
      <c r="B9" s="45">
        <f t="shared" si="0"/>
        <v>4000000</v>
      </c>
      <c r="C9" s="45">
        <f t="shared" si="0"/>
        <v>4000000</v>
      </c>
      <c r="D9" s="1"/>
      <c r="E9" s="58" t="s">
        <v>44</v>
      </c>
      <c r="F9" s="59"/>
      <c r="G9" s="59"/>
      <c r="H9" s="59"/>
      <c r="I9" s="59"/>
      <c r="J9" s="60"/>
      <c r="K9" s="1"/>
      <c r="L9" s="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>
      <c r="A10" s="42">
        <v>3250</v>
      </c>
      <c r="B10" s="45">
        <f t="shared" si="0"/>
        <v>4250000</v>
      </c>
      <c r="C10" s="45">
        <f t="shared" si="0"/>
        <v>4250000</v>
      </c>
      <c r="D10" s="1"/>
      <c r="E10" s="58" t="s">
        <v>45</v>
      </c>
      <c r="F10" s="59"/>
      <c r="G10" s="59"/>
      <c r="H10" s="59"/>
      <c r="I10" s="59"/>
      <c r="J10" s="60"/>
      <c r="K10" s="1"/>
      <c r="L10" s="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>
      <c r="A11" s="42">
        <v>3500</v>
      </c>
      <c r="B11" s="45">
        <f t="shared" si="0"/>
        <v>4500000</v>
      </c>
      <c r="C11" s="45">
        <f t="shared" si="0"/>
        <v>4500000</v>
      </c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>
      <c r="A12" s="1"/>
      <c r="B12" s="1"/>
      <c r="C12" s="1"/>
      <c r="D12" s="1"/>
      <c r="E12" s="33" t="s">
        <v>32</v>
      </c>
      <c r="F12" s="34">
        <f>J4/L4</f>
        <v>1000</v>
      </c>
      <c r="G12" s="1"/>
      <c r="H12" s="1"/>
      <c r="I12" s="1"/>
      <c r="J12" s="1"/>
      <c r="K12" s="1"/>
      <c r="L12" s="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>
      <c r="A13" s="1"/>
      <c r="B13" s="1"/>
      <c r="C13" s="1"/>
      <c r="D13" s="1"/>
      <c r="E13" s="35" t="s">
        <v>33</v>
      </c>
      <c r="F13" s="31">
        <f>F4-(F12*E4)</f>
        <v>1000000</v>
      </c>
      <c r="G13" s="1"/>
      <c r="H13" s="1"/>
      <c r="I13" s="1"/>
      <c r="J13" s="1"/>
      <c r="K13" s="1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399999999999999">
      <c r="A15" s="1"/>
      <c r="B15" s="1"/>
      <c r="C15" s="1"/>
      <c r="D15" s="1"/>
      <c r="E15" s="21"/>
      <c r="F15" s="1"/>
      <c r="G15" s="1"/>
      <c r="H15" s="1"/>
      <c r="I15" s="1"/>
      <c r="J15" s="1"/>
      <c r="K15" s="1"/>
      <c r="L15" s="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>
      <c r="A16" s="1"/>
      <c r="B16" s="1"/>
      <c r="C16" s="1"/>
      <c r="D16" s="1"/>
      <c r="E16" s="1"/>
      <c r="F16" s="36"/>
      <c r="G16" s="36"/>
      <c r="H16" s="36"/>
      <c r="I16" s="36"/>
      <c r="J16" s="36"/>
      <c r="K16" s="36"/>
      <c r="L16" s="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1"/>
      <c r="B17" s="1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>
      <c r="A18" s="1"/>
      <c r="B18" s="1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>
      <c r="A19" s="1"/>
      <c r="B19" s="1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>
      <c r="A20" s="1"/>
      <c r="B20" s="1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1"/>
      <c r="B21" s="1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1"/>
      <c r="B22" s="1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1"/>
      <c r="B23" s="1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1"/>
      <c r="B24" s="1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1"/>
      <c r="B25" s="1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1"/>
      <c r="B26" s="1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1"/>
      <c r="B27" s="1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1"/>
      <c r="B28" s="1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1"/>
      <c r="B29" s="1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1"/>
      <c r="B30" s="1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1"/>
      <c r="B31" s="1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1"/>
      <c r="B32" s="1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1"/>
      <c r="B33" s="1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1"/>
      <c r="B34" s="1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1"/>
      <c r="B35" s="1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1"/>
      <c r="B36" s="1"/>
      <c r="C36" s="1"/>
      <c r="D36" s="36"/>
      <c r="E36" s="36"/>
      <c r="F36" s="36"/>
      <c r="G36" s="36"/>
      <c r="H36" s="36"/>
      <c r="I36" s="36"/>
      <c r="J36" s="36"/>
      <c r="K36" s="36"/>
      <c r="L36" s="3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1"/>
      <c r="B37" s="1"/>
      <c r="C37" s="1"/>
      <c r="D37" s="36"/>
      <c r="E37" s="36"/>
      <c r="F37" s="36"/>
      <c r="G37" s="36"/>
      <c r="H37" s="36"/>
      <c r="I37" s="36"/>
      <c r="J37" s="36"/>
      <c r="K37" s="36"/>
      <c r="L37" s="3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1"/>
      <c r="B38" s="1"/>
      <c r="C38" s="1"/>
      <c r="D38" s="36"/>
      <c r="E38" s="36"/>
      <c r="F38" s="36"/>
      <c r="G38" s="36"/>
      <c r="H38" s="36"/>
      <c r="I38" s="36"/>
      <c r="J38" s="36"/>
      <c r="K38" s="36"/>
      <c r="L38" s="3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E9:J9"/>
    <mergeCell ref="E10:J10"/>
    <mergeCell ref="E1:L1"/>
    <mergeCell ref="E2:L2"/>
    <mergeCell ref="E4:E7"/>
    <mergeCell ref="F4:F7"/>
    <mergeCell ref="J4:J7"/>
    <mergeCell ref="L4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9" sqref="A9"/>
    </sheetView>
  </sheetViews>
  <sheetFormatPr defaultColWidth="14.44140625" defaultRowHeight="15" customHeight="1"/>
  <cols>
    <col min="1" max="1" width="8.6640625" customWidth="1"/>
    <col min="2" max="2" width="53.109375" customWidth="1"/>
    <col min="3" max="26" width="8.6640625" customWidth="1"/>
  </cols>
  <sheetData>
    <row r="1" spans="1:26" ht="14.4">
      <c r="A1" s="46" t="s">
        <v>46</v>
      </c>
      <c r="B1" s="47" t="s">
        <v>47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4.4">
      <c r="A2" s="49" t="s">
        <v>48</v>
      </c>
      <c r="B2" s="50" t="s">
        <v>49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4.4">
      <c r="A3" s="49" t="s">
        <v>50</v>
      </c>
      <c r="B3" s="50" t="s">
        <v>51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4.4">
      <c r="A4" s="49" t="s">
        <v>52</v>
      </c>
      <c r="B4" s="50" t="s">
        <v>53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4.4">
      <c r="A5" s="49" t="s">
        <v>54</v>
      </c>
      <c r="B5" s="50" t="s">
        <v>55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4.4">
      <c r="A6" s="51">
        <v>5</v>
      </c>
      <c r="B6" s="50" t="s">
        <v>56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4.4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4.4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4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4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4.4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4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4.4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4.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4.4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4.4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4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4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4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4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4140625" defaultRowHeight="15" customHeight="1"/>
  <cols>
    <col min="1" max="1" width="8.6640625" customWidth="1"/>
    <col min="2" max="2" width="53.5546875" customWidth="1"/>
    <col min="3" max="26" width="8.6640625" customWidth="1"/>
  </cols>
  <sheetData>
    <row r="1" spans="1:26" ht="14.4">
      <c r="A1" s="46" t="s">
        <v>46</v>
      </c>
      <c r="B1" s="47" t="s">
        <v>47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4.4">
      <c r="A2" s="49" t="s">
        <v>48</v>
      </c>
      <c r="B2" s="50" t="s">
        <v>57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4.4">
      <c r="A3" s="49" t="s">
        <v>50</v>
      </c>
      <c r="B3" s="50" t="s">
        <v>58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4.4">
      <c r="A4" s="49" t="s">
        <v>52</v>
      </c>
      <c r="B4" s="50" t="s">
        <v>59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4.4">
      <c r="A5" s="49" t="s">
        <v>54</v>
      </c>
      <c r="B5" s="50" t="s">
        <v>60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4.4">
      <c r="A6" s="51">
        <v>5</v>
      </c>
      <c r="B6" s="50" t="s">
        <v>61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4.4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4.4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4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4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4.4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4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4.4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4.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4.4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4.4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4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4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4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4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Theory</vt:lpstr>
      <vt:lpstr>Pizza Price Prediction</vt:lpstr>
      <vt:lpstr>Lemonade Sold Prediction</vt:lpstr>
      <vt:lpstr>House Price Prediction</vt:lpstr>
      <vt:lpstr>Linear Regression</vt:lpstr>
      <vt:lpstr>Data Analysis 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2025-09-02T16:06:00Z</dcterms:created>
  <dcterms:modified xsi:type="dcterms:W3CDTF">2025-09-02T16:39:12Z</dcterms:modified>
</cp:coreProperties>
</file>