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>
    <definedName hidden="1" localSheetId="0" name="_xlnm._FilterDatabase">'シート1'!$A$1:$AG$21</definedName>
    <definedName hidden="1" localSheetId="0" name="Z_A7E986BE_B11F_4A9A_93B3_59A701157B01_.wvu.FilterData">'シート1'!$A$1:$AG$21</definedName>
  </definedNames>
  <calcPr/>
  <customWorkbookViews>
    <customWorkbookView activeSheetId="0" maximized="1" windowHeight="0" windowWidth="0" guid="{A7E986BE-B11F-4A9A-93B3-59A701157B01}" name="フィルタ 1"/>
  </customWorkbookViews>
</workbook>
</file>

<file path=xl/sharedStrings.xml><?xml version="1.0" encoding="utf-8"?>
<sst xmlns="http://schemas.openxmlformats.org/spreadsheetml/2006/main" count="121" uniqueCount="71">
  <si>
    <t>No</t>
  </si>
  <si>
    <t>種類</t>
  </si>
  <si>
    <t>実装有無</t>
  </si>
  <si>
    <t>優先度</t>
  </si>
  <si>
    <t>作業開始日</t>
  </si>
  <si>
    <t>作業終了日</t>
  </si>
  <si>
    <t>進捗状況</t>
  </si>
  <si>
    <t>テスト対象ファイル名</t>
  </si>
  <si>
    <t>テストファイル名</t>
  </si>
  <si>
    <t>テストケース数</t>
  </si>
  <si>
    <t>テストケース完了数</t>
  </si>
  <si>
    <t>テストケース残件</t>
  </si>
  <si>
    <t>備考</t>
  </si>
  <si>
    <t>課題管理表番号</t>
  </si>
  <si>
    <t>参考URL</t>
  </si>
  <si>
    <t>Controller</t>
  </si>
  <si>
    <t>〇</t>
  </si>
  <si>
    <t>高</t>
  </si>
  <si>
    <t>実装中</t>
  </si>
  <si>
    <t>ItemController</t>
  </si>
  <si>
    <t>ItemControllerTest</t>
  </si>
  <si>
    <t>JUnit5のコントローラのテストで@WebMvcTestや@Importのアノテーションを利用してみた</t>
  </si>
  <si>
    <t>MockMvcを利用してコントローラクラスのテストを行ってみた</t>
  </si>
  <si>
    <t>UserController</t>
  </si>
  <si>
    <t>UserControllerTest</t>
  </si>
  <si>
    <t>JUnit5でコントローラのテストを行うMockMvcや、APIのテストを行うMockRestServiceServerを利用してみた</t>
  </si>
  <si>
    <t>Service</t>
  </si>
  <si>
    <t>×</t>
  </si>
  <si>
    <t>低</t>
  </si>
  <si>
    <t>ItemService</t>
  </si>
  <si>
    <t>ItemServiceTest</t>
  </si>
  <si>
    <t>3/14 以降時間に余裕があればやる</t>
  </si>
  <si>
    <t>未着手</t>
  </si>
  <si>
    <t>UserService</t>
  </si>
  <si>
    <t>UserServiceTest</t>
  </si>
  <si>
    <t>完了</t>
  </si>
  <si>
    <t>ItemEntityNotFoundException</t>
  </si>
  <si>
    <t>ItemEntityNotFoundExceptionTest</t>
  </si>
  <si>
    <t>UserEntityNotFoundException</t>
  </si>
  <si>
    <t>UserEntityNotFoundExceptionTest</t>
  </si>
  <si>
    <t>Repository</t>
  </si>
  <si>
    <t>ItemRepository</t>
  </si>
  <si>
    <t>ItemRepositoryTest</t>
  </si>
  <si>
    <t>各DB上でtruncate文を実行した際の挙動をJUnit5 DBUnitで試してみた</t>
  </si>
  <si>
    <t>UserRepository</t>
  </si>
  <si>
    <t>UserRepositoryTest</t>
  </si>
  <si>
    <t>DBUnitとMySQLを使用してCSVファイルを取り込んでテストする
デフォルトのXML形式よりCSV形式の方が圧倒的にデータ加工がし易い為、CSVファイルにする</t>
  </si>
  <si>
    <t>各DB上でDML(insert,update,delete)を実行した際の挙動をJUnit5 DBUnitで試してみた</t>
  </si>
  <si>
    <t>Form(Voaildation)</t>
  </si>
  <si>
    <t>ItemForms</t>
  </si>
  <si>
    <t>ItemFormsTest</t>
  </si>
  <si>
    <t>JUnit5でBean Validationのテストを行ってみた</t>
  </si>
  <si>
    <t>ItemBuyForms</t>
  </si>
  <si>
    <t>ItemBuyFormsTest</t>
  </si>
  <si>
    <t>UserForms</t>
  </si>
  <si>
    <t>UserFormsTest</t>
  </si>
  <si>
    <t>Spring Security</t>
  </si>
  <si>
    <t>ログ</t>
  </si>
  <si>
    <t>JUnitのテストメソッドに汎用的な開始・終了ログを出力してみた</t>
  </si>
  <si>
    <t>テスト・スイートクラスの作成</t>
  </si>
  <si>
    <t>複数のJUnitのテストクラスのテストをまとめて実行してみた</t>
  </si>
  <si>
    <t>共通ユーティリティクラス（ファイル操作）</t>
  </si>
  <si>
    <t>FileOpeUtil</t>
  </si>
  <si>
    <t>FileOpeUtilTest</t>
  </si>
  <si>
    <t>画像ファイルかどうかを判定するアノテーションの実装クラス</t>
  </si>
  <si>
    <t>MediaTypeImageValidator</t>
  </si>
  <si>
    <t>MediaTypeImageValidatorTest</t>
  </si>
  <si>
    <t>ユーザー名がユニークか判定するアノテーションの実装クラス</t>
  </si>
  <si>
    <t>UniqueUsernameValidator</t>
  </si>
  <si>
    <t>UniqueUsernameValidatorTest</t>
  </si>
  <si>
    <t>合計：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</si>
</sst>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0000FF"/>
    </font>
    <font>
      <color rgb="FF00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top" wrapText="1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1" numFmtId="0" xfId="0" applyAlignment="1" applyFill="1" applyFont="1">
      <alignment readingOrder="0"/>
    </xf>
    <xf borderId="0" fillId="0" fontId="1" numFmtId="0" xfId="0" applyFont="1"/>
    <xf borderId="0" fillId="3" fontId="1" numFmtId="0" xfId="0" applyFont="1"/>
    <xf borderId="0" fillId="3" fontId="1" numFmtId="164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5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B7B7"/>
          <bgColor rgb="FFB7B7B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urin-it.com/junit5-webmvctest-import" TargetMode="External"/><Relationship Id="rId2" Type="http://schemas.openxmlformats.org/officeDocument/2006/relationships/hyperlink" Target="https://www.purin-it.com/junit-mockmvc" TargetMode="External"/><Relationship Id="rId3" Type="http://schemas.openxmlformats.org/officeDocument/2006/relationships/hyperlink" Target="https://www.purin-it.com/junit5-mockmvc-mockapi" TargetMode="External"/><Relationship Id="rId4" Type="http://schemas.openxmlformats.org/officeDocument/2006/relationships/hyperlink" Target="https://www.purin-it.com/junit5-dbunit-truncate-table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www.purin-it.com/junit5-dbunit-dml" TargetMode="External"/><Relationship Id="rId6" Type="http://schemas.openxmlformats.org/officeDocument/2006/relationships/hyperlink" Target="https://www.purin-it.com/junit5-bean-validation" TargetMode="External"/><Relationship Id="rId7" Type="http://schemas.openxmlformats.org/officeDocument/2006/relationships/hyperlink" Target="https://www.purin-it.com/junit-print-startend-log" TargetMode="External"/><Relationship Id="rId8" Type="http://schemas.openxmlformats.org/officeDocument/2006/relationships/hyperlink" Target="https://www.purin-it.com/junit-testsu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25"/>
    <col customWidth="1" min="2" max="2" width="34.38"/>
    <col customWidth="1" min="3" max="3" width="8.13"/>
    <col customWidth="1" min="4" max="4" width="7.63"/>
    <col customWidth="1" min="5" max="5" width="7.5"/>
    <col customWidth="1" min="6" max="6" width="7.0"/>
    <col customWidth="1" min="8" max="9" width="24.13"/>
    <col customWidth="1" min="10" max="10" width="7.75"/>
    <col customWidth="1" min="11" max="11" width="10.63"/>
    <col customWidth="1" min="12" max="12" width="10.5"/>
    <col customWidth="1" min="13" max="13" width="23.88"/>
    <col customWidth="1" min="14" max="14" width="14.75"/>
  </cols>
  <sheetData>
    <row r="1" ht="27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18.0" customHeight="1">
      <c r="A2" s="2">
        <f t="shared" ref="A2:A21" si="1">ROW()-1</f>
        <v>1</v>
      </c>
      <c r="B2" s="2" t="s">
        <v>15</v>
      </c>
      <c r="C2" s="2" t="s">
        <v>16</v>
      </c>
      <c r="D2" s="2" t="s">
        <v>17</v>
      </c>
      <c r="E2" s="3">
        <v>44980.0</v>
      </c>
      <c r="F2" s="3"/>
      <c r="G2" s="2" t="s">
        <v>18</v>
      </c>
      <c r="H2" s="2" t="s">
        <v>19</v>
      </c>
      <c r="I2" s="2" t="s">
        <v>20</v>
      </c>
      <c r="J2" s="4">
        <v>13.0</v>
      </c>
      <c r="K2" s="4">
        <v>11.0</v>
      </c>
      <c r="L2" s="5">
        <f t="shared" ref="L2:L21" si="2">$J2-$K2</f>
        <v>2</v>
      </c>
      <c r="M2" s="5"/>
      <c r="N2" s="5"/>
      <c r="O2" s="6" t="s">
        <v>21</v>
      </c>
      <c r="P2" s="6" t="s">
        <v>22</v>
      </c>
    </row>
    <row r="3">
      <c r="A3" s="2">
        <f t="shared" si="1"/>
        <v>2</v>
      </c>
      <c r="C3" s="2" t="s">
        <v>16</v>
      </c>
      <c r="D3" s="2" t="s">
        <v>17</v>
      </c>
      <c r="E3" s="3">
        <v>44980.0</v>
      </c>
      <c r="F3" s="3"/>
      <c r="G3" s="2" t="s">
        <v>18</v>
      </c>
      <c r="H3" s="2" t="s">
        <v>23</v>
      </c>
      <c r="I3" s="2" t="s">
        <v>24</v>
      </c>
      <c r="J3" s="2">
        <v>6.0</v>
      </c>
      <c r="K3" s="2">
        <v>4.0</v>
      </c>
      <c r="L3" s="5">
        <f t="shared" si="2"/>
        <v>2</v>
      </c>
      <c r="O3" s="6" t="s">
        <v>25</v>
      </c>
    </row>
    <row r="4">
      <c r="A4" s="2">
        <f t="shared" si="1"/>
        <v>3</v>
      </c>
      <c r="B4" s="2" t="s">
        <v>26</v>
      </c>
      <c r="C4" s="7" t="s">
        <v>27</v>
      </c>
      <c r="D4" s="8" t="s">
        <v>28</v>
      </c>
      <c r="G4" s="2" t="s">
        <v>18</v>
      </c>
      <c r="H4" s="2" t="s">
        <v>29</v>
      </c>
      <c r="I4" s="2" t="s">
        <v>30</v>
      </c>
      <c r="J4" s="2">
        <v>1.0</v>
      </c>
      <c r="K4" s="2">
        <v>1.0</v>
      </c>
      <c r="L4" s="5">
        <f t="shared" si="2"/>
        <v>0</v>
      </c>
      <c r="M4" s="2" t="s">
        <v>31</v>
      </c>
      <c r="N4" s="2"/>
    </row>
    <row r="5">
      <c r="A5" s="2">
        <f t="shared" si="1"/>
        <v>4</v>
      </c>
      <c r="B5" s="2"/>
      <c r="C5" s="2" t="s">
        <v>27</v>
      </c>
      <c r="D5" s="2" t="s">
        <v>28</v>
      </c>
      <c r="G5" s="9" t="s">
        <v>32</v>
      </c>
      <c r="H5" s="2" t="s">
        <v>33</v>
      </c>
      <c r="I5" s="2" t="s">
        <v>34</v>
      </c>
      <c r="J5" s="2"/>
      <c r="K5" s="2"/>
      <c r="L5" s="5">
        <f t="shared" si="2"/>
        <v>0</v>
      </c>
      <c r="M5" s="2" t="s">
        <v>31</v>
      </c>
      <c r="N5" s="2"/>
      <c r="O5" s="4"/>
    </row>
    <row r="6">
      <c r="A6" s="2">
        <f t="shared" si="1"/>
        <v>5</v>
      </c>
      <c r="B6" s="2"/>
      <c r="C6" s="2"/>
      <c r="D6" s="10"/>
      <c r="E6" s="3">
        <v>44989.0</v>
      </c>
      <c r="F6" s="3">
        <v>44990.0</v>
      </c>
      <c r="G6" s="2" t="s">
        <v>35</v>
      </c>
      <c r="H6" s="2" t="s">
        <v>36</v>
      </c>
      <c r="I6" s="2" t="s">
        <v>37</v>
      </c>
      <c r="J6" s="2">
        <v>1.0</v>
      </c>
      <c r="K6" s="2">
        <v>1.0</v>
      </c>
      <c r="L6" s="5">
        <f t="shared" si="2"/>
        <v>0</v>
      </c>
      <c r="M6" s="2"/>
      <c r="N6" s="2"/>
      <c r="O6" s="4"/>
    </row>
    <row r="7">
      <c r="A7" s="2">
        <f t="shared" si="1"/>
        <v>6</v>
      </c>
      <c r="B7" s="9"/>
      <c r="C7" s="9"/>
      <c r="D7" s="11"/>
      <c r="E7" s="12">
        <v>44989.0</v>
      </c>
      <c r="F7" s="12">
        <v>44990.0</v>
      </c>
      <c r="G7" s="9" t="s">
        <v>35</v>
      </c>
      <c r="H7" s="9" t="s">
        <v>38</v>
      </c>
      <c r="I7" s="9" t="s">
        <v>39</v>
      </c>
      <c r="J7" s="9">
        <v>1.0</v>
      </c>
      <c r="K7" s="9">
        <v>1.0</v>
      </c>
      <c r="L7" s="5">
        <f t="shared" si="2"/>
        <v>0</v>
      </c>
      <c r="M7" s="9"/>
      <c r="N7" s="9"/>
      <c r="O7" s="13"/>
    </row>
    <row r="8">
      <c r="A8" s="2">
        <f t="shared" si="1"/>
        <v>7</v>
      </c>
      <c r="B8" s="9" t="s">
        <v>40</v>
      </c>
      <c r="C8" s="9" t="s">
        <v>27</v>
      </c>
      <c r="D8" s="2" t="s">
        <v>28</v>
      </c>
      <c r="E8" s="11"/>
      <c r="F8" s="11"/>
      <c r="G8" s="9" t="s">
        <v>32</v>
      </c>
      <c r="H8" s="9" t="s">
        <v>41</v>
      </c>
      <c r="I8" s="9" t="s">
        <v>42</v>
      </c>
      <c r="J8" s="9"/>
      <c r="K8" s="9"/>
      <c r="L8" s="5">
        <f t="shared" si="2"/>
        <v>0</v>
      </c>
      <c r="M8" s="9" t="s">
        <v>31</v>
      </c>
      <c r="N8" s="9"/>
      <c r="O8" s="6" t="s">
        <v>43</v>
      </c>
    </row>
    <row r="9">
      <c r="A9" s="2">
        <f t="shared" si="1"/>
        <v>8</v>
      </c>
      <c r="B9" s="9"/>
      <c r="C9" s="9" t="s">
        <v>27</v>
      </c>
      <c r="D9" s="2" t="s">
        <v>28</v>
      </c>
      <c r="E9" s="11"/>
      <c r="F9" s="11"/>
      <c r="G9" s="9" t="s">
        <v>32</v>
      </c>
      <c r="H9" s="9" t="s">
        <v>44</v>
      </c>
      <c r="I9" s="9" t="s">
        <v>45</v>
      </c>
      <c r="J9" s="9"/>
      <c r="K9" s="9"/>
      <c r="L9" s="5">
        <f t="shared" si="2"/>
        <v>0</v>
      </c>
      <c r="M9" s="9" t="s">
        <v>46</v>
      </c>
      <c r="N9" s="9"/>
      <c r="O9" s="14" t="s">
        <v>47</v>
      </c>
    </row>
    <row r="10">
      <c r="A10" s="2">
        <f t="shared" si="1"/>
        <v>9</v>
      </c>
      <c r="B10" s="9"/>
      <c r="C10" s="9"/>
      <c r="D10" s="11"/>
      <c r="E10" s="11"/>
      <c r="F10" s="11"/>
      <c r="G10" s="11"/>
      <c r="H10" s="11"/>
      <c r="I10" s="11"/>
      <c r="J10" s="9"/>
      <c r="K10" s="9"/>
      <c r="L10" s="5">
        <f t="shared" si="2"/>
        <v>0</v>
      </c>
      <c r="M10" s="9"/>
      <c r="N10" s="9"/>
      <c r="O10" s="13"/>
    </row>
    <row r="11">
      <c r="A11" s="2">
        <f t="shared" si="1"/>
        <v>10</v>
      </c>
      <c r="B11" s="9"/>
      <c r="C11" s="9"/>
      <c r="D11" s="9"/>
      <c r="E11" s="11"/>
      <c r="F11" s="11"/>
      <c r="G11" s="11"/>
      <c r="H11" s="11"/>
      <c r="I11" s="11"/>
      <c r="J11" s="11"/>
      <c r="K11" s="9"/>
      <c r="L11" s="5">
        <f t="shared" si="2"/>
        <v>0</v>
      </c>
      <c r="M11" s="11"/>
      <c r="N11" s="11"/>
      <c r="O11" s="13"/>
    </row>
    <row r="12">
      <c r="A12" s="2">
        <f t="shared" si="1"/>
        <v>11</v>
      </c>
      <c r="B12" s="9" t="s">
        <v>48</v>
      </c>
      <c r="C12" s="9" t="s">
        <v>16</v>
      </c>
      <c r="D12" s="9" t="s">
        <v>17</v>
      </c>
      <c r="E12" s="12">
        <v>44986.0</v>
      </c>
      <c r="F12" s="12">
        <v>44987.0</v>
      </c>
      <c r="G12" s="9" t="s">
        <v>35</v>
      </c>
      <c r="H12" s="9" t="s">
        <v>49</v>
      </c>
      <c r="I12" s="9" t="s">
        <v>50</v>
      </c>
      <c r="J12" s="9">
        <v>16.0</v>
      </c>
      <c r="K12" s="9">
        <v>16.0</v>
      </c>
      <c r="L12" s="5">
        <f t="shared" si="2"/>
        <v>0</v>
      </c>
      <c r="M12" s="11"/>
      <c r="N12" s="11"/>
      <c r="O12" s="14" t="s">
        <v>51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</row>
    <row r="13">
      <c r="A13" s="2">
        <f t="shared" si="1"/>
        <v>12</v>
      </c>
      <c r="B13" s="9"/>
      <c r="C13" s="9" t="s">
        <v>16</v>
      </c>
      <c r="D13" s="9" t="s">
        <v>17</v>
      </c>
      <c r="E13" s="12">
        <v>44988.0</v>
      </c>
      <c r="F13" s="12">
        <v>44991.0</v>
      </c>
      <c r="G13" s="9" t="s">
        <v>35</v>
      </c>
      <c r="H13" s="9" t="s">
        <v>52</v>
      </c>
      <c r="I13" s="9" t="s">
        <v>53</v>
      </c>
      <c r="J13" s="9">
        <v>7.0</v>
      </c>
      <c r="K13" s="9">
        <v>7.0</v>
      </c>
      <c r="L13" s="5">
        <f t="shared" si="2"/>
        <v>0</v>
      </c>
      <c r="M13" s="11"/>
      <c r="N13" s="11"/>
      <c r="O13" s="11"/>
    </row>
    <row r="14">
      <c r="A14" s="2">
        <f t="shared" si="1"/>
        <v>13</v>
      </c>
      <c r="B14" s="9"/>
      <c r="C14" s="9" t="s">
        <v>16</v>
      </c>
      <c r="D14" s="9" t="s">
        <v>17</v>
      </c>
      <c r="E14" s="12">
        <v>44987.0</v>
      </c>
      <c r="F14" s="11"/>
      <c r="G14" s="9" t="s">
        <v>18</v>
      </c>
      <c r="H14" s="15" t="s">
        <v>54</v>
      </c>
      <c r="I14" s="15" t="s">
        <v>55</v>
      </c>
      <c r="J14" s="9">
        <v>8.0</v>
      </c>
      <c r="K14" s="9">
        <v>5.0</v>
      </c>
      <c r="L14" s="5">
        <f t="shared" si="2"/>
        <v>3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>
      <c r="A15" s="2">
        <f t="shared" si="1"/>
        <v>14</v>
      </c>
      <c r="B15" s="9" t="s">
        <v>56</v>
      </c>
      <c r="C15" s="9" t="s">
        <v>16</v>
      </c>
      <c r="D15" s="9" t="s">
        <v>17</v>
      </c>
      <c r="E15" s="12">
        <v>44988.0</v>
      </c>
      <c r="F15" s="11"/>
      <c r="G15" s="9" t="s">
        <v>32</v>
      </c>
      <c r="H15" s="9" t="s">
        <v>19</v>
      </c>
      <c r="I15" s="9" t="s">
        <v>20</v>
      </c>
      <c r="J15" s="11"/>
      <c r="K15" s="11"/>
      <c r="L15" s="5">
        <f t="shared" si="2"/>
        <v>0</v>
      </c>
      <c r="M15" s="9" t="s">
        <v>31</v>
      </c>
      <c r="N15" s="11"/>
      <c r="O15" s="11"/>
    </row>
    <row r="16">
      <c r="A16" s="2">
        <f t="shared" si="1"/>
        <v>15</v>
      </c>
      <c r="B16" s="9"/>
      <c r="C16" s="9" t="s">
        <v>16</v>
      </c>
      <c r="D16" s="9" t="s">
        <v>17</v>
      </c>
      <c r="E16" s="12">
        <v>44988.0</v>
      </c>
      <c r="F16" s="11"/>
      <c r="G16" s="9" t="s">
        <v>32</v>
      </c>
      <c r="H16" s="9" t="s">
        <v>23</v>
      </c>
      <c r="I16" s="9" t="s">
        <v>24</v>
      </c>
      <c r="J16" s="11"/>
      <c r="K16" s="11"/>
      <c r="L16" s="5">
        <f t="shared" si="2"/>
        <v>0</v>
      </c>
      <c r="M16" s="9" t="s">
        <v>31</v>
      </c>
      <c r="N16" s="11"/>
      <c r="O16" s="13"/>
    </row>
    <row r="17">
      <c r="A17" s="2">
        <f t="shared" si="1"/>
        <v>16</v>
      </c>
      <c r="B17" s="9" t="s">
        <v>57</v>
      </c>
      <c r="C17" s="9" t="s">
        <v>27</v>
      </c>
      <c r="D17" s="9" t="s">
        <v>28</v>
      </c>
      <c r="E17" s="11"/>
      <c r="F17" s="11"/>
      <c r="G17" s="11"/>
      <c r="H17" s="11"/>
      <c r="I17" s="11"/>
      <c r="J17" s="11"/>
      <c r="K17" s="11"/>
      <c r="L17" s="5">
        <f t="shared" si="2"/>
        <v>0</v>
      </c>
      <c r="M17" s="11"/>
      <c r="N17" s="11"/>
      <c r="O17" s="14" t="s">
        <v>58</v>
      </c>
    </row>
    <row r="18">
      <c r="A18" s="2">
        <f t="shared" si="1"/>
        <v>17</v>
      </c>
      <c r="B18" s="9" t="s">
        <v>59</v>
      </c>
      <c r="C18" s="9" t="s">
        <v>27</v>
      </c>
      <c r="D18" s="9" t="s">
        <v>28</v>
      </c>
      <c r="E18" s="11"/>
      <c r="F18" s="11"/>
      <c r="G18" s="11"/>
      <c r="H18" s="11"/>
      <c r="I18" s="11"/>
      <c r="J18" s="9"/>
      <c r="K18" s="9"/>
      <c r="L18" s="5">
        <f t="shared" si="2"/>
        <v>0</v>
      </c>
      <c r="M18" s="9" t="s">
        <v>31</v>
      </c>
      <c r="N18" s="9"/>
      <c r="O18" s="14" t="s">
        <v>60</v>
      </c>
    </row>
    <row r="19">
      <c r="A19" s="2">
        <f t="shared" si="1"/>
        <v>18</v>
      </c>
      <c r="B19" s="9" t="s">
        <v>61</v>
      </c>
      <c r="C19" s="9" t="s">
        <v>16</v>
      </c>
      <c r="D19" s="9" t="s">
        <v>17</v>
      </c>
      <c r="E19" s="12">
        <v>44985.0</v>
      </c>
      <c r="F19" s="12">
        <v>44986.0</v>
      </c>
      <c r="G19" s="9" t="s">
        <v>35</v>
      </c>
      <c r="H19" s="9" t="s">
        <v>62</v>
      </c>
      <c r="I19" s="9" t="s">
        <v>63</v>
      </c>
      <c r="J19" s="9">
        <v>6.0</v>
      </c>
      <c r="K19" s="9">
        <v>6.0</v>
      </c>
      <c r="L19" s="5">
        <f t="shared" si="2"/>
        <v>0</v>
      </c>
      <c r="M19" s="11"/>
      <c r="N19" s="11"/>
      <c r="O19" s="11"/>
    </row>
    <row r="20">
      <c r="A20" s="2">
        <f t="shared" si="1"/>
        <v>19</v>
      </c>
      <c r="B20" s="9" t="s">
        <v>64</v>
      </c>
      <c r="C20" s="9" t="s">
        <v>16</v>
      </c>
      <c r="D20" s="9" t="s">
        <v>17</v>
      </c>
      <c r="E20" s="12">
        <v>44986.0</v>
      </c>
      <c r="F20" s="12">
        <v>44986.0</v>
      </c>
      <c r="G20" s="9" t="s">
        <v>35</v>
      </c>
      <c r="H20" s="9" t="s">
        <v>65</v>
      </c>
      <c r="I20" s="9" t="s">
        <v>66</v>
      </c>
      <c r="J20" s="9">
        <v>3.0</v>
      </c>
      <c r="K20" s="9">
        <v>3.0</v>
      </c>
      <c r="L20" s="5">
        <f t="shared" si="2"/>
        <v>0</v>
      </c>
      <c r="M20" s="11"/>
      <c r="N20" s="11"/>
      <c r="O20" s="11"/>
    </row>
    <row r="21">
      <c r="A21" s="2">
        <f t="shared" si="1"/>
        <v>20</v>
      </c>
      <c r="B21" s="9" t="s">
        <v>67</v>
      </c>
      <c r="C21" s="9" t="s">
        <v>16</v>
      </c>
      <c r="D21" s="9" t="s">
        <v>17</v>
      </c>
      <c r="E21" s="12">
        <v>44986.0</v>
      </c>
      <c r="F21" s="12">
        <v>44986.0</v>
      </c>
      <c r="G21" s="9" t="s">
        <v>35</v>
      </c>
      <c r="H21" s="9" t="s">
        <v>68</v>
      </c>
      <c r="I21" s="9" t="s">
        <v>69</v>
      </c>
      <c r="J21" s="9">
        <v>2.0</v>
      </c>
      <c r="K21" s="9">
        <v>2.0</v>
      </c>
      <c r="L21" s="5">
        <f t="shared" si="2"/>
        <v>0</v>
      </c>
      <c r="M21" s="11"/>
      <c r="N21" s="11"/>
      <c r="O21" s="11"/>
    </row>
    <row r="22">
      <c r="A22" s="9"/>
      <c r="B22" s="9"/>
      <c r="C22" s="9"/>
      <c r="D22" s="9"/>
      <c r="E22" s="12"/>
      <c r="F22" s="12"/>
      <c r="G22" s="9"/>
      <c r="H22" s="11"/>
      <c r="I22" s="11"/>
      <c r="J22" s="9"/>
      <c r="K22" s="9"/>
      <c r="L22" s="4"/>
      <c r="M22" s="11"/>
      <c r="N22" s="11"/>
      <c r="O22" s="13"/>
    </row>
    <row r="23">
      <c r="A23" s="9"/>
      <c r="B23" s="9"/>
      <c r="C23" s="9"/>
      <c r="D23" s="9"/>
      <c r="E23" s="12"/>
      <c r="F23" s="12"/>
      <c r="G23" s="9"/>
      <c r="H23" s="9"/>
      <c r="I23" s="9"/>
      <c r="J23" s="11"/>
      <c r="K23" s="11"/>
      <c r="L23" s="5"/>
      <c r="M23" s="11"/>
      <c r="N23" s="11"/>
      <c r="O23" s="13"/>
    </row>
    <row r="25">
      <c r="I25" s="16" t="s">
        <v>70</v>
      </c>
      <c r="J25" s="17">
        <f t="shared" ref="J25:L25" si="3">SUM(J2:J21)</f>
        <v>64</v>
      </c>
      <c r="K25" s="17">
        <f t="shared" si="3"/>
        <v>57</v>
      </c>
      <c r="L25" s="17">
        <f t="shared" si="3"/>
        <v>7</v>
      </c>
    </row>
  </sheetData>
  <autoFilter ref="$A$1:$AG$21"/>
  <customSheetViews>
    <customSheetView guid="{A7E986BE-B11F-4A9A-93B3-59A701157B01}" filter="1" showAutoFilter="1">
      <autoFilter ref="$A$1:$AG$21"/>
    </customSheetView>
  </customSheetViews>
  <conditionalFormatting sqref="A2:N23 O2:O7 O9:O23">
    <cfRule type="expression" dxfId="0" priority="1">
      <formula>$G2="完了"</formula>
    </cfRule>
  </conditionalFormatting>
  <hyperlinks>
    <hyperlink r:id="rId1" ref="O2"/>
    <hyperlink r:id="rId2" ref="P2"/>
    <hyperlink r:id="rId3" ref="O3"/>
    <hyperlink r:id="rId4" ref="O8"/>
    <hyperlink r:id="rId5" ref="O9"/>
    <hyperlink r:id="rId6" ref="O12"/>
    <hyperlink r:id="rId7" ref="O17"/>
    <hyperlink r:id="rId8" ref="O18"/>
  </hyperlinks>
  <drawing r:id="rId9"/>
</worksheet>
</file>