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hch\OneDrive\Área de Trabalho\"/>
    </mc:Choice>
  </mc:AlternateContent>
  <xr:revisionPtr revIDLastSave="0" documentId="13_ncr:1_{5FAFA917-60A3-4D6B-BA11-13652C7B2C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Controller" sheetId="3" r:id="rId2"/>
    <sheet name="Dashboard" sheetId="4" r:id="rId3"/>
    <sheet name="Caixinha" sheetId="6" r:id="rId4"/>
  </sheets>
  <definedNames>
    <definedName name="SegmentaçãodeDados_Mês">#N/A</definedName>
  </definedNames>
  <calcPr calcId="191028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<sst xmlns="http://schemas.openxmlformats.org/spreadsheetml/2006/main" count="258" uniqueCount="80">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</sst>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95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Fill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65" fontId="0" fillId="4" borderId="0" xfId="0" applyNumberFormat="1" applyFill="1"/>
  </cellXfs>
  <cellStyles count="2">
    <cellStyle name="Moeda" xfId="1" builtinId="4"/>
    <cellStyle name="Normal" xfId="0" builtinId="0"/>
  </cellStyles>
  <dxfs count="25"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bgColor rgb="FFFC9580"/>
        </patternFill>
      </fill>
    </dxf>
    <dxf>
      <fill>
        <patternFill patternType="solid">
          <fgColor indexed="64"/>
          <bgColor rgb="FFFC958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C958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9" formatCode="dd/mm/yyyy"/>
    </dxf>
    <dxf>
      <font>
        <b/>
        <i val="0"/>
        <color rgb="FFFFFFFF"/>
      </font>
      <border>
        <bottom style="thin">
          <color theme="5"/>
        </bottom>
        <vertical/>
        <horizontal/>
      </border>
    </dxf>
    <dxf>
      <font>
        <color rgb="FFFB6F54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5D7952FC-9DF5-4F1B-99E8-C779CEEBCED5}">
      <tableStyleElement type="wholeTable" dxfId="15"/>
      <tableStyleElement type="headerRow" dxfId="14"/>
    </tableStyle>
  </tableStyles>
  <colors>
    <mruColors>
      <color rgb="FFFFFFFF"/>
      <color rgb="FFFB6F54"/>
      <color rgb="FFFC95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FFFFFF"/>
          </font>
          <fill>
            <patternFill patternType="solid">
              <fgColor theme="0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0"/>
              <bgColor theme="0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[Tamara.xlsx]Controller!tbl_entrada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8E2-B796-748F1B436E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50282480"/>
        <c:axId val="1350275280"/>
      </c:barChart>
      <c:catAx>
        <c:axId val="135028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0275280"/>
        <c:crosses val="autoZero"/>
        <c:auto val="1"/>
        <c:lblAlgn val="ctr"/>
        <c:lblOffset val="100"/>
        <c:noMultiLvlLbl val="0"/>
      </c:catAx>
      <c:valAx>
        <c:axId val="135027528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502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[Tamara.xlsx]Controller!tbl_saida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5-4C59-90AA-DD2D1E6BE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43078479"/>
        <c:axId val="1343079919"/>
      </c:barChart>
      <c:catAx>
        <c:axId val="13430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079919"/>
        <c:crosses val="autoZero"/>
        <c:auto val="1"/>
        <c:lblAlgn val="ctr"/>
        <c:lblOffset val="100"/>
        <c:noMultiLvlLbl val="0"/>
      </c:catAx>
      <c:valAx>
        <c:axId val="1343079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43078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42486796854246E-3"/>
          <c:y val="9.5238095238095233E-2"/>
          <c:w val="0.84172652904692069"/>
          <c:h val="0.7799882157587444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Caixinha!$B$5</c:f>
              <c:strCache>
                <c:ptCount val="1"/>
                <c:pt idx="0">
                  <c:v>Meta reserva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7-4E48-A00E-9BB70E5660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07748656"/>
        <c:axId val="1207748176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Caixinha!$B$4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9000">
                  <a:srgbClr val="FB6F54"/>
                </a:gs>
                <a:gs pos="69000">
                  <a:schemeClr val="bg1">
                    <a:lumMod val="85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7-4E48-A00E-9BB70E56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369728032"/>
        <c:axId val="461375263"/>
      </c:barChart>
      <c:catAx>
        <c:axId val="12077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48176"/>
        <c:crosses val="autoZero"/>
        <c:auto val="1"/>
        <c:lblAlgn val="ctr"/>
        <c:lblOffset val="100"/>
        <c:noMultiLvlLbl val="0"/>
      </c:catAx>
      <c:valAx>
        <c:axId val="12077481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07748656"/>
        <c:crosses val="autoZero"/>
        <c:crossBetween val="between"/>
      </c:valAx>
      <c:valAx>
        <c:axId val="46137526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369728032"/>
        <c:crosses val="max"/>
        <c:crossBetween val="between"/>
      </c:valAx>
      <c:catAx>
        <c:axId val="13697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461375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63501</xdr:colOff>
      <xdr:row>4</xdr:row>
      <xdr:rowOff>76200</xdr:rowOff>
    </xdr:from>
    <xdr:to>
      <xdr:col>17</xdr:col>
      <xdr:colOff>0</xdr:colOff>
      <xdr:row>20</xdr:row>
      <xdr:rowOff>129117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E39B94EA-1DAC-11A8-8C07-72C2A4C3580D}"/>
            </a:ext>
          </a:extLst>
        </xdr:cNvPr>
        <xdr:cNvSpPr/>
      </xdr:nvSpPr>
      <xdr:spPr>
        <a:xfrm>
          <a:off x="6778626" y="838200"/>
          <a:ext cx="4813299" cy="3100917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19050</xdr:colOff>
      <xdr:row>0</xdr:row>
      <xdr:rowOff>57150</xdr:rowOff>
    </xdr:from>
    <xdr:to>
      <xdr:col>13</xdr:col>
      <xdr:colOff>228600</xdr:colOff>
      <xdr:row>3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3A6E0615-AF45-22CA-B078-66DE54576250}"/>
            </a:ext>
          </a:extLst>
        </xdr:cNvPr>
        <xdr:cNvGrpSpPr/>
      </xdr:nvGrpSpPr>
      <xdr:grpSpPr>
        <a:xfrm>
          <a:off x="1860550" y="57150"/>
          <a:ext cx="7448550" cy="514350"/>
          <a:chOff x="1857376" y="57150"/>
          <a:chExt cx="7524750" cy="51435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DCDA278-452E-4F3A-8B24-BC7B4FFB07E6}"/>
              </a:ext>
            </a:extLst>
          </xdr:cNvPr>
          <xdr:cNvSpPr/>
        </xdr:nvSpPr>
        <xdr:spPr>
          <a:xfrm>
            <a:off x="1857376" y="57150"/>
            <a:ext cx="7524750" cy="514350"/>
          </a:xfrm>
          <a:prstGeom prst="round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E941D4F0-23B0-4B36-8E17-B7D865A30DA4}"/>
              </a:ext>
            </a:extLst>
          </xdr:cNvPr>
          <xdr:cNvSpPr/>
        </xdr:nvSpPr>
        <xdr:spPr>
          <a:xfrm>
            <a:off x="1924049" y="85725"/>
            <a:ext cx="476251" cy="466724"/>
          </a:xfrm>
          <a:prstGeom prst="roundRect">
            <a:avLst/>
          </a:prstGeom>
          <a:solidFill>
            <a:srgbClr val="FB6F54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44231B6C-57F4-92CB-9CFD-FFA2DA160F6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8956" t="2092" r="24919" b="43204"/>
          <a:stretch/>
        </xdr:blipFill>
        <xdr:spPr>
          <a:xfrm flipH="1">
            <a:off x="1933572" y="82444"/>
            <a:ext cx="390528" cy="47328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4</xdr:row>
      <xdr:rowOff>0</xdr:rowOff>
    </xdr:from>
    <xdr:to>
      <xdr:col>8</xdr:col>
      <xdr:colOff>565149</xdr:colOff>
      <xdr:row>20</xdr:row>
      <xdr:rowOff>166158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2F1341B-A3D0-B00D-8DC6-3E6AB29D7805}"/>
            </a:ext>
          </a:extLst>
        </xdr:cNvPr>
        <xdr:cNvGrpSpPr/>
      </xdr:nvGrpSpPr>
      <xdr:grpSpPr>
        <a:xfrm>
          <a:off x="1860550" y="762000"/>
          <a:ext cx="4768849" cy="3214158"/>
          <a:chOff x="1622425" y="152400"/>
          <a:chExt cx="4813299" cy="321415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086C321-67A2-CD4E-C368-EE55AB87A0EB}"/>
              </a:ext>
            </a:extLst>
          </xdr:cNvPr>
          <xdr:cNvGrpSpPr/>
        </xdr:nvGrpSpPr>
        <xdr:grpSpPr>
          <a:xfrm>
            <a:off x="1622425" y="161925"/>
            <a:ext cx="4813299" cy="3204633"/>
            <a:chOff x="1640418" y="161925"/>
            <a:chExt cx="4813299" cy="320463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53624821-469E-D047-B427-838D7B2EC2D3}"/>
                </a:ext>
              </a:extLst>
            </xdr:cNvPr>
            <xdr:cNvGrpSpPr/>
          </xdr:nvGrpSpPr>
          <xdr:grpSpPr>
            <a:xfrm>
              <a:off x="1640418" y="161925"/>
              <a:ext cx="4813299" cy="3204633"/>
              <a:chOff x="7926918" y="3790950"/>
              <a:chExt cx="4813299" cy="320463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A649EC9-D5FB-B9D8-E876-F73148046699}"/>
                  </a:ext>
                </a:extLst>
              </xdr:cNvPr>
              <xdr:cNvSpPr/>
            </xdr:nvSpPr>
            <xdr:spPr>
              <a:xfrm>
                <a:off x="7926918" y="3894666"/>
                <a:ext cx="4813299" cy="3100917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E0462BB4-7303-4E68-B555-A91ED3D25AA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8240177" y="4243917"/>
              <a:ext cx="4266142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8E380A24-96F8-1187-4816-79E9ED68F353}"/>
                  </a:ext>
                </a:extLst>
              </xdr:cNvPr>
              <xdr:cNvSpPr/>
            </xdr:nvSpPr>
            <xdr:spPr>
              <a:xfrm>
                <a:off x="7934326" y="3790950"/>
                <a:ext cx="4800600" cy="514350"/>
              </a:xfrm>
              <a:prstGeom prst="round2SameRect">
                <a:avLst/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B678F0F-047A-7515-1A24-C01D348A0ED5}"/>
                </a:ext>
              </a:extLst>
            </xdr:cNvPr>
            <xdr:cNvSpPr txBox="1"/>
          </xdr:nvSpPr>
          <xdr:spPr>
            <a:xfrm>
              <a:off x="2152650" y="200025"/>
              <a:ext cx="217170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  <a:p>
              <a:endPara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A94719A4-FFAD-A805-3595-D0BC357994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695450" y="152400"/>
            <a:ext cx="514350" cy="5143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</xdr:colOff>
      <xdr:row>21</xdr:row>
      <xdr:rowOff>171450</xdr:rowOff>
    </xdr:from>
    <xdr:to>
      <xdr:col>13</xdr:col>
      <xdr:colOff>158750</xdr:colOff>
      <xdr:row>39</xdr:row>
      <xdr:rowOff>123825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73C4935-59DE-410D-63EA-A40015BF377F}"/>
            </a:ext>
          </a:extLst>
        </xdr:cNvPr>
        <xdr:cNvGrpSpPr/>
      </xdr:nvGrpSpPr>
      <xdr:grpSpPr>
        <a:xfrm>
          <a:off x="1860550" y="4171950"/>
          <a:ext cx="7378700" cy="3381375"/>
          <a:chOff x="1622425" y="3619500"/>
          <a:chExt cx="7454900" cy="338137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7FE7D1E-37D1-9735-9DA0-5313D505F2B9}"/>
              </a:ext>
            </a:extLst>
          </xdr:cNvPr>
          <xdr:cNvGrpSpPr/>
        </xdr:nvGrpSpPr>
        <xdr:grpSpPr>
          <a:xfrm>
            <a:off x="1622425" y="3619500"/>
            <a:ext cx="7454900" cy="3381375"/>
            <a:chOff x="1622425" y="3838575"/>
            <a:chExt cx="7454900" cy="338137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37ED9832-CA7C-B106-F676-61213EC246A0}"/>
                </a:ext>
              </a:extLst>
            </xdr:cNvPr>
            <xdr:cNvGrpSpPr/>
          </xdr:nvGrpSpPr>
          <xdr:grpSpPr>
            <a:xfrm>
              <a:off x="1622425" y="3838575"/>
              <a:ext cx="7454900" cy="3381375"/>
              <a:chOff x="1905000" y="352425"/>
              <a:chExt cx="7454900" cy="3381375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F11C5741-AEDF-4BD8-B60B-14DCA17BFE1B}"/>
                  </a:ext>
                </a:extLst>
              </xdr:cNvPr>
              <xdr:cNvSpPr/>
            </xdr:nvSpPr>
            <xdr:spPr>
              <a:xfrm>
                <a:off x="1905000" y="456141"/>
                <a:ext cx="7429500" cy="3277659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4AE8FDBC-4960-41B7-BF0E-B3936FF1B84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38350" y="846667"/>
              <a:ext cx="7321550" cy="288131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8A27B0CB-AFA0-4677-8C59-E0BA75C076F6}"/>
                  </a:ext>
                </a:extLst>
              </xdr:cNvPr>
              <xdr:cNvSpPr/>
            </xdr:nvSpPr>
            <xdr:spPr>
              <a:xfrm>
                <a:off x="1911849" y="352425"/>
                <a:ext cx="7424484" cy="514350"/>
              </a:xfrm>
              <a:prstGeom prst="round2SameRect">
                <a:avLst/>
              </a:prstGeom>
              <a:solidFill>
                <a:srgbClr val="FB6F54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01B5503-4D0E-6F9D-46EB-4778D878165A}"/>
                </a:ext>
              </a:extLst>
            </xdr:cNvPr>
            <xdr:cNvSpPr txBox="1"/>
          </xdr:nvSpPr>
          <xdr:spPr>
            <a:xfrm>
              <a:off x="2257425" y="3867151"/>
              <a:ext cx="2314575" cy="361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>
                  <a:solidFill>
                    <a:schemeClr val="bg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Gastos</a:t>
              </a:r>
              <a:endParaRPr lang="pt-BR" sz="2000">
                <a:solidFill>
                  <a:schemeClr val="bg1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endParaRPr>
            </a:p>
            <a:p>
              <a:endParaRPr lang="pt-BR" sz="1100" kern="1200">
                <a:solidFill>
                  <a:schemeClr val="bg1"/>
                </a:solidFill>
              </a:endParaRP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907DEB73-356B-9A29-7E29-9CB027377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781175" y="3619500"/>
            <a:ext cx="533400" cy="533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</xdr:row>
      <xdr:rowOff>180975</xdr:rowOff>
    </xdr:from>
    <xdr:to>
      <xdr:col>0</xdr:col>
      <xdr:colOff>1828800</xdr:colOff>
      <xdr:row>11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 descr="Mês">
              <a:extLst>
                <a:ext uri="{FF2B5EF4-FFF2-40B4-BE49-F238E27FC236}">
                  <a16:creationId xmlns:a16="http://schemas.microsoft.com/office/drawing/2014/main" id="{57B9ACDC-34DD-45D9-9146-857EF47554C6}"/>
                </a:ext>
                <a:ext uri="{C183D7F6-B498-43B3-948B-1728B52AA6E4}">
                  <adec:decorative xmlns:adec="http://schemas.microsoft.com/office/drawing/2017/decorative" val="0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975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571500</xdr:colOff>
      <xdr:row>0</xdr:row>
      <xdr:rowOff>47625</xdr:rowOff>
    </xdr:from>
    <xdr:to>
      <xdr:col>5</xdr:col>
      <xdr:colOff>9525</xdr:colOff>
      <xdr:row>2</xdr:row>
      <xdr:rowOff>28575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ADE7E0CF-D143-610D-A742-79017F6D9712}"/>
            </a:ext>
          </a:extLst>
        </xdr:cNvPr>
        <xdr:cNvSpPr txBox="1"/>
      </xdr:nvSpPr>
      <xdr:spPr>
        <a:xfrm>
          <a:off x="2409825" y="47625"/>
          <a:ext cx="187642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latin typeface="Segoe UI" panose="020B0502040204020203" pitchFamily="34" charset="0"/>
              <a:cs typeface="Segoe UI" panose="020B0502040204020203" pitchFamily="34" charset="0"/>
            </a:rPr>
            <a:t>Hello, Tamara</a:t>
          </a:r>
        </a:p>
      </xdr:txBody>
    </xdr:sp>
    <xdr:clientData/>
  </xdr:twoCellAnchor>
  <xdr:twoCellAnchor>
    <xdr:from>
      <xdr:col>1</xdr:col>
      <xdr:colOff>571500</xdr:colOff>
      <xdr:row>1</xdr:row>
      <xdr:rowOff>76200</xdr:rowOff>
    </xdr:from>
    <xdr:to>
      <xdr:col>6</xdr:col>
      <xdr:colOff>66675</xdr:colOff>
      <xdr:row>3</xdr:row>
      <xdr:rowOff>57150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50DAE152-9054-47C8-961D-A42F60EA5595}"/>
            </a:ext>
          </a:extLst>
        </xdr:cNvPr>
        <xdr:cNvSpPr txBox="1"/>
      </xdr:nvSpPr>
      <xdr:spPr>
        <a:xfrm>
          <a:off x="2409825" y="266700"/>
          <a:ext cx="25431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kern="120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</a:t>
          </a:r>
          <a:r>
            <a:rPr lang="pt-BR" sz="1200" kern="120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  <a:endParaRPr lang="pt-BR" sz="1200" kern="120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104775</xdr:colOff>
      <xdr:row>0</xdr:row>
      <xdr:rowOff>171450</xdr:rowOff>
    </xdr:from>
    <xdr:to>
      <xdr:col>13</xdr:col>
      <xdr:colOff>95250</xdr:colOff>
      <xdr:row>2</xdr:row>
      <xdr:rowOff>47625</xdr:rowOff>
    </xdr:to>
    <xdr:grpSp>
      <xdr:nvGrpSpPr>
        <xdr:cNvPr id="32" name="Agrupar 3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6F8B95-5CF8-16B7-6B6B-E3D898037B88}"/>
            </a:ext>
          </a:extLst>
        </xdr:cNvPr>
        <xdr:cNvGrpSpPr/>
      </xdr:nvGrpSpPr>
      <xdr:grpSpPr>
        <a:xfrm>
          <a:off x="6169025" y="171450"/>
          <a:ext cx="3006725" cy="257175"/>
          <a:chOff x="4772025" y="114300"/>
          <a:chExt cx="3038475" cy="257175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B9E230CE-933E-4452-A6EF-6C3B689CFBA8}"/>
              </a:ext>
            </a:extLst>
          </xdr:cNvPr>
          <xdr:cNvSpPr/>
        </xdr:nvSpPr>
        <xdr:spPr>
          <a:xfrm>
            <a:off x="4819649" y="123825"/>
            <a:ext cx="2990851" cy="24765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5A82B6E-30ED-3C4C-0750-C2A38E56A88A}"/>
              </a:ext>
            </a:extLst>
          </xdr:cNvPr>
          <xdr:cNvSpPr txBox="1"/>
        </xdr:nvSpPr>
        <xdr:spPr>
          <a:xfrm>
            <a:off x="4772025" y="114300"/>
            <a:ext cx="1114425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 kern="1200">
                <a:latin typeface="Segoe UI" panose="020B0502040204020203" pitchFamily="34" charset="0"/>
                <a:cs typeface="Segoe UI" panose="020B0502040204020203" pitchFamily="34" charset="0"/>
              </a:rPr>
              <a:t>pesquisar</a:t>
            </a:r>
            <a:r>
              <a:rPr lang="pt-BR" sz="10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dados</a:t>
            </a:r>
            <a:endParaRPr lang="pt-BR" sz="1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13DC01BA-235B-CFAA-3F7D-C028E6BB0C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7543800" y="142875"/>
            <a:ext cx="219075" cy="2190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19049</xdr:colOff>
      <xdr:row>0</xdr:row>
      <xdr:rowOff>133351</xdr:rowOff>
    </xdr:from>
    <xdr:to>
      <xdr:col>0</xdr:col>
      <xdr:colOff>1800224</xdr:colOff>
      <xdr:row>2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DCDD78A4-40B3-DC20-D57B-5F5A6D727367}"/>
            </a:ext>
          </a:extLst>
        </xdr:cNvPr>
        <xdr:cNvSpPr/>
      </xdr:nvSpPr>
      <xdr:spPr>
        <a:xfrm>
          <a:off x="19049" y="133351"/>
          <a:ext cx="1781175" cy="419098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1028699</xdr:colOff>
      <xdr:row>0</xdr:row>
      <xdr:rowOff>171450</xdr:rowOff>
    </xdr:from>
    <xdr:to>
      <xdr:col>0</xdr:col>
      <xdr:colOff>1409699</xdr:colOff>
      <xdr:row>2</xdr:row>
      <xdr:rowOff>171450</xdr:rowOff>
    </xdr:to>
    <xdr:pic>
      <xdr:nvPicPr>
        <xdr:cNvPr id="39" name="Gráfico 38" descr="Dinheiro com preenchimento sólido">
          <a:extLst>
            <a:ext uri="{FF2B5EF4-FFF2-40B4-BE49-F238E27FC236}">
              <a16:creationId xmlns:a16="http://schemas.microsoft.com/office/drawing/2014/main" id="{18234E82-A716-5C45-2A27-6EFF01639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 flipV="1">
          <a:off x="1028699" y="171450"/>
          <a:ext cx="381000" cy="381000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4</xdr:row>
      <xdr:rowOff>28575</xdr:rowOff>
    </xdr:from>
    <xdr:to>
      <xdr:col>17</xdr:col>
      <xdr:colOff>0</xdr:colOff>
      <xdr:row>6</xdr:row>
      <xdr:rowOff>161925</xdr:rowOff>
    </xdr:to>
    <xdr:sp macro="" textlink="">
      <xdr:nvSpPr>
        <xdr:cNvPr id="55" name="Retângulo: Cantos Superiores Arredondados 54">
          <a:extLst>
            <a:ext uri="{FF2B5EF4-FFF2-40B4-BE49-F238E27FC236}">
              <a16:creationId xmlns:a16="http://schemas.microsoft.com/office/drawing/2014/main" id="{F1A334C2-0A50-0515-312C-5CBF5FD8DAED}"/>
            </a:ext>
          </a:extLst>
        </xdr:cNvPr>
        <xdr:cNvSpPr/>
      </xdr:nvSpPr>
      <xdr:spPr>
        <a:xfrm>
          <a:off x="6791325" y="790575"/>
          <a:ext cx="4800600" cy="514350"/>
        </a:xfrm>
        <a:prstGeom prst="round2SameRect">
          <a:avLst/>
        </a:prstGeom>
        <a:solidFill>
          <a:srgbClr val="FB6F5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9</xdr:col>
      <xdr:colOff>76201</xdr:colOff>
      <xdr:row>3</xdr:row>
      <xdr:rowOff>171450</xdr:rowOff>
    </xdr:from>
    <xdr:to>
      <xdr:col>10</xdr:col>
      <xdr:colOff>76201</xdr:colOff>
      <xdr:row>7</xdr:row>
      <xdr:rowOff>19050</xdr:rowOff>
    </xdr:to>
    <xdr:pic>
      <xdr:nvPicPr>
        <xdr:cNvPr id="59" name="Gráfico 58" descr="Cofrinho estrutura de tópicos">
          <a:extLst>
            <a:ext uri="{FF2B5EF4-FFF2-40B4-BE49-F238E27FC236}">
              <a16:creationId xmlns:a16="http://schemas.microsoft.com/office/drawing/2014/main" id="{3935359A-3A41-CAAF-C5E2-D81D7953D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791326" y="742950"/>
          <a:ext cx="609600" cy="60960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4</xdr:row>
      <xdr:rowOff>47625</xdr:rowOff>
    </xdr:from>
    <xdr:to>
      <xdr:col>13</xdr:col>
      <xdr:colOff>419100</xdr:colOff>
      <xdr:row>6</xdr:row>
      <xdr:rowOff>19050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FEB6B4BF-F97B-3AE3-0159-DE4ABE72D35C}"/>
            </a:ext>
          </a:extLst>
        </xdr:cNvPr>
        <xdr:cNvSpPr txBox="1"/>
      </xdr:nvSpPr>
      <xdr:spPr>
        <a:xfrm>
          <a:off x="7400925" y="809625"/>
          <a:ext cx="21717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  <a:p>
          <a:endParaRPr lang="pt-BR" sz="2000" kern="12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76201</xdr:colOff>
      <xdr:row>8</xdr:row>
      <xdr:rowOff>76200</xdr:rowOff>
    </xdr:from>
    <xdr:to>
      <xdr:col>16</xdr:col>
      <xdr:colOff>0</xdr:colOff>
      <xdr:row>19</xdr:row>
      <xdr:rowOff>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F06C781D-80BE-4ED6-94FE-9F944C221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ra Cabral" refreshedDate="45627.073480092593" createdVersion="8" refreshedVersion="8" minRefreshableVersion="3" recordCount="44" xr:uid="{8B56D656-0411-4679-97F1-EAD1F2603600}">
  <cacheSource type="worksheet">
    <worksheetSource name="tab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92988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4D9AF-81B4-4324-8D4E-703E8E0B408C}" name="tbl_entrada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3:E6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formats count="6">
    <format dxfId="9">
      <pivotArea field="2" type="button" dataOnly="0" labelOnly="1" outline="0" axis="axisPage" fieldPosition="0"/>
    </format>
    <format dxfId="8">
      <pivotArea dataOnly="0" labelOnly="1" outline="0" fieldPosition="0">
        <references count="1">
          <reference field="2" count="1">
            <x v="0"/>
          </reference>
        </references>
      </pivotArea>
    </format>
    <format dxfId="7">
      <pivotArea dataOnly="0" labelOnly="1" outline="0" axis="axisValues" fieldPosition="0"/>
    </format>
    <format dxfId="6">
      <pivotArea field="3" type="button" dataOnly="0" labelOnly="1" outline="0" axis="axisRow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BD020-C458-41A8-BFF0-81997850B620}" name="tbl_saida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8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formats count="4">
    <format dxfId="3">
      <pivotArea field="3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A603650-9481-49A1-93FD-86C45073B742}" sourceName="Mês">
  <pivotTables>
    <pivotTable tabId="3" name="tbl_saida"/>
    <pivotTable tabId="3" name="tbl_entrada"/>
  </pivotTables>
  <data>
    <tabular pivotCacheId="39298841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B019092-BEDC-4DDD-88D4-14B5F0BBD0D4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048F6-28DF-4B67-8BF5-2576DC65AF3E}" name="tab_Operations" displayName="tab_Operations" ref="A1:H45" totalsRowShown="0" headerRowDxfId="10" dataDxfId="20">
  <autoFilter ref="A1:H45" xr:uid="{6C9048F6-28DF-4B67-8BF5-2576DC65AF3E}"/>
  <tableColumns count="8">
    <tableColumn id="1" xr3:uid="{D7FFA813-2504-4E26-8D64-3A7288799068}" name="Data" dataDxfId="24"/>
    <tableColumn id="8" xr3:uid="{59C08B2F-98EB-4F5A-B778-83F50A558C78}" name="Mês" dataDxfId="16">
      <calculatedColumnFormula>MONTH(tab_Operations[[#This Row],[Data]])</calculatedColumnFormula>
    </tableColumn>
    <tableColumn id="2" xr3:uid="{22A2CA89-C223-45C1-9323-4FCF1D886B89}" name="Tipo" dataDxfId="23"/>
    <tableColumn id="3" xr3:uid="{F7E6A6AD-E8C9-4C13-9140-A451E43C0EB0}" name="Categoria" dataDxfId="22"/>
    <tableColumn id="4" xr3:uid="{0B3DD73E-EAEB-43AE-914F-4BDCF3F33F2A}" name="Descrição" dataDxfId="19"/>
    <tableColumn id="5" xr3:uid="{1536D0EE-391A-46BF-9EC6-87424C314E56}" name="Valor" dataDxfId="17" dataCellStyle="Moeda"/>
    <tableColumn id="6" xr3:uid="{80F6ED43-1AFB-4CDD-8F14-3AA61FF43641}" name="Operação Bancária" dataDxfId="18"/>
    <tableColumn id="7" xr3:uid="{7B0C9AF6-5D23-4D33-91D5-51119DBE2D08}" name="Status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E52FA-EAF5-4968-BFEF-44CDE069D4C2}" name="Tabela3" displayName="Tabela3" ref="B7:C17" insertRowShift="1" totalsRowShown="0" headerRowDxfId="11">
  <autoFilter ref="B7:C17" xr:uid="{FB4E52FA-EAF5-4968-BFEF-44CDE069D4C2}"/>
  <tableColumns count="2">
    <tableColumn id="1" xr3:uid="{B780B13C-25BC-49B4-AC74-85C92937EBE9}" name="Data de lançamento" dataDxfId="13"/>
    <tableColumn id="2" xr3:uid="{C88E96D6-0952-44E4-A307-E964332A51F8}" name="Depósito reservado" dataDxfId="1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izada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58"/>
  <sheetViews>
    <sheetView tabSelected="1" workbookViewId="0">
      <selection activeCell="F22" sqref="F22"/>
    </sheetView>
  </sheetViews>
  <sheetFormatPr defaultRowHeight="15" x14ac:dyDescent="0.25"/>
  <cols>
    <col min="1" max="8" width="23.7109375" style="1" customWidth="1"/>
  </cols>
  <sheetData>
    <row r="1" spans="1:8" x14ac:dyDescent="0.25">
      <c r="A1" s="19" t="s">
        <v>65</v>
      </c>
      <c r="B1" s="19" t="s">
        <v>75</v>
      </c>
      <c r="C1" s="19" t="s">
        <v>66</v>
      </c>
      <c r="D1" s="19" t="s">
        <v>69</v>
      </c>
      <c r="E1" s="19" t="s">
        <v>67</v>
      </c>
      <c r="F1" s="19" t="s">
        <v>68</v>
      </c>
      <c r="G1" s="19" t="s">
        <v>70</v>
      </c>
      <c r="H1" s="19" t="s">
        <v>71</v>
      </c>
    </row>
    <row r="2" spans="1:8" ht="12" customHeight="1" x14ac:dyDescent="0.25">
      <c r="A2" s="2">
        <v>45505</v>
      </c>
      <c r="B2" s="11">
        <f>MONTH(tab_Operations[[#This Row],[Data]])</f>
        <v>8</v>
      </c>
      <c r="C2" s="3" t="s">
        <v>0</v>
      </c>
      <c r="D2" s="3" t="s">
        <v>1</v>
      </c>
      <c r="E2" s="3" t="s">
        <v>2</v>
      </c>
      <c r="F2" s="5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>MONTH(tab_Operations[[#This Row],[Data]])</f>
        <v>8</v>
      </c>
      <c r="C3" s="3" t="s">
        <v>5</v>
      </c>
      <c r="D3" s="3" t="s">
        <v>6</v>
      </c>
      <c r="E3" s="3" t="s">
        <v>7</v>
      </c>
      <c r="F3" s="5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>MONTH(tab_Operations[[#This Row],[Data]])</f>
        <v>8</v>
      </c>
      <c r="C4" s="3" t="s">
        <v>5</v>
      </c>
      <c r="D4" s="3" t="s">
        <v>10</v>
      </c>
      <c r="E4" s="3" t="s">
        <v>11</v>
      </c>
      <c r="F4" s="5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>MONTH(tab_Operations[[#This Row],[Data]])</f>
        <v>8</v>
      </c>
      <c r="C5" s="3" t="s">
        <v>5</v>
      </c>
      <c r="D5" s="3" t="s">
        <v>14</v>
      </c>
      <c r="E5" s="3" t="s">
        <v>15</v>
      </c>
      <c r="F5" s="5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>MONTH(tab_Operations[[#This Row],[Data]])</f>
        <v>8</v>
      </c>
      <c r="C6" s="3" t="s">
        <v>5</v>
      </c>
      <c r="D6" s="3" t="s">
        <v>16</v>
      </c>
      <c r="E6" s="3" t="s">
        <v>17</v>
      </c>
      <c r="F6" s="5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>MONTH(tab_Operations[[#This Row],[Data]])</f>
        <v>8</v>
      </c>
      <c r="C7" s="3" t="s">
        <v>5</v>
      </c>
      <c r="D7" s="3" t="s">
        <v>18</v>
      </c>
      <c r="E7" s="3" t="s">
        <v>19</v>
      </c>
      <c r="F7" s="5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>MONTH(tab_Operations[[#This Row],[Data]])</f>
        <v>8</v>
      </c>
      <c r="C8" s="3" t="s">
        <v>5</v>
      </c>
      <c r="D8" s="3" t="s">
        <v>20</v>
      </c>
      <c r="E8" s="3" t="s">
        <v>21</v>
      </c>
      <c r="F8" s="5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>MONTH(tab_Operations[[#This Row],[Data]])</f>
        <v>8</v>
      </c>
      <c r="C9" s="3" t="s">
        <v>0</v>
      </c>
      <c r="D9" s="3" t="s">
        <v>22</v>
      </c>
      <c r="E9" s="3" t="s">
        <v>23</v>
      </c>
      <c r="F9" s="5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>MONTH(tab_Operations[[#This Row],[Data]])</f>
        <v>8</v>
      </c>
      <c r="C10" s="3" t="s">
        <v>5</v>
      </c>
      <c r="D10" s="3" t="s">
        <v>24</v>
      </c>
      <c r="E10" s="3" t="s">
        <v>25</v>
      </c>
      <c r="F10" s="5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>MONTH(tab_Operations[[#This Row],[Data]])</f>
        <v>8</v>
      </c>
      <c r="C11" s="3" t="s">
        <v>5</v>
      </c>
      <c r="D11" s="3" t="s">
        <v>26</v>
      </c>
      <c r="E11" s="3" t="s">
        <v>27</v>
      </c>
      <c r="F11" s="5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>MONTH(tab_Operations[[#This Row],[Data]])</f>
        <v>8</v>
      </c>
      <c r="C12" s="3" t="s">
        <v>5</v>
      </c>
      <c r="D12" s="3" t="s">
        <v>28</v>
      </c>
      <c r="E12" s="3" t="s">
        <v>29</v>
      </c>
      <c r="F12" s="5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>MONTH(tab_Operations[[#This Row],[Data]])</f>
        <v>8</v>
      </c>
      <c r="C13" s="3" t="s">
        <v>5</v>
      </c>
      <c r="D13" s="3" t="s">
        <v>30</v>
      </c>
      <c r="E13" s="3" t="s">
        <v>31</v>
      </c>
      <c r="F13" s="5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>MONTH(tab_Operations[[#This Row],[Data]])</f>
        <v>8</v>
      </c>
      <c r="C14" s="3" t="s">
        <v>5</v>
      </c>
      <c r="D14" s="3" t="s">
        <v>32</v>
      </c>
      <c r="E14" s="3" t="s">
        <v>33</v>
      </c>
      <c r="F14" s="5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>MONTH(tab_Operations[[#This Row],[Data]])</f>
        <v>8</v>
      </c>
      <c r="C15" s="3" t="s">
        <v>5</v>
      </c>
      <c r="D15" s="3" t="s">
        <v>34</v>
      </c>
      <c r="E15" s="3" t="s">
        <v>35</v>
      </c>
      <c r="F15" s="5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>MONTH(tab_Operations[[#This Row],[Data]])</f>
        <v>8</v>
      </c>
      <c r="C16" s="3" t="s">
        <v>5</v>
      </c>
      <c r="D16" s="3" t="s">
        <v>36</v>
      </c>
      <c r="E16" s="3" t="s">
        <v>37</v>
      </c>
      <c r="F16" s="5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>MONTH(tab_Operations[[#This Row],[Data]])</f>
        <v>8</v>
      </c>
      <c r="C17" s="3" t="s">
        <v>5</v>
      </c>
      <c r="D17" s="3" t="s">
        <v>38</v>
      </c>
      <c r="E17" s="3" t="s">
        <v>39</v>
      </c>
      <c r="F17" s="5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>MONTH(tab_Operations[[#This Row],[Data]])</f>
        <v>9</v>
      </c>
      <c r="C18" s="3" t="s">
        <v>0</v>
      </c>
      <c r="D18" s="3" t="s">
        <v>1</v>
      </c>
      <c r="E18" s="3" t="s">
        <v>2</v>
      </c>
      <c r="F18" s="5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>MONTH(tab_Operations[[#This Row],[Data]])</f>
        <v>9</v>
      </c>
      <c r="C19" s="3" t="s">
        <v>5</v>
      </c>
      <c r="D19" s="3" t="s">
        <v>6</v>
      </c>
      <c r="E19" s="4" t="s">
        <v>7</v>
      </c>
      <c r="F19" s="5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>MONTH(tab_Operations[[#This Row],[Data]])</f>
        <v>9</v>
      </c>
      <c r="C20" s="3" t="s">
        <v>5</v>
      </c>
      <c r="D20" s="3" t="s">
        <v>10</v>
      </c>
      <c r="E20" s="4" t="s">
        <v>11</v>
      </c>
      <c r="F20" s="5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>MONTH(tab_Operations[[#This Row],[Data]])</f>
        <v>9</v>
      </c>
      <c r="C21" s="3" t="s">
        <v>5</v>
      </c>
      <c r="D21" s="3" t="s">
        <v>14</v>
      </c>
      <c r="E21" s="4" t="s">
        <v>40</v>
      </c>
      <c r="F21" s="5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>MONTH(tab_Operations[[#This Row],[Data]])</f>
        <v>9</v>
      </c>
      <c r="C22" s="3" t="s">
        <v>5</v>
      </c>
      <c r="D22" s="3" t="s">
        <v>16</v>
      </c>
      <c r="E22" s="4" t="s">
        <v>41</v>
      </c>
      <c r="F22" s="5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>MONTH(tab_Operations[[#This Row],[Data]])</f>
        <v>9</v>
      </c>
      <c r="C23" s="3" t="s">
        <v>5</v>
      </c>
      <c r="D23" s="3" t="s">
        <v>18</v>
      </c>
      <c r="E23" s="4" t="s">
        <v>19</v>
      </c>
      <c r="F23" s="5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>MONTH(tab_Operations[[#This Row],[Data]])</f>
        <v>9</v>
      </c>
      <c r="C24" s="3" t="s">
        <v>5</v>
      </c>
      <c r="D24" s="3" t="s">
        <v>20</v>
      </c>
      <c r="E24" s="4" t="s">
        <v>42</v>
      </c>
      <c r="F24" s="5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>MONTH(tab_Operations[[#This Row],[Data]])</f>
        <v>9</v>
      </c>
      <c r="C25" s="3" t="s">
        <v>0</v>
      </c>
      <c r="D25" s="3" t="s">
        <v>43</v>
      </c>
      <c r="E25" s="3" t="s">
        <v>44</v>
      </c>
      <c r="F25" s="5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>MONTH(tab_Operations[[#This Row],[Data]])</f>
        <v>9</v>
      </c>
      <c r="C26" s="3" t="s">
        <v>5</v>
      </c>
      <c r="D26" s="3" t="s">
        <v>24</v>
      </c>
      <c r="E26" s="4" t="s">
        <v>45</v>
      </c>
      <c r="F26" s="5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>MONTH(tab_Operations[[#This Row],[Data]])</f>
        <v>9</v>
      </c>
      <c r="C27" s="3" t="s">
        <v>5</v>
      </c>
      <c r="D27" s="3" t="s">
        <v>26</v>
      </c>
      <c r="E27" s="4" t="s">
        <v>46</v>
      </c>
      <c r="F27" s="5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>MONTH(tab_Operations[[#This Row],[Data]])</f>
        <v>9</v>
      </c>
      <c r="C28" s="3" t="s">
        <v>5</v>
      </c>
      <c r="D28" s="3" t="s">
        <v>47</v>
      </c>
      <c r="E28" s="4" t="s">
        <v>48</v>
      </c>
      <c r="F28" s="5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>MONTH(tab_Operations[[#This Row],[Data]])</f>
        <v>9</v>
      </c>
      <c r="C29" s="3" t="s">
        <v>5</v>
      </c>
      <c r="D29" s="3" t="s">
        <v>30</v>
      </c>
      <c r="E29" s="4" t="s">
        <v>49</v>
      </c>
      <c r="F29" s="5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>MONTH(tab_Operations[[#This Row],[Data]])</f>
        <v>10</v>
      </c>
      <c r="C30" s="3" t="s">
        <v>0</v>
      </c>
      <c r="D30" s="3" t="s">
        <v>1</v>
      </c>
      <c r="E30" s="3" t="s">
        <v>2</v>
      </c>
      <c r="F30" s="5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>MONTH(tab_Operations[[#This Row],[Data]])</f>
        <v>10</v>
      </c>
      <c r="C31" s="3" t="s">
        <v>5</v>
      </c>
      <c r="D31" s="3" t="s">
        <v>6</v>
      </c>
      <c r="E31" s="3" t="s">
        <v>7</v>
      </c>
      <c r="F31" s="5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>MONTH(tab_Operations[[#This Row],[Data]])</f>
        <v>10</v>
      </c>
      <c r="C32" s="3" t="s">
        <v>5</v>
      </c>
      <c r="D32" s="3" t="s">
        <v>10</v>
      </c>
      <c r="E32" s="3" t="s">
        <v>50</v>
      </c>
      <c r="F32" s="5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>MONTH(tab_Operations[[#This Row],[Data]])</f>
        <v>10</v>
      </c>
      <c r="C33" s="3" t="s">
        <v>5</v>
      </c>
      <c r="D33" s="3" t="s">
        <v>14</v>
      </c>
      <c r="E33" s="3" t="s">
        <v>51</v>
      </c>
      <c r="F33" s="5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>MONTH(tab_Operations[[#This Row],[Data]])</f>
        <v>10</v>
      </c>
      <c r="C34" s="3" t="s">
        <v>5</v>
      </c>
      <c r="D34" s="3" t="s">
        <v>16</v>
      </c>
      <c r="E34" s="3" t="s">
        <v>52</v>
      </c>
      <c r="F34" s="5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>MONTH(tab_Operations[[#This Row],[Data]])</f>
        <v>10</v>
      </c>
      <c r="C35" s="3" t="s">
        <v>5</v>
      </c>
      <c r="D35" s="3" t="s">
        <v>18</v>
      </c>
      <c r="E35" s="3" t="s">
        <v>53</v>
      </c>
      <c r="F35" s="5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>MONTH(tab_Operations[[#This Row],[Data]])</f>
        <v>10</v>
      </c>
      <c r="C36" s="3" t="s">
        <v>5</v>
      </c>
      <c r="D36" s="3" t="s">
        <v>20</v>
      </c>
      <c r="E36" s="3" t="s">
        <v>54</v>
      </c>
      <c r="F36" s="5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>MONTH(tab_Operations[[#This Row],[Data]])</f>
        <v>10</v>
      </c>
      <c r="C37" s="3" t="s">
        <v>5</v>
      </c>
      <c r="D37" s="3" t="s">
        <v>24</v>
      </c>
      <c r="E37" s="3" t="s">
        <v>55</v>
      </c>
      <c r="F37" s="5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>MONTH(tab_Operations[[#This Row],[Data]])</f>
        <v>10</v>
      </c>
      <c r="C38" s="3" t="s">
        <v>0</v>
      </c>
      <c r="D38" s="3" t="s">
        <v>56</v>
      </c>
      <c r="E38" s="3" t="s">
        <v>57</v>
      </c>
      <c r="F38" s="5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>MONTH(tab_Operations[[#This Row],[Data]])</f>
        <v>10</v>
      </c>
      <c r="C39" s="3" t="s">
        <v>5</v>
      </c>
      <c r="D39" s="3" t="s">
        <v>26</v>
      </c>
      <c r="E39" s="3" t="s">
        <v>58</v>
      </c>
      <c r="F39" s="5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>MONTH(tab_Operations[[#This Row],[Data]])</f>
        <v>10</v>
      </c>
      <c r="C40" s="3" t="s">
        <v>5</v>
      </c>
      <c r="D40" s="3" t="s">
        <v>28</v>
      </c>
      <c r="E40" s="3" t="s">
        <v>59</v>
      </c>
      <c r="F40" s="5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>MONTH(tab_Operations[[#This Row],[Data]])</f>
        <v>10</v>
      </c>
      <c r="C41" s="3" t="s">
        <v>5</v>
      </c>
      <c r="D41" s="3" t="s">
        <v>30</v>
      </c>
      <c r="E41" s="3" t="s">
        <v>60</v>
      </c>
      <c r="F41" s="5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>MONTH(tab_Operations[[#This Row],[Data]])</f>
        <v>10</v>
      </c>
      <c r="C42" s="3" t="s">
        <v>5</v>
      </c>
      <c r="D42" s="3" t="s">
        <v>34</v>
      </c>
      <c r="E42" s="3" t="s">
        <v>61</v>
      </c>
      <c r="F42" s="5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>MONTH(tab_Operations[[#This Row],[Data]])</f>
        <v>10</v>
      </c>
      <c r="C43" s="3" t="s">
        <v>5</v>
      </c>
      <c r="D43" s="3" t="s">
        <v>32</v>
      </c>
      <c r="E43" s="3" t="s">
        <v>62</v>
      </c>
      <c r="F43" s="5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>MONTH(tab_Operations[[#This Row],[Data]])</f>
        <v>10</v>
      </c>
      <c r="C44" s="3" t="s">
        <v>5</v>
      </c>
      <c r="D44" s="3" t="s">
        <v>38</v>
      </c>
      <c r="E44" s="3" t="s">
        <v>63</v>
      </c>
      <c r="F44" s="5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>MONTH(tab_Operations[[#This Row],[Data]])</f>
        <v>10</v>
      </c>
      <c r="C45" s="3" t="s">
        <v>5</v>
      </c>
      <c r="D45" s="3" t="s">
        <v>36</v>
      </c>
      <c r="E45" s="3" t="s">
        <v>64</v>
      </c>
      <c r="F45" s="5">
        <v>500</v>
      </c>
      <c r="G45" s="3" t="s">
        <v>12</v>
      </c>
      <c r="H45" s="3" t="s">
        <v>9</v>
      </c>
    </row>
    <row r="46" spans="1:8" x14ac:dyDescent="0.25">
      <c r="F46" s="6"/>
    </row>
    <row r="47" spans="1:8" x14ac:dyDescent="0.25">
      <c r="F47" s="6"/>
    </row>
    <row r="48" spans="1:8" x14ac:dyDescent="0.25">
      <c r="F48" s="6"/>
    </row>
    <row r="49" spans="6:6" x14ac:dyDescent="0.25">
      <c r="F49" s="6"/>
    </row>
    <row r="50" spans="6:6" x14ac:dyDescent="0.25">
      <c r="F50" s="6"/>
    </row>
    <row r="51" spans="6:6" x14ac:dyDescent="0.25">
      <c r="F51" s="6"/>
    </row>
    <row r="52" spans="6:6" x14ac:dyDescent="0.25">
      <c r="F52" s="6"/>
    </row>
    <row r="53" spans="6:6" x14ac:dyDescent="0.25">
      <c r="F53" s="6"/>
    </row>
    <row r="54" spans="6:6" x14ac:dyDescent="0.25">
      <c r="F54" s="6"/>
    </row>
    <row r="55" spans="6:6" x14ac:dyDescent="0.25">
      <c r="F55" s="6"/>
    </row>
    <row r="56" spans="6:6" x14ac:dyDescent="0.25">
      <c r="F56" s="6"/>
    </row>
    <row r="57" spans="6:6" x14ac:dyDescent="0.25">
      <c r="F57" s="6"/>
    </row>
    <row r="58" spans="6:6" x14ac:dyDescent="0.25">
      <c r="F58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9F46-AD10-401F-8E14-22F723B750DF}">
  <sheetPr>
    <tabColor rgb="FF0070C0"/>
  </sheetPr>
  <dimension ref="A1:E19"/>
  <sheetViews>
    <sheetView workbookViewId="0">
      <selection activeCell="F16" sqref="F16"/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16" t="s">
        <v>66</v>
      </c>
      <c r="B1" s="16" t="s">
        <v>5</v>
      </c>
      <c r="D1" s="16" t="s">
        <v>66</v>
      </c>
      <c r="E1" s="16" t="s">
        <v>0</v>
      </c>
    </row>
    <row r="3" spans="1:5" x14ac:dyDescent="0.25">
      <c r="A3" s="16" t="s">
        <v>72</v>
      </c>
      <c r="B3" s="16" t="s">
        <v>74</v>
      </c>
      <c r="D3" s="16" t="s">
        <v>72</v>
      </c>
      <c r="E3" s="16" t="s">
        <v>74</v>
      </c>
    </row>
    <row r="4" spans="1:5" x14ac:dyDescent="0.25">
      <c r="A4" s="7" t="s">
        <v>6</v>
      </c>
      <c r="B4" s="8">
        <v>600</v>
      </c>
      <c r="D4" s="7" t="s">
        <v>1</v>
      </c>
      <c r="E4" s="8">
        <v>5000</v>
      </c>
    </row>
    <row r="5" spans="1:5" x14ac:dyDescent="0.25">
      <c r="A5" s="7" t="s">
        <v>32</v>
      </c>
      <c r="B5" s="8">
        <v>250</v>
      </c>
      <c r="D5" s="7" t="s">
        <v>56</v>
      </c>
      <c r="E5" s="8">
        <v>1500</v>
      </c>
    </row>
    <row r="6" spans="1:5" x14ac:dyDescent="0.25">
      <c r="A6" s="7" t="s">
        <v>18</v>
      </c>
      <c r="B6" s="8">
        <v>350</v>
      </c>
      <c r="D6" s="20" t="s">
        <v>73</v>
      </c>
      <c r="E6" s="21">
        <v>6500</v>
      </c>
    </row>
    <row r="7" spans="1:5" x14ac:dyDescent="0.25">
      <c r="A7" s="7" t="s">
        <v>26</v>
      </c>
      <c r="B7" s="8">
        <v>300</v>
      </c>
    </row>
    <row r="8" spans="1:5" x14ac:dyDescent="0.25">
      <c r="A8" s="7" t="s">
        <v>38</v>
      </c>
      <c r="B8" s="8">
        <v>220</v>
      </c>
    </row>
    <row r="9" spans="1:5" x14ac:dyDescent="0.25">
      <c r="A9" s="7" t="s">
        <v>14</v>
      </c>
      <c r="B9" s="8">
        <v>180</v>
      </c>
    </row>
    <row r="10" spans="1:5" x14ac:dyDescent="0.25">
      <c r="A10" s="7" t="s">
        <v>34</v>
      </c>
      <c r="B10" s="8">
        <v>150</v>
      </c>
    </row>
    <row r="11" spans="1:5" x14ac:dyDescent="0.25">
      <c r="A11" s="7" t="s">
        <v>30</v>
      </c>
      <c r="B11" s="8">
        <v>250</v>
      </c>
    </row>
    <row r="12" spans="1:5" x14ac:dyDescent="0.25">
      <c r="A12" s="7" t="s">
        <v>16</v>
      </c>
      <c r="B12" s="8">
        <v>120</v>
      </c>
    </row>
    <row r="13" spans="1:5" x14ac:dyDescent="0.25">
      <c r="A13" s="7" t="s">
        <v>24</v>
      </c>
      <c r="B13" s="8">
        <v>450</v>
      </c>
    </row>
    <row r="14" spans="1:5" x14ac:dyDescent="0.25">
      <c r="A14" s="7" t="s">
        <v>10</v>
      </c>
      <c r="B14" s="8">
        <v>200</v>
      </c>
    </row>
    <row r="15" spans="1:5" x14ac:dyDescent="0.25">
      <c r="A15" s="7" t="s">
        <v>28</v>
      </c>
      <c r="B15" s="8">
        <v>800</v>
      </c>
    </row>
    <row r="16" spans="1:5" x14ac:dyDescent="0.25">
      <c r="A16" s="7" t="s">
        <v>20</v>
      </c>
      <c r="B16" s="8">
        <v>400</v>
      </c>
    </row>
    <row r="17" spans="1:2" x14ac:dyDescent="0.25">
      <c r="A17" s="7" t="s">
        <v>36</v>
      </c>
      <c r="B17" s="8">
        <v>500</v>
      </c>
    </row>
    <row r="18" spans="1:2" x14ac:dyDescent="0.25">
      <c r="A18" s="20" t="s">
        <v>73</v>
      </c>
      <c r="B18" s="21">
        <v>4770</v>
      </c>
    </row>
    <row r="19" spans="1:2" x14ac:dyDescent="0.25">
      <c r="A19" s="1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24B3-2840-4427-8B4B-9F0890EED4C3}">
  <dimension ref="A1:U1"/>
  <sheetViews>
    <sheetView showGridLines="0" zoomScale="60" zoomScaleNormal="60" workbookViewId="0">
      <selection activeCell="P2" sqref="P2"/>
    </sheetView>
  </sheetViews>
  <sheetFormatPr defaultColWidth="0" defaultRowHeight="15" x14ac:dyDescent="0.25"/>
  <cols>
    <col min="1" max="1" width="27.5703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EEB4-B378-4701-9329-86A7671EAD3F}">
  <dimension ref="A1:J17"/>
  <sheetViews>
    <sheetView workbookViewId="0">
      <selection activeCell="G11" sqref="G11"/>
    </sheetView>
  </sheetViews>
  <sheetFormatPr defaultRowHeight="15" x14ac:dyDescent="0.25"/>
  <cols>
    <col min="2" max="2" width="20.7109375" customWidth="1"/>
    <col min="3" max="3" width="20.42578125" customWidth="1"/>
  </cols>
  <sheetData>
    <row r="1" spans="1:10" x14ac:dyDescent="0.2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s="15" customFormat="1" x14ac:dyDescent="0.25"/>
    <row r="4" spans="1:10" x14ac:dyDescent="0.25">
      <c r="B4" s="18" t="s">
        <v>78</v>
      </c>
      <c r="C4" s="14">
        <f>SUM(Tabela3[Depósito reservado])</f>
        <v>5196</v>
      </c>
    </row>
    <row r="5" spans="1:10" x14ac:dyDescent="0.25">
      <c r="B5" s="18" t="s">
        <v>79</v>
      </c>
      <c r="C5" s="13">
        <v>20000</v>
      </c>
    </row>
    <row r="7" spans="1:10" x14ac:dyDescent="0.25">
      <c r="B7" s="17" t="s">
        <v>76</v>
      </c>
      <c r="C7" s="17" t="s">
        <v>77</v>
      </c>
    </row>
    <row r="8" spans="1:10" x14ac:dyDescent="0.25">
      <c r="B8" s="12">
        <v>45627</v>
      </c>
      <c r="C8" s="13">
        <v>100</v>
      </c>
    </row>
    <row r="9" spans="1:10" x14ac:dyDescent="0.25">
      <c r="B9" s="12">
        <v>45628</v>
      </c>
      <c r="C9" s="13">
        <v>3000</v>
      </c>
    </row>
    <row r="10" spans="1:10" x14ac:dyDescent="0.25">
      <c r="B10" s="12">
        <v>45629</v>
      </c>
      <c r="C10" s="13">
        <v>234</v>
      </c>
    </row>
    <row r="11" spans="1:10" x14ac:dyDescent="0.25">
      <c r="B11" s="12">
        <v>45630</v>
      </c>
      <c r="C11" s="13">
        <v>374</v>
      </c>
    </row>
    <row r="12" spans="1:10" x14ac:dyDescent="0.25">
      <c r="B12" s="12">
        <v>45631</v>
      </c>
      <c r="C12" s="13">
        <v>315</v>
      </c>
    </row>
    <row r="13" spans="1:10" x14ac:dyDescent="0.25">
      <c r="B13" s="12">
        <v>45632</v>
      </c>
      <c r="C13" s="13">
        <v>139</v>
      </c>
    </row>
    <row r="14" spans="1:10" x14ac:dyDescent="0.25">
      <c r="B14" s="12">
        <v>45633</v>
      </c>
      <c r="C14" s="13">
        <v>226</v>
      </c>
    </row>
    <row r="15" spans="1:10" x14ac:dyDescent="0.25">
      <c r="B15" s="12">
        <v>45634</v>
      </c>
      <c r="C15" s="13">
        <v>209</v>
      </c>
    </row>
    <row r="16" spans="1:10" x14ac:dyDescent="0.25">
      <c r="B16" s="12">
        <v>45635</v>
      </c>
      <c r="C16" s="13">
        <v>165</v>
      </c>
    </row>
    <row r="17" spans="2:3" x14ac:dyDescent="0.25">
      <c r="B17" s="12">
        <v>45636</v>
      </c>
      <c r="C17" s="13">
        <v>434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Tamara Cabral</cp:lastModifiedBy>
  <cp:revision/>
  <dcterms:created xsi:type="dcterms:W3CDTF">2015-06-05T18:19:34Z</dcterms:created>
  <dcterms:modified xsi:type="dcterms:W3CDTF">2024-12-01T20:15:45Z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