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gookumaibanez/Downloads/"/>
    </mc:Choice>
  </mc:AlternateContent>
  <xr:revisionPtr revIDLastSave="0" documentId="8_{68AC5F6E-F3AB-EE41-85FD-2BEACDD7D4E6}" xr6:coauthVersionLast="45" xr6:coauthVersionMax="45" xr10:uidLastSave="{00000000-0000-0000-0000-000000000000}"/>
  <bookViews>
    <workbookView xWindow="5300" yWindow="460" windowWidth="21460" windowHeight="14440" xr2:uid="{CDB8E8CB-EEBB-4CEB-8F8C-23417626AE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4" i="2" l="1"/>
  <c r="Z14" i="2"/>
  <c r="E37" i="2"/>
  <c r="E49" i="2"/>
  <c r="O23" i="2"/>
  <c r="T23" i="2"/>
  <c r="T14" i="2" s="1"/>
  <c r="M23" i="2"/>
  <c r="K23" i="2"/>
  <c r="H23" i="2"/>
</calcChain>
</file>

<file path=xl/sharedStrings.xml><?xml version="1.0" encoding="utf-8"?>
<sst xmlns="http://schemas.openxmlformats.org/spreadsheetml/2006/main" count="101" uniqueCount="75">
  <si>
    <t>CASADO</t>
  </si>
  <si>
    <t>SOLTERO</t>
  </si>
  <si>
    <t>UNIVERSITARIO</t>
  </si>
  <si>
    <t>TECNICO</t>
  </si>
  <si>
    <t>MEDIO</t>
  </si>
  <si>
    <t>NIVEL DE ENDEUDAMIENTO</t>
  </si>
  <si>
    <t>INGRESO REF</t>
  </si>
  <si>
    <t>ARRIENDO MEN</t>
  </si>
  <si>
    <t>GASTOS MENSUALES</t>
  </si>
  <si>
    <t>DIVIDENDO MENSUAL</t>
  </si>
  <si>
    <t>CUOTAS CREDITOS MEN</t>
  </si>
  <si>
    <t>DIV X 48 * 1,2</t>
  </si>
  <si>
    <t>VALOR PROP *  % DE TABLA ADJUNTA</t>
  </si>
  <si>
    <t>TOTAL PASIVOS</t>
  </si>
  <si>
    <t>SUMA DIV. FORMULARIO</t>
  </si>
  <si>
    <t>TOTAL OTROS INGRESOS</t>
  </si>
  <si>
    <t>ARRIENDOS</t>
  </si>
  <si>
    <t>OTROS INGRESOS</t>
  </si>
  <si>
    <t>SUMA ARRIENDOS</t>
  </si>
  <si>
    <t>VALOR CUOTA * CANTIDAD CUOTAS * 0,8</t>
  </si>
  <si>
    <t>SUMA OTROS INGRESOS * 0,8</t>
  </si>
  <si>
    <t>VALOR FINANCIAMIENTO POR ENDEUDAMIENTO</t>
  </si>
  <si>
    <t>VALOR FINANCIAMIENTO POR FLUJO MENSUAL</t>
  </si>
  <si>
    <t>INGRESO MENSUAL</t>
  </si>
  <si>
    <t>ING_ESTADO CIVIL</t>
  </si>
  <si>
    <t>VARIABLE</t>
  </si>
  <si>
    <t>SUM_ARRIENDOS</t>
  </si>
  <si>
    <t>SUM_OTROSIN</t>
  </si>
  <si>
    <t>ING_ESTADOCIVIL+SUM_ARRIENDOS+SUM_OTROSIN</t>
  </si>
  <si>
    <t>ING_MENSUAL</t>
  </si>
  <si>
    <t>INGRESO INDIVIDUAL</t>
  </si>
  <si>
    <t>INGRESO INDIVIDUAL + INGRESO CARGA * 0,75</t>
  </si>
  <si>
    <t>DIV_MES</t>
  </si>
  <si>
    <t>CRED_MES</t>
  </si>
  <si>
    <t>-</t>
  </si>
  <si>
    <t>(</t>
  </si>
  <si>
    <t>)</t>
  </si>
  <si>
    <t>X</t>
  </si>
  <si>
    <t>NIVEL_ ESTUDIOS</t>
  </si>
  <si>
    <t>(((</t>
  </si>
  <si>
    <t>+</t>
  </si>
  <si>
    <t>TOTAL ACTIVOS</t>
  </si>
  <si>
    <t>VALOR COMERCIAL PROPIEDADES</t>
  </si>
  <si>
    <t>VALOR _COM_PROP</t>
  </si>
  <si>
    <t>VALOR COMERCIAL VEHICULOS</t>
  </si>
  <si>
    <t>VALOR _COM_VEHICULOS</t>
  </si>
  <si>
    <t>VALOR_INV</t>
  </si>
  <si>
    <t>VALOR TOTAL OTRAS INVERSIONES</t>
  </si>
  <si>
    <t>SUMA TOTAL SALDOS CUENTAS</t>
  </si>
  <si>
    <t>SALDOS_CUENTAS</t>
  </si>
  <si>
    <t>TOTAL DEUDA INSOLUTA HIPO</t>
  </si>
  <si>
    <t>SALDO_INSOLUTO_CREDITOS</t>
  </si>
  <si>
    <t>SALDO INSOLUTO _TAR_CRED</t>
  </si>
  <si>
    <t>SALDO LINEA DE CREDITO</t>
  </si>
  <si>
    <t>SUMA SALDOS TARJETAS DE CREDITO</t>
  </si>
  <si>
    <t>SUMA SALDOS LINEA DE CREDITO</t>
  </si>
  <si>
    <t>TOTAL_PASIVOS</t>
  </si>
  <si>
    <t>TOTAL_ACTIVOS</t>
  </si>
  <si>
    <t>x</t>
  </si>
  <si>
    <t>1.</t>
  </si>
  <si>
    <t>2.</t>
  </si>
  <si>
    <t>CONDICIÓN 1 : SI EL VALOR DE FINANCIAMIENTO ES APALANCADO POR SU PATRIMONIO, LA INSTITUCIÓN PODRÍA PEDIR ESO COMO GARANTÍA ADICIONAL</t>
  </si>
  <si>
    <t>CONDICIÓN 2: SI EL VALOR</t>
  </si>
  <si>
    <t>Es negativo:</t>
  </si>
  <si>
    <t>Si el valor es hasta 5 veces el ingreso disponible, el factor no resta. Si el factor es superior a 5, se debe incrementar la variable CRED_MES en (veces*10/100)</t>
  </si>
  <si>
    <t>Se elige la situación menor entre ambas alternativas</t>
  </si>
  <si>
    <t>VARIABLES PERSONALES</t>
  </si>
  <si>
    <t>CARGAS</t>
  </si>
  <si>
    <t>(1-0,25*CARGAS)</t>
  </si>
  <si>
    <t>TIENE O NO TIENE CARGAS</t>
  </si>
  <si>
    <t>y = 0,68822e0,36811x</t>
  </si>
  <si>
    <t>FORMULA CREDITO</t>
  </si>
  <si>
    <t>Donde x es el avance del credito calculado como:</t>
  </si>
  <si>
    <t>Numero cuota Actual/Numero de cuotas Crédito</t>
  </si>
  <si>
    <t>y es el saldo insoluto del credito, es decir, Deuda_insoluta_hipo. La suma de todos es la variable TOTAL_DEUDA_INSOLUTA_HIPO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</si>
</sst>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0" fontId="3" fillId="0" borderId="1" xfId="0" applyFont="1" applyBorder="1"/>
    <xf numFmtId="41" fontId="3" fillId="0" borderId="2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1" fontId="0" fillId="0" borderId="0" xfId="0" applyNumberFormat="1"/>
    <xf numFmtId="0" fontId="0" fillId="0" borderId="3" xfId="0" applyBorder="1" applyAlignment="1">
      <alignment horizontal="center"/>
    </xf>
    <xf numFmtId="41" fontId="0" fillId="0" borderId="0" xfId="1" applyFont="1"/>
    <xf numFmtId="0" fontId="0" fillId="0" borderId="3" xfId="0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812800</xdr:colOff>
      <xdr:row>13</xdr:row>
      <xdr:rowOff>0</xdr:rowOff>
    </xdr:from>
    <xdr:to>
      <xdr:col>35</xdr:col>
      <xdr:colOff>139699</xdr:colOff>
      <xdr:row>14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1A5A8-960B-584C-B451-B98230CC3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67800" y="2476500"/>
          <a:ext cx="4851400" cy="2032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15</xdr:row>
      <xdr:rowOff>177800</xdr:rowOff>
    </xdr:from>
    <xdr:to>
      <xdr:col>28</xdr:col>
      <xdr:colOff>26517</xdr:colOff>
      <xdr:row>17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28E958-D91E-884D-8567-57EBC90D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2500" y="3035300"/>
          <a:ext cx="7175500" cy="203200"/>
        </a:xfrm>
        <a:prstGeom prst="rect">
          <a:avLst/>
        </a:prstGeom>
      </xdr:spPr>
    </xdr:pic>
    <xdr:clientData/>
  </xdr:twoCellAnchor>
  <xdr:twoCellAnchor editAs="oneCell">
    <xdr:from>
      <xdr:col>17</xdr:col>
      <xdr:colOff>432777</xdr:colOff>
      <xdr:row>15</xdr:row>
      <xdr:rowOff>194129</xdr:rowOff>
    </xdr:from>
    <xdr:to>
      <xdr:col>28</xdr:col>
      <xdr:colOff>471994</xdr:colOff>
      <xdr:row>17</xdr:row>
      <xdr:rowOff>11444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41C98E-131D-4247-AB5F-3BCA93981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82447" y="3124898"/>
          <a:ext cx="4840096" cy="2080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2696-D91D-794B-808F-83CD1E40D40A}">
  <dimension ref="D9:AK58"/>
  <sheetViews>
    <sheetView showGridLines="0" tabSelected="1" topLeftCell="A4" zoomScale="91" workbookViewId="0">
      <selection activeCell="D59" sqref="D59"/>
    </sheetView>
  </sheetViews>
  <sheetFormatPr baseColWidth="10" defaultRowHeight="15" x14ac:dyDescent="0.2"/>
  <cols>
    <col min="4" max="4" width="23.83203125" bestFit="1" customWidth="1"/>
    <col min="5" max="5" width="90.83203125" bestFit="1" customWidth="1"/>
    <col min="6" max="6" width="14.1640625" bestFit="1" customWidth="1"/>
    <col min="8" max="8" width="5.1640625" customWidth="1"/>
    <col min="9" max="9" width="8" customWidth="1"/>
    <col min="10" max="10" width="3" customWidth="1"/>
    <col min="12" max="12" width="2.5" customWidth="1"/>
    <col min="13" max="13" width="9.1640625" customWidth="1"/>
    <col min="14" max="14" width="1.6640625" bestFit="1" customWidth="1"/>
    <col min="15" max="15" width="10" customWidth="1"/>
    <col min="16" max="16" width="2.33203125" customWidth="1"/>
    <col min="17" max="17" width="1.6640625" customWidth="1"/>
    <col min="18" max="18" width="13" customWidth="1"/>
    <col min="19" max="19" width="1.6640625" customWidth="1"/>
    <col min="20" max="20" width="14" bestFit="1" customWidth="1"/>
    <col min="21" max="21" width="3" customWidth="1"/>
    <col min="22" max="22" width="2.6640625" customWidth="1"/>
    <col min="23" max="23" width="5.1640625" bestFit="1" customWidth="1"/>
    <col min="24" max="24" width="2.1640625" bestFit="1" customWidth="1"/>
    <col min="25" max="25" width="3.1640625" bestFit="1" customWidth="1"/>
    <col min="26" max="26" width="1.6640625" bestFit="1" customWidth="1"/>
    <col min="27" max="27" width="15" customWidth="1"/>
    <col min="28" max="28" width="1.6640625" bestFit="1" customWidth="1"/>
    <col min="29" max="29" width="16.6640625" customWidth="1"/>
    <col min="30" max="30" width="1.6640625" bestFit="1" customWidth="1"/>
    <col min="36" max="36" width="2.1640625" bestFit="1" customWidth="1"/>
  </cols>
  <sheetData>
    <row r="9" spans="4:37" x14ac:dyDescent="0.2">
      <c r="D9" s="1"/>
    </row>
    <row r="12" spans="4:37" x14ac:dyDescent="0.2">
      <c r="D12" s="4" t="s">
        <v>24</v>
      </c>
      <c r="E12" s="4"/>
      <c r="G12" t="s">
        <v>59</v>
      </c>
      <c r="H12" t="s">
        <v>21</v>
      </c>
    </row>
    <row r="13" spans="4:37" x14ac:dyDescent="0.2">
      <c r="D13" s="5" t="s">
        <v>0</v>
      </c>
      <c r="E13" s="5" t="s">
        <v>31</v>
      </c>
    </row>
    <row r="14" spans="4:37" x14ac:dyDescent="0.2">
      <c r="D14" s="5" t="s">
        <v>1</v>
      </c>
      <c r="E14" s="5" t="s">
        <v>30</v>
      </c>
      <c r="G14" s="11" t="s">
        <v>35</v>
      </c>
      <c r="H14" t="s">
        <v>29</v>
      </c>
      <c r="J14" t="s">
        <v>34</v>
      </c>
      <c r="K14" t="s">
        <v>32</v>
      </c>
      <c r="L14" t="s">
        <v>34</v>
      </c>
      <c r="M14" t="s">
        <v>33</v>
      </c>
      <c r="N14" t="s">
        <v>34</v>
      </c>
      <c r="O14" s="13">
        <v>50000</v>
      </c>
      <c r="P14" s="12" t="s">
        <v>36</v>
      </c>
      <c r="Q14" t="s">
        <v>37</v>
      </c>
      <c r="R14" t="s">
        <v>68</v>
      </c>
      <c r="S14" t="s">
        <v>58</v>
      </c>
      <c r="T14" s="2" t="str">
        <f>T23</f>
        <v>NIVEL_ ESTUDIOS</v>
      </c>
      <c r="U14" t="s">
        <v>37</v>
      </c>
      <c r="V14" s="3">
        <v>30</v>
      </c>
      <c r="W14" s="3"/>
      <c r="X14" t="s">
        <v>40</v>
      </c>
      <c r="Y14" t="s">
        <v>35</v>
      </c>
      <c r="Z14" t="str">
        <f>D49</f>
        <v>TOTAL_ACTIVOS</v>
      </c>
      <c r="AB14" t="s">
        <v>34</v>
      </c>
      <c r="AC14" t="str">
        <f>D37</f>
        <v>TOTAL_PASIVOS</v>
      </c>
      <c r="AD14" t="s">
        <v>36</v>
      </c>
      <c r="AE14" t="s">
        <v>34</v>
      </c>
      <c r="AJ14" t="s">
        <v>37</v>
      </c>
      <c r="AK14">
        <v>10</v>
      </c>
    </row>
    <row r="15" spans="4:37" x14ac:dyDescent="0.2">
      <c r="Y15" s="16"/>
      <c r="Z15" s="16"/>
      <c r="AA15" s="16"/>
      <c r="AB15" s="16"/>
      <c r="AC15" s="16"/>
    </row>
    <row r="16" spans="4:37" x14ac:dyDescent="0.2">
      <c r="D16" s="4" t="s">
        <v>38</v>
      </c>
      <c r="E16" s="4"/>
      <c r="H16" t="s">
        <v>61</v>
      </c>
    </row>
    <row r="17" spans="4:32" x14ac:dyDescent="0.2">
      <c r="D17" s="5" t="s">
        <v>2</v>
      </c>
      <c r="E17" s="7">
        <v>1.5</v>
      </c>
      <c r="H17" t="s">
        <v>62</v>
      </c>
      <c r="AD17" t="s">
        <v>37</v>
      </c>
      <c r="AE17">
        <v>10</v>
      </c>
      <c r="AF17" t="s">
        <v>63</v>
      </c>
    </row>
    <row r="18" spans="4:32" x14ac:dyDescent="0.2">
      <c r="D18" s="5" t="s">
        <v>3</v>
      </c>
      <c r="E18" s="5">
        <v>1</v>
      </c>
      <c r="I18" t="s">
        <v>34</v>
      </c>
      <c r="J18" t="s">
        <v>64</v>
      </c>
    </row>
    <row r="19" spans="4:32" x14ac:dyDescent="0.2">
      <c r="D19" s="6" t="s">
        <v>4</v>
      </c>
      <c r="E19" s="5">
        <v>0.5</v>
      </c>
    </row>
    <row r="21" spans="4:32" x14ac:dyDescent="0.2">
      <c r="D21" s="4" t="s">
        <v>5</v>
      </c>
      <c r="E21" s="4"/>
      <c r="G21" t="s">
        <v>60</v>
      </c>
      <c r="H21" t="s">
        <v>22</v>
      </c>
    </row>
    <row r="22" spans="4:32" x14ac:dyDescent="0.2">
      <c r="D22" s="5" t="s">
        <v>6</v>
      </c>
      <c r="E22" s="7">
        <v>30</v>
      </c>
    </row>
    <row r="23" spans="4:32" x14ac:dyDescent="0.2">
      <c r="G23" s="11" t="s">
        <v>39</v>
      </c>
      <c r="H23" t="str">
        <f>F42</f>
        <v>ING_MENSUAL</v>
      </c>
      <c r="J23" t="s">
        <v>34</v>
      </c>
      <c r="K23" t="str">
        <f>F28</f>
        <v>DIV_MES</v>
      </c>
      <c r="L23" t="s">
        <v>34</v>
      </c>
      <c r="M23" t="str">
        <f>F29</f>
        <v>CRED_MES</v>
      </c>
      <c r="N23" t="s">
        <v>34</v>
      </c>
      <c r="O23" s="13">
        <f>E25</f>
        <v>50000</v>
      </c>
      <c r="P23" s="12" t="s">
        <v>36</v>
      </c>
      <c r="Q23" t="s">
        <v>37</v>
      </c>
      <c r="R23" t="s">
        <v>68</v>
      </c>
      <c r="S23" t="s">
        <v>58</v>
      </c>
      <c r="T23" t="str">
        <f>D16</f>
        <v>NIVEL_ ESTUDIOS</v>
      </c>
      <c r="U23" t="s">
        <v>36</v>
      </c>
      <c r="V23" t="s">
        <v>37</v>
      </c>
      <c r="W23">
        <v>0.25</v>
      </c>
      <c r="X23" t="s">
        <v>37</v>
      </c>
      <c r="Y23">
        <v>12</v>
      </c>
      <c r="Z23" t="s">
        <v>36</v>
      </c>
    </row>
    <row r="24" spans="4:32" x14ac:dyDescent="0.2">
      <c r="D24" s="4" t="s">
        <v>7</v>
      </c>
      <c r="E24" s="4"/>
      <c r="G24" s="14">
        <v>0.7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4:32" x14ac:dyDescent="0.2">
      <c r="D25" s="5" t="s">
        <v>7</v>
      </c>
      <c r="E25" s="5">
        <v>50000</v>
      </c>
    </row>
    <row r="26" spans="4:32" x14ac:dyDescent="0.2">
      <c r="H26" t="s">
        <v>65</v>
      </c>
      <c r="I26" s="15"/>
    </row>
    <row r="27" spans="4:32" x14ac:dyDescent="0.2">
      <c r="D27" s="4" t="s">
        <v>8</v>
      </c>
      <c r="E27" s="4"/>
      <c r="F27" s="5" t="s">
        <v>25</v>
      </c>
      <c r="I27" s="13"/>
    </row>
    <row r="28" spans="4:32" ht="16" x14ac:dyDescent="0.2">
      <c r="D28" s="9" t="s">
        <v>9</v>
      </c>
      <c r="E28" s="10" t="s">
        <v>14</v>
      </c>
      <c r="F28" s="5" t="s">
        <v>32</v>
      </c>
    </row>
    <row r="29" spans="4:32" ht="16" x14ac:dyDescent="0.2">
      <c r="D29" s="5" t="s">
        <v>10</v>
      </c>
      <c r="E29" s="8" t="s">
        <v>11</v>
      </c>
      <c r="F29" s="5" t="s">
        <v>33</v>
      </c>
    </row>
    <row r="30" spans="4:32" x14ac:dyDescent="0.2">
      <c r="D30" s="5"/>
      <c r="E30" s="8"/>
      <c r="F30" s="5"/>
    </row>
    <row r="32" spans="4:32" x14ac:dyDescent="0.2">
      <c r="D32" s="4" t="s">
        <v>13</v>
      </c>
      <c r="E32" s="4"/>
    </row>
    <row r="33" spans="4:6" ht="16" x14ac:dyDescent="0.2">
      <c r="D33" s="5" t="s">
        <v>50</v>
      </c>
      <c r="E33" s="8" t="s">
        <v>12</v>
      </c>
    </row>
    <row r="34" spans="4:6" ht="16" x14ac:dyDescent="0.2">
      <c r="D34" s="5" t="s">
        <v>51</v>
      </c>
      <c r="E34" s="8" t="s">
        <v>19</v>
      </c>
    </row>
    <row r="35" spans="4:6" ht="16" x14ac:dyDescent="0.2">
      <c r="D35" s="5" t="s">
        <v>52</v>
      </c>
      <c r="E35" s="8" t="s">
        <v>54</v>
      </c>
    </row>
    <row r="36" spans="4:6" ht="16" x14ac:dyDescent="0.2">
      <c r="D36" s="5" t="s">
        <v>53</v>
      </c>
      <c r="E36" s="8" t="s">
        <v>55</v>
      </c>
    </row>
    <row r="37" spans="4:6" x14ac:dyDescent="0.2">
      <c r="D37" s="5" t="s">
        <v>56</v>
      </c>
      <c r="E37" s="5" t="str">
        <f>CONCATENATE(D33,"+",D34,"+",D35,"+",D36)</f>
        <v>TOTAL DEUDA INSOLUTA HIPO+SALDO_INSOLUTO_CREDITOS+SALDO INSOLUTO _TAR_CRED+SALDO LINEA DE CREDITO</v>
      </c>
    </row>
    <row r="39" spans="4:6" x14ac:dyDescent="0.2">
      <c r="D39" s="4" t="s">
        <v>15</v>
      </c>
      <c r="E39" s="4"/>
      <c r="F39" s="5" t="s">
        <v>25</v>
      </c>
    </row>
    <row r="40" spans="4:6" ht="16" x14ac:dyDescent="0.2">
      <c r="D40" s="5" t="s">
        <v>16</v>
      </c>
      <c r="E40" s="8" t="s">
        <v>18</v>
      </c>
      <c r="F40" s="5" t="s">
        <v>26</v>
      </c>
    </row>
    <row r="41" spans="4:6" ht="16" x14ac:dyDescent="0.2">
      <c r="D41" s="5" t="s">
        <v>17</v>
      </c>
      <c r="E41" s="8" t="s">
        <v>20</v>
      </c>
      <c r="F41" s="5" t="s">
        <v>27</v>
      </c>
    </row>
    <row r="42" spans="4:6" x14ac:dyDescent="0.2">
      <c r="D42" s="5" t="s">
        <v>23</v>
      </c>
      <c r="E42" s="5" t="s">
        <v>28</v>
      </c>
      <c r="F42" s="5" t="s">
        <v>29</v>
      </c>
    </row>
    <row r="44" spans="4:6" x14ac:dyDescent="0.2">
      <c r="D44" s="4" t="s">
        <v>41</v>
      </c>
      <c r="E44" s="4"/>
    </row>
    <row r="45" spans="4:6" ht="16" x14ac:dyDescent="0.2">
      <c r="D45" s="5" t="s">
        <v>43</v>
      </c>
      <c r="E45" s="8" t="s">
        <v>42</v>
      </c>
    </row>
    <row r="46" spans="4:6" ht="16" x14ac:dyDescent="0.2">
      <c r="D46" s="5" t="s">
        <v>45</v>
      </c>
      <c r="E46" s="8" t="s">
        <v>44</v>
      </c>
    </row>
    <row r="47" spans="4:6" ht="16" x14ac:dyDescent="0.2">
      <c r="D47" s="5" t="s">
        <v>46</v>
      </c>
      <c r="E47" s="8" t="s">
        <v>47</v>
      </c>
    </row>
    <row r="48" spans="4:6" ht="16" x14ac:dyDescent="0.2">
      <c r="D48" s="5" t="s">
        <v>49</v>
      </c>
      <c r="E48" s="8" t="s">
        <v>48</v>
      </c>
    </row>
    <row r="49" spans="4:5" x14ac:dyDescent="0.2">
      <c r="D49" s="6" t="s">
        <v>57</v>
      </c>
      <c r="E49" s="5" t="str">
        <f>CONCATENATE(D45,"+",D46,"+",D47,"+",D48)</f>
        <v>VALOR _COM_PROP+VALOR _COM_VEHICULOS+VALOR_INV+SALDOS_CUENTAS</v>
      </c>
    </row>
    <row r="51" spans="4:5" x14ac:dyDescent="0.2">
      <c r="D51" s="4" t="s">
        <v>66</v>
      </c>
      <c r="E51" s="4"/>
    </row>
    <row r="52" spans="4:5" ht="16" x14ac:dyDescent="0.2">
      <c r="D52" s="5" t="s">
        <v>67</v>
      </c>
      <c r="E52" s="8" t="s">
        <v>69</v>
      </c>
    </row>
    <row r="55" spans="4:5" x14ac:dyDescent="0.2">
      <c r="D55" t="s">
        <v>71</v>
      </c>
      <c r="E55" t="s">
        <v>70</v>
      </c>
    </row>
    <row r="56" spans="4:5" x14ac:dyDescent="0.2">
      <c r="D56" t="s">
        <v>72</v>
      </c>
    </row>
    <row r="57" spans="4:5" x14ac:dyDescent="0.2">
      <c r="D57" t="s">
        <v>73</v>
      </c>
    </row>
    <row r="58" spans="4:5" x14ac:dyDescent="0.2">
      <c r="D58" t="s">
        <v>74</v>
      </c>
    </row>
  </sheetData>
  <mergeCells count="11">
    <mergeCell ref="D39:E39"/>
    <mergeCell ref="G24:Z24"/>
    <mergeCell ref="V14:W14"/>
    <mergeCell ref="D44:E44"/>
    <mergeCell ref="D51:E51"/>
    <mergeCell ref="D12:E12"/>
    <mergeCell ref="D16:E16"/>
    <mergeCell ref="D21:E21"/>
    <mergeCell ref="D24:E24"/>
    <mergeCell ref="D27:E27"/>
    <mergeCell ref="D32:E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Oliveros</dc:creator>
  <cp:lastModifiedBy>m10937</cp:lastModifiedBy>
  <cp:lastPrinted>2020-04-08T04:00:52Z</cp:lastPrinted>
  <dcterms:created xsi:type="dcterms:W3CDTF">2020-04-08T02:58:43Z</dcterms:created>
  <dcterms:modified xsi:type="dcterms:W3CDTF">2020-04-23T03:40:50Z</dcterms:modified>
</cp:coreProperties>
</file>