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D:\Tamedia\GSync\Datenteam\Projekte\201910_Parlament_Interessen\Resultate\"/>
    </mc:Choice>
  </mc:AlternateContent>
  <xr:revisionPtr revIDLastSave="0" documentId="13_ncr:1_{0E3ED5EB-AFA0-49D0-9FFD-CF21FA579875}" xr6:coauthVersionLast="41" xr6:coauthVersionMax="41" xr10:uidLastSave="{00000000-0000-0000-0000-000000000000}"/>
  <bookViews>
    <workbookView xWindow="-108" yWindow="-108" windowWidth="23256" windowHeight="14016" activeTab="1" xr2:uid="{00000000-000D-0000-FFFF-FFFF00000000}"/>
  </bookViews>
  <sheets>
    <sheet name="Copyright" sheetId="12" r:id="rId1"/>
    <sheet name="Daten-Analyse" sheetId="11" r:id="rId2"/>
    <sheet name="Codebuch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15" i="11" l="1"/>
  <c r="AB15" i="11"/>
  <c r="AF14" i="11"/>
  <c r="AB14" i="11"/>
  <c r="AF13" i="11"/>
  <c r="AB13" i="11"/>
  <c r="AF12" i="11"/>
  <c r="AB12" i="11"/>
  <c r="AF11" i="11"/>
  <c r="AB11" i="11"/>
  <c r="AF10" i="11"/>
  <c r="AB10" i="11"/>
  <c r="AF9" i="11"/>
  <c r="AB9" i="11"/>
  <c r="AF8" i="11"/>
  <c r="AB8" i="11"/>
  <c r="AF7" i="11"/>
  <c r="AB7" i="11"/>
  <c r="X26" i="11"/>
  <c r="AJ7" i="11" l="1"/>
  <c r="AJ8" i="11"/>
  <c r="AJ9" i="11"/>
  <c r="AJ10" i="11"/>
  <c r="AJ11" i="11"/>
  <c r="AJ12" i="11"/>
  <c r="AJ13" i="11"/>
  <c r="AJ14" i="11"/>
  <c r="AJ15" i="11"/>
  <c r="AN7" i="11"/>
  <c r="AN8" i="11"/>
  <c r="AN9" i="11"/>
  <c r="AN10" i="11"/>
  <c r="AN11" i="11"/>
  <c r="AN12" i="11"/>
  <c r="AN13" i="11"/>
  <c r="AN14" i="11"/>
  <c r="AN15" i="11"/>
  <c r="AR7" i="11"/>
  <c r="AR8" i="11"/>
  <c r="AR9" i="11"/>
  <c r="AR10" i="11"/>
  <c r="AR11" i="11"/>
  <c r="AR12" i="11"/>
  <c r="AR13" i="11"/>
  <c r="AR14" i="11"/>
  <c r="AR15" i="11"/>
  <c r="AV7" i="11"/>
  <c r="AV8" i="11"/>
  <c r="AV9" i="11"/>
  <c r="AV10" i="11"/>
  <c r="AV11" i="11"/>
  <c r="AV12" i="11"/>
  <c r="AV13" i="11"/>
  <c r="AV14" i="11"/>
  <c r="AV15" i="11"/>
  <c r="T7" i="11"/>
  <c r="T8" i="11"/>
  <c r="T9" i="11"/>
  <c r="T10" i="11"/>
  <c r="T11" i="11"/>
  <c r="T12" i="11"/>
  <c r="T13" i="11"/>
  <c r="T14" i="11"/>
  <c r="T15" i="11"/>
  <c r="T16" i="11"/>
  <c r="X7" i="11"/>
  <c r="X8" i="11"/>
  <c r="X9" i="11"/>
  <c r="X10" i="11"/>
  <c r="X11" i="11"/>
  <c r="X12" i="11"/>
  <c r="X13" i="11"/>
  <c r="X14" i="11"/>
  <c r="X15" i="11"/>
  <c r="X16" i="11"/>
  <c r="AB16" i="11"/>
  <c r="AF16" i="11"/>
  <c r="AJ16" i="11"/>
  <c r="AN16" i="11"/>
  <c r="AR16" i="11"/>
  <c r="AV16" i="11"/>
  <c r="T17" i="11"/>
  <c r="X17" i="11"/>
  <c r="AB17" i="11"/>
  <c r="AF17" i="11"/>
  <c r="AJ17" i="11"/>
  <c r="AN17" i="11"/>
  <c r="AR17" i="11"/>
  <c r="AV17" i="11"/>
  <c r="T18" i="11"/>
  <c r="X18" i="11"/>
  <c r="AB18" i="11"/>
  <c r="AF18" i="11"/>
  <c r="AJ18" i="11"/>
  <c r="AN18" i="11"/>
  <c r="AR18" i="11"/>
  <c r="AV18" i="11"/>
  <c r="T19" i="11"/>
  <c r="X19" i="11"/>
  <c r="AB19" i="11"/>
  <c r="AF19" i="11"/>
  <c r="AJ19" i="11"/>
  <c r="AN19" i="11"/>
  <c r="AR19" i="11"/>
  <c r="AV19" i="11"/>
  <c r="T20" i="11"/>
  <c r="X20" i="11"/>
  <c r="AB20" i="11"/>
  <c r="AF20" i="11"/>
  <c r="AJ20" i="11"/>
  <c r="AN20" i="11"/>
  <c r="AR20" i="11"/>
  <c r="AV20" i="11"/>
  <c r="T21" i="11"/>
  <c r="X21" i="11"/>
  <c r="AB21" i="11"/>
  <c r="AF21" i="11"/>
  <c r="AJ21" i="11"/>
  <c r="AN21" i="11"/>
  <c r="AR21" i="11"/>
  <c r="AV21" i="11"/>
  <c r="T22" i="11"/>
  <c r="X22" i="11"/>
  <c r="AB22" i="11"/>
  <c r="AF22" i="11"/>
  <c r="AJ22" i="11"/>
  <c r="AN22" i="11"/>
  <c r="AR22" i="11"/>
  <c r="AV22" i="11"/>
  <c r="T23" i="11"/>
  <c r="X23" i="11"/>
  <c r="AB23" i="11"/>
  <c r="AF23" i="11"/>
  <c r="AJ23" i="11"/>
  <c r="AN23" i="11"/>
  <c r="AR23" i="11"/>
  <c r="AV23" i="11"/>
  <c r="T24" i="11"/>
  <c r="X24" i="11"/>
  <c r="AB24" i="11"/>
  <c r="AF24" i="11"/>
  <c r="AJ24" i="11"/>
  <c r="AN24" i="11"/>
  <c r="AS24" i="11"/>
  <c r="S25" i="11"/>
  <c r="X25" i="11"/>
  <c r="AC25" i="11"/>
  <c r="AI25" i="11"/>
  <c r="AO25" i="11"/>
  <c r="T26" i="11"/>
  <c r="U7" i="11"/>
  <c r="Y7" i="11"/>
  <c r="AC7" i="11"/>
  <c r="AG7" i="11"/>
  <c r="AK7" i="11"/>
  <c r="AO7" i="11"/>
  <c r="AS7" i="11"/>
  <c r="AW7" i="11"/>
  <c r="U8" i="11"/>
  <c r="Y8" i="11"/>
  <c r="AC8" i="11"/>
  <c r="AG8" i="11"/>
  <c r="AK8" i="11"/>
  <c r="AO8" i="11"/>
  <c r="AS8" i="11"/>
  <c r="AW8" i="11"/>
  <c r="U9" i="11"/>
  <c r="Y9" i="11"/>
  <c r="AC9" i="11"/>
  <c r="AG9" i="11"/>
  <c r="AK9" i="11"/>
  <c r="AO9" i="11"/>
  <c r="AS9" i="11"/>
  <c r="AW9" i="11"/>
  <c r="U10" i="11"/>
  <c r="Y10" i="11"/>
  <c r="AC10" i="11"/>
  <c r="AG10" i="11"/>
  <c r="AK10" i="11"/>
  <c r="AO10" i="11"/>
  <c r="AS10" i="11"/>
  <c r="AW10" i="11"/>
  <c r="U11" i="11"/>
  <c r="Y11" i="11"/>
  <c r="AC11" i="11"/>
  <c r="AG11" i="11"/>
  <c r="AK11" i="11"/>
  <c r="AO11" i="11"/>
  <c r="AS11" i="11"/>
  <c r="AW11" i="11"/>
  <c r="U12" i="11"/>
  <c r="Y12" i="11"/>
  <c r="AC12" i="11"/>
  <c r="AG12" i="11"/>
  <c r="AK12" i="11"/>
  <c r="AO12" i="11"/>
  <c r="AS12" i="11"/>
  <c r="AW12" i="11"/>
  <c r="U13" i="11"/>
  <c r="Y13" i="11"/>
  <c r="AC13" i="11"/>
  <c r="AG13" i="11"/>
  <c r="AK13" i="11"/>
  <c r="AO13" i="11"/>
  <c r="AS13" i="11"/>
  <c r="AW13" i="11"/>
  <c r="U14" i="11"/>
  <c r="Y14" i="11"/>
  <c r="AC14" i="11"/>
  <c r="AG14" i="11"/>
  <c r="AK14" i="11"/>
  <c r="AO14" i="11"/>
  <c r="AS14" i="11"/>
  <c r="AW14" i="11"/>
  <c r="U15" i="11"/>
  <c r="Y15" i="11"/>
  <c r="AC15" i="11"/>
  <c r="AG15" i="11"/>
  <c r="AK15" i="11"/>
  <c r="AO15" i="11"/>
  <c r="AS15" i="11"/>
  <c r="AW15" i="11"/>
  <c r="U16" i="11"/>
  <c r="Y16" i="11"/>
  <c r="AC16" i="11"/>
  <c r="AG16" i="11"/>
  <c r="AK16" i="11"/>
  <c r="AO16" i="11"/>
  <c r="AS16" i="11"/>
  <c r="AW16" i="11"/>
  <c r="U17" i="11"/>
  <c r="Y17" i="11"/>
  <c r="AC17" i="11"/>
  <c r="AG17" i="11"/>
  <c r="AK17" i="11"/>
  <c r="AO17" i="11"/>
  <c r="AS17" i="11"/>
  <c r="AW17" i="11"/>
  <c r="U18" i="11"/>
  <c r="Y18" i="11"/>
  <c r="AC18" i="11"/>
  <c r="AG18" i="11"/>
  <c r="AK18" i="11"/>
  <c r="AO18" i="11"/>
  <c r="AS18" i="11"/>
  <c r="AW18" i="11"/>
  <c r="U19" i="11"/>
  <c r="Y19" i="11"/>
  <c r="AC19" i="11"/>
  <c r="AG19" i="11"/>
  <c r="AK19" i="11"/>
  <c r="AO19" i="11"/>
  <c r="AS19" i="11"/>
  <c r="AW19" i="11"/>
  <c r="U20" i="11"/>
  <c r="Y20" i="11"/>
  <c r="AC20" i="11"/>
  <c r="AG20" i="11"/>
  <c r="AK20" i="11"/>
  <c r="AO20" i="11"/>
  <c r="AS20" i="11"/>
  <c r="AW20" i="11"/>
  <c r="U21" i="11"/>
  <c r="Y21" i="11"/>
  <c r="AC21" i="11"/>
  <c r="AG21" i="11"/>
  <c r="AK21" i="11"/>
  <c r="AO21" i="11"/>
  <c r="AS21" i="11"/>
  <c r="AW21" i="11"/>
  <c r="U22" i="11"/>
  <c r="Y22" i="11"/>
  <c r="AC22" i="11"/>
  <c r="AG22" i="11"/>
  <c r="AK22" i="11"/>
  <c r="AO22" i="11"/>
  <c r="AS22" i="11"/>
  <c r="AW22" i="11"/>
  <c r="U23" i="11"/>
  <c r="Y23" i="11"/>
  <c r="AC23" i="11"/>
  <c r="AG23" i="11"/>
  <c r="AK23" i="11"/>
  <c r="AO23" i="11"/>
  <c r="AS23" i="11"/>
  <c r="AW23" i="11"/>
  <c r="U24" i="11"/>
  <c r="Y24" i="11"/>
  <c r="AC24" i="11"/>
  <c r="AG24" i="11"/>
  <c r="AK24" i="11"/>
  <c r="AO24" i="11"/>
  <c r="AU24" i="11"/>
  <c r="T25" i="11"/>
  <c r="Y25" i="11"/>
  <c r="AE25" i="11"/>
  <c r="AJ25" i="11"/>
  <c r="AR25" i="11"/>
  <c r="AX264" i="11"/>
  <c r="AT264" i="11"/>
  <c r="AP264" i="11"/>
  <c r="AL264" i="11"/>
  <c r="AH264" i="11"/>
  <c r="AD264" i="11"/>
  <c r="Z264" i="11"/>
  <c r="V264" i="11"/>
  <c r="AX263" i="11"/>
  <c r="AT263" i="11"/>
  <c r="AP263" i="11"/>
  <c r="AL263" i="11"/>
  <c r="AH263" i="11"/>
  <c r="AD263" i="11"/>
  <c r="Z263" i="11"/>
  <c r="V263" i="11"/>
  <c r="AX262" i="11"/>
  <c r="AT262" i="11"/>
  <c r="AP262" i="11"/>
  <c r="AL262" i="11"/>
  <c r="AH262" i="11"/>
  <c r="AD262" i="11"/>
  <c r="Z262" i="11"/>
  <c r="V262" i="11"/>
  <c r="AX261" i="11"/>
  <c r="AT261" i="11"/>
  <c r="AP261" i="11"/>
  <c r="AL261" i="11"/>
  <c r="AH261" i="11"/>
  <c r="AD261" i="11"/>
  <c r="Z261" i="11"/>
  <c r="V261" i="11"/>
  <c r="AX260" i="11"/>
  <c r="AT260" i="11"/>
  <c r="AP260" i="11"/>
  <c r="AL260" i="11"/>
  <c r="AH260" i="11"/>
  <c r="AD260" i="11"/>
  <c r="Z260" i="11"/>
  <c r="V260" i="11"/>
  <c r="AX259" i="11"/>
  <c r="AT259" i="11"/>
  <c r="AP259" i="11"/>
  <c r="AL259" i="11"/>
  <c r="AH259" i="11"/>
  <c r="AD259" i="11"/>
  <c r="Z259" i="11"/>
  <c r="V259" i="11"/>
  <c r="AX258" i="11"/>
  <c r="AT258" i="11"/>
  <c r="AP258" i="11"/>
  <c r="AL258" i="11"/>
  <c r="AH258" i="11"/>
  <c r="AD258" i="11"/>
  <c r="Z258" i="11"/>
  <c r="V258" i="11"/>
  <c r="AX257" i="11"/>
  <c r="AT257" i="11"/>
  <c r="AP257" i="11"/>
  <c r="AL257" i="11"/>
  <c r="AH257" i="11"/>
  <c r="AD257" i="11"/>
  <c r="Z257" i="11"/>
  <c r="V257" i="11"/>
  <c r="AX256" i="11"/>
  <c r="AT256" i="11"/>
  <c r="AP256" i="11"/>
  <c r="AL256" i="11"/>
  <c r="AH256" i="11"/>
  <c r="AD256" i="11"/>
  <c r="Z256" i="11"/>
  <c r="V256" i="11"/>
  <c r="AX255" i="11"/>
  <c r="AT255" i="11"/>
  <c r="AP255" i="11"/>
  <c r="AL255" i="11"/>
  <c r="AH255" i="11"/>
  <c r="AD255" i="11"/>
  <c r="Z255" i="11"/>
  <c r="V255" i="11"/>
  <c r="AW264" i="11"/>
  <c r="AS264" i="11"/>
  <c r="AO264" i="11"/>
  <c r="AK264" i="11"/>
  <c r="AG264" i="11"/>
  <c r="AC264" i="11"/>
  <c r="Y264" i="11"/>
  <c r="U264" i="11"/>
  <c r="AW263" i="11"/>
  <c r="AS263" i="11"/>
  <c r="AO263" i="11"/>
  <c r="AK263" i="11"/>
  <c r="AG263" i="11"/>
  <c r="AC263" i="11"/>
  <c r="Y263" i="11"/>
  <c r="U263" i="11"/>
  <c r="AW262" i="11"/>
  <c r="AS262" i="11"/>
  <c r="AO262" i="11"/>
  <c r="AK262" i="11"/>
  <c r="AG262" i="11"/>
  <c r="AC262" i="11"/>
  <c r="Y262" i="11"/>
  <c r="U262" i="11"/>
  <c r="AW261" i="11"/>
  <c r="AS261" i="11"/>
  <c r="AO261" i="11"/>
  <c r="AK261" i="11"/>
  <c r="AG261" i="11"/>
  <c r="AC261" i="11"/>
  <c r="Y261" i="11"/>
  <c r="U261" i="11"/>
  <c r="AW260" i="11"/>
  <c r="AS260" i="11"/>
  <c r="AO260" i="11"/>
  <c r="AK260" i="11"/>
  <c r="AG260" i="11"/>
  <c r="AC260" i="11"/>
  <c r="Y260" i="11"/>
  <c r="U260" i="11"/>
  <c r="AW259" i="11"/>
  <c r="AS259" i="11"/>
  <c r="AO259" i="11"/>
  <c r="AK259" i="11"/>
  <c r="AG259" i="11"/>
  <c r="AC259" i="11"/>
  <c r="Y259" i="11"/>
  <c r="U259" i="11"/>
  <c r="AW258" i="11"/>
  <c r="AS258" i="11"/>
  <c r="AO258" i="11"/>
  <c r="AK258" i="11"/>
  <c r="AG258" i="11"/>
  <c r="AC258" i="11"/>
  <c r="Y258" i="11"/>
  <c r="U258" i="11"/>
  <c r="AW257" i="11"/>
  <c r="AS257" i="11"/>
  <c r="AO257" i="11"/>
  <c r="AK257" i="11"/>
  <c r="AG257" i="11"/>
  <c r="AC257" i="11"/>
  <c r="Y257" i="11"/>
  <c r="U257" i="11"/>
  <c r="AW256" i="11"/>
  <c r="AS256" i="11"/>
  <c r="AO256" i="11"/>
  <c r="AK256" i="11"/>
  <c r="AG256" i="11"/>
  <c r="AC256" i="11"/>
  <c r="Y256" i="11"/>
  <c r="U256" i="11"/>
  <c r="AW255" i="11"/>
  <c r="AS255" i="11"/>
  <c r="AO255" i="11"/>
  <c r="AK255" i="11"/>
  <c r="AG255" i="11"/>
  <c r="AC255" i="11"/>
  <c r="Y255" i="11"/>
  <c r="U255" i="11"/>
  <c r="AV264" i="11"/>
  <c r="AR264" i="11"/>
  <c r="AN264" i="11"/>
  <c r="AJ264" i="11"/>
  <c r="AF264" i="11"/>
  <c r="AB264" i="11"/>
  <c r="X264" i="11"/>
  <c r="T264" i="11"/>
  <c r="AV263" i="11"/>
  <c r="AR263" i="11"/>
  <c r="AN263" i="11"/>
  <c r="AJ263" i="11"/>
  <c r="AF263" i="11"/>
  <c r="AB263" i="11"/>
  <c r="X263" i="11"/>
  <c r="T263" i="11"/>
  <c r="AV262" i="11"/>
  <c r="AR262" i="11"/>
  <c r="AN262" i="11"/>
  <c r="AJ262" i="11"/>
  <c r="AF262" i="11"/>
  <c r="AB262" i="11"/>
  <c r="X262" i="11"/>
  <c r="T262" i="11"/>
  <c r="AV261" i="11"/>
  <c r="AR261" i="11"/>
  <c r="AN261" i="11"/>
  <c r="AJ261" i="11"/>
  <c r="AF261" i="11"/>
  <c r="AB261" i="11"/>
  <c r="X261" i="11"/>
  <c r="T261" i="11"/>
  <c r="AV260" i="11"/>
  <c r="AR260" i="11"/>
  <c r="AN260" i="11"/>
  <c r="AJ260" i="11"/>
  <c r="AF260" i="11"/>
  <c r="AB260" i="11"/>
  <c r="X260" i="11"/>
  <c r="T260" i="11"/>
  <c r="AV259" i="11"/>
  <c r="AR259" i="11"/>
  <c r="AN259" i="11"/>
  <c r="AJ259" i="11"/>
  <c r="AF259" i="11"/>
  <c r="AB259" i="11"/>
  <c r="X259" i="11"/>
  <c r="T259" i="11"/>
  <c r="AV258" i="11"/>
  <c r="AR258" i="11"/>
  <c r="AN258" i="11"/>
  <c r="AJ258" i="11"/>
  <c r="AF258" i="11"/>
  <c r="AB258" i="11"/>
  <c r="X258" i="11"/>
  <c r="T258" i="11"/>
  <c r="AV257" i="11"/>
  <c r="AR257" i="11"/>
  <c r="AN257" i="11"/>
  <c r="AJ257" i="11"/>
  <c r="AF257" i="11"/>
  <c r="AB257" i="11"/>
  <c r="X257" i="11"/>
  <c r="T257" i="11"/>
  <c r="AV256" i="11"/>
  <c r="AR256" i="11"/>
  <c r="AN256" i="11"/>
  <c r="AJ256" i="11"/>
  <c r="AF256" i="11"/>
  <c r="AB256" i="11"/>
  <c r="X256" i="11"/>
  <c r="T256" i="11"/>
  <c r="AV255" i="11"/>
  <c r="AR255" i="11"/>
  <c r="AN255" i="11"/>
  <c r="AJ255" i="11"/>
  <c r="AF255" i="11"/>
  <c r="AB255" i="11"/>
  <c r="X255" i="11"/>
  <c r="T255" i="11"/>
  <c r="AV254" i="11"/>
  <c r="AR254" i="11"/>
  <c r="AN254" i="11"/>
  <c r="AU264" i="11"/>
  <c r="AQ264" i="11"/>
  <c r="AM264" i="11"/>
  <c r="AI264" i="11"/>
  <c r="AE264" i="11"/>
  <c r="AA264" i="11"/>
  <c r="W264" i="11"/>
  <c r="S264" i="11"/>
  <c r="AU263" i="11"/>
  <c r="AQ263" i="11"/>
  <c r="AM263" i="11"/>
  <c r="AI263" i="11"/>
  <c r="AE263" i="11"/>
  <c r="AA263" i="11"/>
  <c r="W263" i="11"/>
  <c r="S263" i="11"/>
  <c r="AU262" i="11"/>
  <c r="AQ262" i="11"/>
  <c r="AM262" i="11"/>
  <c r="AI262" i="11"/>
  <c r="AE262" i="11"/>
  <c r="AA262" i="11"/>
  <c r="W262" i="11"/>
  <c r="S262" i="11"/>
  <c r="AU261" i="11"/>
  <c r="AQ261" i="11"/>
  <c r="AM261" i="11"/>
  <c r="AI261" i="11"/>
  <c r="AE261" i="11"/>
  <c r="AA261" i="11"/>
  <c r="W261" i="11"/>
  <c r="S261" i="11"/>
  <c r="AU260" i="11"/>
  <c r="AQ260" i="11"/>
  <c r="AM260" i="11"/>
  <c r="AI260" i="11"/>
  <c r="AE260" i="11"/>
  <c r="AA260" i="11"/>
  <c r="W260" i="11"/>
  <c r="S260" i="11"/>
  <c r="AU259" i="11"/>
  <c r="AQ259" i="11"/>
  <c r="AM259" i="11"/>
  <c r="AI259" i="11"/>
  <c r="AE259" i="11"/>
  <c r="AA259" i="11"/>
  <c r="W259" i="11"/>
  <c r="S259" i="11"/>
  <c r="AU258" i="11"/>
  <c r="AQ258" i="11"/>
  <c r="AM258" i="11"/>
  <c r="AI258" i="11"/>
  <c r="AE258" i="11"/>
  <c r="AA258" i="11"/>
  <c r="W258" i="11"/>
  <c r="S258" i="11"/>
  <c r="AU257" i="11"/>
  <c r="AQ257" i="11"/>
  <c r="AM257" i="11"/>
  <c r="AI257" i="11"/>
  <c r="AE257" i="11"/>
  <c r="AA257" i="11"/>
  <c r="W257" i="11"/>
  <c r="S257" i="11"/>
  <c r="AU256" i="11"/>
  <c r="AQ256" i="11"/>
  <c r="AM256" i="11"/>
  <c r="AI256" i="11"/>
  <c r="AE256" i="11"/>
  <c r="AA256" i="11"/>
  <c r="W256" i="11"/>
  <c r="S256" i="11"/>
  <c r="AU255" i="11"/>
  <c r="AQ255" i="11"/>
  <c r="AM255" i="11"/>
  <c r="AI255" i="11"/>
  <c r="AE255" i="11"/>
  <c r="AA255" i="11"/>
  <c r="W255" i="11"/>
  <c r="S255" i="11"/>
  <c r="AU254" i="11"/>
  <c r="AQ254" i="11"/>
  <c r="AM254" i="11"/>
  <c r="AI254" i="11"/>
  <c r="AE254" i="11"/>
  <c r="AX254" i="11"/>
  <c r="AP254" i="11"/>
  <c r="AJ254" i="11"/>
  <c r="AD254" i="11"/>
  <c r="Z254" i="11"/>
  <c r="V254" i="11"/>
  <c r="AX253" i="11"/>
  <c r="AT253" i="11"/>
  <c r="AP253" i="11"/>
  <c r="AL253" i="11"/>
  <c r="AH253" i="11"/>
  <c r="AD253" i="11"/>
  <c r="Z253" i="11"/>
  <c r="V253" i="11"/>
  <c r="AX252" i="11"/>
  <c r="AT252" i="11"/>
  <c r="AP252" i="11"/>
  <c r="AL252" i="11"/>
  <c r="AH252" i="11"/>
  <c r="AD252" i="11"/>
  <c r="Z252" i="11"/>
  <c r="V252" i="11"/>
  <c r="AX251" i="11"/>
  <c r="AT251" i="11"/>
  <c r="AP251" i="11"/>
  <c r="AL251" i="11"/>
  <c r="AH251" i="11"/>
  <c r="AD251" i="11"/>
  <c r="Z251" i="11"/>
  <c r="V251" i="11"/>
  <c r="AX250" i="11"/>
  <c r="AT250" i="11"/>
  <c r="AP250" i="11"/>
  <c r="AL250" i="11"/>
  <c r="AH250" i="11"/>
  <c r="AD250" i="11"/>
  <c r="Z250" i="11"/>
  <c r="V250" i="11"/>
  <c r="AX249" i="11"/>
  <c r="AT249" i="11"/>
  <c r="AP249" i="11"/>
  <c r="AL249" i="11"/>
  <c r="AH249" i="11"/>
  <c r="AD249" i="11"/>
  <c r="Z249" i="11"/>
  <c r="V249" i="11"/>
  <c r="AX248" i="11"/>
  <c r="AT248" i="11"/>
  <c r="AP248" i="11"/>
  <c r="AL248" i="11"/>
  <c r="AH248" i="11"/>
  <c r="AD248" i="11"/>
  <c r="Z248" i="11"/>
  <c r="V248" i="11"/>
  <c r="AX247" i="11"/>
  <c r="AT247" i="11"/>
  <c r="AP247" i="11"/>
  <c r="AL247" i="11"/>
  <c r="AH247" i="11"/>
  <c r="AD247" i="11"/>
  <c r="Z247" i="11"/>
  <c r="V247" i="11"/>
  <c r="AX246" i="11"/>
  <c r="AT246" i="11"/>
  <c r="AP246" i="11"/>
  <c r="AL246" i="11"/>
  <c r="AH246" i="11"/>
  <c r="AD246" i="11"/>
  <c r="Z246" i="11"/>
  <c r="V246" i="11"/>
  <c r="AX245" i="11"/>
  <c r="AT245" i="11"/>
  <c r="AP245" i="11"/>
  <c r="AL245" i="11"/>
  <c r="AH245" i="11"/>
  <c r="AD245" i="11"/>
  <c r="Z245" i="11"/>
  <c r="V245" i="11"/>
  <c r="AX244" i="11"/>
  <c r="AT244" i="11"/>
  <c r="AP244" i="11"/>
  <c r="AL244" i="11"/>
  <c r="AH244" i="11"/>
  <c r="AW254" i="11"/>
  <c r="AO254" i="11"/>
  <c r="AH254" i="11"/>
  <c r="AC254" i="11"/>
  <c r="Y254" i="11"/>
  <c r="U254" i="11"/>
  <c r="AW253" i="11"/>
  <c r="AS253" i="11"/>
  <c r="AO253" i="11"/>
  <c r="AK253" i="11"/>
  <c r="AG253" i="11"/>
  <c r="AC253" i="11"/>
  <c r="Y253" i="11"/>
  <c r="U253" i="11"/>
  <c r="AW252" i="11"/>
  <c r="AS252" i="11"/>
  <c r="AO252" i="11"/>
  <c r="AK252" i="11"/>
  <c r="AG252" i="11"/>
  <c r="AC252" i="11"/>
  <c r="Y252" i="11"/>
  <c r="U252" i="11"/>
  <c r="AW251" i="11"/>
  <c r="AS251" i="11"/>
  <c r="AO251" i="11"/>
  <c r="AK251" i="11"/>
  <c r="AG251" i="11"/>
  <c r="AC251" i="11"/>
  <c r="Y251" i="11"/>
  <c r="U251" i="11"/>
  <c r="AW250" i="11"/>
  <c r="AS250" i="11"/>
  <c r="AO250" i="11"/>
  <c r="AK250" i="11"/>
  <c r="AG250" i="11"/>
  <c r="AC250" i="11"/>
  <c r="Y250" i="11"/>
  <c r="U250" i="11"/>
  <c r="AW249" i="11"/>
  <c r="AS249" i="11"/>
  <c r="AO249" i="11"/>
  <c r="AK249" i="11"/>
  <c r="AG249" i="11"/>
  <c r="AC249" i="11"/>
  <c r="Y249" i="11"/>
  <c r="U249" i="11"/>
  <c r="AW248" i="11"/>
  <c r="AS248" i="11"/>
  <c r="AO248" i="11"/>
  <c r="AK248" i="11"/>
  <c r="AG248" i="11"/>
  <c r="AC248" i="11"/>
  <c r="Y248" i="11"/>
  <c r="U248" i="11"/>
  <c r="AW247" i="11"/>
  <c r="AS247" i="11"/>
  <c r="AO247" i="11"/>
  <c r="AK247" i="11"/>
  <c r="AG247" i="11"/>
  <c r="AC247" i="11"/>
  <c r="Y247" i="11"/>
  <c r="U247" i="11"/>
  <c r="AW246" i="11"/>
  <c r="AS246" i="11"/>
  <c r="AO246" i="11"/>
  <c r="AK246" i="11"/>
  <c r="AG246" i="11"/>
  <c r="AC246" i="11"/>
  <c r="Y246" i="11"/>
  <c r="U246" i="11"/>
  <c r="AW245" i="11"/>
  <c r="AS245" i="11"/>
  <c r="AO245" i="11"/>
  <c r="AK245" i="11"/>
  <c r="AG245" i="11"/>
  <c r="AC245" i="11"/>
  <c r="Y245" i="11"/>
  <c r="U245" i="11"/>
  <c r="AW244" i="11"/>
  <c r="AS244" i="11"/>
  <c r="AO244" i="11"/>
  <c r="AK244" i="11"/>
  <c r="AG244" i="11"/>
  <c r="AC244" i="11"/>
  <c r="Y244" i="11"/>
  <c r="AT254" i="11"/>
  <c r="AL254" i="11"/>
  <c r="AG254" i="11"/>
  <c r="AB254" i="11"/>
  <c r="X254" i="11"/>
  <c r="T254" i="11"/>
  <c r="AV253" i="11"/>
  <c r="AR253" i="11"/>
  <c r="AN253" i="11"/>
  <c r="AJ253" i="11"/>
  <c r="AF253" i="11"/>
  <c r="AB253" i="11"/>
  <c r="X253" i="11"/>
  <c r="T253" i="11"/>
  <c r="AV252" i="11"/>
  <c r="AR252" i="11"/>
  <c r="AN252" i="11"/>
  <c r="AJ252" i="11"/>
  <c r="AF252" i="11"/>
  <c r="AB252" i="11"/>
  <c r="X252" i="11"/>
  <c r="T252" i="11"/>
  <c r="AV251" i="11"/>
  <c r="AR251" i="11"/>
  <c r="AN251" i="11"/>
  <c r="AJ251" i="11"/>
  <c r="AF251" i="11"/>
  <c r="AB251" i="11"/>
  <c r="X251" i="11"/>
  <c r="T251" i="11"/>
  <c r="AV250" i="11"/>
  <c r="AR250" i="11"/>
  <c r="AN250" i="11"/>
  <c r="AJ250" i="11"/>
  <c r="AF250" i="11"/>
  <c r="AB250" i="11"/>
  <c r="X250" i="11"/>
  <c r="T250" i="11"/>
  <c r="AV249" i="11"/>
  <c r="AR249" i="11"/>
  <c r="AN249" i="11"/>
  <c r="AJ249" i="11"/>
  <c r="AF249" i="11"/>
  <c r="AB249" i="11"/>
  <c r="X249" i="11"/>
  <c r="T249" i="11"/>
  <c r="AV248" i="11"/>
  <c r="AR248" i="11"/>
  <c r="AN248" i="11"/>
  <c r="AJ248" i="11"/>
  <c r="AF248" i="11"/>
  <c r="AB248" i="11"/>
  <c r="X248" i="11"/>
  <c r="T248" i="11"/>
  <c r="AV247" i="11"/>
  <c r="AR247" i="11"/>
  <c r="AN247" i="11"/>
  <c r="AJ247" i="11"/>
  <c r="AF247" i="11"/>
  <c r="AB247" i="11"/>
  <c r="X247" i="11"/>
  <c r="T247" i="11"/>
  <c r="AV246" i="11"/>
  <c r="AR246" i="11"/>
  <c r="AN246" i="11"/>
  <c r="AJ246" i="11"/>
  <c r="AF246" i="11"/>
  <c r="AB246" i="11"/>
  <c r="X246" i="11"/>
  <c r="T246" i="11"/>
  <c r="AV245" i="11"/>
  <c r="AR245" i="11"/>
  <c r="AN245" i="11"/>
  <c r="AJ245" i="11"/>
  <c r="AF245" i="11"/>
  <c r="AB245" i="11"/>
  <c r="X245" i="11"/>
  <c r="T245" i="11"/>
  <c r="AV244" i="11"/>
  <c r="AR244" i="11"/>
  <c r="AN244" i="11"/>
  <c r="AJ244" i="11"/>
  <c r="AF244" i="11"/>
  <c r="AB244" i="11"/>
  <c r="X244" i="11"/>
  <c r="AS254" i="11"/>
  <c r="W254" i="11"/>
  <c r="AM253" i="11"/>
  <c r="W253" i="11"/>
  <c r="AM252" i="11"/>
  <c r="W252" i="11"/>
  <c r="AM251" i="11"/>
  <c r="W251" i="11"/>
  <c r="AM250" i="11"/>
  <c r="W250" i="11"/>
  <c r="AM249" i="11"/>
  <c r="W249" i="11"/>
  <c r="AM248" i="11"/>
  <c r="W248" i="11"/>
  <c r="AM247" i="11"/>
  <c r="W247" i="11"/>
  <c r="AM246" i="11"/>
  <c r="W246" i="11"/>
  <c r="AM245" i="11"/>
  <c r="W245" i="11"/>
  <c r="AM244" i="11"/>
  <c r="AA244" i="11"/>
  <c r="U244" i="11"/>
  <c r="AW243" i="11"/>
  <c r="AS243" i="11"/>
  <c r="AO243" i="11"/>
  <c r="AK243" i="11"/>
  <c r="AG243" i="11"/>
  <c r="AC243" i="11"/>
  <c r="Y243" i="11"/>
  <c r="U243" i="11"/>
  <c r="AW242" i="11"/>
  <c r="AS242" i="11"/>
  <c r="AO242" i="11"/>
  <c r="AK242" i="11"/>
  <c r="AG242" i="11"/>
  <c r="AC242" i="11"/>
  <c r="Y242" i="11"/>
  <c r="U242" i="11"/>
  <c r="AW241" i="11"/>
  <c r="AS241" i="11"/>
  <c r="AO241" i="11"/>
  <c r="AK241" i="11"/>
  <c r="AG241" i="11"/>
  <c r="AC241" i="11"/>
  <c r="Y241" i="11"/>
  <c r="U241" i="11"/>
  <c r="AW240" i="11"/>
  <c r="AS240" i="11"/>
  <c r="AO240" i="11"/>
  <c r="AK240" i="11"/>
  <c r="AG240" i="11"/>
  <c r="AC240" i="11"/>
  <c r="Y240" i="11"/>
  <c r="U240" i="11"/>
  <c r="AW239" i="11"/>
  <c r="AS239" i="11"/>
  <c r="AO239" i="11"/>
  <c r="AK239" i="11"/>
  <c r="AG239" i="11"/>
  <c r="AC239" i="11"/>
  <c r="Y239" i="11"/>
  <c r="U239" i="11"/>
  <c r="AW238" i="11"/>
  <c r="AS238" i="11"/>
  <c r="AO238" i="11"/>
  <c r="AK238" i="11"/>
  <c r="AG238" i="11"/>
  <c r="AC238" i="11"/>
  <c r="Y238" i="11"/>
  <c r="U238" i="11"/>
  <c r="AW237" i="11"/>
  <c r="AS237" i="11"/>
  <c r="AO237" i="11"/>
  <c r="AK237" i="11"/>
  <c r="AG237" i="11"/>
  <c r="AC237" i="11"/>
  <c r="Y237" i="11"/>
  <c r="U237" i="11"/>
  <c r="AW236" i="11"/>
  <c r="AS236" i="11"/>
  <c r="AO236" i="11"/>
  <c r="AK236" i="11"/>
  <c r="AG236" i="11"/>
  <c r="AC236" i="11"/>
  <c r="AK254" i="11"/>
  <c r="S254" i="11"/>
  <c r="AI253" i="11"/>
  <c r="S253" i="11"/>
  <c r="AI252" i="11"/>
  <c r="S252" i="11"/>
  <c r="AI251" i="11"/>
  <c r="S251" i="11"/>
  <c r="AI250" i="11"/>
  <c r="S250" i="11"/>
  <c r="AI249" i="11"/>
  <c r="S249" i="11"/>
  <c r="AI248" i="11"/>
  <c r="S248" i="11"/>
  <c r="AI247" i="11"/>
  <c r="S247" i="11"/>
  <c r="AI246" i="11"/>
  <c r="S246" i="11"/>
  <c r="AI245" i="11"/>
  <c r="S245" i="11"/>
  <c r="AI244" i="11"/>
  <c r="Z244" i="11"/>
  <c r="T244" i="11"/>
  <c r="AV243" i="11"/>
  <c r="AR243" i="11"/>
  <c r="AN243" i="11"/>
  <c r="AJ243" i="11"/>
  <c r="AF243" i="11"/>
  <c r="AB243" i="11"/>
  <c r="X243" i="11"/>
  <c r="T243" i="11"/>
  <c r="AV242" i="11"/>
  <c r="AR242" i="11"/>
  <c r="AN242" i="11"/>
  <c r="AJ242" i="11"/>
  <c r="AF242" i="11"/>
  <c r="AB242" i="11"/>
  <c r="X242" i="11"/>
  <c r="T242" i="11"/>
  <c r="AV241" i="11"/>
  <c r="AR241" i="11"/>
  <c r="AN241" i="11"/>
  <c r="AJ241" i="11"/>
  <c r="AF241" i="11"/>
  <c r="AB241" i="11"/>
  <c r="X241" i="11"/>
  <c r="T241" i="11"/>
  <c r="AV240" i="11"/>
  <c r="AR240" i="11"/>
  <c r="AN240" i="11"/>
  <c r="AJ240" i="11"/>
  <c r="AF240" i="11"/>
  <c r="AB240" i="11"/>
  <c r="X240" i="11"/>
  <c r="T240" i="11"/>
  <c r="AV239" i="11"/>
  <c r="AR239" i="11"/>
  <c r="AN239" i="11"/>
  <c r="AJ239" i="11"/>
  <c r="AF239" i="11"/>
  <c r="AB239" i="11"/>
  <c r="X239" i="11"/>
  <c r="T239" i="11"/>
  <c r="AV238" i="11"/>
  <c r="AR238" i="11"/>
  <c r="AN238" i="11"/>
  <c r="AJ238" i="11"/>
  <c r="AF238" i="11"/>
  <c r="AB238" i="11"/>
  <c r="X238" i="11"/>
  <c r="T238" i="11"/>
  <c r="AV237" i="11"/>
  <c r="AR237" i="11"/>
  <c r="AN237" i="11"/>
  <c r="AJ237" i="11"/>
  <c r="AF237" i="11"/>
  <c r="AB237" i="11"/>
  <c r="X237" i="11"/>
  <c r="T237" i="11"/>
  <c r="AF254" i="11"/>
  <c r="AU253" i="11"/>
  <c r="AE253" i="11"/>
  <c r="AU252" i="11"/>
  <c r="AE252" i="11"/>
  <c r="AU251" i="11"/>
  <c r="AE251" i="11"/>
  <c r="AU250" i="11"/>
  <c r="AE250" i="11"/>
  <c r="AU249" i="11"/>
  <c r="AE249" i="11"/>
  <c r="AU248" i="11"/>
  <c r="AE248" i="11"/>
  <c r="AU247" i="11"/>
  <c r="AE247" i="11"/>
  <c r="AU246" i="11"/>
  <c r="AE246" i="11"/>
  <c r="AU245" i="11"/>
  <c r="AE245" i="11"/>
  <c r="AU244" i="11"/>
  <c r="AE244" i="11"/>
  <c r="W244" i="11"/>
  <c r="S244" i="11"/>
  <c r="AU243" i="11"/>
  <c r="AQ243" i="11"/>
  <c r="AM243" i="11"/>
  <c r="AI243" i="11"/>
  <c r="AE243" i="11"/>
  <c r="AA243" i="11"/>
  <c r="W243" i="11"/>
  <c r="S243" i="11"/>
  <c r="AU242" i="11"/>
  <c r="AQ242" i="11"/>
  <c r="AM242" i="11"/>
  <c r="AI242" i="11"/>
  <c r="AE242" i="11"/>
  <c r="AA242" i="11"/>
  <c r="W242" i="11"/>
  <c r="S242" i="11"/>
  <c r="AU241" i="11"/>
  <c r="AQ241" i="11"/>
  <c r="AM241" i="11"/>
  <c r="AI241" i="11"/>
  <c r="AE241" i="11"/>
  <c r="AA241" i="11"/>
  <c r="W241" i="11"/>
  <c r="S241" i="11"/>
  <c r="AU240" i="11"/>
  <c r="AQ240" i="11"/>
  <c r="AM240" i="11"/>
  <c r="AI240" i="11"/>
  <c r="AE240" i="11"/>
  <c r="AA240" i="11"/>
  <c r="W240" i="11"/>
  <c r="S240" i="11"/>
  <c r="AU239" i="11"/>
  <c r="AQ239" i="11"/>
  <c r="AM239" i="11"/>
  <c r="AI239" i="11"/>
  <c r="AE239" i="11"/>
  <c r="AA239" i="11"/>
  <c r="W239" i="11"/>
  <c r="S239" i="11"/>
  <c r="AU238" i="11"/>
  <c r="AQ238" i="11"/>
  <c r="AM238" i="11"/>
  <c r="AI238" i="11"/>
  <c r="AE238" i="11"/>
  <c r="AA238" i="11"/>
  <c r="W238" i="11"/>
  <c r="AA254" i="11"/>
  <c r="AQ253" i="11"/>
  <c r="AA253" i="11"/>
  <c r="AQ252" i="11"/>
  <c r="AA252" i="11"/>
  <c r="AQ251" i="11"/>
  <c r="AA251" i="11"/>
  <c r="AQ250" i="11"/>
  <c r="AA250" i="11"/>
  <c r="AQ249" i="11"/>
  <c r="AA249" i="11"/>
  <c r="AQ248" i="11"/>
  <c r="AA248" i="11"/>
  <c r="AQ247" i="11"/>
  <c r="AA247" i="11"/>
  <c r="AQ246" i="11"/>
  <c r="AA246" i="11"/>
  <c r="AQ245" i="11"/>
  <c r="AA245" i="11"/>
  <c r="AQ244" i="11"/>
  <c r="AD244" i="11"/>
  <c r="V244" i="11"/>
  <c r="AX243" i="11"/>
  <c r="AT243" i="11"/>
  <c r="AP243" i="11"/>
  <c r="AL243" i="11"/>
  <c r="AH243" i="11"/>
  <c r="AD243" i="11"/>
  <c r="Z243" i="11"/>
  <c r="V243" i="11"/>
  <c r="AX242" i="11"/>
  <c r="AT242" i="11"/>
  <c r="AP242" i="11"/>
  <c r="AL242" i="11"/>
  <c r="AH242" i="11"/>
  <c r="AD242" i="11"/>
  <c r="Z242" i="11"/>
  <c r="V242" i="11"/>
  <c r="AX241" i="11"/>
  <c r="AT241" i="11"/>
  <c r="AP241" i="11"/>
  <c r="AL241" i="11"/>
  <c r="AH241" i="11"/>
  <c r="AD241" i="11"/>
  <c r="Z241" i="11"/>
  <c r="V241" i="11"/>
  <c r="AX240" i="11"/>
  <c r="AT240" i="11"/>
  <c r="AP240" i="11"/>
  <c r="AL240" i="11"/>
  <c r="AH240" i="11"/>
  <c r="AD240" i="11"/>
  <c r="Z240" i="11"/>
  <c r="V240" i="11"/>
  <c r="AX239" i="11"/>
  <c r="AT239" i="11"/>
  <c r="AP239" i="11"/>
  <c r="AL239" i="11"/>
  <c r="AH239" i="11"/>
  <c r="AD239" i="11"/>
  <c r="Z239" i="11"/>
  <c r="V239" i="11"/>
  <c r="AX238" i="11"/>
  <c r="AT238" i="11"/>
  <c r="AP238" i="11"/>
  <c r="AL238" i="11"/>
  <c r="AH238" i="11"/>
  <c r="AD238" i="11"/>
  <c r="Z238" i="11"/>
  <c r="V238" i="11"/>
  <c r="AX237" i="11"/>
  <c r="AT237" i="11"/>
  <c r="AP237" i="11"/>
  <c r="AL237" i="11"/>
  <c r="AH237" i="11"/>
  <c r="AD237" i="11"/>
  <c r="Z237" i="11"/>
  <c r="V237" i="11"/>
  <c r="AX236" i="11"/>
  <c r="AT236" i="11"/>
  <c r="AP236" i="11"/>
  <c r="AL236" i="11"/>
  <c r="S238" i="11"/>
  <c r="AI237" i="11"/>
  <c r="S237" i="11"/>
  <c r="AQ236" i="11"/>
  <c r="AI236" i="11"/>
  <c r="AD236" i="11"/>
  <c r="Y236" i="11"/>
  <c r="U236" i="11"/>
  <c r="AW235" i="11"/>
  <c r="AS235" i="11"/>
  <c r="AO235" i="11"/>
  <c r="AK235" i="11"/>
  <c r="AG235" i="11"/>
  <c r="AC235" i="11"/>
  <c r="Y235" i="11"/>
  <c r="U235" i="11"/>
  <c r="AW234" i="11"/>
  <c r="AS234" i="11"/>
  <c r="AO234" i="11"/>
  <c r="AK234" i="11"/>
  <c r="AG234" i="11"/>
  <c r="AC234" i="11"/>
  <c r="Y234" i="11"/>
  <c r="U234" i="11"/>
  <c r="AW233" i="11"/>
  <c r="AS233" i="11"/>
  <c r="AO233" i="11"/>
  <c r="AK233" i="11"/>
  <c r="AG233" i="11"/>
  <c r="AC233" i="11"/>
  <c r="Y233" i="11"/>
  <c r="U233" i="11"/>
  <c r="AW232" i="11"/>
  <c r="AS232" i="11"/>
  <c r="AO232" i="11"/>
  <c r="AK232" i="11"/>
  <c r="AG232" i="11"/>
  <c r="AC232" i="11"/>
  <c r="Y232" i="11"/>
  <c r="U232" i="11"/>
  <c r="AW231" i="11"/>
  <c r="AS231" i="11"/>
  <c r="AO231" i="11"/>
  <c r="AK231" i="11"/>
  <c r="AG231" i="11"/>
  <c r="AC231" i="11"/>
  <c r="Y231" i="11"/>
  <c r="U231" i="11"/>
  <c r="AW230" i="11"/>
  <c r="AS230" i="11"/>
  <c r="AO230" i="11"/>
  <c r="AK230" i="11"/>
  <c r="AG230" i="11"/>
  <c r="AC230" i="11"/>
  <c r="Y230" i="11"/>
  <c r="U230" i="11"/>
  <c r="AW229" i="11"/>
  <c r="AS229" i="11"/>
  <c r="AO229" i="11"/>
  <c r="AK229" i="11"/>
  <c r="AG229" i="11"/>
  <c r="AC229" i="11"/>
  <c r="Y229" i="11"/>
  <c r="U229" i="11"/>
  <c r="AW228" i="11"/>
  <c r="AS228" i="11"/>
  <c r="AO228" i="11"/>
  <c r="AK228" i="11"/>
  <c r="AG228" i="11"/>
  <c r="AC228" i="11"/>
  <c r="Y228" i="11"/>
  <c r="U228" i="11"/>
  <c r="AW227" i="11"/>
  <c r="AS227" i="11"/>
  <c r="AO227" i="11"/>
  <c r="AK227" i="11"/>
  <c r="AG227" i="11"/>
  <c r="AC227" i="11"/>
  <c r="Y227" i="11"/>
  <c r="U227" i="11"/>
  <c r="AW226" i="11"/>
  <c r="AS226" i="11"/>
  <c r="AO226" i="11"/>
  <c r="AK226" i="11"/>
  <c r="AG226" i="11"/>
  <c r="AC226" i="11"/>
  <c r="Y226" i="11"/>
  <c r="U226" i="11"/>
  <c r="AW225" i="11"/>
  <c r="AS225" i="11"/>
  <c r="AO225" i="11"/>
  <c r="AK225" i="11"/>
  <c r="AG225" i="11"/>
  <c r="AC225" i="11"/>
  <c r="Y225" i="11"/>
  <c r="U225" i="11"/>
  <c r="AW224" i="11"/>
  <c r="AS224" i="11"/>
  <c r="AO224" i="11"/>
  <c r="AK224" i="11"/>
  <c r="AG224" i="11"/>
  <c r="AC224" i="11"/>
  <c r="Y224" i="11"/>
  <c r="U224" i="11"/>
  <c r="AW223" i="11"/>
  <c r="AS223" i="11"/>
  <c r="AO223" i="11"/>
  <c r="AK223" i="11"/>
  <c r="AG223" i="11"/>
  <c r="AC223" i="11"/>
  <c r="Y223" i="11"/>
  <c r="U223" i="11"/>
  <c r="AW222" i="11"/>
  <c r="AS222" i="11"/>
  <c r="AO222" i="11"/>
  <c r="AK222" i="11"/>
  <c r="AG222" i="11"/>
  <c r="AC222" i="11"/>
  <c r="Y222" i="11"/>
  <c r="U222" i="11"/>
  <c r="AW221" i="11"/>
  <c r="AS221" i="11"/>
  <c r="AO221" i="11"/>
  <c r="AK221" i="11"/>
  <c r="AG221" i="11"/>
  <c r="AC221" i="11"/>
  <c r="Y221" i="11"/>
  <c r="U221" i="11"/>
  <c r="AW220" i="11"/>
  <c r="AS220" i="11"/>
  <c r="AO220" i="11"/>
  <c r="AK220" i="11"/>
  <c r="AG220" i="11"/>
  <c r="AC220" i="11"/>
  <c r="Y220" i="11"/>
  <c r="U220" i="11"/>
  <c r="AW219" i="11"/>
  <c r="AS219" i="11"/>
  <c r="AO219" i="11"/>
  <c r="AK219" i="11"/>
  <c r="AG219" i="11"/>
  <c r="AC219" i="11"/>
  <c r="Y219" i="11"/>
  <c r="U219" i="11"/>
  <c r="AW218" i="11"/>
  <c r="AS218" i="11"/>
  <c r="AO218" i="11"/>
  <c r="AK218" i="11"/>
  <c r="AG218" i="11"/>
  <c r="AC218" i="11"/>
  <c r="Y218" i="11"/>
  <c r="U218" i="11"/>
  <c r="AW217" i="11"/>
  <c r="AS217" i="11"/>
  <c r="AO217" i="11"/>
  <c r="AK217" i="11"/>
  <c r="AG217" i="11"/>
  <c r="AC217" i="11"/>
  <c r="Y217" i="11"/>
  <c r="U217" i="11"/>
  <c r="AW216" i="11"/>
  <c r="AS216" i="11"/>
  <c r="AO216" i="11"/>
  <c r="AK216" i="11"/>
  <c r="AG216" i="11"/>
  <c r="AC216" i="11"/>
  <c r="Y216" i="11"/>
  <c r="U216" i="11"/>
  <c r="AU237" i="11"/>
  <c r="AE237" i="11"/>
  <c r="AV236" i="11"/>
  <c r="AN236" i="11"/>
  <c r="AH236" i="11"/>
  <c r="AB236" i="11"/>
  <c r="X236" i="11"/>
  <c r="T236" i="11"/>
  <c r="AV235" i="11"/>
  <c r="AR235" i="11"/>
  <c r="AN235" i="11"/>
  <c r="AJ235" i="11"/>
  <c r="AF235" i="11"/>
  <c r="AB235" i="11"/>
  <c r="X235" i="11"/>
  <c r="T235" i="11"/>
  <c r="AV234" i="11"/>
  <c r="AR234" i="11"/>
  <c r="AN234" i="11"/>
  <c r="AJ234" i="11"/>
  <c r="AF234" i="11"/>
  <c r="AB234" i="11"/>
  <c r="X234" i="11"/>
  <c r="T234" i="11"/>
  <c r="AV233" i="11"/>
  <c r="AR233" i="11"/>
  <c r="AN233" i="11"/>
  <c r="AJ233" i="11"/>
  <c r="AF233" i="11"/>
  <c r="AB233" i="11"/>
  <c r="X233" i="11"/>
  <c r="T233" i="11"/>
  <c r="AV232" i="11"/>
  <c r="AR232" i="11"/>
  <c r="AN232" i="11"/>
  <c r="AJ232" i="11"/>
  <c r="AF232" i="11"/>
  <c r="AB232" i="11"/>
  <c r="X232" i="11"/>
  <c r="T232" i="11"/>
  <c r="AV231" i="11"/>
  <c r="AR231" i="11"/>
  <c r="AN231" i="11"/>
  <c r="AJ231" i="11"/>
  <c r="AF231" i="11"/>
  <c r="AB231" i="11"/>
  <c r="X231" i="11"/>
  <c r="T231" i="11"/>
  <c r="AV230" i="11"/>
  <c r="AR230" i="11"/>
  <c r="AN230" i="11"/>
  <c r="AJ230" i="11"/>
  <c r="AF230" i="11"/>
  <c r="AB230" i="11"/>
  <c r="X230" i="11"/>
  <c r="T230" i="11"/>
  <c r="AV229" i="11"/>
  <c r="AR229" i="11"/>
  <c r="AN229" i="11"/>
  <c r="AJ229" i="11"/>
  <c r="AF229" i="11"/>
  <c r="AB229" i="11"/>
  <c r="X229" i="11"/>
  <c r="T229" i="11"/>
  <c r="AV228" i="11"/>
  <c r="AR228" i="11"/>
  <c r="AN228" i="11"/>
  <c r="AJ228" i="11"/>
  <c r="AF228" i="11"/>
  <c r="AB228" i="11"/>
  <c r="X228" i="11"/>
  <c r="T228" i="11"/>
  <c r="AV227" i="11"/>
  <c r="AR227" i="11"/>
  <c r="AN227" i="11"/>
  <c r="AJ227" i="11"/>
  <c r="AF227" i="11"/>
  <c r="AB227" i="11"/>
  <c r="X227" i="11"/>
  <c r="T227" i="11"/>
  <c r="AV226" i="11"/>
  <c r="AR226" i="11"/>
  <c r="AN226" i="11"/>
  <c r="AJ226" i="11"/>
  <c r="AF226" i="11"/>
  <c r="AB226" i="11"/>
  <c r="X226" i="11"/>
  <c r="T226" i="11"/>
  <c r="AV225" i="11"/>
  <c r="AR225" i="11"/>
  <c r="AN225" i="11"/>
  <c r="AJ225" i="11"/>
  <c r="AF225" i="11"/>
  <c r="AB225" i="11"/>
  <c r="X225" i="11"/>
  <c r="T225" i="11"/>
  <c r="AV224" i="11"/>
  <c r="AR224" i="11"/>
  <c r="AN224" i="11"/>
  <c r="AJ224" i="11"/>
  <c r="AF224" i="11"/>
  <c r="AB224" i="11"/>
  <c r="X224" i="11"/>
  <c r="T224" i="11"/>
  <c r="AV223" i="11"/>
  <c r="AR223" i="11"/>
  <c r="AN223" i="11"/>
  <c r="AJ223" i="11"/>
  <c r="AF223" i="11"/>
  <c r="AB223" i="11"/>
  <c r="X223" i="11"/>
  <c r="T223" i="11"/>
  <c r="AV222" i="11"/>
  <c r="AR222" i="11"/>
  <c r="AN222" i="11"/>
  <c r="AJ222" i="11"/>
  <c r="AF222" i="11"/>
  <c r="AB222" i="11"/>
  <c r="X222" i="11"/>
  <c r="T222" i="11"/>
  <c r="AV221" i="11"/>
  <c r="AR221" i="11"/>
  <c r="AN221" i="11"/>
  <c r="AJ221" i="11"/>
  <c r="AF221" i="11"/>
  <c r="AB221" i="11"/>
  <c r="X221" i="11"/>
  <c r="T221" i="11"/>
  <c r="AV220" i="11"/>
  <c r="AR220" i="11"/>
  <c r="AN220" i="11"/>
  <c r="AJ220" i="11"/>
  <c r="AF220" i="11"/>
  <c r="AB220" i="11"/>
  <c r="X220" i="11"/>
  <c r="T220" i="11"/>
  <c r="AV219" i="11"/>
  <c r="AR219" i="11"/>
  <c r="AN219" i="11"/>
  <c r="AJ219" i="11"/>
  <c r="AF219" i="11"/>
  <c r="AB219" i="11"/>
  <c r="X219" i="11"/>
  <c r="T219" i="11"/>
  <c r="AV218" i="11"/>
  <c r="AR218" i="11"/>
  <c r="AN218" i="11"/>
  <c r="AJ218" i="11"/>
  <c r="AF218" i="11"/>
  <c r="AB218" i="11"/>
  <c r="X218" i="11"/>
  <c r="T218" i="11"/>
  <c r="AV217" i="11"/>
  <c r="AR217" i="11"/>
  <c r="AN217" i="11"/>
  <c r="AJ217" i="11"/>
  <c r="AF217" i="11"/>
  <c r="AB217" i="11"/>
  <c r="X217" i="11"/>
  <c r="T217" i="11"/>
  <c r="AV216" i="11"/>
  <c r="AR216" i="11"/>
  <c r="AN216" i="11"/>
  <c r="AQ237" i="11"/>
  <c r="AA237" i="11"/>
  <c r="AU236" i="11"/>
  <c r="AM236" i="11"/>
  <c r="AF236" i="11"/>
  <c r="AA236" i="11"/>
  <c r="W236" i="11"/>
  <c r="S236" i="11"/>
  <c r="AU235" i="11"/>
  <c r="AQ235" i="11"/>
  <c r="AM235" i="11"/>
  <c r="AI235" i="11"/>
  <c r="AE235" i="11"/>
  <c r="AA235" i="11"/>
  <c r="W235" i="11"/>
  <c r="S235" i="11"/>
  <c r="AU234" i="11"/>
  <c r="AQ234" i="11"/>
  <c r="AM234" i="11"/>
  <c r="AI234" i="11"/>
  <c r="AE234" i="11"/>
  <c r="AA234" i="11"/>
  <c r="W234" i="11"/>
  <c r="S234" i="11"/>
  <c r="AU233" i="11"/>
  <c r="AQ233" i="11"/>
  <c r="AM233" i="11"/>
  <c r="AI233" i="11"/>
  <c r="AE233" i="11"/>
  <c r="AA233" i="11"/>
  <c r="W233" i="11"/>
  <c r="S233" i="11"/>
  <c r="AU232" i="11"/>
  <c r="AQ232" i="11"/>
  <c r="AM232" i="11"/>
  <c r="AI232" i="11"/>
  <c r="AE232" i="11"/>
  <c r="AA232" i="11"/>
  <c r="W232" i="11"/>
  <c r="S232" i="11"/>
  <c r="AU231" i="11"/>
  <c r="AQ231" i="11"/>
  <c r="AM231" i="11"/>
  <c r="AI231" i="11"/>
  <c r="AE231" i="11"/>
  <c r="AA231" i="11"/>
  <c r="W231" i="11"/>
  <c r="S231" i="11"/>
  <c r="AU230" i="11"/>
  <c r="AQ230" i="11"/>
  <c r="AM230" i="11"/>
  <c r="AI230" i="11"/>
  <c r="AE230" i="11"/>
  <c r="AA230" i="11"/>
  <c r="W230" i="11"/>
  <c r="S230" i="11"/>
  <c r="AU229" i="11"/>
  <c r="AQ229" i="11"/>
  <c r="AM229" i="11"/>
  <c r="AI229" i="11"/>
  <c r="AE229" i="11"/>
  <c r="AA229" i="11"/>
  <c r="W229" i="11"/>
  <c r="S229" i="11"/>
  <c r="AU228" i="11"/>
  <c r="AQ228" i="11"/>
  <c r="AM228" i="11"/>
  <c r="AI228" i="11"/>
  <c r="AE228" i="11"/>
  <c r="AA228" i="11"/>
  <c r="W228" i="11"/>
  <c r="S228" i="11"/>
  <c r="AU227" i="11"/>
  <c r="AQ227" i="11"/>
  <c r="AM227" i="11"/>
  <c r="AI227" i="11"/>
  <c r="AE227" i="11"/>
  <c r="AA227" i="11"/>
  <c r="W227" i="11"/>
  <c r="S227" i="11"/>
  <c r="AU226" i="11"/>
  <c r="AQ226" i="11"/>
  <c r="AM226" i="11"/>
  <c r="AI226" i="11"/>
  <c r="AE226" i="11"/>
  <c r="AA226" i="11"/>
  <c r="W226" i="11"/>
  <c r="S226" i="11"/>
  <c r="AU225" i="11"/>
  <c r="AQ225" i="11"/>
  <c r="AM225" i="11"/>
  <c r="AI225" i="11"/>
  <c r="AE225" i="11"/>
  <c r="AA225" i="11"/>
  <c r="W225" i="11"/>
  <c r="S225" i="11"/>
  <c r="AU224" i="11"/>
  <c r="AQ224" i="11"/>
  <c r="AM224" i="11"/>
  <c r="AI224" i="11"/>
  <c r="AE224" i="11"/>
  <c r="AA224" i="11"/>
  <c r="W224" i="11"/>
  <c r="S224" i="11"/>
  <c r="AU223" i="11"/>
  <c r="AQ223" i="11"/>
  <c r="AM223" i="11"/>
  <c r="AI223" i="11"/>
  <c r="AE223" i="11"/>
  <c r="AA223" i="11"/>
  <c r="W223" i="11"/>
  <c r="S223" i="11"/>
  <c r="AU222" i="11"/>
  <c r="AQ222" i="11"/>
  <c r="AM222" i="11"/>
  <c r="AI222" i="11"/>
  <c r="AE222" i="11"/>
  <c r="AA222" i="11"/>
  <c r="W222" i="11"/>
  <c r="S222" i="11"/>
  <c r="AU221" i="11"/>
  <c r="AQ221" i="11"/>
  <c r="AM221" i="11"/>
  <c r="AI221" i="11"/>
  <c r="AE221" i="11"/>
  <c r="AA221" i="11"/>
  <c r="W221" i="11"/>
  <c r="S221" i="11"/>
  <c r="AU220" i="11"/>
  <c r="AQ220" i="11"/>
  <c r="AM220" i="11"/>
  <c r="AI220" i="11"/>
  <c r="AE220" i="11"/>
  <c r="AA220" i="11"/>
  <c r="W220" i="11"/>
  <c r="S220" i="11"/>
  <c r="AU219" i="11"/>
  <c r="AQ219" i="11"/>
  <c r="AM219" i="11"/>
  <c r="AI219" i="11"/>
  <c r="AE219" i="11"/>
  <c r="AA219" i="11"/>
  <c r="W219" i="11"/>
  <c r="S219" i="11"/>
  <c r="AU218" i="11"/>
  <c r="AQ218" i="11"/>
  <c r="AM218" i="11"/>
  <c r="AI218" i="11"/>
  <c r="AE218" i="11"/>
  <c r="AA218" i="11"/>
  <c r="W218" i="11"/>
  <c r="S218" i="11"/>
  <c r="AU217" i="11"/>
  <c r="AQ217" i="11"/>
  <c r="AM217" i="11"/>
  <c r="AI217" i="11"/>
  <c r="AE217" i="11"/>
  <c r="AA217" i="11"/>
  <c r="W217" i="11"/>
  <c r="S217" i="11"/>
  <c r="AU216" i="11"/>
  <c r="AQ216" i="11"/>
  <c r="AM216" i="11"/>
  <c r="AI216" i="11"/>
  <c r="AM237" i="11"/>
  <c r="W237" i="11"/>
  <c r="AR236" i="11"/>
  <c r="AJ236" i="11"/>
  <c r="AE236" i="11"/>
  <c r="Z236" i="11"/>
  <c r="V236" i="11"/>
  <c r="AX235" i="11"/>
  <c r="AT235" i="11"/>
  <c r="AP235" i="11"/>
  <c r="AL235" i="11"/>
  <c r="AH235" i="11"/>
  <c r="AD235" i="11"/>
  <c r="Z235" i="11"/>
  <c r="V235" i="11"/>
  <c r="AX234" i="11"/>
  <c r="AT234" i="11"/>
  <c r="AP234" i="11"/>
  <c r="AL234" i="11"/>
  <c r="AH234" i="11"/>
  <c r="AD234" i="11"/>
  <c r="Z234" i="11"/>
  <c r="V234" i="11"/>
  <c r="AX233" i="11"/>
  <c r="AT233" i="11"/>
  <c r="AP233" i="11"/>
  <c r="AL233" i="11"/>
  <c r="AH233" i="11"/>
  <c r="AD233" i="11"/>
  <c r="Z233" i="11"/>
  <c r="V233" i="11"/>
  <c r="AX232" i="11"/>
  <c r="AT232" i="11"/>
  <c r="AP232" i="11"/>
  <c r="AL232" i="11"/>
  <c r="AH232" i="11"/>
  <c r="AD232" i="11"/>
  <c r="Z232" i="11"/>
  <c r="V232" i="11"/>
  <c r="AX231" i="11"/>
  <c r="AT231" i="11"/>
  <c r="AP231" i="11"/>
  <c r="AL231" i="11"/>
  <c r="AH231" i="11"/>
  <c r="AD231" i="11"/>
  <c r="Z231" i="11"/>
  <c r="V231" i="11"/>
  <c r="AX230" i="11"/>
  <c r="AT230" i="11"/>
  <c r="AP230" i="11"/>
  <c r="AL230" i="11"/>
  <c r="AH230" i="11"/>
  <c r="AD230" i="11"/>
  <c r="Z230" i="11"/>
  <c r="V230" i="11"/>
  <c r="AX229" i="11"/>
  <c r="AT229" i="11"/>
  <c r="AP229" i="11"/>
  <c r="AL229" i="11"/>
  <c r="AH229" i="11"/>
  <c r="AD229" i="11"/>
  <c r="Z229" i="11"/>
  <c r="V229" i="11"/>
  <c r="AX228" i="11"/>
  <c r="AT228" i="11"/>
  <c r="AP228" i="11"/>
  <c r="AL228" i="11"/>
  <c r="AH228" i="11"/>
  <c r="AD228" i="11"/>
  <c r="Z228" i="11"/>
  <c r="V228" i="11"/>
  <c r="AX227" i="11"/>
  <c r="AT227" i="11"/>
  <c r="AP227" i="11"/>
  <c r="AL227" i="11"/>
  <c r="AH227" i="11"/>
  <c r="AD227" i="11"/>
  <c r="Z227" i="11"/>
  <c r="V227" i="11"/>
  <c r="AX226" i="11"/>
  <c r="AT226" i="11"/>
  <c r="AP226" i="11"/>
  <c r="AL226" i="11"/>
  <c r="AH226" i="11"/>
  <c r="AD226" i="11"/>
  <c r="Z226" i="11"/>
  <c r="V226" i="11"/>
  <c r="AX225" i="11"/>
  <c r="AT225" i="11"/>
  <c r="AP225" i="11"/>
  <c r="AL225" i="11"/>
  <c r="AH225" i="11"/>
  <c r="AD225" i="11"/>
  <c r="Z225" i="11"/>
  <c r="V225" i="11"/>
  <c r="AX224" i="11"/>
  <c r="AT224" i="11"/>
  <c r="AP224" i="11"/>
  <c r="AL224" i="11"/>
  <c r="AH224" i="11"/>
  <c r="AD224" i="11"/>
  <c r="Z224" i="11"/>
  <c r="V224" i="11"/>
  <c r="AX223" i="11"/>
  <c r="AT223" i="11"/>
  <c r="AP223" i="11"/>
  <c r="AL223" i="11"/>
  <c r="AH223" i="11"/>
  <c r="AD223" i="11"/>
  <c r="Z223" i="11"/>
  <c r="V223" i="11"/>
  <c r="AX222" i="11"/>
  <c r="AT222" i="11"/>
  <c r="AP222" i="11"/>
  <c r="AL222" i="11"/>
  <c r="AH222" i="11"/>
  <c r="AD222" i="11"/>
  <c r="Z222" i="11"/>
  <c r="V222" i="11"/>
  <c r="AX221" i="11"/>
  <c r="AT221" i="11"/>
  <c r="AP221" i="11"/>
  <c r="AL221" i="11"/>
  <c r="AH221" i="11"/>
  <c r="AD221" i="11"/>
  <c r="Z221" i="11"/>
  <c r="V221" i="11"/>
  <c r="AX220" i="11"/>
  <c r="AT220" i="11"/>
  <c r="AP220" i="11"/>
  <c r="AL220" i="11"/>
  <c r="AH220" i="11"/>
  <c r="AD220" i="11"/>
  <c r="Z220" i="11"/>
  <c r="V220" i="11"/>
  <c r="AX219" i="11"/>
  <c r="AT219" i="11"/>
  <c r="AP219" i="11"/>
  <c r="AL219" i="11"/>
  <c r="AH219" i="11"/>
  <c r="AD219" i="11"/>
  <c r="Z219" i="11"/>
  <c r="V219" i="11"/>
  <c r="AX218" i="11"/>
  <c r="AT218" i="11"/>
  <c r="AP218" i="11"/>
  <c r="AL218" i="11"/>
  <c r="AH218" i="11"/>
  <c r="AD218" i="11"/>
  <c r="Z218" i="11"/>
  <c r="V218" i="11"/>
  <c r="AX217" i="11"/>
  <c r="AT217" i="11"/>
  <c r="AP217" i="11"/>
  <c r="AL217" i="11"/>
  <c r="AH217" i="11"/>
  <c r="AD217" i="11"/>
  <c r="Z217" i="11"/>
  <c r="V217" i="11"/>
  <c r="AX216" i="11"/>
  <c r="AT216" i="11"/>
  <c r="AP216" i="11"/>
  <c r="AL216" i="11"/>
  <c r="AH216" i="11"/>
  <c r="AD216" i="11"/>
  <c r="Z216" i="11"/>
  <c r="V216" i="11"/>
  <c r="AX215" i="11"/>
  <c r="AT215" i="11"/>
  <c r="AP215" i="11"/>
  <c r="AJ216" i="11"/>
  <c r="AA216" i="11"/>
  <c r="S216" i="11"/>
  <c r="AS215" i="11"/>
  <c r="AN215" i="11"/>
  <c r="AJ215" i="11"/>
  <c r="AF215" i="11"/>
  <c r="AB215" i="11"/>
  <c r="X215" i="11"/>
  <c r="T215" i="11"/>
  <c r="AV214" i="11"/>
  <c r="AR214" i="11"/>
  <c r="AN214" i="11"/>
  <c r="AJ214" i="11"/>
  <c r="AF214" i="11"/>
  <c r="AB214" i="11"/>
  <c r="X214" i="11"/>
  <c r="T214" i="11"/>
  <c r="AV213" i="11"/>
  <c r="AR213" i="11"/>
  <c r="AN213" i="11"/>
  <c r="AJ213" i="11"/>
  <c r="AF213" i="11"/>
  <c r="AB213" i="11"/>
  <c r="X213" i="11"/>
  <c r="T213" i="11"/>
  <c r="AV212" i="11"/>
  <c r="AR212" i="11"/>
  <c r="AN212" i="11"/>
  <c r="AJ212" i="11"/>
  <c r="AF212" i="11"/>
  <c r="AB212" i="11"/>
  <c r="X212" i="11"/>
  <c r="T212" i="11"/>
  <c r="AV211" i="11"/>
  <c r="AR211" i="11"/>
  <c r="AN211" i="11"/>
  <c r="AJ211" i="11"/>
  <c r="AF211" i="11"/>
  <c r="AB211" i="11"/>
  <c r="X211" i="11"/>
  <c r="T211" i="11"/>
  <c r="AV210" i="11"/>
  <c r="AR210" i="11"/>
  <c r="AN210" i="11"/>
  <c r="AJ210" i="11"/>
  <c r="AF210" i="11"/>
  <c r="AB210" i="11"/>
  <c r="X210" i="11"/>
  <c r="T210" i="11"/>
  <c r="AV209" i="11"/>
  <c r="AR209" i="11"/>
  <c r="AN209" i="11"/>
  <c r="AJ209" i="11"/>
  <c r="AF209" i="11"/>
  <c r="AB209" i="11"/>
  <c r="X209" i="11"/>
  <c r="T209" i="11"/>
  <c r="AV208" i="11"/>
  <c r="AR208" i="11"/>
  <c r="AN208" i="11"/>
  <c r="AJ208" i="11"/>
  <c r="AF208" i="11"/>
  <c r="AB208" i="11"/>
  <c r="X208" i="11"/>
  <c r="T208" i="11"/>
  <c r="AV207" i="11"/>
  <c r="AR207" i="11"/>
  <c r="AN207" i="11"/>
  <c r="AJ207" i="11"/>
  <c r="AF207" i="11"/>
  <c r="AB207" i="11"/>
  <c r="X207" i="11"/>
  <c r="T207" i="11"/>
  <c r="AV206" i="11"/>
  <c r="AR206" i="11"/>
  <c r="AN206" i="11"/>
  <c r="AJ206" i="11"/>
  <c r="AF206" i="11"/>
  <c r="AB206" i="11"/>
  <c r="X206" i="11"/>
  <c r="T206" i="11"/>
  <c r="AV205" i="11"/>
  <c r="AR205" i="11"/>
  <c r="AN205" i="11"/>
  <c r="AJ205" i="11"/>
  <c r="AF205" i="11"/>
  <c r="AB205" i="11"/>
  <c r="X205" i="11"/>
  <c r="T205" i="11"/>
  <c r="AV204" i="11"/>
  <c r="AR204" i="11"/>
  <c r="AN204" i="11"/>
  <c r="AJ204" i="11"/>
  <c r="AF204" i="11"/>
  <c r="AB204" i="11"/>
  <c r="X204" i="11"/>
  <c r="T204" i="11"/>
  <c r="AV203" i="11"/>
  <c r="AR203" i="11"/>
  <c r="AN203" i="11"/>
  <c r="AJ203" i="11"/>
  <c r="AF203" i="11"/>
  <c r="AB203" i="11"/>
  <c r="X203" i="11"/>
  <c r="T203" i="11"/>
  <c r="AV202" i="11"/>
  <c r="AR202" i="11"/>
  <c r="AN202" i="11"/>
  <c r="AJ202" i="11"/>
  <c r="AF202" i="11"/>
  <c r="AB202" i="11"/>
  <c r="X202" i="11"/>
  <c r="T202" i="11"/>
  <c r="AV201" i="11"/>
  <c r="AR201" i="11"/>
  <c r="AN201" i="11"/>
  <c r="AJ201" i="11"/>
  <c r="AF201" i="11"/>
  <c r="AB201" i="11"/>
  <c r="X201" i="11"/>
  <c r="T201" i="11"/>
  <c r="AV200" i="11"/>
  <c r="AR200" i="11"/>
  <c r="AN200" i="11"/>
  <c r="AJ200" i="11"/>
  <c r="AF200" i="11"/>
  <c r="AB200" i="11"/>
  <c r="X200" i="11"/>
  <c r="T200" i="11"/>
  <c r="AV199" i="11"/>
  <c r="AR199" i="11"/>
  <c r="AN199" i="11"/>
  <c r="AJ199" i="11"/>
  <c r="AF199" i="11"/>
  <c r="AB199" i="11"/>
  <c r="X199" i="11"/>
  <c r="T199" i="11"/>
  <c r="AV198" i="11"/>
  <c r="AR198" i="11"/>
  <c r="AN198" i="11"/>
  <c r="AJ198" i="11"/>
  <c r="AF198" i="11"/>
  <c r="AB198" i="11"/>
  <c r="X198" i="11"/>
  <c r="T198" i="11"/>
  <c r="AV197" i="11"/>
  <c r="AR197" i="11"/>
  <c r="AN197" i="11"/>
  <c r="AJ197" i="11"/>
  <c r="AF197" i="11"/>
  <c r="AB197" i="11"/>
  <c r="X197" i="11"/>
  <c r="T197" i="11"/>
  <c r="AV196" i="11"/>
  <c r="AR196" i="11"/>
  <c r="AN196" i="11"/>
  <c r="AJ196" i="11"/>
  <c r="AF196" i="11"/>
  <c r="AB196" i="11"/>
  <c r="X196" i="11"/>
  <c r="T196" i="11"/>
  <c r="AV195" i="11"/>
  <c r="AR195" i="11"/>
  <c r="AN195" i="11"/>
  <c r="AJ195" i="11"/>
  <c r="AF195" i="11"/>
  <c r="AB195" i="11"/>
  <c r="X195" i="11"/>
  <c r="T195" i="11"/>
  <c r="AF216" i="11"/>
  <c r="X216" i="11"/>
  <c r="AW215" i="11"/>
  <c r="AR215" i="11"/>
  <c r="AM215" i="11"/>
  <c r="AI215" i="11"/>
  <c r="AE215" i="11"/>
  <c r="AA215" i="11"/>
  <c r="W215" i="11"/>
  <c r="S215" i="11"/>
  <c r="AU214" i="11"/>
  <c r="AQ214" i="11"/>
  <c r="AM214" i="11"/>
  <c r="AI214" i="11"/>
  <c r="AE214" i="11"/>
  <c r="AA214" i="11"/>
  <c r="W214" i="11"/>
  <c r="S214" i="11"/>
  <c r="AU213" i="11"/>
  <c r="AQ213" i="11"/>
  <c r="AM213" i="11"/>
  <c r="AI213" i="11"/>
  <c r="AE213" i="11"/>
  <c r="AA213" i="11"/>
  <c r="W213" i="11"/>
  <c r="S213" i="11"/>
  <c r="AU212" i="11"/>
  <c r="AQ212" i="11"/>
  <c r="AM212" i="11"/>
  <c r="AI212" i="11"/>
  <c r="AE212" i="11"/>
  <c r="AA212" i="11"/>
  <c r="W212" i="11"/>
  <c r="S212" i="11"/>
  <c r="AU211" i="11"/>
  <c r="AQ211" i="11"/>
  <c r="AM211" i="11"/>
  <c r="AI211" i="11"/>
  <c r="AE211" i="11"/>
  <c r="AA211" i="11"/>
  <c r="W211" i="11"/>
  <c r="S211" i="11"/>
  <c r="AU210" i="11"/>
  <c r="AQ210" i="11"/>
  <c r="AM210" i="11"/>
  <c r="AI210" i="11"/>
  <c r="AE210" i="11"/>
  <c r="AA210" i="11"/>
  <c r="W210" i="11"/>
  <c r="S210" i="11"/>
  <c r="AU209" i="11"/>
  <c r="AQ209" i="11"/>
  <c r="AM209" i="11"/>
  <c r="AI209" i="11"/>
  <c r="AE209" i="11"/>
  <c r="AA209" i="11"/>
  <c r="W209" i="11"/>
  <c r="S209" i="11"/>
  <c r="AU208" i="11"/>
  <c r="AQ208" i="11"/>
  <c r="AM208" i="11"/>
  <c r="AI208" i="11"/>
  <c r="AE208" i="11"/>
  <c r="AA208" i="11"/>
  <c r="W208" i="11"/>
  <c r="S208" i="11"/>
  <c r="AU207" i="11"/>
  <c r="AQ207" i="11"/>
  <c r="AM207" i="11"/>
  <c r="AI207" i="11"/>
  <c r="AE207" i="11"/>
  <c r="AA207" i="11"/>
  <c r="W207" i="11"/>
  <c r="S207" i="11"/>
  <c r="AU206" i="11"/>
  <c r="AQ206" i="11"/>
  <c r="AM206" i="11"/>
  <c r="AI206" i="11"/>
  <c r="AE206" i="11"/>
  <c r="AA206" i="11"/>
  <c r="W206" i="11"/>
  <c r="S206" i="11"/>
  <c r="AU205" i="11"/>
  <c r="AQ205" i="11"/>
  <c r="AM205" i="11"/>
  <c r="AI205" i="11"/>
  <c r="AE205" i="11"/>
  <c r="AA205" i="11"/>
  <c r="W205" i="11"/>
  <c r="S205" i="11"/>
  <c r="AU204" i="11"/>
  <c r="AQ204" i="11"/>
  <c r="AM204" i="11"/>
  <c r="AI204" i="11"/>
  <c r="AE204" i="11"/>
  <c r="AA204" i="11"/>
  <c r="W204" i="11"/>
  <c r="S204" i="11"/>
  <c r="AU203" i="11"/>
  <c r="AQ203" i="11"/>
  <c r="AM203" i="11"/>
  <c r="AI203" i="11"/>
  <c r="AE203" i="11"/>
  <c r="AA203" i="11"/>
  <c r="W203" i="11"/>
  <c r="S203" i="11"/>
  <c r="AU202" i="11"/>
  <c r="AQ202" i="11"/>
  <c r="AM202" i="11"/>
  <c r="AI202" i="11"/>
  <c r="AE202" i="11"/>
  <c r="AA202" i="11"/>
  <c r="W202" i="11"/>
  <c r="S202" i="11"/>
  <c r="AU201" i="11"/>
  <c r="AQ201" i="11"/>
  <c r="AM201" i="11"/>
  <c r="AI201" i="11"/>
  <c r="AE201" i="11"/>
  <c r="AA201" i="11"/>
  <c r="W201" i="11"/>
  <c r="S201" i="11"/>
  <c r="AU200" i="11"/>
  <c r="AQ200" i="11"/>
  <c r="AM200" i="11"/>
  <c r="AI200" i="11"/>
  <c r="AE200" i="11"/>
  <c r="AA200" i="11"/>
  <c r="W200" i="11"/>
  <c r="S200" i="11"/>
  <c r="AU199" i="11"/>
  <c r="AQ199" i="11"/>
  <c r="AM199" i="11"/>
  <c r="AI199" i="11"/>
  <c r="AE199" i="11"/>
  <c r="AA199" i="11"/>
  <c r="W199" i="11"/>
  <c r="S199" i="11"/>
  <c r="AU198" i="11"/>
  <c r="AQ198" i="11"/>
  <c r="AM198" i="11"/>
  <c r="AI198" i="11"/>
  <c r="AE198" i="11"/>
  <c r="AA198" i="11"/>
  <c r="W198" i="11"/>
  <c r="S198" i="11"/>
  <c r="AU197" i="11"/>
  <c r="AQ197" i="11"/>
  <c r="AM197" i="11"/>
  <c r="AI197" i="11"/>
  <c r="AE197" i="11"/>
  <c r="AA197" i="11"/>
  <c r="W197" i="11"/>
  <c r="S197" i="11"/>
  <c r="AU196" i="11"/>
  <c r="AQ196" i="11"/>
  <c r="AM196" i="11"/>
  <c r="AI196" i="11"/>
  <c r="AE196" i="11"/>
  <c r="AA196" i="11"/>
  <c r="W196" i="11"/>
  <c r="S196" i="11"/>
  <c r="AU195" i="11"/>
  <c r="AQ195" i="11"/>
  <c r="AE216" i="11"/>
  <c r="W216" i="11"/>
  <c r="AV215" i="11"/>
  <c r="AQ215" i="11"/>
  <c r="AL215" i="11"/>
  <c r="AH215" i="11"/>
  <c r="AD215" i="11"/>
  <c r="Z215" i="11"/>
  <c r="V215" i="11"/>
  <c r="AX214" i="11"/>
  <c r="AT214" i="11"/>
  <c r="AP214" i="11"/>
  <c r="AL214" i="11"/>
  <c r="AH214" i="11"/>
  <c r="AD214" i="11"/>
  <c r="Z214" i="11"/>
  <c r="V214" i="11"/>
  <c r="AX213" i="11"/>
  <c r="AT213" i="11"/>
  <c r="AP213" i="11"/>
  <c r="AL213" i="11"/>
  <c r="AH213" i="11"/>
  <c r="AD213" i="11"/>
  <c r="Z213" i="11"/>
  <c r="V213" i="11"/>
  <c r="AX212" i="11"/>
  <c r="AT212" i="11"/>
  <c r="AP212" i="11"/>
  <c r="AL212" i="11"/>
  <c r="AH212" i="11"/>
  <c r="AD212" i="11"/>
  <c r="Z212" i="11"/>
  <c r="V212" i="11"/>
  <c r="AX211" i="11"/>
  <c r="AT211" i="11"/>
  <c r="AP211" i="11"/>
  <c r="AL211" i="11"/>
  <c r="AH211" i="11"/>
  <c r="AD211" i="11"/>
  <c r="Z211" i="11"/>
  <c r="V211" i="11"/>
  <c r="AX210" i="11"/>
  <c r="AT210" i="11"/>
  <c r="AP210" i="11"/>
  <c r="AL210" i="11"/>
  <c r="AH210" i="11"/>
  <c r="AD210" i="11"/>
  <c r="Z210" i="11"/>
  <c r="V210" i="11"/>
  <c r="AX209" i="11"/>
  <c r="AT209" i="11"/>
  <c r="AP209" i="11"/>
  <c r="AL209" i="11"/>
  <c r="AH209" i="11"/>
  <c r="AD209" i="11"/>
  <c r="Z209" i="11"/>
  <c r="V209" i="11"/>
  <c r="AX208" i="11"/>
  <c r="AT208" i="11"/>
  <c r="AP208" i="11"/>
  <c r="AL208" i="11"/>
  <c r="AH208" i="11"/>
  <c r="AD208" i="11"/>
  <c r="Z208" i="11"/>
  <c r="V208" i="11"/>
  <c r="AX207" i="11"/>
  <c r="AT207" i="11"/>
  <c r="AP207" i="11"/>
  <c r="AL207" i="11"/>
  <c r="AH207" i="11"/>
  <c r="AD207" i="11"/>
  <c r="Z207" i="11"/>
  <c r="V207" i="11"/>
  <c r="AX206" i="11"/>
  <c r="AT206" i="11"/>
  <c r="AP206" i="11"/>
  <c r="AL206" i="11"/>
  <c r="AH206" i="11"/>
  <c r="AD206" i="11"/>
  <c r="Z206" i="11"/>
  <c r="V206" i="11"/>
  <c r="AX205" i="11"/>
  <c r="AT205" i="11"/>
  <c r="AP205" i="11"/>
  <c r="AL205" i="11"/>
  <c r="AH205" i="11"/>
  <c r="AD205" i="11"/>
  <c r="Z205" i="11"/>
  <c r="V205" i="11"/>
  <c r="AX204" i="11"/>
  <c r="AT204" i="11"/>
  <c r="AP204" i="11"/>
  <c r="AL204" i="11"/>
  <c r="AH204" i="11"/>
  <c r="AD204" i="11"/>
  <c r="Z204" i="11"/>
  <c r="V204" i="11"/>
  <c r="AX203" i="11"/>
  <c r="AT203" i="11"/>
  <c r="AP203" i="11"/>
  <c r="AL203" i="11"/>
  <c r="AH203" i="11"/>
  <c r="AD203" i="11"/>
  <c r="Z203" i="11"/>
  <c r="V203" i="11"/>
  <c r="AX202" i="11"/>
  <c r="AT202" i="11"/>
  <c r="AP202" i="11"/>
  <c r="AL202" i="11"/>
  <c r="AH202" i="11"/>
  <c r="AD202" i="11"/>
  <c r="Z202" i="11"/>
  <c r="V202" i="11"/>
  <c r="AX201" i="11"/>
  <c r="AT201" i="11"/>
  <c r="AP201" i="11"/>
  <c r="AL201" i="11"/>
  <c r="AH201" i="11"/>
  <c r="AD201" i="11"/>
  <c r="Z201" i="11"/>
  <c r="V201" i="11"/>
  <c r="AX200" i="11"/>
  <c r="AT200" i="11"/>
  <c r="AP200" i="11"/>
  <c r="AL200" i="11"/>
  <c r="AH200" i="11"/>
  <c r="AD200" i="11"/>
  <c r="Z200" i="11"/>
  <c r="V200" i="11"/>
  <c r="AX199" i="11"/>
  <c r="AT199" i="11"/>
  <c r="AP199" i="11"/>
  <c r="AL199" i="11"/>
  <c r="AH199" i="11"/>
  <c r="AD199" i="11"/>
  <c r="Z199" i="11"/>
  <c r="V199" i="11"/>
  <c r="AX198" i="11"/>
  <c r="AT198" i="11"/>
  <c r="AP198" i="11"/>
  <c r="AL198" i="11"/>
  <c r="AH198" i="11"/>
  <c r="AD198" i="11"/>
  <c r="Z198" i="11"/>
  <c r="V198" i="11"/>
  <c r="AX197" i="11"/>
  <c r="AT197" i="11"/>
  <c r="AP197" i="11"/>
  <c r="AL197" i="11"/>
  <c r="AH197" i="11"/>
  <c r="AD197" i="11"/>
  <c r="Z197" i="11"/>
  <c r="V197" i="11"/>
  <c r="AX196" i="11"/>
  <c r="AT196" i="11"/>
  <c r="AP196" i="11"/>
  <c r="AL196" i="11"/>
  <c r="AH196" i="11"/>
  <c r="AD196" i="11"/>
  <c r="Z196" i="11"/>
  <c r="V196" i="11"/>
  <c r="AX195" i="11"/>
  <c r="AT195" i="11"/>
  <c r="AP195" i="11"/>
  <c r="AL195" i="11"/>
  <c r="AH195" i="11"/>
  <c r="AD195" i="11"/>
  <c r="Z195" i="11"/>
  <c r="V195" i="11"/>
  <c r="AX194" i="11"/>
  <c r="AB216" i="11"/>
  <c r="T216" i="11"/>
  <c r="AU215" i="11"/>
  <c r="AO215" i="11"/>
  <c r="AK215" i="11"/>
  <c r="AG215" i="11"/>
  <c r="AC215" i="11"/>
  <c r="Y215" i="11"/>
  <c r="U215" i="11"/>
  <c r="AW214" i="11"/>
  <c r="AS214" i="11"/>
  <c r="AO214" i="11"/>
  <c r="AK214" i="11"/>
  <c r="AG214" i="11"/>
  <c r="AC214" i="11"/>
  <c r="Y214" i="11"/>
  <c r="U214" i="11"/>
  <c r="AW213" i="11"/>
  <c r="AS213" i="11"/>
  <c r="AO213" i="11"/>
  <c r="AK213" i="11"/>
  <c r="AG213" i="11"/>
  <c r="AC213" i="11"/>
  <c r="Y213" i="11"/>
  <c r="U213" i="11"/>
  <c r="AW212" i="11"/>
  <c r="AS212" i="11"/>
  <c r="AO212" i="11"/>
  <c r="AK212" i="11"/>
  <c r="AG212" i="11"/>
  <c r="AC212" i="11"/>
  <c r="Y212" i="11"/>
  <c r="U212" i="11"/>
  <c r="AW211" i="11"/>
  <c r="AS211" i="11"/>
  <c r="AO211" i="11"/>
  <c r="AK211" i="11"/>
  <c r="AG211" i="11"/>
  <c r="AC211" i="11"/>
  <c r="Y211" i="11"/>
  <c r="U211" i="11"/>
  <c r="AW210" i="11"/>
  <c r="AS210" i="11"/>
  <c r="AO210" i="11"/>
  <c r="AK210" i="11"/>
  <c r="AG210" i="11"/>
  <c r="AC210" i="11"/>
  <c r="Y210" i="11"/>
  <c r="U210" i="11"/>
  <c r="AW209" i="11"/>
  <c r="AS209" i="11"/>
  <c r="AO209" i="11"/>
  <c r="AK209" i="11"/>
  <c r="AG209" i="11"/>
  <c r="AC209" i="11"/>
  <c r="Y209" i="11"/>
  <c r="U209" i="11"/>
  <c r="AW208" i="11"/>
  <c r="AS208" i="11"/>
  <c r="AO208" i="11"/>
  <c r="AK208" i="11"/>
  <c r="AG208" i="11"/>
  <c r="AC208" i="11"/>
  <c r="Y208" i="11"/>
  <c r="U208" i="11"/>
  <c r="AW207" i="11"/>
  <c r="AS207" i="11"/>
  <c r="AO207" i="11"/>
  <c r="AK207" i="11"/>
  <c r="AG207" i="11"/>
  <c r="AC207" i="11"/>
  <c r="Y207" i="11"/>
  <c r="U207" i="11"/>
  <c r="AW206" i="11"/>
  <c r="AS206" i="11"/>
  <c r="AO206" i="11"/>
  <c r="AK206" i="11"/>
  <c r="AG206" i="11"/>
  <c r="AC206" i="11"/>
  <c r="Y206" i="11"/>
  <c r="U206" i="11"/>
  <c r="AW205" i="11"/>
  <c r="AS205" i="11"/>
  <c r="AO205" i="11"/>
  <c r="AK205" i="11"/>
  <c r="AG205" i="11"/>
  <c r="AC205" i="11"/>
  <c r="Y205" i="11"/>
  <c r="U205" i="11"/>
  <c r="AW204" i="11"/>
  <c r="AS204" i="11"/>
  <c r="AO204" i="11"/>
  <c r="AK204" i="11"/>
  <c r="AG204" i="11"/>
  <c r="AC204" i="11"/>
  <c r="Y204" i="11"/>
  <c r="U204" i="11"/>
  <c r="AW203" i="11"/>
  <c r="AS203" i="11"/>
  <c r="AO203" i="11"/>
  <c r="AK203" i="11"/>
  <c r="AG203" i="11"/>
  <c r="AC203" i="11"/>
  <c r="Y203" i="11"/>
  <c r="U203" i="11"/>
  <c r="AW202" i="11"/>
  <c r="AS202" i="11"/>
  <c r="AO202" i="11"/>
  <c r="AK202" i="11"/>
  <c r="AG202" i="11"/>
  <c r="AC202" i="11"/>
  <c r="Y202" i="11"/>
  <c r="U202" i="11"/>
  <c r="AW201" i="11"/>
  <c r="AS201" i="11"/>
  <c r="AO201" i="11"/>
  <c r="AK201" i="11"/>
  <c r="AG201" i="11"/>
  <c r="AC201" i="11"/>
  <c r="Y201" i="11"/>
  <c r="U201" i="11"/>
  <c r="AW200" i="11"/>
  <c r="AS200" i="11"/>
  <c r="AO200" i="11"/>
  <c r="AK200" i="11"/>
  <c r="AG200" i="11"/>
  <c r="AC200" i="11"/>
  <c r="Y200" i="11"/>
  <c r="U200" i="11"/>
  <c r="AW199" i="11"/>
  <c r="AS199" i="11"/>
  <c r="AO199" i="11"/>
  <c r="AK199" i="11"/>
  <c r="AG199" i="11"/>
  <c r="AC199" i="11"/>
  <c r="Y199" i="11"/>
  <c r="U199" i="11"/>
  <c r="AW198" i="11"/>
  <c r="AS198" i="11"/>
  <c r="AO198" i="11"/>
  <c r="AK198" i="11"/>
  <c r="AG198" i="11"/>
  <c r="AC198" i="11"/>
  <c r="Y198" i="11"/>
  <c r="U198" i="11"/>
  <c r="AW197" i="11"/>
  <c r="AS197" i="11"/>
  <c r="AO197" i="11"/>
  <c r="AK197" i="11"/>
  <c r="AG197" i="11"/>
  <c r="AC197" i="11"/>
  <c r="Y197" i="11"/>
  <c r="U197" i="11"/>
  <c r="AW196" i="11"/>
  <c r="AS196" i="11"/>
  <c r="AO196" i="11"/>
  <c r="AK196" i="11"/>
  <c r="AG196" i="11"/>
  <c r="AC196" i="11"/>
  <c r="Y196" i="11"/>
  <c r="U196" i="11"/>
  <c r="AW195" i="11"/>
  <c r="AS195" i="11"/>
  <c r="AO195" i="11"/>
  <c r="AK195" i="11"/>
  <c r="AG195" i="11"/>
  <c r="AC195" i="11"/>
  <c r="Y195" i="11"/>
  <c r="U195" i="11"/>
  <c r="AW194" i="11"/>
  <c r="AM195" i="11"/>
  <c r="W195" i="11"/>
  <c r="AT194" i="11"/>
  <c r="AP194" i="11"/>
  <c r="AL194" i="11"/>
  <c r="AH194" i="11"/>
  <c r="AD194" i="11"/>
  <c r="Z194" i="11"/>
  <c r="V194" i="11"/>
  <c r="AX193" i="11"/>
  <c r="AT193" i="11"/>
  <c r="AP193" i="11"/>
  <c r="AL193" i="11"/>
  <c r="AH193" i="11"/>
  <c r="AD193" i="11"/>
  <c r="Z193" i="11"/>
  <c r="V193" i="11"/>
  <c r="AX192" i="11"/>
  <c r="AT192" i="11"/>
  <c r="AP192" i="11"/>
  <c r="AL192" i="11"/>
  <c r="AH192" i="11"/>
  <c r="AD192" i="11"/>
  <c r="Z192" i="11"/>
  <c r="V192" i="11"/>
  <c r="AX191" i="11"/>
  <c r="AT191" i="11"/>
  <c r="AP191" i="11"/>
  <c r="AL191" i="11"/>
  <c r="AH191" i="11"/>
  <c r="AD191" i="11"/>
  <c r="Z191" i="11"/>
  <c r="V191" i="11"/>
  <c r="AX190" i="11"/>
  <c r="AT190" i="11"/>
  <c r="AP190" i="11"/>
  <c r="AL190" i="11"/>
  <c r="AH190" i="11"/>
  <c r="AD190" i="11"/>
  <c r="Z190" i="11"/>
  <c r="V190" i="11"/>
  <c r="AX189" i="11"/>
  <c r="AT189" i="11"/>
  <c r="AP189" i="11"/>
  <c r="AL189" i="11"/>
  <c r="AH189" i="11"/>
  <c r="AD189" i="11"/>
  <c r="Z189" i="11"/>
  <c r="V189" i="11"/>
  <c r="AX188" i="11"/>
  <c r="AT188" i="11"/>
  <c r="AP188" i="11"/>
  <c r="AL188" i="11"/>
  <c r="AH188" i="11"/>
  <c r="AD188" i="11"/>
  <c r="Z188" i="11"/>
  <c r="V188" i="11"/>
  <c r="AX187" i="11"/>
  <c r="AT187" i="11"/>
  <c r="AP187" i="11"/>
  <c r="AL187" i="11"/>
  <c r="AH187" i="11"/>
  <c r="AD187" i="11"/>
  <c r="Z187" i="11"/>
  <c r="V187" i="11"/>
  <c r="AX186" i="11"/>
  <c r="AT186" i="11"/>
  <c r="AP186" i="11"/>
  <c r="AL186" i="11"/>
  <c r="AH186" i="11"/>
  <c r="AD186" i="11"/>
  <c r="Z186" i="11"/>
  <c r="V186" i="11"/>
  <c r="AX185" i="11"/>
  <c r="AT185" i="11"/>
  <c r="AP185" i="11"/>
  <c r="AL185" i="11"/>
  <c r="AH185" i="11"/>
  <c r="AD185" i="11"/>
  <c r="Z185" i="11"/>
  <c r="V185" i="11"/>
  <c r="AX184" i="11"/>
  <c r="AT184" i="11"/>
  <c r="AP184" i="11"/>
  <c r="AL184" i="11"/>
  <c r="AH184" i="11"/>
  <c r="AD184" i="11"/>
  <c r="Z184" i="11"/>
  <c r="V184" i="11"/>
  <c r="AX183" i="11"/>
  <c r="AT183" i="11"/>
  <c r="AP183" i="11"/>
  <c r="AL183" i="11"/>
  <c r="AH183" i="11"/>
  <c r="AD183" i="11"/>
  <c r="Z183" i="11"/>
  <c r="V183" i="11"/>
  <c r="AX182" i="11"/>
  <c r="AT182" i="11"/>
  <c r="AP182" i="11"/>
  <c r="AL182" i="11"/>
  <c r="AH182" i="11"/>
  <c r="AD182" i="11"/>
  <c r="Z182" i="11"/>
  <c r="V182" i="11"/>
  <c r="AX181" i="11"/>
  <c r="AT181" i="11"/>
  <c r="AP181" i="11"/>
  <c r="AL181" i="11"/>
  <c r="AH181" i="11"/>
  <c r="AD181" i="11"/>
  <c r="Z181" i="11"/>
  <c r="V181" i="11"/>
  <c r="AX180" i="11"/>
  <c r="AT180" i="11"/>
  <c r="AP180" i="11"/>
  <c r="AL180" i="11"/>
  <c r="AH180" i="11"/>
  <c r="AD180" i="11"/>
  <c r="Z180" i="11"/>
  <c r="V180" i="11"/>
  <c r="AX179" i="11"/>
  <c r="AT179" i="11"/>
  <c r="AP179" i="11"/>
  <c r="AL179" i="11"/>
  <c r="AH179" i="11"/>
  <c r="AD179" i="11"/>
  <c r="Z179" i="11"/>
  <c r="V179" i="11"/>
  <c r="AX178" i="11"/>
  <c r="AT178" i="11"/>
  <c r="AP178" i="11"/>
  <c r="AL178" i="11"/>
  <c r="AH178" i="11"/>
  <c r="AD178" i="11"/>
  <c r="Z178" i="11"/>
  <c r="V178" i="11"/>
  <c r="AX177" i="11"/>
  <c r="AT177" i="11"/>
  <c r="AP177" i="11"/>
  <c r="AL177" i="11"/>
  <c r="AH177" i="11"/>
  <c r="AD177" i="11"/>
  <c r="Z177" i="11"/>
  <c r="V177" i="11"/>
  <c r="AX176" i="11"/>
  <c r="AT176" i="11"/>
  <c r="AP176" i="11"/>
  <c r="AL176" i="11"/>
  <c r="AH176" i="11"/>
  <c r="AD176" i="11"/>
  <c r="Z176" i="11"/>
  <c r="V176" i="11"/>
  <c r="AX175" i="11"/>
  <c r="AT175" i="11"/>
  <c r="AP175" i="11"/>
  <c r="AL175" i="11"/>
  <c r="AH175" i="11"/>
  <c r="AD175" i="11"/>
  <c r="Z175" i="11"/>
  <c r="V175" i="11"/>
  <c r="AX174" i="11"/>
  <c r="AT174" i="11"/>
  <c r="AP174" i="11"/>
  <c r="AL174" i="11"/>
  <c r="AH174" i="11"/>
  <c r="AD174" i="11"/>
  <c r="Z174" i="11"/>
  <c r="V174" i="11"/>
  <c r="AX173" i="11"/>
  <c r="AT173" i="11"/>
  <c r="AI195" i="11"/>
  <c r="S195" i="11"/>
  <c r="AS194" i="11"/>
  <c r="AO194" i="11"/>
  <c r="AK194" i="11"/>
  <c r="AG194" i="11"/>
  <c r="AC194" i="11"/>
  <c r="Y194" i="11"/>
  <c r="U194" i="11"/>
  <c r="AW193" i="11"/>
  <c r="AS193" i="11"/>
  <c r="AO193" i="11"/>
  <c r="AK193" i="11"/>
  <c r="AG193" i="11"/>
  <c r="AC193" i="11"/>
  <c r="Y193" i="11"/>
  <c r="U193" i="11"/>
  <c r="AW192" i="11"/>
  <c r="AS192" i="11"/>
  <c r="AO192" i="11"/>
  <c r="AK192" i="11"/>
  <c r="AG192" i="11"/>
  <c r="AC192" i="11"/>
  <c r="Y192" i="11"/>
  <c r="U192" i="11"/>
  <c r="AW191" i="11"/>
  <c r="AS191" i="11"/>
  <c r="AO191" i="11"/>
  <c r="AK191" i="11"/>
  <c r="AG191" i="11"/>
  <c r="AC191" i="11"/>
  <c r="Y191" i="11"/>
  <c r="U191" i="11"/>
  <c r="AW190" i="11"/>
  <c r="AS190" i="11"/>
  <c r="AO190" i="11"/>
  <c r="AK190" i="11"/>
  <c r="AG190" i="11"/>
  <c r="AC190" i="11"/>
  <c r="Y190" i="11"/>
  <c r="U190" i="11"/>
  <c r="AW189" i="11"/>
  <c r="AS189" i="11"/>
  <c r="AO189" i="11"/>
  <c r="AK189" i="11"/>
  <c r="AG189" i="11"/>
  <c r="AC189" i="11"/>
  <c r="Y189" i="11"/>
  <c r="U189" i="11"/>
  <c r="AW188" i="11"/>
  <c r="AS188" i="11"/>
  <c r="AO188" i="11"/>
  <c r="AK188" i="11"/>
  <c r="AG188" i="11"/>
  <c r="AC188" i="11"/>
  <c r="Y188" i="11"/>
  <c r="U188" i="11"/>
  <c r="AW187" i="11"/>
  <c r="AS187" i="11"/>
  <c r="AO187" i="11"/>
  <c r="AK187" i="11"/>
  <c r="AG187" i="11"/>
  <c r="AC187" i="11"/>
  <c r="Y187" i="11"/>
  <c r="U187" i="11"/>
  <c r="AW186" i="11"/>
  <c r="AS186" i="11"/>
  <c r="AO186" i="11"/>
  <c r="AK186" i="11"/>
  <c r="AG186" i="11"/>
  <c r="AC186" i="11"/>
  <c r="Y186" i="11"/>
  <c r="U186" i="11"/>
  <c r="AW185" i="11"/>
  <c r="AS185" i="11"/>
  <c r="AO185" i="11"/>
  <c r="AK185" i="11"/>
  <c r="AG185" i="11"/>
  <c r="AC185" i="11"/>
  <c r="Y185" i="11"/>
  <c r="U185" i="11"/>
  <c r="AW184" i="11"/>
  <c r="AS184" i="11"/>
  <c r="AO184" i="11"/>
  <c r="AK184" i="11"/>
  <c r="AG184" i="11"/>
  <c r="AC184" i="11"/>
  <c r="Y184" i="11"/>
  <c r="U184" i="11"/>
  <c r="AW183" i="11"/>
  <c r="AS183" i="11"/>
  <c r="AO183" i="11"/>
  <c r="AK183" i="11"/>
  <c r="AG183" i="11"/>
  <c r="AC183" i="11"/>
  <c r="Y183" i="11"/>
  <c r="U183" i="11"/>
  <c r="AW182" i="11"/>
  <c r="AS182" i="11"/>
  <c r="AO182" i="11"/>
  <c r="AK182" i="11"/>
  <c r="AG182" i="11"/>
  <c r="AC182" i="11"/>
  <c r="Y182" i="11"/>
  <c r="U182" i="11"/>
  <c r="AW181" i="11"/>
  <c r="AS181" i="11"/>
  <c r="AO181" i="11"/>
  <c r="AK181" i="11"/>
  <c r="AG181" i="11"/>
  <c r="AC181" i="11"/>
  <c r="Y181" i="11"/>
  <c r="U181" i="11"/>
  <c r="AW180" i="11"/>
  <c r="AS180" i="11"/>
  <c r="AO180" i="11"/>
  <c r="AK180" i="11"/>
  <c r="AG180" i="11"/>
  <c r="AC180" i="11"/>
  <c r="Y180" i="11"/>
  <c r="U180" i="11"/>
  <c r="AW179" i="11"/>
  <c r="AS179" i="11"/>
  <c r="AO179" i="11"/>
  <c r="AK179" i="11"/>
  <c r="AG179" i="11"/>
  <c r="AC179" i="11"/>
  <c r="Y179" i="11"/>
  <c r="U179" i="11"/>
  <c r="AW178" i="11"/>
  <c r="AS178" i="11"/>
  <c r="AO178" i="11"/>
  <c r="AK178" i="11"/>
  <c r="AG178" i="11"/>
  <c r="AC178" i="11"/>
  <c r="Y178" i="11"/>
  <c r="U178" i="11"/>
  <c r="AW177" i="11"/>
  <c r="AS177" i="11"/>
  <c r="AO177" i="11"/>
  <c r="AK177" i="11"/>
  <c r="AG177" i="11"/>
  <c r="AC177" i="11"/>
  <c r="Y177" i="11"/>
  <c r="U177" i="11"/>
  <c r="AW176" i="11"/>
  <c r="AS176" i="11"/>
  <c r="AO176" i="11"/>
  <c r="AK176" i="11"/>
  <c r="AG176" i="11"/>
  <c r="AC176" i="11"/>
  <c r="Y176" i="11"/>
  <c r="U176" i="11"/>
  <c r="AW175" i="11"/>
  <c r="AS175" i="11"/>
  <c r="AO175" i="11"/>
  <c r="AK175" i="11"/>
  <c r="AG175" i="11"/>
  <c r="AC175" i="11"/>
  <c r="Y175" i="11"/>
  <c r="U175" i="11"/>
  <c r="AW174" i="11"/>
  <c r="AS174" i="11"/>
  <c r="AO174" i="11"/>
  <c r="AK174" i="11"/>
  <c r="AG174" i="11"/>
  <c r="AC174" i="11"/>
  <c r="Y174" i="11"/>
  <c r="U174" i="11"/>
  <c r="AW173" i="11"/>
  <c r="AE195" i="11"/>
  <c r="AV194" i="11"/>
  <c r="AR194" i="11"/>
  <c r="AN194" i="11"/>
  <c r="AJ194" i="11"/>
  <c r="AF194" i="11"/>
  <c r="AB194" i="11"/>
  <c r="X194" i="11"/>
  <c r="T194" i="11"/>
  <c r="AV193" i="11"/>
  <c r="AR193" i="11"/>
  <c r="AN193" i="11"/>
  <c r="AJ193" i="11"/>
  <c r="AF193" i="11"/>
  <c r="AB193" i="11"/>
  <c r="X193" i="11"/>
  <c r="T193" i="11"/>
  <c r="AV192" i="11"/>
  <c r="AR192" i="11"/>
  <c r="AN192" i="11"/>
  <c r="AJ192" i="11"/>
  <c r="AF192" i="11"/>
  <c r="AB192" i="11"/>
  <c r="X192" i="11"/>
  <c r="T192" i="11"/>
  <c r="AV191" i="11"/>
  <c r="AR191" i="11"/>
  <c r="AN191" i="11"/>
  <c r="AJ191" i="11"/>
  <c r="AF191" i="11"/>
  <c r="AB191" i="11"/>
  <c r="X191" i="11"/>
  <c r="T191" i="11"/>
  <c r="AV190" i="11"/>
  <c r="AR190" i="11"/>
  <c r="AN190" i="11"/>
  <c r="AJ190" i="11"/>
  <c r="AF190" i="11"/>
  <c r="AB190" i="11"/>
  <c r="X190" i="11"/>
  <c r="T190" i="11"/>
  <c r="AV189" i="11"/>
  <c r="AR189" i="11"/>
  <c r="AN189" i="11"/>
  <c r="AJ189" i="11"/>
  <c r="AF189" i="11"/>
  <c r="AB189" i="11"/>
  <c r="X189" i="11"/>
  <c r="T189" i="11"/>
  <c r="AV188" i="11"/>
  <c r="AR188" i="11"/>
  <c r="AN188" i="11"/>
  <c r="AJ188" i="11"/>
  <c r="AF188" i="11"/>
  <c r="AB188" i="11"/>
  <c r="X188" i="11"/>
  <c r="T188" i="11"/>
  <c r="AV187" i="11"/>
  <c r="AR187" i="11"/>
  <c r="AN187" i="11"/>
  <c r="AJ187" i="11"/>
  <c r="AF187" i="11"/>
  <c r="AB187" i="11"/>
  <c r="X187" i="11"/>
  <c r="T187" i="11"/>
  <c r="AV186" i="11"/>
  <c r="AR186" i="11"/>
  <c r="AN186" i="11"/>
  <c r="AJ186" i="11"/>
  <c r="AF186" i="11"/>
  <c r="AB186" i="11"/>
  <c r="X186" i="11"/>
  <c r="T186" i="11"/>
  <c r="AV185" i="11"/>
  <c r="AR185" i="11"/>
  <c r="AN185" i="11"/>
  <c r="AJ185" i="11"/>
  <c r="AF185" i="11"/>
  <c r="AB185" i="11"/>
  <c r="X185" i="11"/>
  <c r="T185" i="11"/>
  <c r="AV184" i="11"/>
  <c r="AR184" i="11"/>
  <c r="AN184" i="11"/>
  <c r="AJ184" i="11"/>
  <c r="AF184" i="11"/>
  <c r="AB184" i="11"/>
  <c r="X184" i="11"/>
  <c r="T184" i="11"/>
  <c r="AV183" i="11"/>
  <c r="AR183" i="11"/>
  <c r="AN183" i="11"/>
  <c r="AJ183" i="11"/>
  <c r="AF183" i="11"/>
  <c r="AB183" i="11"/>
  <c r="X183" i="11"/>
  <c r="T183" i="11"/>
  <c r="AV182" i="11"/>
  <c r="AR182" i="11"/>
  <c r="AN182" i="11"/>
  <c r="AJ182" i="11"/>
  <c r="AF182" i="11"/>
  <c r="AB182" i="11"/>
  <c r="X182" i="11"/>
  <c r="T182" i="11"/>
  <c r="AV181" i="11"/>
  <c r="AR181" i="11"/>
  <c r="AN181" i="11"/>
  <c r="AJ181" i="11"/>
  <c r="AF181" i="11"/>
  <c r="AB181" i="11"/>
  <c r="X181" i="11"/>
  <c r="T181" i="11"/>
  <c r="AV180" i="11"/>
  <c r="AR180" i="11"/>
  <c r="AN180" i="11"/>
  <c r="AJ180" i="11"/>
  <c r="AF180" i="11"/>
  <c r="AB180" i="11"/>
  <c r="X180" i="11"/>
  <c r="T180" i="11"/>
  <c r="AV179" i="11"/>
  <c r="AR179" i="11"/>
  <c r="AN179" i="11"/>
  <c r="AJ179" i="11"/>
  <c r="AF179" i="11"/>
  <c r="AB179" i="11"/>
  <c r="X179" i="11"/>
  <c r="T179" i="11"/>
  <c r="AV178" i="11"/>
  <c r="AR178" i="11"/>
  <c r="AN178" i="11"/>
  <c r="AJ178" i="11"/>
  <c r="AF178" i="11"/>
  <c r="AB178" i="11"/>
  <c r="X178" i="11"/>
  <c r="T178" i="11"/>
  <c r="AV177" i="11"/>
  <c r="AR177" i="11"/>
  <c r="AN177" i="11"/>
  <c r="AJ177" i="11"/>
  <c r="AF177" i="11"/>
  <c r="AB177" i="11"/>
  <c r="X177" i="11"/>
  <c r="T177" i="11"/>
  <c r="AV176" i="11"/>
  <c r="AR176" i="11"/>
  <c r="AN176" i="11"/>
  <c r="AJ176" i="11"/>
  <c r="AF176" i="11"/>
  <c r="AB176" i="11"/>
  <c r="X176" i="11"/>
  <c r="T176" i="11"/>
  <c r="AV175" i="11"/>
  <c r="AR175" i="11"/>
  <c r="AN175" i="11"/>
  <c r="AJ175" i="11"/>
  <c r="AF175" i="11"/>
  <c r="AB175" i="11"/>
  <c r="X175" i="11"/>
  <c r="T175" i="11"/>
  <c r="AV174" i="11"/>
  <c r="AR174" i="11"/>
  <c r="AN174" i="11"/>
  <c r="AJ174" i="11"/>
  <c r="AF174" i="11"/>
  <c r="AB174" i="11"/>
  <c r="X174" i="11"/>
  <c r="T174" i="11"/>
  <c r="AV173" i="11"/>
  <c r="AA195" i="11"/>
  <c r="AU194" i="11"/>
  <c r="AQ194" i="11"/>
  <c r="AM194" i="11"/>
  <c r="AI194" i="11"/>
  <c r="AE194" i="11"/>
  <c r="AA194" i="11"/>
  <c r="W194" i="11"/>
  <c r="S194" i="11"/>
  <c r="AU193" i="11"/>
  <c r="AQ193" i="11"/>
  <c r="AM193" i="11"/>
  <c r="AI193" i="11"/>
  <c r="AE193" i="11"/>
  <c r="AA193" i="11"/>
  <c r="W193" i="11"/>
  <c r="S193" i="11"/>
  <c r="AU192" i="11"/>
  <c r="AQ192" i="11"/>
  <c r="AM192" i="11"/>
  <c r="AI192" i="11"/>
  <c r="AE192" i="11"/>
  <c r="AA192" i="11"/>
  <c r="W192" i="11"/>
  <c r="S192" i="11"/>
  <c r="AU191" i="11"/>
  <c r="AQ191" i="11"/>
  <c r="AM191" i="11"/>
  <c r="AI191" i="11"/>
  <c r="AE191" i="11"/>
  <c r="AA191" i="11"/>
  <c r="W191" i="11"/>
  <c r="S191" i="11"/>
  <c r="AU190" i="11"/>
  <c r="AQ190" i="11"/>
  <c r="AM190" i="11"/>
  <c r="AI190" i="11"/>
  <c r="AE190" i="11"/>
  <c r="AA190" i="11"/>
  <c r="W190" i="11"/>
  <c r="S190" i="11"/>
  <c r="AU189" i="11"/>
  <c r="AQ189" i="11"/>
  <c r="AM189" i="11"/>
  <c r="AI189" i="11"/>
  <c r="AE189" i="11"/>
  <c r="AA189" i="11"/>
  <c r="W189" i="11"/>
  <c r="S189" i="11"/>
  <c r="AU188" i="11"/>
  <c r="AQ188" i="11"/>
  <c r="AM188" i="11"/>
  <c r="AI188" i="11"/>
  <c r="AE188" i="11"/>
  <c r="AA188" i="11"/>
  <c r="W188" i="11"/>
  <c r="S188" i="11"/>
  <c r="AU187" i="11"/>
  <c r="AQ187" i="11"/>
  <c r="AM187" i="11"/>
  <c r="AI187" i="11"/>
  <c r="AE187" i="11"/>
  <c r="AA187" i="11"/>
  <c r="W187" i="11"/>
  <c r="S187" i="11"/>
  <c r="AU186" i="11"/>
  <c r="AQ186" i="11"/>
  <c r="AM186" i="11"/>
  <c r="AI186" i="11"/>
  <c r="AE186" i="11"/>
  <c r="AA186" i="11"/>
  <c r="W186" i="11"/>
  <c r="S186" i="11"/>
  <c r="AU185" i="11"/>
  <c r="AQ185" i="11"/>
  <c r="AM185" i="11"/>
  <c r="AI185" i="11"/>
  <c r="AE185" i="11"/>
  <c r="AA185" i="11"/>
  <c r="W185" i="11"/>
  <c r="S185" i="11"/>
  <c r="AU184" i="11"/>
  <c r="AQ184" i="11"/>
  <c r="AM184" i="11"/>
  <c r="AI184" i="11"/>
  <c r="AE184" i="11"/>
  <c r="AA184" i="11"/>
  <c r="W184" i="11"/>
  <c r="S184" i="11"/>
  <c r="AU183" i="11"/>
  <c r="AQ183" i="11"/>
  <c r="AM183" i="11"/>
  <c r="AI183" i="11"/>
  <c r="AE183" i="11"/>
  <c r="AA183" i="11"/>
  <c r="W183" i="11"/>
  <c r="S183" i="11"/>
  <c r="AU182" i="11"/>
  <c r="AQ182" i="11"/>
  <c r="AM182" i="11"/>
  <c r="AI182" i="11"/>
  <c r="AE182" i="11"/>
  <c r="AA182" i="11"/>
  <c r="W182" i="11"/>
  <c r="S182" i="11"/>
  <c r="AU181" i="11"/>
  <c r="AQ181" i="11"/>
  <c r="AM181" i="11"/>
  <c r="AI181" i="11"/>
  <c r="AE181" i="11"/>
  <c r="AA181" i="11"/>
  <c r="W181" i="11"/>
  <c r="S181" i="11"/>
  <c r="AU180" i="11"/>
  <c r="AQ180" i="11"/>
  <c r="AM180" i="11"/>
  <c r="AI180" i="11"/>
  <c r="AE180" i="11"/>
  <c r="AA180" i="11"/>
  <c r="W180" i="11"/>
  <c r="S180" i="11"/>
  <c r="AU179" i="11"/>
  <c r="AQ179" i="11"/>
  <c r="AM179" i="11"/>
  <c r="AI179" i="11"/>
  <c r="AE179" i="11"/>
  <c r="AA179" i="11"/>
  <c r="W179" i="11"/>
  <c r="S179" i="11"/>
  <c r="AU178" i="11"/>
  <c r="AQ178" i="11"/>
  <c r="AM178" i="11"/>
  <c r="AI178" i="11"/>
  <c r="AE178" i="11"/>
  <c r="AA178" i="11"/>
  <c r="W178" i="11"/>
  <c r="S178" i="11"/>
  <c r="AU177" i="11"/>
  <c r="AQ177" i="11"/>
  <c r="AM177" i="11"/>
  <c r="AI177" i="11"/>
  <c r="AE177" i="11"/>
  <c r="AA177" i="11"/>
  <c r="W177" i="11"/>
  <c r="S177" i="11"/>
  <c r="AU176" i="11"/>
  <c r="AQ176" i="11"/>
  <c r="AM176" i="11"/>
  <c r="AI176" i="11"/>
  <c r="AE176" i="11"/>
  <c r="AA176" i="11"/>
  <c r="W176" i="11"/>
  <c r="S176" i="11"/>
  <c r="AU175" i="11"/>
  <c r="AQ175" i="11"/>
  <c r="AM175" i="11"/>
  <c r="AI175" i="11"/>
  <c r="AE175" i="11"/>
  <c r="AA175" i="11"/>
  <c r="W175" i="11"/>
  <c r="S175" i="11"/>
  <c r="AU174" i="11"/>
  <c r="AQ174" i="11"/>
  <c r="AM174" i="11"/>
  <c r="AI174" i="11"/>
  <c r="AE174" i="11"/>
  <c r="AA174" i="11"/>
  <c r="W174" i="11"/>
  <c r="S174" i="11"/>
  <c r="AU173" i="11"/>
  <c r="AQ173" i="11"/>
  <c r="AS173" i="11"/>
  <c r="AN173" i="11"/>
  <c r="AJ173" i="11"/>
  <c r="AF173" i="11"/>
  <c r="AB173" i="11"/>
  <c r="X173" i="11"/>
  <c r="T173" i="11"/>
  <c r="AV172" i="11"/>
  <c r="AR172" i="11"/>
  <c r="AN172" i="11"/>
  <c r="AJ172" i="11"/>
  <c r="AF172" i="11"/>
  <c r="AB172" i="11"/>
  <c r="X172" i="11"/>
  <c r="T172" i="11"/>
  <c r="AV171" i="11"/>
  <c r="AR171" i="11"/>
  <c r="AN171" i="11"/>
  <c r="AJ171" i="11"/>
  <c r="AF171" i="11"/>
  <c r="AB171" i="11"/>
  <c r="X171" i="11"/>
  <c r="T171" i="11"/>
  <c r="AV170" i="11"/>
  <c r="AR170" i="11"/>
  <c r="AN170" i="11"/>
  <c r="AJ170" i="11"/>
  <c r="AF170" i="11"/>
  <c r="AB170" i="11"/>
  <c r="X170" i="11"/>
  <c r="T170" i="11"/>
  <c r="AV169" i="11"/>
  <c r="AR169" i="11"/>
  <c r="AN169" i="11"/>
  <c r="AJ169" i="11"/>
  <c r="AF169" i="11"/>
  <c r="AB169" i="11"/>
  <c r="X169" i="11"/>
  <c r="T169" i="11"/>
  <c r="AV168" i="11"/>
  <c r="AR168" i="11"/>
  <c r="AN168" i="11"/>
  <c r="AJ168" i="11"/>
  <c r="AF168" i="11"/>
  <c r="AB168" i="11"/>
  <c r="X168" i="11"/>
  <c r="T168" i="11"/>
  <c r="AV167" i="11"/>
  <c r="AR167" i="11"/>
  <c r="AN167" i="11"/>
  <c r="AJ167" i="11"/>
  <c r="AF167" i="11"/>
  <c r="AB167" i="11"/>
  <c r="X167" i="11"/>
  <c r="T167" i="11"/>
  <c r="AV166" i="11"/>
  <c r="AR166" i="11"/>
  <c r="AN166" i="11"/>
  <c r="AJ166" i="11"/>
  <c r="AF166" i="11"/>
  <c r="AB166" i="11"/>
  <c r="X166" i="11"/>
  <c r="T166" i="11"/>
  <c r="AV165" i="11"/>
  <c r="AR165" i="11"/>
  <c r="AN165" i="11"/>
  <c r="AJ165" i="11"/>
  <c r="AF165" i="11"/>
  <c r="AB165" i="11"/>
  <c r="X165" i="11"/>
  <c r="T165" i="11"/>
  <c r="AV164" i="11"/>
  <c r="AR164" i="11"/>
  <c r="AN164" i="11"/>
  <c r="AJ164" i="11"/>
  <c r="AF164" i="11"/>
  <c r="AB164" i="11"/>
  <c r="X164" i="11"/>
  <c r="T164" i="11"/>
  <c r="AV163" i="11"/>
  <c r="AR163" i="11"/>
  <c r="AN163" i="11"/>
  <c r="AJ163" i="11"/>
  <c r="AF163" i="11"/>
  <c r="AB163" i="11"/>
  <c r="X163" i="11"/>
  <c r="T163" i="11"/>
  <c r="AV162" i="11"/>
  <c r="AR162" i="11"/>
  <c r="AN162" i="11"/>
  <c r="AJ162" i="11"/>
  <c r="AF162" i="11"/>
  <c r="AB162" i="11"/>
  <c r="X162" i="11"/>
  <c r="T162" i="11"/>
  <c r="AV161" i="11"/>
  <c r="AR161" i="11"/>
  <c r="AN161" i="11"/>
  <c r="AJ161" i="11"/>
  <c r="AF161" i="11"/>
  <c r="AB161" i="11"/>
  <c r="X161" i="11"/>
  <c r="T161" i="11"/>
  <c r="AV160" i="11"/>
  <c r="AR160" i="11"/>
  <c r="AN160" i="11"/>
  <c r="AJ160" i="11"/>
  <c r="AF160" i="11"/>
  <c r="AB160" i="11"/>
  <c r="X160" i="11"/>
  <c r="T160" i="11"/>
  <c r="AV159" i="11"/>
  <c r="AR159" i="11"/>
  <c r="AN159" i="11"/>
  <c r="AJ159" i="11"/>
  <c r="AF159" i="11"/>
  <c r="AB159" i="11"/>
  <c r="X159" i="11"/>
  <c r="T159" i="11"/>
  <c r="AV158" i="11"/>
  <c r="AR158" i="11"/>
  <c r="AN158" i="11"/>
  <c r="AJ158" i="11"/>
  <c r="AF158" i="11"/>
  <c r="AB158" i="11"/>
  <c r="X158" i="11"/>
  <c r="T158" i="11"/>
  <c r="AV157" i="11"/>
  <c r="AR157" i="11"/>
  <c r="AN157" i="11"/>
  <c r="AJ157" i="11"/>
  <c r="AF157" i="11"/>
  <c r="AB157" i="11"/>
  <c r="X157" i="11"/>
  <c r="T157" i="11"/>
  <c r="AV156" i="11"/>
  <c r="AR156" i="11"/>
  <c r="AN156" i="11"/>
  <c r="AJ156" i="11"/>
  <c r="AF156" i="11"/>
  <c r="AB156" i="11"/>
  <c r="X156" i="11"/>
  <c r="T156" i="11"/>
  <c r="AV155" i="11"/>
  <c r="AR155" i="11"/>
  <c r="AN155" i="11"/>
  <c r="AJ155" i="11"/>
  <c r="AF155" i="11"/>
  <c r="AB155" i="11"/>
  <c r="X155" i="11"/>
  <c r="T155" i="11"/>
  <c r="AV154" i="11"/>
  <c r="AR154" i="11"/>
  <c r="AN154" i="11"/>
  <c r="AJ154" i="11"/>
  <c r="AF154" i="11"/>
  <c r="AB154" i="11"/>
  <c r="X154" i="11"/>
  <c r="T154" i="11"/>
  <c r="AV153" i="11"/>
  <c r="AR153" i="11"/>
  <c r="AN153" i="11"/>
  <c r="AJ153" i="11"/>
  <c r="AF153" i="11"/>
  <c r="AB153" i="11"/>
  <c r="X153" i="11"/>
  <c r="T153" i="11"/>
  <c r="AV152" i="11"/>
  <c r="AR152" i="11"/>
  <c r="AN152" i="11"/>
  <c r="AJ152" i="11"/>
  <c r="AF152" i="11"/>
  <c r="AB152" i="11"/>
  <c r="X152" i="11"/>
  <c r="T152" i="11"/>
  <c r="AV151" i="11"/>
  <c r="AR151" i="11"/>
  <c r="AN151" i="11"/>
  <c r="AJ151" i="11"/>
  <c r="AF151" i="11"/>
  <c r="AB151" i="11"/>
  <c r="X151" i="11"/>
  <c r="T151" i="11"/>
  <c r="AV150" i="11"/>
  <c r="AR150" i="11"/>
  <c r="AN150" i="11"/>
  <c r="AJ150" i="11"/>
  <c r="AF150" i="11"/>
  <c r="AB150" i="11"/>
  <c r="X150" i="11"/>
  <c r="AR173" i="11"/>
  <c r="AM173" i="11"/>
  <c r="AI173" i="11"/>
  <c r="AE173" i="11"/>
  <c r="AA173" i="11"/>
  <c r="W173" i="11"/>
  <c r="S173" i="11"/>
  <c r="AU172" i="11"/>
  <c r="AQ172" i="11"/>
  <c r="AM172" i="11"/>
  <c r="AI172" i="11"/>
  <c r="AE172" i="11"/>
  <c r="AA172" i="11"/>
  <c r="W172" i="11"/>
  <c r="S172" i="11"/>
  <c r="AU171" i="11"/>
  <c r="AQ171" i="11"/>
  <c r="AM171" i="11"/>
  <c r="AI171" i="11"/>
  <c r="AE171" i="11"/>
  <c r="AA171" i="11"/>
  <c r="W171" i="11"/>
  <c r="S171" i="11"/>
  <c r="AU170" i="11"/>
  <c r="AQ170" i="11"/>
  <c r="AM170" i="11"/>
  <c r="AI170" i="11"/>
  <c r="AE170" i="11"/>
  <c r="AA170" i="11"/>
  <c r="W170" i="11"/>
  <c r="S170" i="11"/>
  <c r="AU169" i="11"/>
  <c r="AQ169" i="11"/>
  <c r="AM169" i="11"/>
  <c r="AI169" i="11"/>
  <c r="AE169" i="11"/>
  <c r="AA169" i="11"/>
  <c r="W169" i="11"/>
  <c r="S169" i="11"/>
  <c r="AU168" i="11"/>
  <c r="AQ168" i="11"/>
  <c r="AM168" i="11"/>
  <c r="AI168" i="11"/>
  <c r="AE168" i="11"/>
  <c r="AA168" i="11"/>
  <c r="W168" i="11"/>
  <c r="S168" i="11"/>
  <c r="AU167" i="11"/>
  <c r="AQ167" i="11"/>
  <c r="AM167" i="11"/>
  <c r="AI167" i="11"/>
  <c r="AE167" i="11"/>
  <c r="AA167" i="11"/>
  <c r="W167" i="11"/>
  <c r="S167" i="11"/>
  <c r="AU166" i="11"/>
  <c r="AQ166" i="11"/>
  <c r="AM166" i="11"/>
  <c r="AI166" i="11"/>
  <c r="AE166" i="11"/>
  <c r="AA166" i="11"/>
  <c r="W166" i="11"/>
  <c r="S166" i="11"/>
  <c r="AU165" i="11"/>
  <c r="AQ165" i="11"/>
  <c r="AM165" i="11"/>
  <c r="AI165" i="11"/>
  <c r="AE165" i="11"/>
  <c r="AA165" i="11"/>
  <c r="W165" i="11"/>
  <c r="S165" i="11"/>
  <c r="AU164" i="11"/>
  <c r="AQ164" i="11"/>
  <c r="AM164" i="11"/>
  <c r="AI164" i="11"/>
  <c r="AE164" i="11"/>
  <c r="AA164" i="11"/>
  <c r="W164" i="11"/>
  <c r="S164" i="11"/>
  <c r="AU163" i="11"/>
  <c r="AQ163" i="11"/>
  <c r="AM163" i="11"/>
  <c r="AI163" i="11"/>
  <c r="AE163" i="11"/>
  <c r="AA163" i="11"/>
  <c r="W163" i="11"/>
  <c r="S163" i="11"/>
  <c r="AU162" i="11"/>
  <c r="AQ162" i="11"/>
  <c r="AM162" i="11"/>
  <c r="AI162" i="11"/>
  <c r="AE162" i="11"/>
  <c r="AA162" i="11"/>
  <c r="W162" i="11"/>
  <c r="S162" i="11"/>
  <c r="AU161" i="11"/>
  <c r="AQ161" i="11"/>
  <c r="AM161" i="11"/>
  <c r="AI161" i="11"/>
  <c r="AE161" i="11"/>
  <c r="AA161" i="11"/>
  <c r="W161" i="11"/>
  <c r="S161" i="11"/>
  <c r="AU160" i="11"/>
  <c r="AQ160" i="11"/>
  <c r="AM160" i="11"/>
  <c r="AI160" i="11"/>
  <c r="AE160" i="11"/>
  <c r="AA160" i="11"/>
  <c r="W160" i="11"/>
  <c r="S160" i="11"/>
  <c r="AU159" i="11"/>
  <c r="AQ159" i="11"/>
  <c r="AM159" i="11"/>
  <c r="AI159" i="11"/>
  <c r="AE159" i="11"/>
  <c r="AA159" i="11"/>
  <c r="W159" i="11"/>
  <c r="S159" i="11"/>
  <c r="AU158" i="11"/>
  <c r="AQ158" i="11"/>
  <c r="AM158" i="11"/>
  <c r="AI158" i="11"/>
  <c r="AE158" i="11"/>
  <c r="AA158" i="11"/>
  <c r="W158" i="11"/>
  <c r="S158" i="11"/>
  <c r="AU157" i="11"/>
  <c r="AQ157" i="11"/>
  <c r="AM157" i="11"/>
  <c r="AI157" i="11"/>
  <c r="AE157" i="11"/>
  <c r="AA157" i="11"/>
  <c r="W157" i="11"/>
  <c r="S157" i="11"/>
  <c r="AU156" i="11"/>
  <c r="AQ156" i="11"/>
  <c r="AM156" i="11"/>
  <c r="AI156" i="11"/>
  <c r="AE156" i="11"/>
  <c r="AA156" i="11"/>
  <c r="W156" i="11"/>
  <c r="S156" i="11"/>
  <c r="AU155" i="11"/>
  <c r="AQ155" i="11"/>
  <c r="AM155" i="11"/>
  <c r="AI155" i="11"/>
  <c r="AE155" i="11"/>
  <c r="AA155" i="11"/>
  <c r="W155" i="11"/>
  <c r="S155" i="11"/>
  <c r="AU154" i="11"/>
  <c r="AQ154" i="11"/>
  <c r="AM154" i="11"/>
  <c r="AI154" i="11"/>
  <c r="AE154" i="11"/>
  <c r="AA154" i="11"/>
  <c r="W154" i="11"/>
  <c r="S154" i="11"/>
  <c r="AU153" i="11"/>
  <c r="AQ153" i="11"/>
  <c r="AM153" i="11"/>
  <c r="AI153" i="11"/>
  <c r="AE153" i="11"/>
  <c r="AA153" i="11"/>
  <c r="W153" i="11"/>
  <c r="S153" i="11"/>
  <c r="AU152" i="11"/>
  <c r="AQ152" i="11"/>
  <c r="AM152" i="11"/>
  <c r="AI152" i="11"/>
  <c r="AE152" i="11"/>
  <c r="AA152" i="11"/>
  <c r="W152" i="11"/>
  <c r="S152" i="11"/>
  <c r="AU151" i="11"/>
  <c r="AQ151" i="11"/>
  <c r="AM151" i="11"/>
  <c r="AP173" i="11"/>
  <c r="AL173" i="11"/>
  <c r="AH173" i="11"/>
  <c r="AD173" i="11"/>
  <c r="Z173" i="11"/>
  <c r="V173" i="11"/>
  <c r="AX172" i="11"/>
  <c r="AT172" i="11"/>
  <c r="AP172" i="11"/>
  <c r="AL172" i="11"/>
  <c r="AH172" i="11"/>
  <c r="AD172" i="11"/>
  <c r="Z172" i="11"/>
  <c r="V172" i="11"/>
  <c r="AX171" i="11"/>
  <c r="AT171" i="11"/>
  <c r="AP171" i="11"/>
  <c r="AL171" i="11"/>
  <c r="AH171" i="11"/>
  <c r="AD171" i="11"/>
  <c r="Z171" i="11"/>
  <c r="V171" i="11"/>
  <c r="AX170" i="11"/>
  <c r="AT170" i="11"/>
  <c r="AP170" i="11"/>
  <c r="AL170" i="11"/>
  <c r="AH170" i="11"/>
  <c r="AD170" i="11"/>
  <c r="Z170" i="11"/>
  <c r="V170" i="11"/>
  <c r="AX169" i="11"/>
  <c r="AT169" i="11"/>
  <c r="AP169" i="11"/>
  <c r="AL169" i="11"/>
  <c r="AH169" i="11"/>
  <c r="AD169" i="11"/>
  <c r="Z169" i="11"/>
  <c r="V169" i="11"/>
  <c r="AX168" i="11"/>
  <c r="AT168" i="11"/>
  <c r="AP168" i="11"/>
  <c r="AL168" i="11"/>
  <c r="AH168" i="11"/>
  <c r="AD168" i="11"/>
  <c r="Z168" i="11"/>
  <c r="V168" i="11"/>
  <c r="AX167" i="11"/>
  <c r="AT167" i="11"/>
  <c r="AP167" i="11"/>
  <c r="AL167" i="11"/>
  <c r="AH167" i="11"/>
  <c r="AD167" i="11"/>
  <c r="Z167" i="11"/>
  <c r="V167" i="11"/>
  <c r="AX166" i="11"/>
  <c r="AT166" i="11"/>
  <c r="AP166" i="11"/>
  <c r="AL166" i="11"/>
  <c r="AH166" i="11"/>
  <c r="AD166" i="11"/>
  <c r="Z166" i="11"/>
  <c r="V166" i="11"/>
  <c r="AX165" i="11"/>
  <c r="AT165" i="11"/>
  <c r="AP165" i="11"/>
  <c r="AL165" i="11"/>
  <c r="AH165" i="11"/>
  <c r="AD165" i="11"/>
  <c r="Z165" i="11"/>
  <c r="V165" i="11"/>
  <c r="AX164" i="11"/>
  <c r="AT164" i="11"/>
  <c r="AP164" i="11"/>
  <c r="AL164" i="11"/>
  <c r="AH164" i="11"/>
  <c r="AD164" i="11"/>
  <c r="Z164" i="11"/>
  <c r="V164" i="11"/>
  <c r="AX163" i="11"/>
  <c r="AT163" i="11"/>
  <c r="AP163" i="11"/>
  <c r="AL163" i="11"/>
  <c r="AH163" i="11"/>
  <c r="AD163" i="11"/>
  <c r="Z163" i="11"/>
  <c r="V163" i="11"/>
  <c r="AX162" i="11"/>
  <c r="AT162" i="11"/>
  <c r="AP162" i="11"/>
  <c r="AL162" i="11"/>
  <c r="AH162" i="11"/>
  <c r="AD162" i="11"/>
  <c r="Z162" i="11"/>
  <c r="V162" i="11"/>
  <c r="AX161" i="11"/>
  <c r="AT161" i="11"/>
  <c r="AP161" i="11"/>
  <c r="AL161" i="11"/>
  <c r="AH161" i="11"/>
  <c r="AD161" i="11"/>
  <c r="Z161" i="11"/>
  <c r="V161" i="11"/>
  <c r="AX160" i="11"/>
  <c r="AT160" i="11"/>
  <c r="AP160" i="11"/>
  <c r="AL160" i="11"/>
  <c r="AH160" i="11"/>
  <c r="AD160" i="11"/>
  <c r="Z160" i="11"/>
  <c r="V160" i="11"/>
  <c r="AX159" i="11"/>
  <c r="AT159" i="11"/>
  <c r="AP159" i="11"/>
  <c r="AL159" i="11"/>
  <c r="AH159" i="11"/>
  <c r="AD159" i="11"/>
  <c r="Z159" i="11"/>
  <c r="V159" i="11"/>
  <c r="AX158" i="11"/>
  <c r="AT158" i="11"/>
  <c r="AP158" i="11"/>
  <c r="AL158" i="11"/>
  <c r="AH158" i="11"/>
  <c r="AD158" i="11"/>
  <c r="Z158" i="11"/>
  <c r="V158" i="11"/>
  <c r="AX157" i="11"/>
  <c r="AT157" i="11"/>
  <c r="AP157" i="11"/>
  <c r="AL157" i="11"/>
  <c r="AH157" i="11"/>
  <c r="AD157" i="11"/>
  <c r="Z157" i="11"/>
  <c r="V157" i="11"/>
  <c r="AX156" i="11"/>
  <c r="AT156" i="11"/>
  <c r="AP156" i="11"/>
  <c r="AL156" i="11"/>
  <c r="AH156" i="11"/>
  <c r="AD156" i="11"/>
  <c r="Z156" i="11"/>
  <c r="V156" i="11"/>
  <c r="AX155" i="11"/>
  <c r="AT155" i="11"/>
  <c r="AP155" i="11"/>
  <c r="AL155" i="11"/>
  <c r="AH155" i="11"/>
  <c r="AD155" i="11"/>
  <c r="Z155" i="11"/>
  <c r="V155" i="11"/>
  <c r="AX154" i="11"/>
  <c r="AT154" i="11"/>
  <c r="AP154" i="11"/>
  <c r="AL154" i="11"/>
  <c r="AH154" i="11"/>
  <c r="AD154" i="11"/>
  <c r="Z154" i="11"/>
  <c r="V154" i="11"/>
  <c r="AX153" i="11"/>
  <c r="AT153" i="11"/>
  <c r="AP153" i="11"/>
  <c r="AL153" i="11"/>
  <c r="AH153" i="11"/>
  <c r="AD153" i="11"/>
  <c r="Z153" i="11"/>
  <c r="V153" i="11"/>
  <c r="AX152" i="11"/>
  <c r="AT152" i="11"/>
  <c r="AP152" i="11"/>
  <c r="AL152" i="11"/>
  <c r="AO173" i="11"/>
  <c r="AK173" i="11"/>
  <c r="AG173" i="11"/>
  <c r="AC173" i="11"/>
  <c r="Y173" i="11"/>
  <c r="U173" i="11"/>
  <c r="AW172" i="11"/>
  <c r="AS172" i="11"/>
  <c r="AO172" i="11"/>
  <c r="AK172" i="11"/>
  <c r="AG172" i="11"/>
  <c r="AC172" i="11"/>
  <c r="Y172" i="11"/>
  <c r="U172" i="11"/>
  <c r="AW171" i="11"/>
  <c r="AS171" i="11"/>
  <c r="AO171" i="11"/>
  <c r="AK171" i="11"/>
  <c r="AG171" i="11"/>
  <c r="AC171" i="11"/>
  <c r="Y171" i="11"/>
  <c r="U171" i="11"/>
  <c r="AW170" i="11"/>
  <c r="AS170" i="11"/>
  <c r="AO170" i="11"/>
  <c r="AK170" i="11"/>
  <c r="AG170" i="11"/>
  <c r="AC170" i="11"/>
  <c r="Y170" i="11"/>
  <c r="U170" i="11"/>
  <c r="AW169" i="11"/>
  <c r="AS169" i="11"/>
  <c r="AO169" i="11"/>
  <c r="AK169" i="11"/>
  <c r="AG169" i="11"/>
  <c r="AC169" i="11"/>
  <c r="Y169" i="11"/>
  <c r="U169" i="11"/>
  <c r="AW168" i="11"/>
  <c r="AS168" i="11"/>
  <c r="AO168" i="11"/>
  <c r="AK168" i="11"/>
  <c r="AG168" i="11"/>
  <c r="AC168" i="11"/>
  <c r="Y168" i="11"/>
  <c r="U168" i="11"/>
  <c r="AW167" i="11"/>
  <c r="AS167" i="11"/>
  <c r="AO167" i="11"/>
  <c r="AK167" i="11"/>
  <c r="AG167" i="11"/>
  <c r="AC167" i="11"/>
  <c r="Y167" i="11"/>
  <c r="U167" i="11"/>
  <c r="AW166" i="11"/>
  <c r="AS166" i="11"/>
  <c r="AO166" i="11"/>
  <c r="AK166" i="11"/>
  <c r="AG166" i="11"/>
  <c r="AC166" i="11"/>
  <c r="Y166" i="11"/>
  <c r="U166" i="11"/>
  <c r="AW165" i="11"/>
  <c r="AS165" i="11"/>
  <c r="AO165" i="11"/>
  <c r="AK165" i="11"/>
  <c r="AG165" i="11"/>
  <c r="AC165" i="11"/>
  <c r="Y165" i="11"/>
  <c r="U165" i="11"/>
  <c r="AW164" i="11"/>
  <c r="AS164" i="11"/>
  <c r="AO164" i="11"/>
  <c r="AK164" i="11"/>
  <c r="AG164" i="11"/>
  <c r="AC164" i="11"/>
  <c r="Y164" i="11"/>
  <c r="U164" i="11"/>
  <c r="AW163" i="11"/>
  <c r="AS163" i="11"/>
  <c r="AO163" i="11"/>
  <c r="AK163" i="11"/>
  <c r="AG163" i="11"/>
  <c r="AC163" i="11"/>
  <c r="Y163" i="11"/>
  <c r="U163" i="11"/>
  <c r="AW162" i="11"/>
  <c r="AS162" i="11"/>
  <c r="AO162" i="11"/>
  <c r="AK162" i="11"/>
  <c r="AG162" i="11"/>
  <c r="AC162" i="11"/>
  <c r="Y162" i="11"/>
  <c r="U162" i="11"/>
  <c r="AW161" i="11"/>
  <c r="AS161" i="11"/>
  <c r="AO161" i="11"/>
  <c r="AK161" i="11"/>
  <c r="AG161" i="11"/>
  <c r="AC161" i="11"/>
  <c r="Y161" i="11"/>
  <c r="U161" i="11"/>
  <c r="AW160" i="11"/>
  <c r="AS160" i="11"/>
  <c r="AO160" i="11"/>
  <c r="AK160" i="11"/>
  <c r="AG160" i="11"/>
  <c r="AC160" i="11"/>
  <c r="Y160" i="11"/>
  <c r="U160" i="11"/>
  <c r="AW159" i="11"/>
  <c r="AS159" i="11"/>
  <c r="AO159" i="11"/>
  <c r="AK159" i="11"/>
  <c r="AG159" i="11"/>
  <c r="AC159" i="11"/>
  <c r="Y159" i="11"/>
  <c r="U159" i="11"/>
  <c r="AW158" i="11"/>
  <c r="AS158" i="11"/>
  <c r="AO158" i="11"/>
  <c r="AK158" i="11"/>
  <c r="AG158" i="11"/>
  <c r="AC158" i="11"/>
  <c r="Y158" i="11"/>
  <c r="U158" i="11"/>
  <c r="AW157" i="11"/>
  <c r="AS157" i="11"/>
  <c r="AO157" i="11"/>
  <c r="AK157" i="11"/>
  <c r="AG157" i="11"/>
  <c r="AC157" i="11"/>
  <c r="Y157" i="11"/>
  <c r="U157" i="11"/>
  <c r="AW156" i="11"/>
  <c r="AS156" i="11"/>
  <c r="AO156" i="11"/>
  <c r="AK156" i="11"/>
  <c r="AG156" i="11"/>
  <c r="AC156" i="11"/>
  <c r="Y156" i="11"/>
  <c r="U156" i="11"/>
  <c r="AW155" i="11"/>
  <c r="AS155" i="11"/>
  <c r="AO155" i="11"/>
  <c r="AK155" i="11"/>
  <c r="AG155" i="11"/>
  <c r="AC155" i="11"/>
  <c r="Y155" i="11"/>
  <c r="U155" i="11"/>
  <c r="AW154" i="11"/>
  <c r="AS154" i="11"/>
  <c r="AO154" i="11"/>
  <c r="AK154" i="11"/>
  <c r="AG154" i="11"/>
  <c r="AC154" i="11"/>
  <c r="Y154" i="11"/>
  <c r="U154" i="11"/>
  <c r="AW153" i="11"/>
  <c r="AS153" i="11"/>
  <c r="AO153" i="11"/>
  <c r="AK153" i="11"/>
  <c r="AG153" i="11"/>
  <c r="AC153" i="11"/>
  <c r="Y153" i="11"/>
  <c r="U153" i="11"/>
  <c r="AW152" i="11"/>
  <c r="AS152" i="11"/>
  <c r="AO152" i="11"/>
  <c r="AK152" i="11"/>
  <c r="AG152" i="11"/>
  <c r="AC152" i="11"/>
  <c r="Y152" i="11"/>
  <c r="U152" i="11"/>
  <c r="AW151" i="11"/>
  <c r="AS151" i="11"/>
  <c r="AO151" i="11"/>
  <c r="AK151" i="11"/>
  <c r="AG151" i="11"/>
  <c r="AC151" i="11"/>
  <c r="Y151" i="11"/>
  <c r="U151" i="11"/>
  <c r="AW150" i="11"/>
  <c r="AS150" i="11"/>
  <c r="AO150" i="11"/>
  <c r="AK150" i="11"/>
  <c r="AG150" i="11"/>
  <c r="AC150" i="11"/>
  <c r="Y150" i="11"/>
  <c r="AH152" i="11"/>
  <c r="AX151" i="11"/>
  <c r="AI151" i="11"/>
  <c r="AA151" i="11"/>
  <c r="S151" i="11"/>
  <c r="AQ150" i="11"/>
  <c r="AI150" i="11"/>
  <c r="AA150" i="11"/>
  <c r="U150" i="11"/>
  <c r="AW149" i="11"/>
  <c r="AS149" i="11"/>
  <c r="AO149" i="11"/>
  <c r="AK149" i="11"/>
  <c r="AG149" i="11"/>
  <c r="AC149" i="11"/>
  <c r="Y149" i="11"/>
  <c r="U149" i="11"/>
  <c r="AW148" i="11"/>
  <c r="AS148" i="11"/>
  <c r="AO148" i="11"/>
  <c r="AK148" i="11"/>
  <c r="AG148" i="11"/>
  <c r="AC148" i="11"/>
  <c r="Y148" i="11"/>
  <c r="U148" i="11"/>
  <c r="AW147" i="11"/>
  <c r="AS147" i="11"/>
  <c r="AO147" i="11"/>
  <c r="AK147" i="11"/>
  <c r="AG147" i="11"/>
  <c r="AC147" i="11"/>
  <c r="Y147" i="11"/>
  <c r="U147" i="11"/>
  <c r="AW146" i="11"/>
  <c r="AS146" i="11"/>
  <c r="AO146" i="11"/>
  <c r="AK146" i="11"/>
  <c r="AG146" i="11"/>
  <c r="AC146" i="11"/>
  <c r="Y146" i="11"/>
  <c r="U146" i="11"/>
  <c r="AW145" i="11"/>
  <c r="AS145" i="11"/>
  <c r="AO145" i="11"/>
  <c r="AK145" i="11"/>
  <c r="AG145" i="11"/>
  <c r="AC145" i="11"/>
  <c r="Y145" i="11"/>
  <c r="U145" i="11"/>
  <c r="AW144" i="11"/>
  <c r="AS144" i="11"/>
  <c r="AO144" i="11"/>
  <c r="AK144" i="11"/>
  <c r="AG144" i="11"/>
  <c r="AC144" i="11"/>
  <c r="Y144" i="11"/>
  <c r="U144" i="11"/>
  <c r="AW143" i="11"/>
  <c r="AS143" i="11"/>
  <c r="AO143" i="11"/>
  <c r="AK143" i="11"/>
  <c r="AG143" i="11"/>
  <c r="AC143" i="11"/>
  <c r="Y143" i="11"/>
  <c r="U143" i="11"/>
  <c r="AW142" i="11"/>
  <c r="AS142" i="11"/>
  <c r="AO142" i="11"/>
  <c r="AK142" i="11"/>
  <c r="AG142" i="11"/>
  <c r="AC142" i="11"/>
  <c r="Y142" i="11"/>
  <c r="U142" i="11"/>
  <c r="AW141" i="11"/>
  <c r="AS141" i="11"/>
  <c r="AO141" i="11"/>
  <c r="AK141" i="11"/>
  <c r="AG141" i="11"/>
  <c r="AC141" i="11"/>
  <c r="Y141" i="11"/>
  <c r="U141" i="11"/>
  <c r="AW140" i="11"/>
  <c r="AS140" i="11"/>
  <c r="AO140" i="11"/>
  <c r="AK140" i="11"/>
  <c r="AG140" i="11"/>
  <c r="AC140" i="11"/>
  <c r="Y140" i="11"/>
  <c r="U140" i="11"/>
  <c r="AW139" i="11"/>
  <c r="AS139" i="11"/>
  <c r="AO139" i="11"/>
  <c r="AK139" i="11"/>
  <c r="AG139" i="11"/>
  <c r="AC139" i="11"/>
  <c r="Y139" i="11"/>
  <c r="U139" i="11"/>
  <c r="AW138" i="11"/>
  <c r="AS138" i="11"/>
  <c r="AO138" i="11"/>
  <c r="AK138" i="11"/>
  <c r="AG138" i="11"/>
  <c r="AC138" i="11"/>
  <c r="Y138" i="11"/>
  <c r="U138" i="11"/>
  <c r="AW137" i="11"/>
  <c r="AS137" i="11"/>
  <c r="AO137" i="11"/>
  <c r="AK137" i="11"/>
  <c r="AG137" i="11"/>
  <c r="AC137" i="11"/>
  <c r="Y137" i="11"/>
  <c r="U137" i="11"/>
  <c r="AW136" i="11"/>
  <c r="AS136" i="11"/>
  <c r="AO136" i="11"/>
  <c r="AK136" i="11"/>
  <c r="AG136" i="11"/>
  <c r="AC136" i="11"/>
  <c r="Y136" i="11"/>
  <c r="U136" i="11"/>
  <c r="AW135" i="11"/>
  <c r="AS135" i="11"/>
  <c r="AO135" i="11"/>
  <c r="AK135" i="11"/>
  <c r="AG135" i="11"/>
  <c r="AC135" i="11"/>
  <c r="Y135" i="11"/>
  <c r="U135" i="11"/>
  <c r="AW134" i="11"/>
  <c r="AS134" i="11"/>
  <c r="AO134" i="11"/>
  <c r="AK134" i="11"/>
  <c r="AG134" i="11"/>
  <c r="AC134" i="11"/>
  <c r="Y134" i="11"/>
  <c r="U134" i="11"/>
  <c r="AW133" i="11"/>
  <c r="AS133" i="11"/>
  <c r="AO133" i="11"/>
  <c r="AK133" i="11"/>
  <c r="AG133" i="11"/>
  <c r="AC133" i="11"/>
  <c r="Y133" i="11"/>
  <c r="U133" i="11"/>
  <c r="AW132" i="11"/>
  <c r="AS132" i="11"/>
  <c r="AO132" i="11"/>
  <c r="AK132" i="11"/>
  <c r="AG132" i="11"/>
  <c r="AC132" i="11"/>
  <c r="Y132" i="11"/>
  <c r="U132" i="11"/>
  <c r="AW131" i="11"/>
  <c r="AS131" i="11"/>
  <c r="AO131" i="11"/>
  <c r="AK131" i="11"/>
  <c r="AG131" i="11"/>
  <c r="AC131" i="11"/>
  <c r="Y131" i="11"/>
  <c r="U131" i="11"/>
  <c r="AW130" i="11"/>
  <c r="AS130" i="11"/>
  <c r="AO130" i="11"/>
  <c r="AK130" i="11"/>
  <c r="AG130" i="11"/>
  <c r="AC130" i="11"/>
  <c r="Y130" i="11"/>
  <c r="U130" i="11"/>
  <c r="AW129" i="11"/>
  <c r="AS129" i="11"/>
  <c r="AO129" i="11"/>
  <c r="AK129" i="11"/>
  <c r="AG129" i="11"/>
  <c r="AC129" i="11"/>
  <c r="Y129" i="11"/>
  <c r="U129" i="11"/>
  <c r="AW128" i="11"/>
  <c r="AS128" i="11"/>
  <c r="AO128" i="11"/>
  <c r="AK128" i="11"/>
  <c r="AG128" i="11"/>
  <c r="AC128" i="11"/>
  <c r="Y128" i="11"/>
  <c r="U128" i="11"/>
  <c r="AW127" i="11"/>
  <c r="AS127" i="11"/>
  <c r="AO127" i="11"/>
  <c r="AK127" i="11"/>
  <c r="AG127" i="11"/>
  <c r="AC127" i="11"/>
  <c r="Y127" i="11"/>
  <c r="U127" i="11"/>
  <c r="AW126" i="11"/>
  <c r="AS126" i="11"/>
  <c r="AO126" i="11"/>
  <c r="AK126" i="11"/>
  <c r="AG126" i="11"/>
  <c r="AC126" i="11"/>
  <c r="Y126" i="11"/>
  <c r="U126" i="11"/>
  <c r="AW125" i="11"/>
  <c r="AS125" i="11"/>
  <c r="AO125" i="11"/>
  <c r="AK125" i="11"/>
  <c r="AG125" i="11"/>
  <c r="AC125" i="11"/>
  <c r="Y125" i="11"/>
  <c r="U125" i="11"/>
  <c r="AW124" i="11"/>
  <c r="AS124" i="11"/>
  <c r="AO124" i="11"/>
  <c r="AK124" i="11"/>
  <c r="AG124" i="11"/>
  <c r="AC124" i="11"/>
  <c r="Y124" i="11"/>
  <c r="U124" i="11"/>
  <c r="AW123" i="11"/>
  <c r="AS123" i="11"/>
  <c r="AO123" i="11"/>
  <c r="AK123" i="11"/>
  <c r="AG123" i="11"/>
  <c r="AC123" i="11"/>
  <c r="Y123" i="11"/>
  <c r="U123" i="11"/>
  <c r="AW122" i="11"/>
  <c r="AS122" i="11"/>
  <c r="AO122" i="11"/>
  <c r="AK122" i="11"/>
  <c r="AG122" i="11"/>
  <c r="AC122" i="11"/>
  <c r="Y122" i="11"/>
  <c r="U122" i="11"/>
  <c r="AW121" i="11"/>
  <c r="AS121" i="11"/>
  <c r="AO121" i="11"/>
  <c r="AK121" i="11"/>
  <c r="AG121" i="11"/>
  <c r="AC121" i="11"/>
  <c r="Y121" i="11"/>
  <c r="U121" i="11"/>
  <c r="AW120" i="11"/>
  <c r="AS120" i="11"/>
  <c r="AO120" i="11"/>
  <c r="AK120" i="11"/>
  <c r="AG120" i="11"/>
  <c r="AC120" i="11"/>
  <c r="Y120" i="11"/>
  <c r="U120" i="11"/>
  <c r="AW119" i="11"/>
  <c r="AS119" i="11"/>
  <c r="AO119" i="11"/>
  <c r="AK119" i="11"/>
  <c r="AG119" i="11"/>
  <c r="AC119" i="11"/>
  <c r="Y119" i="11"/>
  <c r="U119" i="11"/>
  <c r="AW118" i="11"/>
  <c r="AS118" i="11"/>
  <c r="AO118" i="11"/>
  <c r="AK118" i="11"/>
  <c r="AG118" i="11"/>
  <c r="AC118" i="11"/>
  <c r="Y118" i="11"/>
  <c r="U118" i="11"/>
  <c r="AW117" i="11"/>
  <c r="AS117" i="11"/>
  <c r="AO117" i="11"/>
  <c r="AK117" i="11"/>
  <c r="AG117" i="11"/>
  <c r="AC117" i="11"/>
  <c r="Y117" i="11"/>
  <c r="U117" i="11"/>
  <c r="AW116" i="11"/>
  <c r="AS116" i="11"/>
  <c r="AO116" i="11"/>
  <c r="AK116" i="11"/>
  <c r="AG116" i="11"/>
  <c r="AC116" i="11"/>
  <c r="Y116" i="11"/>
  <c r="U116" i="11"/>
  <c r="AW115" i="11"/>
  <c r="AS115" i="11"/>
  <c r="AO115" i="11"/>
  <c r="AK115" i="11"/>
  <c r="AG115" i="11"/>
  <c r="AC115" i="11"/>
  <c r="Y115" i="11"/>
  <c r="U115" i="11"/>
  <c r="AW114" i="11"/>
  <c r="AS114" i="11"/>
  <c r="AO114" i="11"/>
  <c r="AK114" i="11"/>
  <c r="AG114" i="11"/>
  <c r="AC114" i="11"/>
  <c r="Y114" i="11"/>
  <c r="U114" i="11"/>
  <c r="AW113" i="11"/>
  <c r="AS113" i="11"/>
  <c r="AO113" i="11"/>
  <c r="AK113" i="11"/>
  <c r="AG113" i="11"/>
  <c r="AC113" i="11"/>
  <c r="Y113" i="11"/>
  <c r="U113" i="11"/>
  <c r="AW112" i="11"/>
  <c r="AS112" i="11"/>
  <c r="AO112" i="11"/>
  <c r="AK112" i="11"/>
  <c r="AG112" i="11"/>
  <c r="AC112" i="11"/>
  <c r="Y112" i="11"/>
  <c r="U112" i="11"/>
  <c r="AW111" i="11"/>
  <c r="AD152" i="11"/>
  <c r="AT151" i="11"/>
  <c r="AH151" i="11"/>
  <c r="Z151" i="11"/>
  <c r="AX150" i="11"/>
  <c r="AP150" i="11"/>
  <c r="AH150" i="11"/>
  <c r="Z150" i="11"/>
  <c r="T150" i="11"/>
  <c r="AV149" i="11"/>
  <c r="AR149" i="11"/>
  <c r="AN149" i="11"/>
  <c r="AJ149" i="11"/>
  <c r="AF149" i="11"/>
  <c r="AB149" i="11"/>
  <c r="X149" i="11"/>
  <c r="T149" i="11"/>
  <c r="AV148" i="11"/>
  <c r="AR148" i="11"/>
  <c r="AN148" i="11"/>
  <c r="AJ148" i="11"/>
  <c r="AF148" i="11"/>
  <c r="AB148" i="11"/>
  <c r="X148" i="11"/>
  <c r="T148" i="11"/>
  <c r="AV147" i="11"/>
  <c r="AR147" i="11"/>
  <c r="AN147" i="11"/>
  <c r="AJ147" i="11"/>
  <c r="AF147" i="11"/>
  <c r="AB147" i="11"/>
  <c r="X147" i="11"/>
  <c r="T147" i="11"/>
  <c r="AV146" i="11"/>
  <c r="AR146" i="11"/>
  <c r="AN146" i="11"/>
  <c r="AJ146" i="11"/>
  <c r="AF146" i="11"/>
  <c r="AB146" i="11"/>
  <c r="X146" i="11"/>
  <c r="T146" i="11"/>
  <c r="AV145" i="11"/>
  <c r="AR145" i="11"/>
  <c r="AN145" i="11"/>
  <c r="AJ145" i="11"/>
  <c r="AF145" i="11"/>
  <c r="AB145" i="11"/>
  <c r="X145" i="11"/>
  <c r="T145" i="11"/>
  <c r="AV144" i="11"/>
  <c r="AR144" i="11"/>
  <c r="AN144" i="11"/>
  <c r="AJ144" i="11"/>
  <c r="AF144" i="11"/>
  <c r="AB144" i="11"/>
  <c r="X144" i="11"/>
  <c r="T144" i="11"/>
  <c r="AV143" i="11"/>
  <c r="AR143" i="11"/>
  <c r="AN143" i="11"/>
  <c r="AJ143" i="11"/>
  <c r="AF143" i="11"/>
  <c r="AB143" i="11"/>
  <c r="X143" i="11"/>
  <c r="T143" i="11"/>
  <c r="AV142" i="11"/>
  <c r="AR142" i="11"/>
  <c r="AN142" i="11"/>
  <c r="AJ142" i="11"/>
  <c r="AF142" i="11"/>
  <c r="AB142" i="11"/>
  <c r="X142" i="11"/>
  <c r="T142" i="11"/>
  <c r="AV141" i="11"/>
  <c r="AR141" i="11"/>
  <c r="AN141" i="11"/>
  <c r="AJ141" i="11"/>
  <c r="AF141" i="11"/>
  <c r="AB141" i="11"/>
  <c r="X141" i="11"/>
  <c r="T141" i="11"/>
  <c r="AV140" i="11"/>
  <c r="AR140" i="11"/>
  <c r="AN140" i="11"/>
  <c r="AJ140" i="11"/>
  <c r="AF140" i="11"/>
  <c r="AB140" i="11"/>
  <c r="X140" i="11"/>
  <c r="T140" i="11"/>
  <c r="AV139" i="11"/>
  <c r="AR139" i="11"/>
  <c r="AN139" i="11"/>
  <c r="AJ139" i="11"/>
  <c r="AF139" i="11"/>
  <c r="AB139" i="11"/>
  <c r="X139" i="11"/>
  <c r="T139" i="11"/>
  <c r="AV138" i="11"/>
  <c r="AR138" i="11"/>
  <c r="AN138" i="11"/>
  <c r="AJ138" i="11"/>
  <c r="AF138" i="11"/>
  <c r="AB138" i="11"/>
  <c r="X138" i="11"/>
  <c r="T138" i="11"/>
  <c r="AV137" i="11"/>
  <c r="AR137" i="11"/>
  <c r="AN137" i="11"/>
  <c r="AJ137" i="11"/>
  <c r="AF137" i="11"/>
  <c r="AB137" i="11"/>
  <c r="X137" i="11"/>
  <c r="T137" i="11"/>
  <c r="AV136" i="11"/>
  <c r="AR136" i="11"/>
  <c r="AN136" i="11"/>
  <c r="AJ136" i="11"/>
  <c r="AF136" i="11"/>
  <c r="AB136" i="11"/>
  <c r="X136" i="11"/>
  <c r="T136" i="11"/>
  <c r="AV135" i="11"/>
  <c r="AR135" i="11"/>
  <c r="AN135" i="11"/>
  <c r="AJ135" i="11"/>
  <c r="AF135" i="11"/>
  <c r="AB135" i="11"/>
  <c r="X135" i="11"/>
  <c r="T135" i="11"/>
  <c r="AV134" i="11"/>
  <c r="AR134" i="11"/>
  <c r="AN134" i="11"/>
  <c r="AJ134" i="11"/>
  <c r="AF134" i="11"/>
  <c r="AB134" i="11"/>
  <c r="X134" i="11"/>
  <c r="T134" i="11"/>
  <c r="AV133" i="11"/>
  <c r="AR133" i="11"/>
  <c r="AN133" i="11"/>
  <c r="AJ133" i="11"/>
  <c r="AF133" i="11"/>
  <c r="AB133" i="11"/>
  <c r="X133" i="11"/>
  <c r="T133" i="11"/>
  <c r="AV132" i="11"/>
  <c r="AR132" i="11"/>
  <c r="AN132" i="11"/>
  <c r="AJ132" i="11"/>
  <c r="AF132" i="11"/>
  <c r="AB132" i="11"/>
  <c r="X132" i="11"/>
  <c r="T132" i="11"/>
  <c r="AV131" i="11"/>
  <c r="AR131" i="11"/>
  <c r="AN131" i="11"/>
  <c r="AJ131" i="11"/>
  <c r="AF131" i="11"/>
  <c r="AB131" i="11"/>
  <c r="X131" i="11"/>
  <c r="T131" i="11"/>
  <c r="AV130" i="11"/>
  <c r="AR130" i="11"/>
  <c r="AN130" i="11"/>
  <c r="AJ130" i="11"/>
  <c r="AF130" i="11"/>
  <c r="AB130" i="11"/>
  <c r="X130" i="11"/>
  <c r="T130" i="11"/>
  <c r="AV129" i="11"/>
  <c r="AR129" i="11"/>
  <c r="AN129" i="11"/>
  <c r="AJ129" i="11"/>
  <c r="AF129" i="11"/>
  <c r="AB129" i="11"/>
  <c r="X129" i="11"/>
  <c r="T129" i="11"/>
  <c r="AV128" i="11"/>
  <c r="AR128" i="11"/>
  <c r="AN128" i="11"/>
  <c r="AJ128" i="11"/>
  <c r="AF128" i="11"/>
  <c r="AB128" i="11"/>
  <c r="X128" i="11"/>
  <c r="T128" i="11"/>
  <c r="AV127" i="11"/>
  <c r="AR127" i="11"/>
  <c r="AN127" i="11"/>
  <c r="AJ127" i="11"/>
  <c r="AF127" i="11"/>
  <c r="AB127" i="11"/>
  <c r="X127" i="11"/>
  <c r="T127" i="11"/>
  <c r="AV126" i="11"/>
  <c r="AR126" i="11"/>
  <c r="AN126" i="11"/>
  <c r="AJ126" i="11"/>
  <c r="AF126" i="11"/>
  <c r="AB126" i="11"/>
  <c r="X126" i="11"/>
  <c r="T126" i="11"/>
  <c r="AV125" i="11"/>
  <c r="AR125" i="11"/>
  <c r="AN125" i="11"/>
  <c r="AJ125" i="11"/>
  <c r="AF125" i="11"/>
  <c r="AB125" i="11"/>
  <c r="X125" i="11"/>
  <c r="T125" i="11"/>
  <c r="AV124" i="11"/>
  <c r="AR124" i="11"/>
  <c r="AN124" i="11"/>
  <c r="AJ124" i="11"/>
  <c r="AF124" i="11"/>
  <c r="AB124" i="11"/>
  <c r="X124" i="11"/>
  <c r="T124" i="11"/>
  <c r="AV123" i="11"/>
  <c r="AR123" i="11"/>
  <c r="AN123" i="11"/>
  <c r="AJ123" i="11"/>
  <c r="AF123" i="11"/>
  <c r="AB123" i="11"/>
  <c r="X123" i="11"/>
  <c r="T123" i="11"/>
  <c r="AV122" i="11"/>
  <c r="AR122" i="11"/>
  <c r="AN122" i="11"/>
  <c r="AJ122" i="11"/>
  <c r="AF122" i="11"/>
  <c r="AB122" i="11"/>
  <c r="X122" i="11"/>
  <c r="T122" i="11"/>
  <c r="AV121" i="11"/>
  <c r="AR121" i="11"/>
  <c r="AN121" i="11"/>
  <c r="AJ121" i="11"/>
  <c r="AF121" i="11"/>
  <c r="AB121" i="11"/>
  <c r="X121" i="11"/>
  <c r="T121" i="11"/>
  <c r="AV120" i="11"/>
  <c r="AR120" i="11"/>
  <c r="AN120" i="11"/>
  <c r="AJ120" i="11"/>
  <c r="AF120" i="11"/>
  <c r="AB120" i="11"/>
  <c r="X120" i="11"/>
  <c r="T120" i="11"/>
  <c r="AV119" i="11"/>
  <c r="AR119" i="11"/>
  <c r="AN119" i="11"/>
  <c r="AJ119" i="11"/>
  <c r="AF119" i="11"/>
  <c r="AB119" i="11"/>
  <c r="X119" i="11"/>
  <c r="T119" i="11"/>
  <c r="AV118" i="11"/>
  <c r="AR118" i="11"/>
  <c r="AN118" i="11"/>
  <c r="AJ118" i="11"/>
  <c r="AF118" i="11"/>
  <c r="AB118" i="11"/>
  <c r="X118" i="11"/>
  <c r="T118" i="11"/>
  <c r="AV117" i="11"/>
  <c r="AR117" i="11"/>
  <c r="AN117" i="11"/>
  <c r="AJ117" i="11"/>
  <c r="AF117" i="11"/>
  <c r="AB117" i="11"/>
  <c r="X117" i="11"/>
  <c r="T117" i="11"/>
  <c r="AV116" i="11"/>
  <c r="AR116" i="11"/>
  <c r="AN116" i="11"/>
  <c r="AJ116" i="11"/>
  <c r="AF116" i="11"/>
  <c r="AB116" i="11"/>
  <c r="X116" i="11"/>
  <c r="T116" i="11"/>
  <c r="AV115" i="11"/>
  <c r="AR115" i="11"/>
  <c r="AN115" i="11"/>
  <c r="AJ115" i="11"/>
  <c r="AF115" i="11"/>
  <c r="AB115" i="11"/>
  <c r="X115" i="11"/>
  <c r="T115" i="11"/>
  <c r="AV114" i="11"/>
  <c r="AR114" i="11"/>
  <c r="AN114" i="11"/>
  <c r="AJ114" i="11"/>
  <c r="AF114" i="11"/>
  <c r="AB114" i="11"/>
  <c r="X114" i="11"/>
  <c r="T114" i="11"/>
  <c r="AV113" i="11"/>
  <c r="AR113" i="11"/>
  <c r="AN113" i="11"/>
  <c r="AJ113" i="11"/>
  <c r="AF113" i="11"/>
  <c r="AB113" i="11"/>
  <c r="X113" i="11"/>
  <c r="T113" i="11"/>
  <c r="AV112" i="11"/>
  <c r="AR112" i="11"/>
  <c r="AN112" i="11"/>
  <c r="AJ112" i="11"/>
  <c r="AF112" i="11"/>
  <c r="AB112" i="11"/>
  <c r="Z152" i="11"/>
  <c r="AP151" i="11"/>
  <c r="AE151" i="11"/>
  <c r="W151" i="11"/>
  <c r="AU150" i="11"/>
  <c r="AM150" i="11"/>
  <c r="AE150" i="11"/>
  <c r="W150" i="11"/>
  <c r="S150" i="11"/>
  <c r="AU149" i="11"/>
  <c r="AQ149" i="11"/>
  <c r="AM149" i="11"/>
  <c r="AI149" i="11"/>
  <c r="AE149" i="11"/>
  <c r="AA149" i="11"/>
  <c r="W149" i="11"/>
  <c r="S149" i="11"/>
  <c r="AU148" i="11"/>
  <c r="AQ148" i="11"/>
  <c r="AM148" i="11"/>
  <c r="AI148" i="11"/>
  <c r="AE148" i="11"/>
  <c r="AA148" i="11"/>
  <c r="W148" i="11"/>
  <c r="S148" i="11"/>
  <c r="AU147" i="11"/>
  <c r="AQ147" i="11"/>
  <c r="AM147" i="11"/>
  <c r="AI147" i="11"/>
  <c r="AE147" i="11"/>
  <c r="AA147" i="11"/>
  <c r="W147" i="11"/>
  <c r="S147" i="11"/>
  <c r="AU146" i="11"/>
  <c r="AQ146" i="11"/>
  <c r="AM146" i="11"/>
  <c r="AI146" i="11"/>
  <c r="AE146" i="11"/>
  <c r="AA146" i="11"/>
  <c r="W146" i="11"/>
  <c r="S146" i="11"/>
  <c r="AU145" i="11"/>
  <c r="AQ145" i="11"/>
  <c r="AM145" i="11"/>
  <c r="AI145" i="11"/>
  <c r="AE145" i="11"/>
  <c r="AA145" i="11"/>
  <c r="W145" i="11"/>
  <c r="S145" i="11"/>
  <c r="AU144" i="11"/>
  <c r="AQ144" i="11"/>
  <c r="AM144" i="11"/>
  <c r="AI144" i="11"/>
  <c r="AE144" i="11"/>
  <c r="AA144" i="11"/>
  <c r="W144" i="11"/>
  <c r="S144" i="11"/>
  <c r="AU143" i="11"/>
  <c r="AQ143" i="11"/>
  <c r="AM143" i="11"/>
  <c r="AI143" i="11"/>
  <c r="AE143" i="11"/>
  <c r="AA143" i="11"/>
  <c r="W143" i="11"/>
  <c r="S143" i="11"/>
  <c r="AU142" i="11"/>
  <c r="AQ142" i="11"/>
  <c r="AM142" i="11"/>
  <c r="AI142" i="11"/>
  <c r="AE142" i="11"/>
  <c r="AA142" i="11"/>
  <c r="W142" i="11"/>
  <c r="S142" i="11"/>
  <c r="AU141" i="11"/>
  <c r="AQ141" i="11"/>
  <c r="AM141" i="11"/>
  <c r="AI141" i="11"/>
  <c r="AE141" i="11"/>
  <c r="AA141" i="11"/>
  <c r="W141" i="11"/>
  <c r="S141" i="11"/>
  <c r="AU140" i="11"/>
  <c r="AQ140" i="11"/>
  <c r="AM140" i="11"/>
  <c r="AI140" i="11"/>
  <c r="AE140" i="11"/>
  <c r="AA140" i="11"/>
  <c r="W140" i="11"/>
  <c r="S140" i="11"/>
  <c r="AU139" i="11"/>
  <c r="AQ139" i="11"/>
  <c r="AM139" i="11"/>
  <c r="AI139" i="11"/>
  <c r="AE139" i="11"/>
  <c r="AA139" i="11"/>
  <c r="W139" i="11"/>
  <c r="S139" i="11"/>
  <c r="AU138" i="11"/>
  <c r="AQ138" i="11"/>
  <c r="AM138" i="11"/>
  <c r="AI138" i="11"/>
  <c r="AE138" i="11"/>
  <c r="AA138" i="11"/>
  <c r="W138" i="11"/>
  <c r="S138" i="11"/>
  <c r="AU137" i="11"/>
  <c r="AQ137" i="11"/>
  <c r="AM137" i="11"/>
  <c r="AI137" i="11"/>
  <c r="AE137" i="11"/>
  <c r="AA137" i="11"/>
  <c r="W137" i="11"/>
  <c r="S137" i="11"/>
  <c r="AU136" i="11"/>
  <c r="AQ136" i="11"/>
  <c r="AM136" i="11"/>
  <c r="AI136" i="11"/>
  <c r="AE136" i="11"/>
  <c r="AA136" i="11"/>
  <c r="W136" i="11"/>
  <c r="S136" i="11"/>
  <c r="AU135" i="11"/>
  <c r="AQ135" i="11"/>
  <c r="AM135" i="11"/>
  <c r="AI135" i="11"/>
  <c r="AE135" i="11"/>
  <c r="AA135" i="11"/>
  <c r="W135" i="11"/>
  <c r="S135" i="11"/>
  <c r="AU134" i="11"/>
  <c r="AQ134" i="11"/>
  <c r="AM134" i="11"/>
  <c r="AI134" i="11"/>
  <c r="AE134" i="11"/>
  <c r="AA134" i="11"/>
  <c r="W134" i="11"/>
  <c r="S134" i="11"/>
  <c r="AU133" i="11"/>
  <c r="AQ133" i="11"/>
  <c r="AM133" i="11"/>
  <c r="AI133" i="11"/>
  <c r="AE133" i="11"/>
  <c r="AA133" i="11"/>
  <c r="W133" i="11"/>
  <c r="S133" i="11"/>
  <c r="AU132" i="11"/>
  <c r="AQ132" i="11"/>
  <c r="AM132" i="11"/>
  <c r="AI132" i="11"/>
  <c r="AE132" i="11"/>
  <c r="AA132" i="11"/>
  <c r="W132" i="11"/>
  <c r="S132" i="11"/>
  <c r="AU131" i="11"/>
  <c r="AQ131" i="11"/>
  <c r="AM131" i="11"/>
  <c r="AI131" i="11"/>
  <c r="AE131" i="11"/>
  <c r="AA131" i="11"/>
  <c r="W131" i="11"/>
  <c r="S131" i="11"/>
  <c r="AU130" i="11"/>
  <c r="AQ130" i="11"/>
  <c r="AM130" i="11"/>
  <c r="AI130" i="11"/>
  <c r="AE130" i="11"/>
  <c r="AA130" i="11"/>
  <c r="W130" i="11"/>
  <c r="S130" i="11"/>
  <c r="AU129" i="11"/>
  <c r="AQ129" i="11"/>
  <c r="AM129" i="11"/>
  <c r="AI129" i="11"/>
  <c r="AE129" i="11"/>
  <c r="AA129" i="11"/>
  <c r="W129" i="11"/>
  <c r="S129" i="11"/>
  <c r="AU128" i="11"/>
  <c r="AQ128" i="11"/>
  <c r="AM128" i="11"/>
  <c r="AI128" i="11"/>
  <c r="AE128" i="11"/>
  <c r="AA128" i="11"/>
  <c r="W128" i="11"/>
  <c r="S128" i="11"/>
  <c r="AU127" i="11"/>
  <c r="AQ127" i="11"/>
  <c r="AM127" i="11"/>
  <c r="AI127" i="11"/>
  <c r="AE127" i="11"/>
  <c r="AA127" i="11"/>
  <c r="W127" i="11"/>
  <c r="S127" i="11"/>
  <c r="AU126" i="11"/>
  <c r="AQ126" i="11"/>
  <c r="AM126" i="11"/>
  <c r="AI126" i="11"/>
  <c r="AE126" i="11"/>
  <c r="AA126" i="11"/>
  <c r="W126" i="11"/>
  <c r="S126" i="11"/>
  <c r="AU125" i="11"/>
  <c r="AQ125" i="11"/>
  <c r="AM125" i="11"/>
  <c r="AI125" i="11"/>
  <c r="AE125" i="11"/>
  <c r="AA125" i="11"/>
  <c r="W125" i="11"/>
  <c r="S125" i="11"/>
  <c r="AU124" i="11"/>
  <c r="AQ124" i="11"/>
  <c r="AM124" i="11"/>
  <c r="AI124" i="11"/>
  <c r="AE124" i="11"/>
  <c r="AA124" i="11"/>
  <c r="W124" i="11"/>
  <c r="S124" i="11"/>
  <c r="AU123" i="11"/>
  <c r="AQ123" i="11"/>
  <c r="AM123" i="11"/>
  <c r="AI123" i="11"/>
  <c r="AE123" i="11"/>
  <c r="AA123" i="11"/>
  <c r="W123" i="11"/>
  <c r="S123" i="11"/>
  <c r="AU122" i="11"/>
  <c r="AQ122" i="11"/>
  <c r="AM122" i="11"/>
  <c r="AI122" i="11"/>
  <c r="AE122" i="11"/>
  <c r="AA122" i="11"/>
  <c r="W122" i="11"/>
  <c r="S122" i="11"/>
  <c r="AU121" i="11"/>
  <c r="AQ121" i="11"/>
  <c r="AM121" i="11"/>
  <c r="AI121" i="11"/>
  <c r="AE121" i="11"/>
  <c r="AA121" i="11"/>
  <c r="W121" i="11"/>
  <c r="S121" i="11"/>
  <c r="AU120" i="11"/>
  <c r="AQ120" i="11"/>
  <c r="AM120" i="11"/>
  <c r="AI120" i="11"/>
  <c r="AE120" i="11"/>
  <c r="AA120" i="11"/>
  <c r="W120" i="11"/>
  <c r="S120" i="11"/>
  <c r="AU119" i="11"/>
  <c r="AQ119" i="11"/>
  <c r="AM119" i="11"/>
  <c r="AI119" i="11"/>
  <c r="AE119" i="11"/>
  <c r="AA119" i="11"/>
  <c r="W119" i="11"/>
  <c r="S119" i="11"/>
  <c r="AU118" i="11"/>
  <c r="AQ118" i="11"/>
  <c r="AM118" i="11"/>
  <c r="AI118" i="11"/>
  <c r="AE118" i="11"/>
  <c r="AA118" i="11"/>
  <c r="W118" i="11"/>
  <c r="S118" i="11"/>
  <c r="AU117" i="11"/>
  <c r="AQ117" i="11"/>
  <c r="AM117" i="11"/>
  <c r="AI117" i="11"/>
  <c r="AE117" i="11"/>
  <c r="AA117" i="11"/>
  <c r="W117" i="11"/>
  <c r="S117" i="11"/>
  <c r="AU116" i="11"/>
  <c r="AQ116" i="11"/>
  <c r="AM116" i="11"/>
  <c r="AI116" i="11"/>
  <c r="AE116" i="11"/>
  <c r="AA116" i="11"/>
  <c r="W116" i="11"/>
  <c r="S116" i="11"/>
  <c r="AU115" i="11"/>
  <c r="AQ115" i="11"/>
  <c r="AM115" i="11"/>
  <c r="AI115" i="11"/>
  <c r="AE115" i="11"/>
  <c r="AA115" i="11"/>
  <c r="W115" i="11"/>
  <c r="S115" i="11"/>
  <c r="AU114" i="11"/>
  <c r="AQ114" i="11"/>
  <c r="AM114" i="11"/>
  <c r="AI114" i="11"/>
  <c r="AE114" i="11"/>
  <c r="AA114" i="11"/>
  <c r="W114" i="11"/>
  <c r="S114" i="11"/>
  <c r="AU113" i="11"/>
  <c r="AQ113" i="11"/>
  <c r="AM113" i="11"/>
  <c r="AI113" i="11"/>
  <c r="AE113" i="11"/>
  <c r="AA113" i="11"/>
  <c r="W113" i="11"/>
  <c r="S113" i="11"/>
  <c r="AU112" i="11"/>
  <c r="AQ112" i="11"/>
  <c r="AM112" i="11"/>
  <c r="AI112" i="11"/>
  <c r="AE112" i="11"/>
  <c r="AA112" i="11"/>
  <c r="W112" i="11"/>
  <c r="S112" i="11"/>
  <c r="AU111" i="11"/>
  <c r="AQ111" i="11"/>
  <c r="AM111" i="11"/>
  <c r="AI111" i="11"/>
  <c r="AE111" i="11"/>
  <c r="AA111" i="11"/>
  <c r="W111" i="11"/>
  <c r="S111" i="11"/>
  <c r="AU110" i="11"/>
  <c r="AQ110" i="11"/>
  <c r="AM110" i="11"/>
  <c r="AI110" i="11"/>
  <c r="AE110" i="11"/>
  <c r="AA110" i="11"/>
  <c r="W110" i="11"/>
  <c r="S110" i="11"/>
  <c r="AU109" i="11"/>
  <c r="AQ109" i="11"/>
  <c r="AM109" i="11"/>
  <c r="AI109" i="11"/>
  <c r="AE109" i="11"/>
  <c r="V152" i="11"/>
  <c r="AL151" i="11"/>
  <c r="AD151" i="11"/>
  <c r="V151" i="11"/>
  <c r="AT150" i="11"/>
  <c r="AL150" i="11"/>
  <c r="AD150" i="11"/>
  <c r="V150" i="11"/>
  <c r="AX149" i="11"/>
  <c r="AT149" i="11"/>
  <c r="AP149" i="11"/>
  <c r="AL149" i="11"/>
  <c r="AH149" i="11"/>
  <c r="AD149" i="11"/>
  <c r="Z149" i="11"/>
  <c r="V149" i="11"/>
  <c r="AX148" i="11"/>
  <c r="AT148" i="11"/>
  <c r="AP148" i="11"/>
  <c r="AL148" i="11"/>
  <c r="AH148" i="11"/>
  <c r="AD148" i="11"/>
  <c r="Z148" i="11"/>
  <c r="V148" i="11"/>
  <c r="AX147" i="11"/>
  <c r="AT147" i="11"/>
  <c r="AP147" i="11"/>
  <c r="AL147" i="11"/>
  <c r="AH147" i="11"/>
  <c r="AD147" i="11"/>
  <c r="Z147" i="11"/>
  <c r="V147" i="11"/>
  <c r="AX146" i="11"/>
  <c r="AT146" i="11"/>
  <c r="AP146" i="11"/>
  <c r="AL146" i="11"/>
  <c r="AH146" i="11"/>
  <c r="AD146" i="11"/>
  <c r="Z146" i="11"/>
  <c r="V146" i="11"/>
  <c r="AX145" i="11"/>
  <c r="AT145" i="11"/>
  <c r="AP145" i="11"/>
  <c r="AL145" i="11"/>
  <c r="AH145" i="11"/>
  <c r="AD145" i="11"/>
  <c r="Z145" i="11"/>
  <c r="V145" i="11"/>
  <c r="AX144" i="11"/>
  <c r="AT144" i="11"/>
  <c r="AP144" i="11"/>
  <c r="AL144" i="11"/>
  <c r="AH144" i="11"/>
  <c r="AD144" i="11"/>
  <c r="Z144" i="11"/>
  <c r="V144" i="11"/>
  <c r="AX143" i="11"/>
  <c r="AT143" i="11"/>
  <c r="AP143" i="11"/>
  <c r="AL143" i="11"/>
  <c r="AH143" i="11"/>
  <c r="AD143" i="11"/>
  <c r="Z143" i="11"/>
  <c r="V143" i="11"/>
  <c r="AX142" i="11"/>
  <c r="AT142" i="11"/>
  <c r="AP142" i="11"/>
  <c r="AL142" i="11"/>
  <c r="AH142" i="11"/>
  <c r="AD142" i="11"/>
  <c r="Z142" i="11"/>
  <c r="V142" i="11"/>
  <c r="AX141" i="11"/>
  <c r="AT141" i="11"/>
  <c r="AP141" i="11"/>
  <c r="AL141" i="11"/>
  <c r="AH141" i="11"/>
  <c r="AD141" i="11"/>
  <c r="Z141" i="11"/>
  <c r="V141" i="11"/>
  <c r="AX140" i="11"/>
  <c r="AT140" i="11"/>
  <c r="AP140" i="11"/>
  <c r="AL140" i="11"/>
  <c r="AH140" i="11"/>
  <c r="AD140" i="11"/>
  <c r="Z140" i="11"/>
  <c r="V140" i="11"/>
  <c r="AX139" i="11"/>
  <c r="AT139" i="11"/>
  <c r="AP139" i="11"/>
  <c r="AL139" i="11"/>
  <c r="AH139" i="11"/>
  <c r="AD139" i="11"/>
  <c r="Z139" i="11"/>
  <c r="V139" i="11"/>
  <c r="AX138" i="11"/>
  <c r="AT138" i="11"/>
  <c r="AP138" i="11"/>
  <c r="AL138" i="11"/>
  <c r="AH138" i="11"/>
  <c r="AD138" i="11"/>
  <c r="Z138" i="11"/>
  <c r="V138" i="11"/>
  <c r="AX137" i="11"/>
  <c r="AT137" i="11"/>
  <c r="AP137" i="11"/>
  <c r="AL137" i="11"/>
  <c r="AH137" i="11"/>
  <c r="AD137" i="11"/>
  <c r="Z137" i="11"/>
  <c r="V137" i="11"/>
  <c r="AX136" i="11"/>
  <c r="AT136" i="11"/>
  <c r="AP136" i="11"/>
  <c r="AL136" i="11"/>
  <c r="AH136" i="11"/>
  <c r="AD136" i="11"/>
  <c r="Z136" i="11"/>
  <c r="V136" i="11"/>
  <c r="AX135" i="11"/>
  <c r="AT135" i="11"/>
  <c r="AP135" i="11"/>
  <c r="AL135" i="11"/>
  <c r="AH135" i="11"/>
  <c r="AD135" i="11"/>
  <c r="Z135" i="11"/>
  <c r="V135" i="11"/>
  <c r="AX134" i="11"/>
  <c r="AT134" i="11"/>
  <c r="AP134" i="11"/>
  <c r="AL134" i="11"/>
  <c r="AH134" i="11"/>
  <c r="AD134" i="11"/>
  <c r="Z134" i="11"/>
  <c r="V134" i="11"/>
  <c r="AX133" i="11"/>
  <c r="AT133" i="11"/>
  <c r="AP133" i="11"/>
  <c r="AL133" i="11"/>
  <c r="AH133" i="11"/>
  <c r="AD133" i="11"/>
  <c r="Z133" i="11"/>
  <c r="V133" i="11"/>
  <c r="AX132" i="11"/>
  <c r="AT132" i="11"/>
  <c r="AP132" i="11"/>
  <c r="AL132" i="11"/>
  <c r="AH132" i="11"/>
  <c r="AD132" i="11"/>
  <c r="Z132" i="11"/>
  <c r="V132" i="11"/>
  <c r="AX131" i="11"/>
  <c r="AT131" i="11"/>
  <c r="AP131" i="11"/>
  <c r="AL131" i="11"/>
  <c r="AH131" i="11"/>
  <c r="AD131" i="11"/>
  <c r="Z131" i="11"/>
  <c r="V131" i="11"/>
  <c r="AX130" i="11"/>
  <c r="AT130" i="11"/>
  <c r="AP130" i="11"/>
  <c r="AL130" i="11"/>
  <c r="AH130" i="11"/>
  <c r="AD130" i="11"/>
  <c r="Z130" i="11"/>
  <c r="V130" i="11"/>
  <c r="AX129" i="11"/>
  <c r="AT129" i="11"/>
  <c r="AP129" i="11"/>
  <c r="AL129" i="11"/>
  <c r="AH129" i="11"/>
  <c r="AD129" i="11"/>
  <c r="Z129" i="11"/>
  <c r="V129" i="11"/>
  <c r="AX128" i="11"/>
  <c r="AT128" i="11"/>
  <c r="AP128" i="11"/>
  <c r="AL128" i="11"/>
  <c r="AH128" i="11"/>
  <c r="AD128" i="11"/>
  <c r="Z128" i="11"/>
  <c r="V128" i="11"/>
  <c r="AX127" i="11"/>
  <c r="AT127" i="11"/>
  <c r="AP127" i="11"/>
  <c r="AL127" i="11"/>
  <c r="AH127" i="11"/>
  <c r="AD127" i="11"/>
  <c r="Z127" i="11"/>
  <c r="V127" i="11"/>
  <c r="AX126" i="11"/>
  <c r="AT126" i="11"/>
  <c r="AP126" i="11"/>
  <c r="AL126" i="11"/>
  <c r="AH126" i="11"/>
  <c r="AD126" i="11"/>
  <c r="Z126" i="11"/>
  <c r="V126" i="11"/>
  <c r="AX125" i="11"/>
  <c r="AT125" i="11"/>
  <c r="AP125" i="11"/>
  <c r="AL125" i="11"/>
  <c r="AH125" i="11"/>
  <c r="AD125" i="11"/>
  <c r="Z125" i="11"/>
  <c r="V125" i="11"/>
  <c r="AX124" i="11"/>
  <c r="AT124" i="11"/>
  <c r="AP124" i="11"/>
  <c r="AL124" i="11"/>
  <c r="AH124" i="11"/>
  <c r="AD124" i="11"/>
  <c r="Z124" i="11"/>
  <c r="V124" i="11"/>
  <c r="AX123" i="11"/>
  <c r="AT123" i="11"/>
  <c r="AP123" i="11"/>
  <c r="AL123" i="11"/>
  <c r="AH123" i="11"/>
  <c r="AD123" i="11"/>
  <c r="Z123" i="11"/>
  <c r="V123" i="11"/>
  <c r="AX122" i="11"/>
  <c r="AT122" i="11"/>
  <c r="AP122" i="11"/>
  <c r="AL122" i="11"/>
  <c r="AH122" i="11"/>
  <c r="AD122" i="11"/>
  <c r="Z122" i="11"/>
  <c r="V122" i="11"/>
  <c r="AX121" i="11"/>
  <c r="AT121" i="11"/>
  <c r="AP121" i="11"/>
  <c r="AL121" i="11"/>
  <c r="AH121" i="11"/>
  <c r="AD121" i="11"/>
  <c r="Z121" i="11"/>
  <c r="V121" i="11"/>
  <c r="AX120" i="11"/>
  <c r="AT120" i="11"/>
  <c r="AP120" i="11"/>
  <c r="AL120" i="11"/>
  <c r="AH120" i="11"/>
  <c r="AD120" i="11"/>
  <c r="Z120" i="11"/>
  <c r="V120" i="11"/>
  <c r="AX119" i="11"/>
  <c r="AT119" i="11"/>
  <c r="AP119" i="11"/>
  <c r="AL119" i="11"/>
  <c r="AH119" i="11"/>
  <c r="AD119" i="11"/>
  <c r="Z119" i="11"/>
  <c r="V119" i="11"/>
  <c r="AX118" i="11"/>
  <c r="AT118" i="11"/>
  <c r="AP118" i="11"/>
  <c r="AL118" i="11"/>
  <c r="AH118" i="11"/>
  <c r="AD118" i="11"/>
  <c r="Z118" i="11"/>
  <c r="V118" i="11"/>
  <c r="AX117" i="11"/>
  <c r="AT117" i="11"/>
  <c r="AP117" i="11"/>
  <c r="AL117" i="11"/>
  <c r="AH117" i="11"/>
  <c r="AD117" i="11"/>
  <c r="Z117" i="11"/>
  <c r="V117" i="11"/>
  <c r="AX116" i="11"/>
  <c r="AT116" i="11"/>
  <c r="AP116" i="11"/>
  <c r="AL116" i="11"/>
  <c r="AH116" i="11"/>
  <c r="AD116" i="11"/>
  <c r="Z116" i="11"/>
  <c r="V116" i="11"/>
  <c r="AX115" i="11"/>
  <c r="AT115" i="11"/>
  <c r="AP115" i="11"/>
  <c r="AL115" i="11"/>
  <c r="AH115" i="11"/>
  <c r="AD115" i="11"/>
  <c r="Z115" i="11"/>
  <c r="V115" i="11"/>
  <c r="AX114" i="11"/>
  <c r="AT114" i="11"/>
  <c r="AP114" i="11"/>
  <c r="AL114" i="11"/>
  <c r="AH114" i="11"/>
  <c r="AD114" i="11"/>
  <c r="Z114" i="11"/>
  <c r="V114" i="11"/>
  <c r="AX113" i="11"/>
  <c r="AT113" i="11"/>
  <c r="AP113" i="11"/>
  <c r="AL113" i="11"/>
  <c r="AH113" i="11"/>
  <c r="AD113" i="11"/>
  <c r="Z113" i="11"/>
  <c r="V113" i="11"/>
  <c r="AX112" i="11"/>
  <c r="AT112" i="11"/>
  <c r="AP112" i="11"/>
  <c r="AL112" i="11"/>
  <c r="AH112" i="11"/>
  <c r="AD112" i="11"/>
  <c r="Z112" i="11"/>
  <c r="V112" i="11"/>
  <c r="AX111" i="11"/>
  <c r="AT111" i="11"/>
  <c r="AP111" i="11"/>
  <c r="AL111" i="11"/>
  <c r="AH111" i="11"/>
  <c r="AD111" i="11"/>
  <c r="Z111" i="11"/>
  <c r="V111" i="11"/>
  <c r="AX110" i="11"/>
  <c r="AT110" i="11"/>
  <c r="AP110" i="11"/>
  <c r="AL110" i="11"/>
  <c r="AH110" i="11"/>
  <c r="AD110" i="11"/>
  <c r="Z110" i="11"/>
  <c r="V110" i="11"/>
  <c r="AX109" i="11"/>
  <c r="AT109" i="11"/>
  <c r="AP109" i="11"/>
  <c r="AL109" i="11"/>
  <c r="AH109" i="11"/>
  <c r="AD109" i="11"/>
  <c r="Z109" i="11"/>
  <c r="V109" i="11"/>
  <c r="AX108" i="11"/>
  <c r="AT108" i="11"/>
  <c r="AP108" i="11"/>
  <c r="AL108" i="11"/>
  <c r="AH108" i="11"/>
  <c r="X112" i="11"/>
  <c r="AR111" i="11"/>
  <c r="AJ111" i="11"/>
  <c r="AB111" i="11"/>
  <c r="T111" i="11"/>
  <c r="AR110" i="11"/>
  <c r="AJ110" i="11"/>
  <c r="AB110" i="11"/>
  <c r="T110" i="11"/>
  <c r="AR109" i="11"/>
  <c r="AJ109" i="11"/>
  <c r="AB109" i="11"/>
  <c r="W109" i="11"/>
  <c r="AW108" i="11"/>
  <c r="AR108" i="11"/>
  <c r="AM108" i="11"/>
  <c r="AG108" i="11"/>
  <c r="AC108" i="11"/>
  <c r="Y108" i="11"/>
  <c r="U108" i="11"/>
  <c r="AW107" i="11"/>
  <c r="AS107" i="11"/>
  <c r="AO107" i="11"/>
  <c r="AK107" i="11"/>
  <c r="AG107" i="11"/>
  <c r="AC107" i="11"/>
  <c r="Y107" i="11"/>
  <c r="U107" i="11"/>
  <c r="AW106" i="11"/>
  <c r="AS106" i="11"/>
  <c r="AO106" i="11"/>
  <c r="AK106" i="11"/>
  <c r="AG106" i="11"/>
  <c r="AC106" i="11"/>
  <c r="Y106" i="11"/>
  <c r="U106" i="11"/>
  <c r="AW105" i="11"/>
  <c r="AS105" i="11"/>
  <c r="AO105" i="11"/>
  <c r="AK105" i="11"/>
  <c r="AG105" i="11"/>
  <c r="AC105" i="11"/>
  <c r="Y105" i="11"/>
  <c r="U105" i="11"/>
  <c r="AW104" i="11"/>
  <c r="AS104" i="11"/>
  <c r="AO104" i="11"/>
  <c r="AK104" i="11"/>
  <c r="AG104" i="11"/>
  <c r="AC104" i="11"/>
  <c r="Y104" i="11"/>
  <c r="U104" i="11"/>
  <c r="AW103" i="11"/>
  <c r="AS103" i="11"/>
  <c r="AO103" i="11"/>
  <c r="AK103" i="11"/>
  <c r="AG103" i="11"/>
  <c r="AC103" i="11"/>
  <c r="Y103" i="11"/>
  <c r="U103" i="11"/>
  <c r="AW102" i="11"/>
  <c r="AS102" i="11"/>
  <c r="AO102" i="11"/>
  <c r="AK102" i="11"/>
  <c r="AG102" i="11"/>
  <c r="AC102" i="11"/>
  <c r="Y102" i="11"/>
  <c r="U102" i="11"/>
  <c r="AW101" i="11"/>
  <c r="AS101" i="11"/>
  <c r="AO101" i="11"/>
  <c r="AK101" i="11"/>
  <c r="AG101" i="11"/>
  <c r="AC101" i="11"/>
  <c r="Y101" i="11"/>
  <c r="U101" i="11"/>
  <c r="AW100" i="11"/>
  <c r="AS100" i="11"/>
  <c r="AO100" i="11"/>
  <c r="AK100" i="11"/>
  <c r="AG100" i="11"/>
  <c r="AC100" i="11"/>
  <c r="Y100" i="11"/>
  <c r="U100" i="11"/>
  <c r="AW99" i="11"/>
  <c r="AS99" i="11"/>
  <c r="AO99" i="11"/>
  <c r="AK99" i="11"/>
  <c r="AG99" i="11"/>
  <c r="AC99" i="11"/>
  <c r="Y99" i="11"/>
  <c r="U99" i="11"/>
  <c r="AW98" i="11"/>
  <c r="AS98" i="11"/>
  <c r="AO98" i="11"/>
  <c r="AK98" i="11"/>
  <c r="AG98" i="11"/>
  <c r="AC98" i="11"/>
  <c r="Y98" i="11"/>
  <c r="U98" i="11"/>
  <c r="AW97" i="11"/>
  <c r="AS97" i="11"/>
  <c r="AO97" i="11"/>
  <c r="AK97" i="11"/>
  <c r="AG97" i="11"/>
  <c r="AC97" i="11"/>
  <c r="Y97" i="11"/>
  <c r="U97" i="11"/>
  <c r="AW96" i="11"/>
  <c r="AS96" i="11"/>
  <c r="AO96" i="11"/>
  <c r="AK96" i="11"/>
  <c r="AG96" i="11"/>
  <c r="AC96" i="11"/>
  <c r="Y96" i="11"/>
  <c r="U96" i="11"/>
  <c r="AW95" i="11"/>
  <c r="AS95" i="11"/>
  <c r="AO95" i="11"/>
  <c r="AK95" i="11"/>
  <c r="AG95" i="11"/>
  <c r="AC95" i="11"/>
  <c r="Y95" i="11"/>
  <c r="U95" i="11"/>
  <c r="AW94" i="11"/>
  <c r="AS94" i="11"/>
  <c r="AO94" i="11"/>
  <c r="AK94" i="11"/>
  <c r="AG94" i="11"/>
  <c r="AC94" i="11"/>
  <c r="Y94" i="11"/>
  <c r="U94" i="11"/>
  <c r="AW93" i="11"/>
  <c r="AS93" i="11"/>
  <c r="AO93" i="11"/>
  <c r="AK93" i="11"/>
  <c r="AG93" i="11"/>
  <c r="AC93" i="11"/>
  <c r="Y93" i="11"/>
  <c r="U93" i="11"/>
  <c r="AW92" i="11"/>
  <c r="AS92" i="11"/>
  <c r="AO92" i="11"/>
  <c r="AK92" i="11"/>
  <c r="AG92" i="11"/>
  <c r="AC92" i="11"/>
  <c r="Y92" i="11"/>
  <c r="U92" i="11"/>
  <c r="AW91" i="11"/>
  <c r="AS91" i="11"/>
  <c r="AO91" i="11"/>
  <c r="AK91" i="11"/>
  <c r="AG91" i="11"/>
  <c r="AC91" i="11"/>
  <c r="Y91" i="11"/>
  <c r="U91" i="11"/>
  <c r="AW90" i="11"/>
  <c r="AS90" i="11"/>
  <c r="AO90" i="11"/>
  <c r="AK90" i="11"/>
  <c r="AG90" i="11"/>
  <c r="AC90" i="11"/>
  <c r="Y90" i="11"/>
  <c r="U90" i="11"/>
  <c r="AW89" i="11"/>
  <c r="AS89" i="11"/>
  <c r="AO89" i="11"/>
  <c r="AK89" i="11"/>
  <c r="AG89" i="11"/>
  <c r="AC89" i="11"/>
  <c r="Y89" i="11"/>
  <c r="U89" i="11"/>
  <c r="AW88" i="11"/>
  <c r="AS88" i="11"/>
  <c r="AO88" i="11"/>
  <c r="AK88" i="11"/>
  <c r="AG88" i="11"/>
  <c r="AC88" i="11"/>
  <c r="Y88" i="11"/>
  <c r="U88" i="11"/>
  <c r="AW87" i="11"/>
  <c r="AS87" i="11"/>
  <c r="AO87" i="11"/>
  <c r="AK87" i="11"/>
  <c r="AG87" i="11"/>
  <c r="AC87" i="11"/>
  <c r="Y87" i="11"/>
  <c r="U87" i="11"/>
  <c r="AW86" i="11"/>
  <c r="AS86" i="11"/>
  <c r="AO86" i="11"/>
  <c r="AK86" i="11"/>
  <c r="AG86" i="11"/>
  <c r="AC86" i="11"/>
  <c r="Y86" i="11"/>
  <c r="U86" i="11"/>
  <c r="AW85" i="11"/>
  <c r="AS85" i="11"/>
  <c r="AO85" i="11"/>
  <c r="AK85" i="11"/>
  <c r="AG85" i="11"/>
  <c r="AC85" i="11"/>
  <c r="Y85" i="11"/>
  <c r="U85" i="11"/>
  <c r="AW84" i="11"/>
  <c r="AS84" i="11"/>
  <c r="AO84" i="11"/>
  <c r="AK84" i="11"/>
  <c r="AG84" i="11"/>
  <c r="AC84" i="11"/>
  <c r="Y84" i="11"/>
  <c r="U84" i="11"/>
  <c r="AW83" i="11"/>
  <c r="AS83" i="11"/>
  <c r="AO83" i="11"/>
  <c r="AK83" i="11"/>
  <c r="AG83" i="11"/>
  <c r="AC83" i="11"/>
  <c r="Y83" i="11"/>
  <c r="U83" i="11"/>
  <c r="AW82" i="11"/>
  <c r="AS82" i="11"/>
  <c r="AO82" i="11"/>
  <c r="AK82" i="11"/>
  <c r="AG82" i="11"/>
  <c r="AC82" i="11"/>
  <c r="Y82" i="11"/>
  <c r="U82" i="11"/>
  <c r="AW81" i="11"/>
  <c r="AS81" i="11"/>
  <c r="AO81" i="11"/>
  <c r="AK81" i="11"/>
  <c r="AG81" i="11"/>
  <c r="AC81" i="11"/>
  <c r="Y81" i="11"/>
  <c r="U81" i="11"/>
  <c r="AW80" i="11"/>
  <c r="AS80" i="11"/>
  <c r="AO80" i="11"/>
  <c r="AK80" i="11"/>
  <c r="AG80" i="11"/>
  <c r="AC80" i="11"/>
  <c r="Y80" i="11"/>
  <c r="U80" i="11"/>
  <c r="AW79" i="11"/>
  <c r="AS79" i="11"/>
  <c r="AO79" i="11"/>
  <c r="AK79" i="11"/>
  <c r="AG79" i="11"/>
  <c r="AC79" i="11"/>
  <c r="Y79" i="11"/>
  <c r="U79" i="11"/>
  <c r="AW78" i="11"/>
  <c r="AS78" i="11"/>
  <c r="AO78" i="11"/>
  <c r="AK78" i="11"/>
  <c r="AG78" i="11"/>
  <c r="AC78" i="11"/>
  <c r="Y78" i="11"/>
  <c r="U78" i="11"/>
  <c r="AW77" i="11"/>
  <c r="AS77" i="11"/>
  <c r="AO77" i="11"/>
  <c r="AK77" i="11"/>
  <c r="AG77" i="11"/>
  <c r="AC77" i="11"/>
  <c r="Y77" i="11"/>
  <c r="U77" i="11"/>
  <c r="AW76" i="11"/>
  <c r="AS76" i="11"/>
  <c r="AO76" i="11"/>
  <c r="AK76" i="11"/>
  <c r="AG76" i="11"/>
  <c r="AC76" i="11"/>
  <c r="Y76" i="11"/>
  <c r="U76" i="11"/>
  <c r="AW75" i="11"/>
  <c r="AS75" i="11"/>
  <c r="AO75" i="11"/>
  <c r="AK75" i="11"/>
  <c r="AG75" i="11"/>
  <c r="AC75" i="11"/>
  <c r="Y75" i="11"/>
  <c r="U75" i="11"/>
  <c r="AW74" i="11"/>
  <c r="AS74" i="11"/>
  <c r="AO74" i="11"/>
  <c r="AK74" i="11"/>
  <c r="AG74" i="11"/>
  <c r="AC74" i="11"/>
  <c r="Y74" i="11"/>
  <c r="U74" i="11"/>
  <c r="AW73" i="11"/>
  <c r="AS73" i="11"/>
  <c r="AO73" i="11"/>
  <c r="AK73" i="11"/>
  <c r="AG73" i="11"/>
  <c r="AC73" i="11"/>
  <c r="Y73" i="11"/>
  <c r="U73" i="11"/>
  <c r="AW72" i="11"/>
  <c r="AS72" i="11"/>
  <c r="AO72" i="11"/>
  <c r="AK72" i="11"/>
  <c r="AG72" i="11"/>
  <c r="AC72" i="11"/>
  <c r="Y72" i="11"/>
  <c r="U72" i="11"/>
  <c r="AW71" i="11"/>
  <c r="AS71" i="11"/>
  <c r="AO71" i="11"/>
  <c r="AK71" i="11"/>
  <c r="AG71" i="11"/>
  <c r="AC71" i="11"/>
  <c r="Y71" i="11"/>
  <c r="U71" i="11"/>
  <c r="AW70" i="11"/>
  <c r="AS70" i="11"/>
  <c r="AO70" i="11"/>
  <c r="AK70" i="11"/>
  <c r="AG70" i="11"/>
  <c r="AC70" i="11"/>
  <c r="Y70" i="11"/>
  <c r="U70" i="11"/>
  <c r="AW69" i="11"/>
  <c r="AS69" i="11"/>
  <c r="AO69" i="11"/>
  <c r="AK69" i="11"/>
  <c r="AG69" i="11"/>
  <c r="AC69" i="11"/>
  <c r="Y69" i="11"/>
  <c r="U69" i="11"/>
  <c r="AW68" i="11"/>
  <c r="AS68" i="11"/>
  <c r="AO68" i="11"/>
  <c r="AK68" i="11"/>
  <c r="AG68" i="11"/>
  <c r="AC68" i="11"/>
  <c r="Y68" i="11"/>
  <c r="U68" i="11"/>
  <c r="AW67" i="11"/>
  <c r="T112" i="11"/>
  <c r="AO111" i="11"/>
  <c r="AG111" i="11"/>
  <c r="Y111" i="11"/>
  <c r="AW110" i="11"/>
  <c r="AO110" i="11"/>
  <c r="AG110" i="11"/>
  <c r="Y110" i="11"/>
  <c r="AW109" i="11"/>
  <c r="AO109" i="11"/>
  <c r="AG109" i="11"/>
  <c r="AA109" i="11"/>
  <c r="U109" i="11"/>
  <c r="AV108" i="11"/>
  <c r="AQ108" i="11"/>
  <c r="AK108" i="11"/>
  <c r="AF108" i="11"/>
  <c r="AB108" i="11"/>
  <c r="X108" i="11"/>
  <c r="T108" i="11"/>
  <c r="AV107" i="11"/>
  <c r="AR107" i="11"/>
  <c r="AN107" i="11"/>
  <c r="AJ107" i="11"/>
  <c r="AF107" i="11"/>
  <c r="AB107" i="11"/>
  <c r="X107" i="11"/>
  <c r="T107" i="11"/>
  <c r="AV106" i="11"/>
  <c r="AR106" i="11"/>
  <c r="AN106" i="11"/>
  <c r="AJ106" i="11"/>
  <c r="AF106" i="11"/>
  <c r="AB106" i="11"/>
  <c r="X106" i="11"/>
  <c r="T106" i="11"/>
  <c r="AV105" i="11"/>
  <c r="AR105" i="11"/>
  <c r="AN105" i="11"/>
  <c r="AJ105" i="11"/>
  <c r="AF105" i="11"/>
  <c r="AB105" i="11"/>
  <c r="X105" i="11"/>
  <c r="T105" i="11"/>
  <c r="AV104" i="11"/>
  <c r="AR104" i="11"/>
  <c r="AN104" i="11"/>
  <c r="AJ104" i="11"/>
  <c r="AF104" i="11"/>
  <c r="AB104" i="11"/>
  <c r="X104" i="11"/>
  <c r="T104" i="11"/>
  <c r="AV103" i="11"/>
  <c r="AR103" i="11"/>
  <c r="AN103" i="11"/>
  <c r="AJ103" i="11"/>
  <c r="AF103" i="11"/>
  <c r="AB103" i="11"/>
  <c r="X103" i="11"/>
  <c r="T103" i="11"/>
  <c r="AV102" i="11"/>
  <c r="AR102" i="11"/>
  <c r="AN102" i="11"/>
  <c r="AJ102" i="11"/>
  <c r="AF102" i="11"/>
  <c r="AB102" i="11"/>
  <c r="X102" i="11"/>
  <c r="T102" i="11"/>
  <c r="AV101" i="11"/>
  <c r="AR101" i="11"/>
  <c r="AN101" i="11"/>
  <c r="AJ101" i="11"/>
  <c r="AF101" i="11"/>
  <c r="AB101" i="11"/>
  <c r="X101" i="11"/>
  <c r="T101" i="11"/>
  <c r="AV100" i="11"/>
  <c r="AR100" i="11"/>
  <c r="AN100" i="11"/>
  <c r="AJ100" i="11"/>
  <c r="AF100" i="11"/>
  <c r="AB100" i="11"/>
  <c r="X100" i="11"/>
  <c r="T100" i="11"/>
  <c r="AV99" i="11"/>
  <c r="AR99" i="11"/>
  <c r="AN99" i="11"/>
  <c r="AJ99" i="11"/>
  <c r="AF99" i="11"/>
  <c r="AB99" i="11"/>
  <c r="X99" i="11"/>
  <c r="T99" i="11"/>
  <c r="AV98" i="11"/>
  <c r="AR98" i="11"/>
  <c r="AN98" i="11"/>
  <c r="AJ98" i="11"/>
  <c r="AF98" i="11"/>
  <c r="AB98" i="11"/>
  <c r="X98" i="11"/>
  <c r="T98" i="11"/>
  <c r="AV97" i="11"/>
  <c r="AR97" i="11"/>
  <c r="AN97" i="11"/>
  <c r="AJ97" i="11"/>
  <c r="AF97" i="11"/>
  <c r="AB97" i="11"/>
  <c r="X97" i="11"/>
  <c r="T97" i="11"/>
  <c r="AV96" i="11"/>
  <c r="AR96" i="11"/>
  <c r="AN96" i="11"/>
  <c r="AJ96" i="11"/>
  <c r="AF96" i="11"/>
  <c r="AB96" i="11"/>
  <c r="X96" i="11"/>
  <c r="T96" i="11"/>
  <c r="AV95" i="11"/>
  <c r="AR95" i="11"/>
  <c r="AN95" i="11"/>
  <c r="AJ95" i="11"/>
  <c r="AF95" i="11"/>
  <c r="AB95" i="11"/>
  <c r="X95" i="11"/>
  <c r="T95" i="11"/>
  <c r="AV94" i="11"/>
  <c r="AR94" i="11"/>
  <c r="AN94" i="11"/>
  <c r="AJ94" i="11"/>
  <c r="AF94" i="11"/>
  <c r="AB94" i="11"/>
  <c r="X94" i="11"/>
  <c r="T94" i="11"/>
  <c r="AV93" i="11"/>
  <c r="AR93" i="11"/>
  <c r="AN93" i="11"/>
  <c r="AJ93" i="11"/>
  <c r="AF93" i="11"/>
  <c r="AB93" i="11"/>
  <c r="X93" i="11"/>
  <c r="T93" i="11"/>
  <c r="AV92" i="11"/>
  <c r="AR92" i="11"/>
  <c r="AN92" i="11"/>
  <c r="AJ92" i="11"/>
  <c r="AF92" i="11"/>
  <c r="AB92" i="11"/>
  <c r="X92" i="11"/>
  <c r="T92" i="11"/>
  <c r="AV91" i="11"/>
  <c r="AR91" i="11"/>
  <c r="AN91" i="11"/>
  <c r="AJ91" i="11"/>
  <c r="AF91" i="11"/>
  <c r="AB91" i="11"/>
  <c r="X91" i="11"/>
  <c r="T91" i="11"/>
  <c r="AV90" i="11"/>
  <c r="AR90" i="11"/>
  <c r="AN90" i="11"/>
  <c r="AJ90" i="11"/>
  <c r="AF90" i="11"/>
  <c r="AB90" i="11"/>
  <c r="X90" i="11"/>
  <c r="T90" i="11"/>
  <c r="AV89" i="11"/>
  <c r="AR89" i="11"/>
  <c r="AN89" i="11"/>
  <c r="AJ89" i="11"/>
  <c r="AF89" i="11"/>
  <c r="AB89" i="11"/>
  <c r="X89" i="11"/>
  <c r="T89" i="11"/>
  <c r="AV88" i="11"/>
  <c r="AR88" i="11"/>
  <c r="AN88" i="11"/>
  <c r="AJ88" i="11"/>
  <c r="AF88" i="11"/>
  <c r="AB88" i="11"/>
  <c r="X88" i="11"/>
  <c r="T88" i="11"/>
  <c r="AV87" i="11"/>
  <c r="AR87" i="11"/>
  <c r="AN87" i="11"/>
  <c r="AJ87" i="11"/>
  <c r="AF87" i="11"/>
  <c r="AB87" i="11"/>
  <c r="X87" i="11"/>
  <c r="T87" i="11"/>
  <c r="AV86" i="11"/>
  <c r="AR86" i="11"/>
  <c r="AN86" i="11"/>
  <c r="AJ86" i="11"/>
  <c r="AF86" i="11"/>
  <c r="AB86" i="11"/>
  <c r="X86" i="11"/>
  <c r="T86" i="11"/>
  <c r="AV85" i="11"/>
  <c r="AR85" i="11"/>
  <c r="AN85" i="11"/>
  <c r="AJ85" i="11"/>
  <c r="AF85" i="11"/>
  <c r="AB85" i="11"/>
  <c r="X85" i="11"/>
  <c r="T85" i="11"/>
  <c r="AV84" i="11"/>
  <c r="AR84" i="11"/>
  <c r="AN84" i="11"/>
  <c r="AJ84" i="11"/>
  <c r="AF84" i="11"/>
  <c r="AB84" i="11"/>
  <c r="X84" i="11"/>
  <c r="T84" i="11"/>
  <c r="AV83" i="11"/>
  <c r="AR83" i="11"/>
  <c r="AN83" i="11"/>
  <c r="AJ83" i="11"/>
  <c r="AF83" i="11"/>
  <c r="AB83" i="11"/>
  <c r="X83" i="11"/>
  <c r="T83" i="11"/>
  <c r="AV82" i="11"/>
  <c r="AR82" i="11"/>
  <c r="AN82" i="11"/>
  <c r="AJ82" i="11"/>
  <c r="AF82" i="11"/>
  <c r="AB82" i="11"/>
  <c r="X82" i="11"/>
  <c r="T82" i="11"/>
  <c r="AV81" i="11"/>
  <c r="AR81" i="11"/>
  <c r="AN81" i="11"/>
  <c r="AJ81" i="11"/>
  <c r="AF81" i="11"/>
  <c r="AB81" i="11"/>
  <c r="X81" i="11"/>
  <c r="T81" i="11"/>
  <c r="AV80" i="11"/>
  <c r="AR80" i="11"/>
  <c r="AN80" i="11"/>
  <c r="AJ80" i="11"/>
  <c r="AF80" i="11"/>
  <c r="AB80" i="11"/>
  <c r="X80" i="11"/>
  <c r="T80" i="11"/>
  <c r="AV79" i="11"/>
  <c r="AR79" i="11"/>
  <c r="AN79" i="11"/>
  <c r="AJ79" i="11"/>
  <c r="AF79" i="11"/>
  <c r="AB79" i="11"/>
  <c r="X79" i="11"/>
  <c r="T79" i="11"/>
  <c r="AV78" i="11"/>
  <c r="AR78" i="11"/>
  <c r="AN78" i="11"/>
  <c r="AJ78" i="11"/>
  <c r="AF78" i="11"/>
  <c r="AB78" i="11"/>
  <c r="X78" i="11"/>
  <c r="T78" i="11"/>
  <c r="AV77" i="11"/>
  <c r="AR77" i="11"/>
  <c r="AN77" i="11"/>
  <c r="AJ77" i="11"/>
  <c r="AF77" i="11"/>
  <c r="AB77" i="11"/>
  <c r="X77" i="11"/>
  <c r="T77" i="11"/>
  <c r="AV76" i="11"/>
  <c r="AR76" i="11"/>
  <c r="AN76" i="11"/>
  <c r="AJ76" i="11"/>
  <c r="AF76" i="11"/>
  <c r="AB76" i="11"/>
  <c r="X76" i="11"/>
  <c r="T76" i="11"/>
  <c r="AV75" i="11"/>
  <c r="AR75" i="11"/>
  <c r="AN75" i="11"/>
  <c r="AJ75" i="11"/>
  <c r="AF75" i="11"/>
  <c r="AB75" i="11"/>
  <c r="X75" i="11"/>
  <c r="T75" i="11"/>
  <c r="AV74" i="11"/>
  <c r="AR74" i="11"/>
  <c r="AN74" i="11"/>
  <c r="AJ74" i="11"/>
  <c r="AF74" i="11"/>
  <c r="AB74" i="11"/>
  <c r="X74" i="11"/>
  <c r="T74" i="11"/>
  <c r="AV73" i="11"/>
  <c r="AR73" i="11"/>
  <c r="AN73" i="11"/>
  <c r="AJ73" i="11"/>
  <c r="AF73" i="11"/>
  <c r="AB73" i="11"/>
  <c r="X73" i="11"/>
  <c r="T73" i="11"/>
  <c r="AV72" i="11"/>
  <c r="AR72" i="11"/>
  <c r="AN72" i="11"/>
  <c r="AJ72" i="11"/>
  <c r="AF72" i="11"/>
  <c r="AB72" i="11"/>
  <c r="X72" i="11"/>
  <c r="T72" i="11"/>
  <c r="AV71" i="11"/>
  <c r="AR71" i="11"/>
  <c r="AN71" i="11"/>
  <c r="AJ71" i="11"/>
  <c r="AF71" i="11"/>
  <c r="AB71" i="11"/>
  <c r="X71" i="11"/>
  <c r="T71" i="11"/>
  <c r="AV70" i="11"/>
  <c r="AR70" i="11"/>
  <c r="AN70" i="11"/>
  <c r="AJ70" i="11"/>
  <c r="AF70" i="11"/>
  <c r="AB70" i="11"/>
  <c r="X70" i="11"/>
  <c r="T70" i="11"/>
  <c r="AV69" i="11"/>
  <c r="AR69" i="11"/>
  <c r="AN69" i="11"/>
  <c r="AJ69" i="11"/>
  <c r="AF69" i="11"/>
  <c r="AB69" i="11"/>
  <c r="X69" i="11"/>
  <c r="T69" i="11"/>
  <c r="AV68" i="11"/>
  <c r="AR68" i="11"/>
  <c r="AN68" i="11"/>
  <c r="AV111" i="11"/>
  <c r="AN111" i="11"/>
  <c r="AF111" i="11"/>
  <c r="X111" i="11"/>
  <c r="AV110" i="11"/>
  <c r="AN110" i="11"/>
  <c r="AF110" i="11"/>
  <c r="X110" i="11"/>
  <c r="AV109" i="11"/>
  <c r="AN109" i="11"/>
  <c r="AF109" i="11"/>
  <c r="Y109" i="11"/>
  <c r="T109" i="11"/>
  <c r="AU108" i="11"/>
  <c r="AO108" i="11"/>
  <c r="AJ108" i="11"/>
  <c r="AE108" i="11"/>
  <c r="AA108" i="11"/>
  <c r="W108" i="11"/>
  <c r="S108" i="11"/>
  <c r="AU107" i="11"/>
  <c r="AQ107" i="11"/>
  <c r="AM107" i="11"/>
  <c r="AI107" i="11"/>
  <c r="AE107" i="11"/>
  <c r="AA107" i="11"/>
  <c r="W107" i="11"/>
  <c r="S107" i="11"/>
  <c r="AU106" i="11"/>
  <c r="AQ106" i="11"/>
  <c r="AM106" i="11"/>
  <c r="AI106" i="11"/>
  <c r="AE106" i="11"/>
  <c r="AA106" i="11"/>
  <c r="W106" i="11"/>
  <c r="S106" i="11"/>
  <c r="AU105" i="11"/>
  <c r="AQ105" i="11"/>
  <c r="AM105" i="11"/>
  <c r="AI105" i="11"/>
  <c r="AE105" i="11"/>
  <c r="AA105" i="11"/>
  <c r="W105" i="11"/>
  <c r="S105" i="11"/>
  <c r="AU104" i="11"/>
  <c r="AQ104" i="11"/>
  <c r="AM104" i="11"/>
  <c r="AI104" i="11"/>
  <c r="AE104" i="11"/>
  <c r="AA104" i="11"/>
  <c r="W104" i="11"/>
  <c r="S104" i="11"/>
  <c r="AU103" i="11"/>
  <c r="AQ103" i="11"/>
  <c r="AM103" i="11"/>
  <c r="AI103" i="11"/>
  <c r="AE103" i="11"/>
  <c r="AA103" i="11"/>
  <c r="W103" i="11"/>
  <c r="S103" i="11"/>
  <c r="AU102" i="11"/>
  <c r="AQ102" i="11"/>
  <c r="AM102" i="11"/>
  <c r="AI102" i="11"/>
  <c r="AE102" i="11"/>
  <c r="AA102" i="11"/>
  <c r="W102" i="11"/>
  <c r="S102" i="11"/>
  <c r="AU101" i="11"/>
  <c r="AQ101" i="11"/>
  <c r="AM101" i="11"/>
  <c r="AI101" i="11"/>
  <c r="AE101" i="11"/>
  <c r="AA101" i="11"/>
  <c r="W101" i="11"/>
  <c r="S101" i="11"/>
  <c r="AU100" i="11"/>
  <c r="AQ100" i="11"/>
  <c r="AM100" i="11"/>
  <c r="AI100" i="11"/>
  <c r="AE100" i="11"/>
  <c r="AA100" i="11"/>
  <c r="W100" i="11"/>
  <c r="S100" i="11"/>
  <c r="AU99" i="11"/>
  <c r="AQ99" i="11"/>
  <c r="AM99" i="11"/>
  <c r="AI99" i="11"/>
  <c r="AE99" i="11"/>
  <c r="AA99" i="11"/>
  <c r="W99" i="11"/>
  <c r="S99" i="11"/>
  <c r="AU98" i="11"/>
  <c r="AQ98" i="11"/>
  <c r="AM98" i="11"/>
  <c r="AI98" i="11"/>
  <c r="AE98" i="11"/>
  <c r="AA98" i="11"/>
  <c r="W98" i="11"/>
  <c r="S98" i="11"/>
  <c r="AU97" i="11"/>
  <c r="AQ97" i="11"/>
  <c r="AM97" i="11"/>
  <c r="AI97" i="11"/>
  <c r="AE97" i="11"/>
  <c r="AA97" i="11"/>
  <c r="W97" i="11"/>
  <c r="S97" i="11"/>
  <c r="AU96" i="11"/>
  <c r="AQ96" i="11"/>
  <c r="AM96" i="11"/>
  <c r="AI96" i="11"/>
  <c r="AE96" i="11"/>
  <c r="AA96" i="11"/>
  <c r="W96" i="11"/>
  <c r="S96" i="11"/>
  <c r="AU95" i="11"/>
  <c r="AQ95" i="11"/>
  <c r="AM95" i="11"/>
  <c r="AI95" i="11"/>
  <c r="AE95" i="11"/>
  <c r="AA95" i="11"/>
  <c r="W95" i="11"/>
  <c r="S95" i="11"/>
  <c r="AU94" i="11"/>
  <c r="AQ94" i="11"/>
  <c r="AM94" i="11"/>
  <c r="AI94" i="11"/>
  <c r="AE94" i="11"/>
  <c r="AA94" i="11"/>
  <c r="W94" i="11"/>
  <c r="S94" i="11"/>
  <c r="AU93" i="11"/>
  <c r="AQ93" i="11"/>
  <c r="AM93" i="11"/>
  <c r="AI93" i="11"/>
  <c r="AE93" i="11"/>
  <c r="AA93" i="11"/>
  <c r="W93" i="11"/>
  <c r="S93" i="11"/>
  <c r="AU92" i="11"/>
  <c r="AQ92" i="11"/>
  <c r="AM92" i="11"/>
  <c r="AI92" i="11"/>
  <c r="AE92" i="11"/>
  <c r="AA92" i="11"/>
  <c r="W92" i="11"/>
  <c r="S92" i="11"/>
  <c r="AU91" i="11"/>
  <c r="AQ91" i="11"/>
  <c r="AM91" i="11"/>
  <c r="AI91" i="11"/>
  <c r="AE91" i="11"/>
  <c r="AA91" i="11"/>
  <c r="W91" i="11"/>
  <c r="S91" i="11"/>
  <c r="AU90" i="11"/>
  <c r="AQ90" i="11"/>
  <c r="AM90" i="11"/>
  <c r="AI90" i="11"/>
  <c r="AE90" i="11"/>
  <c r="AA90" i="11"/>
  <c r="W90" i="11"/>
  <c r="S90" i="11"/>
  <c r="AU89" i="11"/>
  <c r="AQ89" i="11"/>
  <c r="AM89" i="11"/>
  <c r="AI89" i="11"/>
  <c r="AE89" i="11"/>
  <c r="AA89" i="11"/>
  <c r="W89" i="11"/>
  <c r="S89" i="11"/>
  <c r="AU88" i="11"/>
  <c r="AQ88" i="11"/>
  <c r="AM88" i="11"/>
  <c r="AI88" i="11"/>
  <c r="AE88" i="11"/>
  <c r="AA88" i="11"/>
  <c r="W88" i="11"/>
  <c r="S88" i="11"/>
  <c r="AU87" i="11"/>
  <c r="AQ87" i="11"/>
  <c r="AM87" i="11"/>
  <c r="AI87" i="11"/>
  <c r="AE87" i="11"/>
  <c r="AA87" i="11"/>
  <c r="W87" i="11"/>
  <c r="S87" i="11"/>
  <c r="AU86" i="11"/>
  <c r="AQ86" i="11"/>
  <c r="AM86" i="11"/>
  <c r="AI86" i="11"/>
  <c r="AE86" i="11"/>
  <c r="AA86" i="11"/>
  <c r="W86" i="11"/>
  <c r="S86" i="11"/>
  <c r="AU85" i="11"/>
  <c r="AQ85" i="11"/>
  <c r="AM85" i="11"/>
  <c r="AI85" i="11"/>
  <c r="AE85" i="11"/>
  <c r="AA85" i="11"/>
  <c r="W85" i="11"/>
  <c r="S85" i="11"/>
  <c r="AU84" i="11"/>
  <c r="AQ84" i="11"/>
  <c r="AM84" i="11"/>
  <c r="AI84" i="11"/>
  <c r="AE84" i="11"/>
  <c r="AA84" i="11"/>
  <c r="W84" i="11"/>
  <c r="S84" i="11"/>
  <c r="AU83" i="11"/>
  <c r="AQ83" i="11"/>
  <c r="AM83" i="11"/>
  <c r="AI83" i="11"/>
  <c r="AE83" i="11"/>
  <c r="AA83" i="11"/>
  <c r="W83" i="11"/>
  <c r="S83" i="11"/>
  <c r="AU82" i="11"/>
  <c r="AQ82" i="11"/>
  <c r="AM82" i="11"/>
  <c r="AI82" i="11"/>
  <c r="AE82" i="11"/>
  <c r="AA82" i="11"/>
  <c r="W82" i="11"/>
  <c r="S82" i="11"/>
  <c r="AU81" i="11"/>
  <c r="AQ81" i="11"/>
  <c r="AM81" i="11"/>
  <c r="AI81" i="11"/>
  <c r="AE81" i="11"/>
  <c r="AA81" i="11"/>
  <c r="W81" i="11"/>
  <c r="S81" i="11"/>
  <c r="AU80" i="11"/>
  <c r="AQ80" i="11"/>
  <c r="AM80" i="11"/>
  <c r="AI80" i="11"/>
  <c r="AE80" i="11"/>
  <c r="AA80" i="11"/>
  <c r="W80" i="11"/>
  <c r="S80" i="11"/>
  <c r="AU79" i="11"/>
  <c r="AQ79" i="11"/>
  <c r="AM79" i="11"/>
  <c r="AI79" i="11"/>
  <c r="AE79" i="11"/>
  <c r="AA79" i="11"/>
  <c r="W79" i="11"/>
  <c r="S79" i="11"/>
  <c r="AU78" i="11"/>
  <c r="AQ78" i="11"/>
  <c r="AM78" i="11"/>
  <c r="AI78" i="11"/>
  <c r="AE78" i="11"/>
  <c r="AA78" i="11"/>
  <c r="W78" i="11"/>
  <c r="S78" i="11"/>
  <c r="AU77" i="11"/>
  <c r="AQ77" i="11"/>
  <c r="AM77" i="11"/>
  <c r="AI77" i="11"/>
  <c r="AE77" i="11"/>
  <c r="AA77" i="11"/>
  <c r="W77" i="11"/>
  <c r="S77" i="11"/>
  <c r="AU76" i="11"/>
  <c r="AQ76" i="11"/>
  <c r="AM76" i="11"/>
  <c r="AI76" i="11"/>
  <c r="AE76" i="11"/>
  <c r="AA76" i="11"/>
  <c r="W76" i="11"/>
  <c r="S76" i="11"/>
  <c r="AU75" i="11"/>
  <c r="AQ75" i="11"/>
  <c r="AM75" i="11"/>
  <c r="AI75" i="11"/>
  <c r="AE75" i="11"/>
  <c r="AA75" i="11"/>
  <c r="W75" i="11"/>
  <c r="S75" i="11"/>
  <c r="AU74" i="11"/>
  <c r="AQ74" i="11"/>
  <c r="AM74" i="11"/>
  <c r="AI74" i="11"/>
  <c r="AE74" i="11"/>
  <c r="AA74" i="11"/>
  <c r="W74" i="11"/>
  <c r="S74" i="11"/>
  <c r="AU73" i="11"/>
  <c r="AQ73" i="11"/>
  <c r="AM73" i="11"/>
  <c r="AI73" i="11"/>
  <c r="AE73" i="11"/>
  <c r="AA73" i="11"/>
  <c r="W73" i="11"/>
  <c r="S73" i="11"/>
  <c r="AU72" i="11"/>
  <c r="AQ72" i="11"/>
  <c r="AM72" i="11"/>
  <c r="AI72" i="11"/>
  <c r="AE72" i="11"/>
  <c r="AA72" i="11"/>
  <c r="W72" i="11"/>
  <c r="S72" i="11"/>
  <c r="AU71" i="11"/>
  <c r="AQ71" i="11"/>
  <c r="AM71" i="11"/>
  <c r="AI71" i="11"/>
  <c r="AE71" i="11"/>
  <c r="AA71" i="11"/>
  <c r="W71" i="11"/>
  <c r="S71" i="11"/>
  <c r="AU70" i="11"/>
  <c r="AQ70" i="11"/>
  <c r="AM70" i="11"/>
  <c r="AI70" i="11"/>
  <c r="AE70" i="11"/>
  <c r="AA70" i="11"/>
  <c r="AS111" i="11"/>
  <c r="AK111" i="11"/>
  <c r="AC111" i="11"/>
  <c r="U111" i="11"/>
  <c r="AS110" i="11"/>
  <c r="AK110" i="11"/>
  <c r="AC110" i="11"/>
  <c r="U110" i="11"/>
  <c r="AS109" i="11"/>
  <c r="AK109" i="11"/>
  <c r="AC109" i="11"/>
  <c r="X109" i="11"/>
  <c r="S109" i="11"/>
  <c r="AS108" i="11"/>
  <c r="AN108" i="11"/>
  <c r="AI108" i="11"/>
  <c r="AD108" i="11"/>
  <c r="Z108" i="11"/>
  <c r="V108" i="11"/>
  <c r="AX107" i="11"/>
  <c r="AT107" i="11"/>
  <c r="AP107" i="11"/>
  <c r="AL107" i="11"/>
  <c r="AH107" i="11"/>
  <c r="AD107" i="11"/>
  <c r="Z107" i="11"/>
  <c r="V107" i="11"/>
  <c r="AX106" i="11"/>
  <c r="AT106" i="11"/>
  <c r="AP106" i="11"/>
  <c r="AL106" i="11"/>
  <c r="AH106" i="11"/>
  <c r="AD106" i="11"/>
  <c r="Z106" i="11"/>
  <c r="V106" i="11"/>
  <c r="AX105" i="11"/>
  <c r="AT105" i="11"/>
  <c r="AP105" i="11"/>
  <c r="AL105" i="11"/>
  <c r="AH105" i="11"/>
  <c r="AD105" i="11"/>
  <c r="Z105" i="11"/>
  <c r="V105" i="11"/>
  <c r="AX104" i="11"/>
  <c r="AT104" i="11"/>
  <c r="AP104" i="11"/>
  <c r="AL104" i="11"/>
  <c r="AH104" i="11"/>
  <c r="AD104" i="11"/>
  <c r="Z104" i="11"/>
  <c r="V104" i="11"/>
  <c r="AX103" i="11"/>
  <c r="AT103" i="11"/>
  <c r="AP103" i="11"/>
  <c r="AL103" i="11"/>
  <c r="AH103" i="11"/>
  <c r="AD103" i="11"/>
  <c r="Z103" i="11"/>
  <c r="V103" i="11"/>
  <c r="AX102" i="11"/>
  <c r="AT102" i="11"/>
  <c r="AP102" i="11"/>
  <c r="AL102" i="11"/>
  <c r="AH102" i="11"/>
  <c r="AD102" i="11"/>
  <c r="Z102" i="11"/>
  <c r="V102" i="11"/>
  <c r="AX101" i="11"/>
  <c r="AT101" i="11"/>
  <c r="AP101" i="11"/>
  <c r="AL101" i="11"/>
  <c r="AH101" i="11"/>
  <c r="AD101" i="11"/>
  <c r="Z101" i="11"/>
  <c r="V101" i="11"/>
  <c r="AX100" i="11"/>
  <c r="AT100" i="11"/>
  <c r="AP100" i="11"/>
  <c r="AL100" i="11"/>
  <c r="AH100" i="11"/>
  <c r="AD100" i="11"/>
  <c r="Z100" i="11"/>
  <c r="V100" i="11"/>
  <c r="AX99" i="11"/>
  <c r="AT99" i="11"/>
  <c r="AP99" i="11"/>
  <c r="AL99" i="11"/>
  <c r="AH99" i="11"/>
  <c r="AD99" i="11"/>
  <c r="Z99" i="11"/>
  <c r="V99" i="11"/>
  <c r="AX98" i="11"/>
  <c r="AT98" i="11"/>
  <c r="AP98" i="11"/>
  <c r="AL98" i="11"/>
  <c r="AH98" i="11"/>
  <c r="AD98" i="11"/>
  <c r="Z98" i="11"/>
  <c r="V98" i="11"/>
  <c r="AX97" i="11"/>
  <c r="AT97" i="11"/>
  <c r="AP97" i="11"/>
  <c r="AL97" i="11"/>
  <c r="AH97" i="11"/>
  <c r="AD97" i="11"/>
  <c r="Z97" i="11"/>
  <c r="V97" i="11"/>
  <c r="AX96" i="11"/>
  <c r="AT96" i="11"/>
  <c r="AP96" i="11"/>
  <c r="AL96" i="11"/>
  <c r="AH96" i="11"/>
  <c r="AD96" i="11"/>
  <c r="Z96" i="11"/>
  <c r="V96" i="11"/>
  <c r="AX95" i="11"/>
  <c r="AT95" i="11"/>
  <c r="AP95" i="11"/>
  <c r="AL95" i="11"/>
  <c r="AH95" i="11"/>
  <c r="AD95" i="11"/>
  <c r="Z95" i="11"/>
  <c r="V95" i="11"/>
  <c r="AX94" i="11"/>
  <c r="AT94" i="11"/>
  <c r="AP94" i="11"/>
  <c r="AL94" i="11"/>
  <c r="AH94" i="11"/>
  <c r="AD94" i="11"/>
  <c r="Z94" i="11"/>
  <c r="V94" i="11"/>
  <c r="AX93" i="11"/>
  <c r="AT93" i="11"/>
  <c r="AP93" i="11"/>
  <c r="AL93" i="11"/>
  <c r="AH93" i="11"/>
  <c r="AD93" i="11"/>
  <c r="Z93" i="11"/>
  <c r="V93" i="11"/>
  <c r="AX92" i="11"/>
  <c r="AT92" i="11"/>
  <c r="AP92" i="11"/>
  <c r="AL92" i="11"/>
  <c r="AH92" i="11"/>
  <c r="AD92" i="11"/>
  <c r="Z92" i="11"/>
  <c r="V92" i="11"/>
  <c r="AX91" i="11"/>
  <c r="AT91" i="11"/>
  <c r="AP91" i="11"/>
  <c r="AL91" i="11"/>
  <c r="AH91" i="11"/>
  <c r="AD91" i="11"/>
  <c r="Z91" i="11"/>
  <c r="V91" i="11"/>
  <c r="AX90" i="11"/>
  <c r="AT90" i="11"/>
  <c r="AP90" i="11"/>
  <c r="AL90" i="11"/>
  <c r="AH90" i="11"/>
  <c r="AD90" i="11"/>
  <c r="Z90" i="11"/>
  <c r="V90" i="11"/>
  <c r="AX89" i="11"/>
  <c r="AT89" i="11"/>
  <c r="AP89" i="11"/>
  <c r="AL89" i="11"/>
  <c r="AH89" i="11"/>
  <c r="AD89" i="11"/>
  <c r="Z89" i="11"/>
  <c r="V89" i="11"/>
  <c r="AX88" i="11"/>
  <c r="AT88" i="11"/>
  <c r="AP88" i="11"/>
  <c r="AL88" i="11"/>
  <c r="AH88" i="11"/>
  <c r="AD88" i="11"/>
  <c r="Z88" i="11"/>
  <c r="V88" i="11"/>
  <c r="AX87" i="11"/>
  <c r="AT87" i="11"/>
  <c r="AP87" i="11"/>
  <c r="AL87" i="11"/>
  <c r="AH87" i="11"/>
  <c r="AD87" i="11"/>
  <c r="Z87" i="11"/>
  <c r="V87" i="11"/>
  <c r="AX86" i="11"/>
  <c r="AT86" i="11"/>
  <c r="AP86" i="11"/>
  <c r="AL86" i="11"/>
  <c r="AH86" i="11"/>
  <c r="AD86" i="11"/>
  <c r="Z86" i="11"/>
  <c r="V86" i="11"/>
  <c r="AX85" i="11"/>
  <c r="AT85" i="11"/>
  <c r="AP85" i="11"/>
  <c r="AL85" i="11"/>
  <c r="AH85" i="11"/>
  <c r="AD85" i="11"/>
  <c r="Z85" i="11"/>
  <c r="V85" i="11"/>
  <c r="AX84" i="11"/>
  <c r="AT84" i="11"/>
  <c r="AP84" i="11"/>
  <c r="AL84" i="11"/>
  <c r="AH84" i="11"/>
  <c r="AD84" i="11"/>
  <c r="Z84" i="11"/>
  <c r="V84" i="11"/>
  <c r="AX83" i="11"/>
  <c r="AT83" i="11"/>
  <c r="AP83" i="11"/>
  <c r="AL83" i="11"/>
  <c r="AH83" i="11"/>
  <c r="AD83" i="11"/>
  <c r="Z83" i="11"/>
  <c r="V83" i="11"/>
  <c r="AX82" i="11"/>
  <c r="AT82" i="11"/>
  <c r="AP82" i="11"/>
  <c r="AL82" i="11"/>
  <c r="AH82" i="11"/>
  <c r="AD82" i="11"/>
  <c r="Z82" i="11"/>
  <c r="V82" i="11"/>
  <c r="AX81" i="11"/>
  <c r="AT81" i="11"/>
  <c r="AP81" i="11"/>
  <c r="AL81" i="11"/>
  <c r="AH81" i="11"/>
  <c r="AD81" i="11"/>
  <c r="Z81" i="11"/>
  <c r="V81" i="11"/>
  <c r="AX80" i="11"/>
  <c r="AT80" i="11"/>
  <c r="AP80" i="11"/>
  <c r="AL80" i="11"/>
  <c r="AH80" i="11"/>
  <c r="AD80" i="11"/>
  <c r="Z80" i="11"/>
  <c r="V80" i="11"/>
  <c r="AX79" i="11"/>
  <c r="AT79" i="11"/>
  <c r="AP79" i="11"/>
  <c r="AL79" i="11"/>
  <c r="AH79" i="11"/>
  <c r="AD79" i="11"/>
  <c r="Z79" i="11"/>
  <c r="V79" i="11"/>
  <c r="AX78" i="11"/>
  <c r="AT78" i="11"/>
  <c r="AP78" i="11"/>
  <c r="AL78" i="11"/>
  <c r="AH78" i="11"/>
  <c r="AD78" i="11"/>
  <c r="Z78" i="11"/>
  <c r="V78" i="11"/>
  <c r="AX77" i="11"/>
  <c r="AT77" i="11"/>
  <c r="AP77" i="11"/>
  <c r="AL77" i="11"/>
  <c r="AH77" i="11"/>
  <c r="AD77" i="11"/>
  <c r="Z77" i="11"/>
  <c r="V77" i="11"/>
  <c r="AX76" i="11"/>
  <c r="AT76" i="11"/>
  <c r="AP76" i="11"/>
  <c r="AL76" i="11"/>
  <c r="AH76" i="11"/>
  <c r="AD76" i="11"/>
  <c r="Z76" i="11"/>
  <c r="V76" i="11"/>
  <c r="AX75" i="11"/>
  <c r="AT75" i="11"/>
  <c r="AP75" i="11"/>
  <c r="AL75" i="11"/>
  <c r="AH75" i="11"/>
  <c r="AD75" i="11"/>
  <c r="Z75" i="11"/>
  <c r="V75" i="11"/>
  <c r="AX74" i="11"/>
  <c r="AT74" i="11"/>
  <c r="AP74" i="11"/>
  <c r="AL74" i="11"/>
  <c r="AH74" i="11"/>
  <c r="AD74" i="11"/>
  <c r="Z74" i="11"/>
  <c r="V74" i="11"/>
  <c r="AX73" i="11"/>
  <c r="AT73" i="11"/>
  <c r="AP73" i="11"/>
  <c r="AL73" i="11"/>
  <c r="AH73" i="11"/>
  <c r="AD73" i="11"/>
  <c r="Z73" i="11"/>
  <c r="V73" i="11"/>
  <c r="AX72" i="11"/>
  <c r="AT72" i="11"/>
  <c r="AP72" i="11"/>
  <c r="AL72" i="11"/>
  <c r="AH72" i="11"/>
  <c r="AD72" i="11"/>
  <c r="Z72" i="11"/>
  <c r="V72" i="11"/>
  <c r="AX71" i="11"/>
  <c r="AT71" i="11"/>
  <c r="AP71" i="11"/>
  <c r="AL71" i="11"/>
  <c r="AH71" i="11"/>
  <c r="AD71" i="11"/>
  <c r="Z71" i="11"/>
  <c r="V71" i="11"/>
  <c r="AX70" i="11"/>
  <c r="AT70" i="11"/>
  <c r="AP70" i="11"/>
  <c r="AL70" i="11"/>
  <c r="AH70" i="11"/>
  <c r="AD70" i="11"/>
  <c r="Z70" i="11"/>
  <c r="V70" i="11"/>
  <c r="AX69" i="11"/>
  <c r="AT69" i="11"/>
  <c r="AP69" i="11"/>
  <c r="AL69" i="11"/>
  <c r="AH69" i="11"/>
  <c r="AD69" i="11"/>
  <c r="Z69" i="11"/>
  <c r="V69" i="11"/>
  <c r="AX68" i="11"/>
  <c r="AT68" i="11"/>
  <c r="AP68" i="11"/>
  <c r="AL68" i="11"/>
  <c r="AH68" i="11"/>
  <c r="AD68" i="11"/>
  <c r="Z68" i="11"/>
  <c r="V68" i="11"/>
  <c r="AX67" i="11"/>
  <c r="AT67" i="11"/>
  <c r="AP67" i="11"/>
  <c r="AL67" i="11"/>
  <c r="AH67" i="11"/>
  <c r="AD67" i="11"/>
  <c r="Z67" i="11"/>
  <c r="V67" i="11"/>
  <c r="AX66" i="11"/>
  <c r="AT66" i="11"/>
  <c r="AP66" i="11"/>
  <c r="AL66" i="11"/>
  <c r="AH66" i="11"/>
  <c r="AD66" i="11"/>
  <c r="Z66" i="11"/>
  <c r="W70" i="11"/>
  <c r="AM69" i="11"/>
  <c r="W69" i="11"/>
  <c r="AM68" i="11"/>
  <c r="AE68" i="11"/>
  <c r="W68" i="11"/>
  <c r="AU67" i="11"/>
  <c r="AO67" i="11"/>
  <c r="AJ67" i="11"/>
  <c r="AE67" i="11"/>
  <c r="Y67" i="11"/>
  <c r="T67" i="11"/>
  <c r="AU66" i="11"/>
  <c r="AO66" i="11"/>
  <c r="AJ66" i="11"/>
  <c r="AE66" i="11"/>
  <c r="Y66" i="11"/>
  <c r="U66" i="11"/>
  <c r="AW65" i="11"/>
  <c r="AS65" i="11"/>
  <c r="AO65" i="11"/>
  <c r="AK65" i="11"/>
  <c r="AG65" i="11"/>
  <c r="AC65" i="11"/>
  <c r="Y65" i="11"/>
  <c r="U65" i="11"/>
  <c r="AW64" i="11"/>
  <c r="AS64" i="11"/>
  <c r="AO64" i="11"/>
  <c r="AK64" i="11"/>
  <c r="AG64" i="11"/>
  <c r="AC64" i="11"/>
  <c r="Y64" i="11"/>
  <c r="U64" i="11"/>
  <c r="AW63" i="11"/>
  <c r="AS63" i="11"/>
  <c r="AO63" i="11"/>
  <c r="AK63" i="11"/>
  <c r="AG63" i="11"/>
  <c r="AC63" i="11"/>
  <c r="Y63" i="11"/>
  <c r="U63" i="11"/>
  <c r="AW62" i="11"/>
  <c r="AS62" i="11"/>
  <c r="AO62" i="11"/>
  <c r="AK62" i="11"/>
  <c r="AG62" i="11"/>
  <c r="AC62" i="11"/>
  <c r="Y62" i="11"/>
  <c r="U62" i="11"/>
  <c r="AW61" i="11"/>
  <c r="AS61" i="11"/>
  <c r="AO61" i="11"/>
  <c r="AK61" i="11"/>
  <c r="AG61" i="11"/>
  <c r="AC61" i="11"/>
  <c r="Y61" i="11"/>
  <c r="U61" i="11"/>
  <c r="AW60" i="11"/>
  <c r="AS60" i="11"/>
  <c r="AO60" i="11"/>
  <c r="AK60" i="11"/>
  <c r="AG60" i="11"/>
  <c r="AC60" i="11"/>
  <c r="Y60" i="11"/>
  <c r="U60" i="11"/>
  <c r="AW59" i="11"/>
  <c r="AS59" i="11"/>
  <c r="AO59" i="11"/>
  <c r="AK59" i="11"/>
  <c r="AG59" i="11"/>
  <c r="AC59" i="11"/>
  <c r="Y59" i="11"/>
  <c r="U59" i="11"/>
  <c r="AW58" i="11"/>
  <c r="AS58" i="11"/>
  <c r="AO58" i="11"/>
  <c r="AK58" i="11"/>
  <c r="AG58" i="11"/>
  <c r="AC58" i="11"/>
  <c r="Y58" i="11"/>
  <c r="U58" i="11"/>
  <c r="AW57" i="11"/>
  <c r="AS57" i="11"/>
  <c r="AO57" i="11"/>
  <c r="AK57" i="11"/>
  <c r="AG57" i="11"/>
  <c r="AC57" i="11"/>
  <c r="Y57" i="11"/>
  <c r="U57" i="11"/>
  <c r="AW56" i="11"/>
  <c r="AS56" i="11"/>
  <c r="AO56" i="11"/>
  <c r="AK56" i="11"/>
  <c r="AG56" i="11"/>
  <c r="AC56" i="11"/>
  <c r="Y56" i="11"/>
  <c r="U56" i="11"/>
  <c r="AW55" i="11"/>
  <c r="AS55" i="11"/>
  <c r="AO55" i="11"/>
  <c r="AK55" i="11"/>
  <c r="AG55" i="11"/>
  <c r="AC55" i="11"/>
  <c r="Y55" i="11"/>
  <c r="U55" i="11"/>
  <c r="AW54" i="11"/>
  <c r="AS54" i="11"/>
  <c r="AO54" i="11"/>
  <c r="AK54" i="11"/>
  <c r="AG54" i="11"/>
  <c r="AC54" i="11"/>
  <c r="Y54" i="11"/>
  <c r="U54" i="11"/>
  <c r="AW53" i="11"/>
  <c r="AS53" i="11"/>
  <c r="AO53" i="11"/>
  <c r="AK53" i="11"/>
  <c r="AG53" i="11"/>
  <c r="AC53" i="11"/>
  <c r="Y53" i="11"/>
  <c r="U53" i="11"/>
  <c r="AW52" i="11"/>
  <c r="AS52" i="11"/>
  <c r="AO52" i="11"/>
  <c r="AK52" i="11"/>
  <c r="AG52" i="11"/>
  <c r="AC52" i="11"/>
  <c r="Y52" i="11"/>
  <c r="U52" i="11"/>
  <c r="AW51" i="11"/>
  <c r="AS51" i="11"/>
  <c r="AO51" i="11"/>
  <c r="AK51" i="11"/>
  <c r="AG51" i="11"/>
  <c r="AC51" i="11"/>
  <c r="Y51" i="11"/>
  <c r="U51" i="11"/>
  <c r="AW50" i="11"/>
  <c r="AS50" i="11"/>
  <c r="AO50" i="11"/>
  <c r="AK50" i="11"/>
  <c r="AG50" i="11"/>
  <c r="AC50" i="11"/>
  <c r="Y50" i="11"/>
  <c r="U50" i="11"/>
  <c r="AW49" i="11"/>
  <c r="AS49" i="11"/>
  <c r="AO49" i="11"/>
  <c r="AK49" i="11"/>
  <c r="AG49" i="11"/>
  <c r="AC49" i="11"/>
  <c r="Y49" i="11"/>
  <c r="U49" i="11"/>
  <c r="AW48" i="11"/>
  <c r="AS48" i="11"/>
  <c r="AO48" i="11"/>
  <c r="AK48" i="11"/>
  <c r="AG48" i="11"/>
  <c r="AC48" i="11"/>
  <c r="Y48" i="11"/>
  <c r="U48" i="11"/>
  <c r="AW47" i="11"/>
  <c r="AS47" i="11"/>
  <c r="AO47" i="11"/>
  <c r="AK47" i="11"/>
  <c r="AG47" i="11"/>
  <c r="AC47" i="11"/>
  <c r="Y47" i="11"/>
  <c r="U47" i="11"/>
  <c r="AW46" i="11"/>
  <c r="AS46" i="11"/>
  <c r="AO46" i="11"/>
  <c r="AK46" i="11"/>
  <c r="AG46" i="11"/>
  <c r="AC46" i="11"/>
  <c r="Y46" i="11"/>
  <c r="U46" i="11"/>
  <c r="AW45" i="11"/>
  <c r="AS45" i="11"/>
  <c r="AO45" i="11"/>
  <c r="AK45" i="11"/>
  <c r="AG45" i="11"/>
  <c r="AC45" i="11"/>
  <c r="Y45" i="11"/>
  <c r="U45" i="11"/>
  <c r="AW44" i="11"/>
  <c r="AS44" i="11"/>
  <c r="AO44" i="11"/>
  <c r="AK44" i="11"/>
  <c r="AG44" i="11"/>
  <c r="AC44" i="11"/>
  <c r="Y44" i="11"/>
  <c r="U44" i="11"/>
  <c r="AW43" i="11"/>
  <c r="AS43" i="11"/>
  <c r="AO43" i="11"/>
  <c r="AK43" i="11"/>
  <c r="AG43" i="11"/>
  <c r="AC43" i="11"/>
  <c r="Y43" i="11"/>
  <c r="U43" i="11"/>
  <c r="AW42" i="11"/>
  <c r="AS42" i="11"/>
  <c r="AO42" i="11"/>
  <c r="AK42" i="11"/>
  <c r="AG42" i="11"/>
  <c r="AC42" i="11"/>
  <c r="Y42" i="11"/>
  <c r="U42" i="11"/>
  <c r="AW41" i="11"/>
  <c r="AS41" i="11"/>
  <c r="AO41" i="11"/>
  <c r="AK41" i="11"/>
  <c r="AG41" i="11"/>
  <c r="AC41" i="11"/>
  <c r="Y41" i="11"/>
  <c r="U41" i="11"/>
  <c r="AW40" i="11"/>
  <c r="AS40" i="11"/>
  <c r="AO40" i="11"/>
  <c r="AK40" i="11"/>
  <c r="AG40" i="11"/>
  <c r="AC40" i="11"/>
  <c r="Y40" i="11"/>
  <c r="U40" i="11"/>
  <c r="AW39" i="11"/>
  <c r="AS39" i="11"/>
  <c r="AO39" i="11"/>
  <c r="AK39" i="11"/>
  <c r="AG39" i="11"/>
  <c r="AC39" i="11"/>
  <c r="Y39" i="11"/>
  <c r="U39" i="11"/>
  <c r="AW38" i="11"/>
  <c r="AS38" i="11"/>
  <c r="AO38" i="11"/>
  <c r="AK38" i="11"/>
  <c r="AG38" i="11"/>
  <c r="AC38" i="11"/>
  <c r="Y38" i="11"/>
  <c r="U38" i="11"/>
  <c r="AW37" i="11"/>
  <c r="AS37" i="11"/>
  <c r="AO37" i="11"/>
  <c r="AK37" i="11"/>
  <c r="AG37" i="11"/>
  <c r="AC37" i="11"/>
  <c r="Y37" i="11"/>
  <c r="U37" i="11"/>
  <c r="AW36" i="11"/>
  <c r="AS36" i="11"/>
  <c r="AO36" i="11"/>
  <c r="AK36" i="11"/>
  <c r="AG36" i="11"/>
  <c r="AC36" i="11"/>
  <c r="Y36" i="11"/>
  <c r="U36" i="11"/>
  <c r="AW35" i="11"/>
  <c r="AS35" i="11"/>
  <c r="AO35" i="11"/>
  <c r="AK35" i="11"/>
  <c r="AG35" i="11"/>
  <c r="AC35" i="11"/>
  <c r="Y35" i="11"/>
  <c r="U35" i="11"/>
  <c r="AW34" i="11"/>
  <c r="AS34" i="11"/>
  <c r="AO34" i="11"/>
  <c r="AK34" i="11"/>
  <c r="AG34" i="11"/>
  <c r="AC34" i="11"/>
  <c r="Y34" i="11"/>
  <c r="U34" i="11"/>
  <c r="AW33" i="11"/>
  <c r="AS33" i="11"/>
  <c r="AO33" i="11"/>
  <c r="AK33" i="11"/>
  <c r="AG33" i="11"/>
  <c r="AC33" i="11"/>
  <c r="Y33" i="11"/>
  <c r="U33" i="11"/>
  <c r="AW32" i="11"/>
  <c r="AS32" i="11"/>
  <c r="AO32" i="11"/>
  <c r="AK32" i="11"/>
  <c r="AG32" i="11"/>
  <c r="AC32" i="11"/>
  <c r="Y32" i="11"/>
  <c r="U32" i="11"/>
  <c r="AW31" i="11"/>
  <c r="AS31" i="11"/>
  <c r="AO31" i="11"/>
  <c r="AK31" i="11"/>
  <c r="AG31" i="11"/>
  <c r="AC31" i="11"/>
  <c r="Y31" i="11"/>
  <c r="U31" i="11"/>
  <c r="AW30" i="11"/>
  <c r="AS30" i="11"/>
  <c r="AO30" i="11"/>
  <c r="AK30" i="11"/>
  <c r="AG30" i="11"/>
  <c r="AC30" i="11"/>
  <c r="Y30" i="11"/>
  <c r="U30" i="11"/>
  <c r="AW29" i="11"/>
  <c r="AS29" i="11"/>
  <c r="AO29" i="11"/>
  <c r="AK29" i="11"/>
  <c r="AG29" i="11"/>
  <c r="AC29" i="11"/>
  <c r="Y29" i="11"/>
  <c r="U29" i="11"/>
  <c r="AW28" i="11"/>
  <c r="AS28" i="11"/>
  <c r="AO28" i="11"/>
  <c r="AK28" i="11"/>
  <c r="AG28" i="11"/>
  <c r="AC28" i="11"/>
  <c r="Y28" i="11"/>
  <c r="U28" i="11"/>
  <c r="AW27" i="11"/>
  <c r="AS27" i="11"/>
  <c r="AO27" i="11"/>
  <c r="AK27" i="11"/>
  <c r="AG27" i="11"/>
  <c r="AC27" i="11"/>
  <c r="Y27" i="11"/>
  <c r="U27" i="11"/>
  <c r="AW26" i="11"/>
  <c r="AS26" i="11"/>
  <c r="AO26" i="11"/>
  <c r="AK26" i="11"/>
  <c r="AG26" i="11"/>
  <c r="AC26" i="11"/>
  <c r="Y26" i="11"/>
  <c r="U26" i="11"/>
  <c r="AW25" i="11"/>
  <c r="S70" i="11"/>
  <c r="AI69" i="11"/>
  <c r="S69" i="11"/>
  <c r="AJ68" i="11"/>
  <c r="AB68" i="11"/>
  <c r="T68" i="11"/>
  <c r="AS67" i="11"/>
  <c r="AN67" i="11"/>
  <c r="AI67" i="11"/>
  <c r="AC67" i="11"/>
  <c r="X67" i="11"/>
  <c r="S67" i="11"/>
  <c r="AS66" i="11"/>
  <c r="AN66" i="11"/>
  <c r="AI66" i="11"/>
  <c r="AC66" i="11"/>
  <c r="X66" i="11"/>
  <c r="T66" i="11"/>
  <c r="AV65" i="11"/>
  <c r="AR65" i="11"/>
  <c r="AN65" i="11"/>
  <c r="AJ65" i="11"/>
  <c r="AF65" i="11"/>
  <c r="AB65" i="11"/>
  <c r="X65" i="11"/>
  <c r="T65" i="11"/>
  <c r="AV64" i="11"/>
  <c r="AR64" i="11"/>
  <c r="AN64" i="11"/>
  <c r="AJ64" i="11"/>
  <c r="AF64" i="11"/>
  <c r="AB64" i="11"/>
  <c r="X64" i="11"/>
  <c r="T64" i="11"/>
  <c r="AV63" i="11"/>
  <c r="AR63" i="11"/>
  <c r="AN63" i="11"/>
  <c r="AJ63" i="11"/>
  <c r="AF63" i="11"/>
  <c r="AB63" i="11"/>
  <c r="X63" i="11"/>
  <c r="T63" i="11"/>
  <c r="AV62" i="11"/>
  <c r="AR62" i="11"/>
  <c r="AN62" i="11"/>
  <c r="AJ62" i="11"/>
  <c r="AF62" i="11"/>
  <c r="AB62" i="11"/>
  <c r="X62" i="11"/>
  <c r="T62" i="11"/>
  <c r="AV61" i="11"/>
  <c r="AR61" i="11"/>
  <c r="AN61" i="11"/>
  <c r="AJ61" i="11"/>
  <c r="AF61" i="11"/>
  <c r="AB61" i="11"/>
  <c r="X61" i="11"/>
  <c r="T61" i="11"/>
  <c r="AV60" i="11"/>
  <c r="AR60" i="11"/>
  <c r="AN60" i="11"/>
  <c r="AJ60" i="11"/>
  <c r="AF60" i="11"/>
  <c r="AB60" i="11"/>
  <c r="X60" i="11"/>
  <c r="T60" i="11"/>
  <c r="AV59" i="11"/>
  <c r="AR59" i="11"/>
  <c r="AN59" i="11"/>
  <c r="AJ59" i="11"/>
  <c r="AF59" i="11"/>
  <c r="AB59" i="11"/>
  <c r="X59" i="11"/>
  <c r="T59" i="11"/>
  <c r="AV58" i="11"/>
  <c r="AR58" i="11"/>
  <c r="AN58" i="11"/>
  <c r="AJ58" i="11"/>
  <c r="AF58" i="11"/>
  <c r="AB58" i="11"/>
  <c r="X58" i="11"/>
  <c r="T58" i="11"/>
  <c r="AV57" i="11"/>
  <c r="AR57" i="11"/>
  <c r="AN57" i="11"/>
  <c r="AJ57" i="11"/>
  <c r="AF57" i="11"/>
  <c r="AB57" i="11"/>
  <c r="X57" i="11"/>
  <c r="T57" i="11"/>
  <c r="AV56" i="11"/>
  <c r="AR56" i="11"/>
  <c r="AN56" i="11"/>
  <c r="AJ56" i="11"/>
  <c r="AF56" i="11"/>
  <c r="AB56" i="11"/>
  <c r="X56" i="11"/>
  <c r="T56" i="11"/>
  <c r="AV55" i="11"/>
  <c r="AR55" i="11"/>
  <c r="AN55" i="11"/>
  <c r="AJ55" i="11"/>
  <c r="AF55" i="11"/>
  <c r="AB55" i="11"/>
  <c r="X55" i="11"/>
  <c r="T55" i="11"/>
  <c r="AV54" i="11"/>
  <c r="AR54" i="11"/>
  <c r="AN54" i="11"/>
  <c r="AJ54" i="11"/>
  <c r="AF54" i="11"/>
  <c r="AB54" i="11"/>
  <c r="X54" i="11"/>
  <c r="T54" i="11"/>
  <c r="AV53" i="11"/>
  <c r="AR53" i="11"/>
  <c r="AN53" i="11"/>
  <c r="AJ53" i="11"/>
  <c r="AF53" i="11"/>
  <c r="AB53" i="11"/>
  <c r="X53" i="11"/>
  <c r="T53" i="11"/>
  <c r="AV52" i="11"/>
  <c r="AR52" i="11"/>
  <c r="AN52" i="11"/>
  <c r="AJ52" i="11"/>
  <c r="AF52" i="11"/>
  <c r="AB52" i="11"/>
  <c r="X52" i="11"/>
  <c r="T52" i="11"/>
  <c r="AV51" i="11"/>
  <c r="AR51" i="11"/>
  <c r="AN51" i="11"/>
  <c r="AJ51" i="11"/>
  <c r="AF51" i="11"/>
  <c r="AB51" i="11"/>
  <c r="X51" i="11"/>
  <c r="T51" i="11"/>
  <c r="AV50" i="11"/>
  <c r="AR50" i="11"/>
  <c r="AN50" i="11"/>
  <c r="AJ50" i="11"/>
  <c r="AF50" i="11"/>
  <c r="AB50" i="11"/>
  <c r="X50" i="11"/>
  <c r="T50" i="11"/>
  <c r="AV49" i="11"/>
  <c r="AR49" i="11"/>
  <c r="AN49" i="11"/>
  <c r="AJ49" i="11"/>
  <c r="AF49" i="11"/>
  <c r="AB49" i="11"/>
  <c r="X49" i="11"/>
  <c r="T49" i="11"/>
  <c r="AV48" i="11"/>
  <c r="AR48" i="11"/>
  <c r="AN48" i="11"/>
  <c r="AJ48" i="11"/>
  <c r="AF48" i="11"/>
  <c r="AB48" i="11"/>
  <c r="X48" i="11"/>
  <c r="T48" i="11"/>
  <c r="AV47" i="11"/>
  <c r="AR47" i="11"/>
  <c r="AN47" i="11"/>
  <c r="AJ47" i="11"/>
  <c r="AF47" i="11"/>
  <c r="AB47" i="11"/>
  <c r="X47" i="11"/>
  <c r="T47" i="11"/>
  <c r="AV46" i="11"/>
  <c r="AR46" i="11"/>
  <c r="AN46" i="11"/>
  <c r="AJ46" i="11"/>
  <c r="AF46" i="11"/>
  <c r="AB46" i="11"/>
  <c r="X46" i="11"/>
  <c r="T46" i="11"/>
  <c r="AV45" i="11"/>
  <c r="AR45" i="11"/>
  <c r="AN45" i="11"/>
  <c r="AJ45" i="11"/>
  <c r="AF45" i="11"/>
  <c r="AB45" i="11"/>
  <c r="X45" i="11"/>
  <c r="T45" i="11"/>
  <c r="AV44" i="11"/>
  <c r="AR44" i="11"/>
  <c r="AN44" i="11"/>
  <c r="AJ44" i="11"/>
  <c r="AF44" i="11"/>
  <c r="AB44" i="11"/>
  <c r="X44" i="11"/>
  <c r="T44" i="11"/>
  <c r="AV43" i="11"/>
  <c r="AR43" i="11"/>
  <c r="AN43" i="11"/>
  <c r="AJ43" i="11"/>
  <c r="AF43" i="11"/>
  <c r="AB43" i="11"/>
  <c r="X43" i="11"/>
  <c r="T43" i="11"/>
  <c r="AV42" i="11"/>
  <c r="AR42" i="11"/>
  <c r="AN42" i="11"/>
  <c r="AJ42" i="11"/>
  <c r="AF42" i="11"/>
  <c r="AB42" i="11"/>
  <c r="X42" i="11"/>
  <c r="T42" i="11"/>
  <c r="AV41" i="11"/>
  <c r="AR41" i="11"/>
  <c r="AN41" i="11"/>
  <c r="AJ41" i="11"/>
  <c r="AF41" i="11"/>
  <c r="AB41" i="11"/>
  <c r="X41" i="11"/>
  <c r="T41" i="11"/>
  <c r="AV40" i="11"/>
  <c r="AR40" i="11"/>
  <c r="AN40" i="11"/>
  <c r="AJ40" i="11"/>
  <c r="AF40" i="11"/>
  <c r="AB40" i="11"/>
  <c r="X40" i="11"/>
  <c r="T40" i="11"/>
  <c r="AV39" i="11"/>
  <c r="AR39" i="11"/>
  <c r="AN39" i="11"/>
  <c r="AJ39" i="11"/>
  <c r="AF39" i="11"/>
  <c r="AB39" i="11"/>
  <c r="X39" i="11"/>
  <c r="T39" i="11"/>
  <c r="AV38" i="11"/>
  <c r="AR38" i="11"/>
  <c r="AN38" i="11"/>
  <c r="AJ38" i="11"/>
  <c r="AF38" i="11"/>
  <c r="AB38" i="11"/>
  <c r="X38" i="11"/>
  <c r="T38" i="11"/>
  <c r="AV37" i="11"/>
  <c r="AR37" i="11"/>
  <c r="AN37" i="11"/>
  <c r="AJ37" i="11"/>
  <c r="AF37" i="11"/>
  <c r="AB37" i="11"/>
  <c r="X37" i="11"/>
  <c r="T37" i="11"/>
  <c r="AV36" i="11"/>
  <c r="AR36" i="11"/>
  <c r="AN36" i="11"/>
  <c r="AJ36" i="11"/>
  <c r="AF36" i="11"/>
  <c r="AB36" i="11"/>
  <c r="X36" i="11"/>
  <c r="T36" i="11"/>
  <c r="AV35" i="11"/>
  <c r="AR35" i="11"/>
  <c r="AN35" i="11"/>
  <c r="AJ35" i="11"/>
  <c r="AF35" i="11"/>
  <c r="AB35" i="11"/>
  <c r="X35" i="11"/>
  <c r="T35" i="11"/>
  <c r="AV34" i="11"/>
  <c r="AR34" i="11"/>
  <c r="AN34" i="11"/>
  <c r="AJ34" i="11"/>
  <c r="AF34" i="11"/>
  <c r="AB34" i="11"/>
  <c r="X34" i="11"/>
  <c r="T34" i="11"/>
  <c r="AV33" i="11"/>
  <c r="AR33" i="11"/>
  <c r="AN33" i="11"/>
  <c r="AJ33" i="11"/>
  <c r="AF33" i="11"/>
  <c r="AB33" i="11"/>
  <c r="X33" i="11"/>
  <c r="T33" i="11"/>
  <c r="AV32" i="11"/>
  <c r="AR32" i="11"/>
  <c r="AN32" i="11"/>
  <c r="AJ32" i="11"/>
  <c r="AF32" i="11"/>
  <c r="AB32" i="11"/>
  <c r="X32" i="11"/>
  <c r="T32" i="11"/>
  <c r="AV31" i="11"/>
  <c r="AR31" i="11"/>
  <c r="AN31" i="11"/>
  <c r="AJ31" i="11"/>
  <c r="AF31" i="11"/>
  <c r="AB31" i="11"/>
  <c r="X31" i="11"/>
  <c r="T31" i="11"/>
  <c r="AV30" i="11"/>
  <c r="AR30" i="11"/>
  <c r="AN30" i="11"/>
  <c r="AJ30" i="11"/>
  <c r="AF30" i="11"/>
  <c r="AB30" i="11"/>
  <c r="X30" i="11"/>
  <c r="T30" i="11"/>
  <c r="AV29" i="11"/>
  <c r="AR29" i="11"/>
  <c r="AN29" i="11"/>
  <c r="AJ29" i="11"/>
  <c r="AF29" i="11"/>
  <c r="AB29" i="11"/>
  <c r="X29" i="11"/>
  <c r="T29" i="11"/>
  <c r="AV28" i="11"/>
  <c r="AR28" i="11"/>
  <c r="AN28" i="11"/>
  <c r="AJ28" i="11"/>
  <c r="AF28" i="11"/>
  <c r="AB28" i="11"/>
  <c r="X28" i="11"/>
  <c r="T28" i="11"/>
  <c r="AV27" i="11"/>
  <c r="AR27" i="11"/>
  <c r="AN27" i="11"/>
  <c r="AJ27" i="11"/>
  <c r="AF27" i="11"/>
  <c r="AB27" i="11"/>
  <c r="X27" i="11"/>
  <c r="T27" i="11"/>
  <c r="AV26" i="11"/>
  <c r="AR26" i="11"/>
  <c r="AN26" i="11"/>
  <c r="AJ26" i="11"/>
  <c r="AU69" i="11"/>
  <c r="AE69" i="11"/>
  <c r="AU68" i="11"/>
  <c r="AI68" i="11"/>
  <c r="AA68" i="11"/>
  <c r="S68" i="11"/>
  <c r="AR67" i="11"/>
  <c r="AM67" i="11"/>
  <c r="AG67" i="11"/>
  <c r="AB67" i="11"/>
  <c r="W67" i="11"/>
  <c r="AW66" i="11"/>
  <c r="AR66" i="11"/>
  <c r="AM66" i="11"/>
  <c r="AG66" i="11"/>
  <c r="AB66" i="11"/>
  <c r="W66" i="11"/>
  <c r="S66" i="11"/>
  <c r="AU65" i="11"/>
  <c r="AQ65" i="11"/>
  <c r="AM65" i="11"/>
  <c r="AI65" i="11"/>
  <c r="AE65" i="11"/>
  <c r="AA65" i="11"/>
  <c r="W65" i="11"/>
  <c r="S65" i="11"/>
  <c r="AU64" i="11"/>
  <c r="AQ64" i="11"/>
  <c r="AM64" i="11"/>
  <c r="AI64" i="11"/>
  <c r="AE64" i="11"/>
  <c r="AA64" i="11"/>
  <c r="W64" i="11"/>
  <c r="S64" i="11"/>
  <c r="AU63" i="11"/>
  <c r="AQ63" i="11"/>
  <c r="AM63" i="11"/>
  <c r="AI63" i="11"/>
  <c r="AE63" i="11"/>
  <c r="AA63" i="11"/>
  <c r="W63" i="11"/>
  <c r="S63" i="11"/>
  <c r="AU62" i="11"/>
  <c r="AQ62" i="11"/>
  <c r="AM62" i="11"/>
  <c r="AI62" i="11"/>
  <c r="AE62" i="11"/>
  <c r="AA62" i="11"/>
  <c r="W62" i="11"/>
  <c r="S62" i="11"/>
  <c r="AU61" i="11"/>
  <c r="AQ61" i="11"/>
  <c r="AM61" i="11"/>
  <c r="AI61" i="11"/>
  <c r="AE61" i="11"/>
  <c r="AA61" i="11"/>
  <c r="W61" i="11"/>
  <c r="S61" i="11"/>
  <c r="AU60" i="11"/>
  <c r="AQ60" i="11"/>
  <c r="AM60" i="11"/>
  <c r="AI60" i="11"/>
  <c r="AE60" i="11"/>
  <c r="AA60" i="11"/>
  <c r="W60" i="11"/>
  <c r="S60" i="11"/>
  <c r="AU59" i="11"/>
  <c r="AQ59" i="11"/>
  <c r="AM59" i="11"/>
  <c r="AI59" i="11"/>
  <c r="AE59" i="11"/>
  <c r="AA59" i="11"/>
  <c r="W59" i="11"/>
  <c r="S59" i="11"/>
  <c r="AU58" i="11"/>
  <c r="AQ58" i="11"/>
  <c r="AM58" i="11"/>
  <c r="AI58" i="11"/>
  <c r="AE58" i="11"/>
  <c r="AA58" i="11"/>
  <c r="W58" i="11"/>
  <c r="S58" i="11"/>
  <c r="AU57" i="11"/>
  <c r="AQ57" i="11"/>
  <c r="AM57" i="11"/>
  <c r="AI57" i="11"/>
  <c r="AE57" i="11"/>
  <c r="AA57" i="11"/>
  <c r="W57" i="11"/>
  <c r="S57" i="11"/>
  <c r="AU56" i="11"/>
  <c r="AQ56" i="11"/>
  <c r="AM56" i="11"/>
  <c r="AI56" i="11"/>
  <c r="AE56" i="11"/>
  <c r="AA56" i="11"/>
  <c r="W56" i="11"/>
  <c r="S56" i="11"/>
  <c r="AU55" i="11"/>
  <c r="AQ55" i="11"/>
  <c r="AM55" i="11"/>
  <c r="AI55" i="11"/>
  <c r="AE55" i="11"/>
  <c r="AA55" i="11"/>
  <c r="W55" i="11"/>
  <c r="S55" i="11"/>
  <c r="AU54" i="11"/>
  <c r="AQ54" i="11"/>
  <c r="AM54" i="11"/>
  <c r="AI54" i="11"/>
  <c r="AE54" i="11"/>
  <c r="AA54" i="11"/>
  <c r="W54" i="11"/>
  <c r="S54" i="11"/>
  <c r="AU53" i="11"/>
  <c r="AQ53" i="11"/>
  <c r="AM53" i="11"/>
  <c r="AI53" i="11"/>
  <c r="AE53" i="11"/>
  <c r="AA53" i="11"/>
  <c r="W53" i="11"/>
  <c r="S53" i="11"/>
  <c r="AU52" i="11"/>
  <c r="AQ52" i="11"/>
  <c r="AM52" i="11"/>
  <c r="AI52" i="11"/>
  <c r="AE52" i="11"/>
  <c r="AA52" i="11"/>
  <c r="W52" i="11"/>
  <c r="S52" i="11"/>
  <c r="AU51" i="11"/>
  <c r="AQ51" i="11"/>
  <c r="AM51" i="11"/>
  <c r="AI51" i="11"/>
  <c r="AE51" i="11"/>
  <c r="AA51" i="11"/>
  <c r="W51" i="11"/>
  <c r="S51" i="11"/>
  <c r="AU50" i="11"/>
  <c r="AQ50" i="11"/>
  <c r="AM50" i="11"/>
  <c r="AI50" i="11"/>
  <c r="AE50" i="11"/>
  <c r="AA50" i="11"/>
  <c r="W50" i="11"/>
  <c r="S50" i="11"/>
  <c r="AU49" i="11"/>
  <c r="AQ49" i="11"/>
  <c r="AM49" i="11"/>
  <c r="AI49" i="11"/>
  <c r="AE49" i="11"/>
  <c r="AA49" i="11"/>
  <c r="W49" i="11"/>
  <c r="S49" i="11"/>
  <c r="AU48" i="11"/>
  <c r="AQ48" i="11"/>
  <c r="AM48" i="11"/>
  <c r="AI48" i="11"/>
  <c r="AE48" i="11"/>
  <c r="AA48" i="11"/>
  <c r="W48" i="11"/>
  <c r="S48" i="11"/>
  <c r="AU47" i="11"/>
  <c r="AQ47" i="11"/>
  <c r="AM47" i="11"/>
  <c r="AI47" i="11"/>
  <c r="AE47" i="11"/>
  <c r="AA47" i="11"/>
  <c r="W47" i="11"/>
  <c r="S47" i="11"/>
  <c r="AU46" i="11"/>
  <c r="AQ46" i="11"/>
  <c r="AM46" i="11"/>
  <c r="AI46" i="11"/>
  <c r="AE46" i="11"/>
  <c r="AA46" i="11"/>
  <c r="W46" i="11"/>
  <c r="S46" i="11"/>
  <c r="AU45" i="11"/>
  <c r="AQ45" i="11"/>
  <c r="AM45" i="11"/>
  <c r="AI45" i="11"/>
  <c r="AE45" i="11"/>
  <c r="AA45" i="11"/>
  <c r="W45" i="11"/>
  <c r="S45" i="11"/>
  <c r="AU44" i="11"/>
  <c r="AQ44" i="11"/>
  <c r="AM44" i="11"/>
  <c r="AI44" i="11"/>
  <c r="AE44" i="11"/>
  <c r="AA44" i="11"/>
  <c r="W44" i="11"/>
  <c r="S44" i="11"/>
  <c r="AU43" i="11"/>
  <c r="AQ43" i="11"/>
  <c r="AM43" i="11"/>
  <c r="AI43" i="11"/>
  <c r="AE43" i="11"/>
  <c r="AA43" i="11"/>
  <c r="W43" i="11"/>
  <c r="S43" i="11"/>
  <c r="AU42" i="11"/>
  <c r="AQ42" i="11"/>
  <c r="AM42" i="11"/>
  <c r="AI42" i="11"/>
  <c r="AE42" i="11"/>
  <c r="AA42" i="11"/>
  <c r="W42" i="11"/>
  <c r="S42" i="11"/>
  <c r="AU41" i="11"/>
  <c r="AQ41" i="11"/>
  <c r="AM41" i="11"/>
  <c r="AI41" i="11"/>
  <c r="AE41" i="11"/>
  <c r="AA41" i="11"/>
  <c r="W41" i="11"/>
  <c r="S41" i="11"/>
  <c r="AU40" i="11"/>
  <c r="AQ40" i="11"/>
  <c r="AM40" i="11"/>
  <c r="AI40" i="11"/>
  <c r="AE40" i="11"/>
  <c r="AA40" i="11"/>
  <c r="W40" i="11"/>
  <c r="S40" i="11"/>
  <c r="AU39" i="11"/>
  <c r="AQ39" i="11"/>
  <c r="AM39" i="11"/>
  <c r="AI39" i="11"/>
  <c r="AE39" i="11"/>
  <c r="AA39" i="11"/>
  <c r="W39" i="11"/>
  <c r="S39" i="11"/>
  <c r="AU38" i="11"/>
  <c r="AQ38" i="11"/>
  <c r="AM38" i="11"/>
  <c r="AI38" i="11"/>
  <c r="AE38" i="11"/>
  <c r="AA38" i="11"/>
  <c r="W38" i="11"/>
  <c r="S38" i="11"/>
  <c r="AU37" i="11"/>
  <c r="AQ37" i="11"/>
  <c r="AM37" i="11"/>
  <c r="AI37" i="11"/>
  <c r="AE37" i="11"/>
  <c r="AA37" i="11"/>
  <c r="W37" i="11"/>
  <c r="S37" i="11"/>
  <c r="AU36" i="11"/>
  <c r="AQ36" i="11"/>
  <c r="AM36" i="11"/>
  <c r="AI36" i="11"/>
  <c r="AE36" i="11"/>
  <c r="AA36" i="11"/>
  <c r="W36" i="11"/>
  <c r="S36" i="11"/>
  <c r="AU35" i="11"/>
  <c r="AQ35" i="11"/>
  <c r="AM35" i="11"/>
  <c r="AI35" i="11"/>
  <c r="AE35" i="11"/>
  <c r="AA35" i="11"/>
  <c r="W35" i="11"/>
  <c r="S35" i="11"/>
  <c r="AU34" i="11"/>
  <c r="AQ34" i="11"/>
  <c r="AM34" i="11"/>
  <c r="AI34" i="11"/>
  <c r="AE34" i="11"/>
  <c r="AA34" i="11"/>
  <c r="W34" i="11"/>
  <c r="S34" i="11"/>
  <c r="AU33" i="11"/>
  <c r="AQ33" i="11"/>
  <c r="AM33" i="11"/>
  <c r="AI33" i="11"/>
  <c r="AE33" i="11"/>
  <c r="AA33" i="11"/>
  <c r="W33" i="11"/>
  <c r="S33" i="11"/>
  <c r="AU32" i="11"/>
  <c r="AQ32" i="11"/>
  <c r="AM32" i="11"/>
  <c r="AI32" i="11"/>
  <c r="AE32" i="11"/>
  <c r="AA32" i="11"/>
  <c r="W32" i="11"/>
  <c r="S32" i="11"/>
  <c r="AU31" i="11"/>
  <c r="AQ31" i="11"/>
  <c r="AM31" i="11"/>
  <c r="AI31" i="11"/>
  <c r="AE31" i="11"/>
  <c r="AA31" i="11"/>
  <c r="W31" i="11"/>
  <c r="S31" i="11"/>
  <c r="AU30" i="11"/>
  <c r="AQ30" i="11"/>
  <c r="AM30" i="11"/>
  <c r="AI30" i="11"/>
  <c r="AE30" i="11"/>
  <c r="AA30" i="11"/>
  <c r="W30" i="11"/>
  <c r="S30" i="11"/>
  <c r="AU29" i="11"/>
  <c r="AQ29" i="11"/>
  <c r="AM29" i="11"/>
  <c r="AI29" i="11"/>
  <c r="AE29" i="11"/>
  <c r="AA29" i="11"/>
  <c r="W29" i="11"/>
  <c r="S29" i="11"/>
  <c r="AU28" i="11"/>
  <c r="AQ28" i="11"/>
  <c r="AM28" i="11"/>
  <c r="AI28" i="11"/>
  <c r="AE28" i="11"/>
  <c r="AA28" i="11"/>
  <c r="W28" i="11"/>
  <c r="S28" i="11"/>
  <c r="AU27" i="11"/>
  <c r="AQ27" i="11"/>
  <c r="AM27" i="11"/>
  <c r="AI27" i="11"/>
  <c r="AE27" i="11"/>
  <c r="AA27" i="11"/>
  <c r="W27" i="11"/>
  <c r="S27" i="11"/>
  <c r="AU26" i="11"/>
  <c r="AQ26" i="11"/>
  <c r="AM26" i="11"/>
  <c r="AI26" i="11"/>
  <c r="AE26" i="11"/>
  <c r="AA26" i="11"/>
  <c r="W26" i="11"/>
  <c r="S26" i="11"/>
  <c r="AU25" i="11"/>
  <c r="AQ25" i="11"/>
  <c r="AM25" i="11"/>
  <c r="AQ69" i="11"/>
  <c r="AA69" i="11"/>
  <c r="AQ68" i="11"/>
  <c r="AF68" i="11"/>
  <c r="X68" i="11"/>
  <c r="AV67" i="11"/>
  <c r="AQ67" i="11"/>
  <c r="AK67" i="11"/>
  <c r="AF67" i="11"/>
  <c r="AA67" i="11"/>
  <c r="U67" i="11"/>
  <c r="AV66" i="11"/>
  <c r="AQ66" i="11"/>
  <c r="AK66" i="11"/>
  <c r="AF66" i="11"/>
  <c r="AA66" i="11"/>
  <c r="V66" i="11"/>
  <c r="AX65" i="11"/>
  <c r="AT65" i="11"/>
  <c r="AP65" i="11"/>
  <c r="AL65" i="11"/>
  <c r="AH65" i="11"/>
  <c r="AD65" i="11"/>
  <c r="Z65" i="11"/>
  <c r="V65" i="11"/>
  <c r="AX64" i="11"/>
  <c r="AT64" i="11"/>
  <c r="AP64" i="11"/>
  <c r="AL64" i="11"/>
  <c r="AH64" i="11"/>
  <c r="AD64" i="11"/>
  <c r="Z64" i="11"/>
  <c r="V64" i="11"/>
  <c r="AX63" i="11"/>
  <c r="AT63" i="11"/>
  <c r="AP63" i="11"/>
  <c r="AL63" i="11"/>
  <c r="AH63" i="11"/>
  <c r="AD63" i="11"/>
  <c r="Z63" i="11"/>
  <c r="V63" i="11"/>
  <c r="AX62" i="11"/>
  <c r="AT62" i="11"/>
  <c r="AP62" i="11"/>
  <c r="AL62" i="11"/>
  <c r="AH62" i="11"/>
  <c r="AD62" i="11"/>
  <c r="Z62" i="11"/>
  <c r="V62" i="11"/>
  <c r="AX61" i="11"/>
  <c r="AT61" i="11"/>
  <c r="AP61" i="11"/>
  <c r="AL61" i="11"/>
  <c r="AH61" i="11"/>
  <c r="AD61" i="11"/>
  <c r="Z61" i="11"/>
  <c r="V61" i="11"/>
  <c r="AX60" i="11"/>
  <c r="AT60" i="11"/>
  <c r="AP60" i="11"/>
  <c r="AL60" i="11"/>
  <c r="AH60" i="11"/>
  <c r="AD60" i="11"/>
  <c r="Z60" i="11"/>
  <c r="V60" i="11"/>
  <c r="AX59" i="11"/>
  <c r="AT59" i="11"/>
  <c r="AP59" i="11"/>
  <c r="AL59" i="11"/>
  <c r="AH59" i="11"/>
  <c r="AD59" i="11"/>
  <c r="Z59" i="11"/>
  <c r="V59" i="11"/>
  <c r="AX58" i="11"/>
  <c r="AT58" i="11"/>
  <c r="AP58" i="11"/>
  <c r="AL58" i="11"/>
  <c r="AH58" i="11"/>
  <c r="AD58" i="11"/>
  <c r="Z58" i="11"/>
  <c r="V58" i="11"/>
  <c r="AX57" i="11"/>
  <c r="AT57" i="11"/>
  <c r="AP57" i="11"/>
  <c r="AL57" i="11"/>
  <c r="AH57" i="11"/>
  <c r="AD57" i="11"/>
  <c r="Z57" i="11"/>
  <c r="V57" i="11"/>
  <c r="AX56" i="11"/>
  <c r="AT56" i="11"/>
  <c r="AP56" i="11"/>
  <c r="AL56" i="11"/>
  <c r="AH56" i="11"/>
  <c r="AD56" i="11"/>
  <c r="Z56" i="11"/>
  <c r="V56" i="11"/>
  <c r="AX55" i="11"/>
  <c r="AT55" i="11"/>
  <c r="AP55" i="11"/>
  <c r="AL55" i="11"/>
  <c r="AH55" i="11"/>
  <c r="AD55" i="11"/>
  <c r="Z55" i="11"/>
  <c r="V55" i="11"/>
  <c r="AX54" i="11"/>
  <c r="AT54" i="11"/>
  <c r="AP54" i="11"/>
  <c r="AL54" i="11"/>
  <c r="AH54" i="11"/>
  <c r="AD54" i="11"/>
  <c r="Z54" i="11"/>
  <c r="V54" i="11"/>
  <c r="AX53" i="11"/>
  <c r="AT53" i="11"/>
  <c r="AP53" i="11"/>
  <c r="AL53" i="11"/>
  <c r="AH53" i="11"/>
  <c r="AD53" i="11"/>
  <c r="Z53" i="11"/>
  <c r="V53" i="11"/>
  <c r="AX52" i="11"/>
  <c r="AT52" i="11"/>
  <c r="AP52" i="11"/>
  <c r="AL52" i="11"/>
  <c r="AH52" i="11"/>
  <c r="AD52" i="11"/>
  <c r="Z52" i="11"/>
  <c r="V52" i="11"/>
  <c r="AX51" i="11"/>
  <c r="AT51" i="11"/>
  <c r="AP51" i="11"/>
  <c r="AL51" i="11"/>
  <c r="AH51" i="11"/>
  <c r="AD51" i="11"/>
  <c r="Z51" i="11"/>
  <c r="V51" i="11"/>
  <c r="AX50" i="11"/>
  <c r="AT50" i="11"/>
  <c r="AP50" i="11"/>
  <c r="AL50" i="11"/>
  <c r="AH50" i="11"/>
  <c r="AD50" i="11"/>
  <c r="Z50" i="11"/>
  <c r="V50" i="11"/>
  <c r="AX49" i="11"/>
  <c r="AT49" i="11"/>
  <c r="AP49" i="11"/>
  <c r="AL49" i="11"/>
  <c r="AH49" i="11"/>
  <c r="AD49" i="11"/>
  <c r="Z49" i="11"/>
  <c r="V49" i="11"/>
  <c r="AX48" i="11"/>
  <c r="AT48" i="11"/>
  <c r="AP48" i="11"/>
  <c r="AL48" i="11"/>
  <c r="AH48" i="11"/>
  <c r="AD48" i="11"/>
  <c r="Z48" i="11"/>
  <c r="V48" i="11"/>
  <c r="AX47" i="11"/>
  <c r="AT47" i="11"/>
  <c r="AP47" i="11"/>
  <c r="AL47" i="11"/>
  <c r="AH47" i="11"/>
  <c r="AD47" i="11"/>
  <c r="Z47" i="11"/>
  <c r="V47" i="11"/>
  <c r="AX46" i="11"/>
  <c r="AT46" i="11"/>
  <c r="AP46" i="11"/>
  <c r="AL46" i="11"/>
  <c r="AH46" i="11"/>
  <c r="AD46" i="11"/>
  <c r="Z46" i="11"/>
  <c r="V46" i="11"/>
  <c r="AX45" i="11"/>
  <c r="AT45" i="11"/>
  <c r="AP45" i="11"/>
  <c r="AL45" i="11"/>
  <c r="AH45" i="11"/>
  <c r="AD45" i="11"/>
  <c r="Z45" i="11"/>
  <c r="V45" i="11"/>
  <c r="AX44" i="11"/>
  <c r="AT44" i="11"/>
  <c r="AP44" i="11"/>
  <c r="AL44" i="11"/>
  <c r="AH44" i="11"/>
  <c r="AD44" i="11"/>
  <c r="Z44" i="11"/>
  <c r="V44" i="11"/>
  <c r="AX43" i="11"/>
  <c r="AT43" i="11"/>
  <c r="AP43" i="11"/>
  <c r="AL43" i="11"/>
  <c r="AH43" i="11"/>
  <c r="AD43" i="11"/>
  <c r="Z43" i="11"/>
  <c r="V43" i="11"/>
  <c r="AX42" i="11"/>
  <c r="AT42" i="11"/>
  <c r="AP42" i="11"/>
  <c r="AL42" i="11"/>
  <c r="AH42" i="11"/>
  <c r="AD42" i="11"/>
  <c r="Z42" i="11"/>
  <c r="V42" i="11"/>
  <c r="AX41" i="11"/>
  <c r="AT41" i="11"/>
  <c r="AP41" i="11"/>
  <c r="AL41" i="11"/>
  <c r="AH41" i="11"/>
  <c r="AD41" i="11"/>
  <c r="Z41" i="11"/>
  <c r="V41" i="11"/>
  <c r="AX40" i="11"/>
  <c r="AT40" i="11"/>
  <c r="AP40" i="11"/>
  <c r="AL40" i="11"/>
  <c r="AH40" i="11"/>
  <c r="AD40" i="11"/>
  <c r="Z40" i="11"/>
  <c r="V40" i="11"/>
  <c r="AX39" i="11"/>
  <c r="AT39" i="11"/>
  <c r="AP39" i="11"/>
  <c r="AL39" i="11"/>
  <c r="AH39" i="11"/>
  <c r="AD39" i="11"/>
  <c r="Z39" i="11"/>
  <c r="V39" i="11"/>
  <c r="AX38" i="11"/>
  <c r="AT38" i="11"/>
  <c r="AP38" i="11"/>
  <c r="AL38" i="11"/>
  <c r="AH38" i="11"/>
  <c r="AD38" i="11"/>
  <c r="Z38" i="11"/>
  <c r="V38" i="11"/>
  <c r="AX37" i="11"/>
  <c r="AT37" i="11"/>
  <c r="AP37" i="11"/>
  <c r="AL37" i="11"/>
  <c r="AH37" i="11"/>
  <c r="AD37" i="11"/>
  <c r="Z37" i="11"/>
  <c r="V37" i="11"/>
  <c r="AX36" i="11"/>
  <c r="AT36" i="11"/>
  <c r="AP36" i="11"/>
  <c r="AL36" i="11"/>
  <c r="AH36" i="11"/>
  <c r="AD36" i="11"/>
  <c r="Z36" i="11"/>
  <c r="V36" i="11"/>
  <c r="AX35" i="11"/>
  <c r="AT35" i="11"/>
  <c r="AP35" i="11"/>
  <c r="AL35" i="11"/>
  <c r="AH35" i="11"/>
  <c r="AD35" i="11"/>
  <c r="Z35" i="11"/>
  <c r="V35" i="11"/>
  <c r="AX34" i="11"/>
  <c r="AT34" i="11"/>
  <c r="AP34" i="11"/>
  <c r="AL34" i="11"/>
  <c r="AH34" i="11"/>
  <c r="AD34" i="11"/>
  <c r="Z34" i="11"/>
  <c r="V34" i="11"/>
  <c r="AX33" i="11"/>
  <c r="AT33" i="11"/>
  <c r="AP33" i="11"/>
  <c r="AL33" i="11"/>
  <c r="AH33" i="11"/>
  <c r="AD33" i="11"/>
  <c r="Z33" i="11"/>
  <c r="V33" i="11"/>
  <c r="AX32" i="11"/>
  <c r="AT32" i="11"/>
  <c r="AP32" i="11"/>
  <c r="AL32" i="11"/>
  <c r="AH32" i="11"/>
  <c r="AD32" i="11"/>
  <c r="Z32" i="11"/>
  <c r="V32" i="11"/>
  <c r="AX31" i="11"/>
  <c r="AT31" i="11"/>
  <c r="AP31" i="11"/>
  <c r="AL31" i="11"/>
  <c r="AH31" i="11"/>
  <c r="AD31" i="11"/>
  <c r="Z31" i="11"/>
  <c r="V31" i="11"/>
  <c r="AX30" i="11"/>
  <c r="AT30" i="11"/>
  <c r="AP30" i="11"/>
  <c r="AL30" i="11"/>
  <c r="AH30" i="11"/>
  <c r="AD30" i="11"/>
  <c r="Z30" i="11"/>
  <c r="V30" i="11"/>
  <c r="AX29" i="11"/>
  <c r="AT29" i="11"/>
  <c r="AP29" i="11"/>
  <c r="AL29" i="11"/>
  <c r="AH29" i="11"/>
  <c r="AD29" i="11"/>
  <c r="Z29" i="11"/>
  <c r="V29" i="11"/>
  <c r="AX28" i="11"/>
  <c r="AT28" i="11"/>
  <c r="AP28" i="11"/>
  <c r="AL28" i="11"/>
  <c r="AH28" i="11"/>
  <c r="AD28" i="11"/>
  <c r="Z28" i="11"/>
  <c r="V28" i="11"/>
  <c r="AX27" i="11"/>
  <c r="AT27" i="11"/>
  <c r="AP27" i="11"/>
  <c r="AL27" i="11"/>
  <c r="AH27" i="11"/>
  <c r="AD27" i="11"/>
  <c r="Z27" i="11"/>
  <c r="V27" i="11"/>
  <c r="AX26" i="11"/>
  <c r="AT26" i="11"/>
  <c r="AP26" i="11"/>
  <c r="AL26" i="11"/>
  <c r="AH26" i="11"/>
  <c r="AD26" i="11"/>
  <c r="Z26" i="11"/>
  <c r="V26" i="11"/>
  <c r="AX25" i="11"/>
  <c r="AT25" i="11"/>
  <c r="AP25" i="11"/>
  <c r="AL25" i="11"/>
  <c r="AH25" i="11"/>
  <c r="AD25" i="11"/>
  <c r="Z25" i="11"/>
  <c r="V25" i="11"/>
  <c r="AX24" i="11"/>
  <c r="AT24" i="11"/>
  <c r="AP24" i="11"/>
  <c r="V7" i="11"/>
  <c r="Z7" i="11"/>
  <c r="AD7" i="11"/>
  <c r="AH7" i="11"/>
  <c r="AL7" i="11"/>
  <c r="AP7" i="11"/>
  <c r="AT7" i="11"/>
  <c r="AX7" i="11"/>
  <c r="V8" i="11"/>
  <c r="Z8" i="11"/>
  <c r="AD8" i="11"/>
  <c r="AH8" i="11"/>
  <c r="AL8" i="11"/>
  <c r="AP8" i="11"/>
  <c r="AT8" i="11"/>
  <c r="AX8" i="11"/>
  <c r="V9" i="11"/>
  <c r="Z9" i="11"/>
  <c r="AD9" i="11"/>
  <c r="AH9" i="11"/>
  <c r="AL9" i="11"/>
  <c r="AP9" i="11"/>
  <c r="AT9" i="11"/>
  <c r="AX9" i="11"/>
  <c r="V10" i="11"/>
  <c r="Z10" i="11"/>
  <c r="AD10" i="11"/>
  <c r="AH10" i="11"/>
  <c r="AL10" i="11"/>
  <c r="AP10" i="11"/>
  <c r="AT10" i="11"/>
  <c r="AX10" i="11"/>
  <c r="V11" i="11"/>
  <c r="Z11" i="11"/>
  <c r="AD11" i="11"/>
  <c r="AH11" i="11"/>
  <c r="AL11" i="11"/>
  <c r="AP11" i="11"/>
  <c r="AT11" i="11"/>
  <c r="AX11" i="11"/>
  <c r="V12" i="11"/>
  <c r="Z12" i="11"/>
  <c r="AD12" i="11"/>
  <c r="AH12" i="11"/>
  <c r="AL12" i="11"/>
  <c r="AP12" i="11"/>
  <c r="AT12" i="11"/>
  <c r="AX12" i="11"/>
  <c r="V13" i="11"/>
  <c r="Z13" i="11"/>
  <c r="AD13" i="11"/>
  <c r="AH13" i="11"/>
  <c r="AL13" i="11"/>
  <c r="AP13" i="11"/>
  <c r="AT13" i="11"/>
  <c r="AX13" i="11"/>
  <c r="V14" i="11"/>
  <c r="Z14" i="11"/>
  <c r="AD14" i="11"/>
  <c r="AH14" i="11"/>
  <c r="AL14" i="11"/>
  <c r="AP14" i="11"/>
  <c r="AT14" i="11"/>
  <c r="AX14" i="11"/>
  <c r="V15" i="11"/>
  <c r="Z15" i="11"/>
  <c r="AD15" i="11"/>
  <c r="AH15" i="11"/>
  <c r="AL15" i="11"/>
  <c r="AP15" i="11"/>
  <c r="AT15" i="11"/>
  <c r="AX15" i="11"/>
  <c r="V16" i="11"/>
  <c r="Z16" i="11"/>
  <c r="AD16" i="11"/>
  <c r="AH16" i="11"/>
  <c r="AL16" i="11"/>
  <c r="AP16" i="11"/>
  <c r="AT16" i="11"/>
  <c r="AX16" i="11"/>
  <c r="V17" i="11"/>
  <c r="Z17" i="11"/>
  <c r="AD17" i="11"/>
  <c r="AH17" i="11"/>
  <c r="AL17" i="11"/>
  <c r="AP17" i="11"/>
  <c r="AT17" i="11"/>
  <c r="AX17" i="11"/>
  <c r="V18" i="11"/>
  <c r="Z18" i="11"/>
  <c r="AD18" i="11"/>
  <c r="AH18" i="11"/>
  <c r="AL18" i="11"/>
  <c r="AP18" i="11"/>
  <c r="AT18" i="11"/>
  <c r="AX18" i="11"/>
  <c r="V19" i="11"/>
  <c r="Z19" i="11"/>
  <c r="AD19" i="11"/>
  <c r="AH19" i="11"/>
  <c r="AL19" i="11"/>
  <c r="AP19" i="11"/>
  <c r="AT19" i="11"/>
  <c r="AX19" i="11"/>
  <c r="V20" i="11"/>
  <c r="Z20" i="11"/>
  <c r="AD20" i="11"/>
  <c r="AH20" i="11"/>
  <c r="AL20" i="11"/>
  <c r="AP20" i="11"/>
  <c r="AT20" i="11"/>
  <c r="AX20" i="11"/>
  <c r="V21" i="11"/>
  <c r="Z21" i="11"/>
  <c r="AD21" i="11"/>
  <c r="AH21" i="11"/>
  <c r="AL21" i="11"/>
  <c r="AP21" i="11"/>
  <c r="AT21" i="11"/>
  <c r="AX21" i="11"/>
  <c r="V22" i="11"/>
  <c r="Z22" i="11"/>
  <c r="AD22" i="11"/>
  <c r="AH22" i="11"/>
  <c r="AL22" i="11"/>
  <c r="AP22" i="11"/>
  <c r="AT22" i="11"/>
  <c r="AX22" i="11"/>
  <c r="V23" i="11"/>
  <c r="Z23" i="11"/>
  <c r="AD23" i="11"/>
  <c r="AH23" i="11"/>
  <c r="AL23" i="11"/>
  <c r="AP23" i="11"/>
  <c r="AT23" i="11"/>
  <c r="AX23" i="11"/>
  <c r="V24" i="11"/>
  <c r="Z24" i="11"/>
  <c r="AD24" i="11"/>
  <c r="AH24" i="11"/>
  <c r="AL24" i="11"/>
  <c r="AQ24" i="11"/>
  <c r="AV24" i="11"/>
  <c r="U25" i="11"/>
  <c r="AA25" i="11"/>
  <c r="AF25" i="11"/>
  <c r="AK25" i="11"/>
  <c r="AS25" i="11"/>
  <c r="AB26" i="11"/>
  <c r="S7" i="11"/>
  <c r="W7" i="11"/>
  <c r="AA7" i="11"/>
  <c r="AE7" i="11"/>
  <c r="AI7" i="11"/>
  <c r="AM7" i="11"/>
  <c r="AQ7" i="11"/>
  <c r="AU7" i="11"/>
  <c r="S8" i="11"/>
  <c r="W8" i="11"/>
  <c r="AA8" i="11"/>
  <c r="AE8" i="11"/>
  <c r="AI8" i="11"/>
  <c r="AM8" i="11"/>
  <c r="AQ8" i="11"/>
  <c r="AU8" i="11"/>
  <c r="S9" i="11"/>
  <c r="W9" i="11"/>
  <c r="AA9" i="11"/>
  <c r="AE9" i="11"/>
  <c r="AI9" i="11"/>
  <c r="AM9" i="11"/>
  <c r="AQ9" i="11"/>
  <c r="AU9" i="11"/>
  <c r="S10" i="11"/>
  <c r="W10" i="11"/>
  <c r="AA10" i="11"/>
  <c r="AE10" i="11"/>
  <c r="AI10" i="11"/>
  <c r="AM10" i="11"/>
  <c r="AQ10" i="11"/>
  <c r="AU10" i="11"/>
  <c r="S11" i="11"/>
  <c r="W11" i="11"/>
  <c r="AA11" i="11"/>
  <c r="AE11" i="11"/>
  <c r="AI11" i="11"/>
  <c r="AM11" i="11"/>
  <c r="AQ11" i="11"/>
  <c r="AU11" i="11"/>
  <c r="S12" i="11"/>
  <c r="W12" i="11"/>
  <c r="AA12" i="11"/>
  <c r="AE12" i="11"/>
  <c r="AI12" i="11"/>
  <c r="AM12" i="11"/>
  <c r="AQ12" i="11"/>
  <c r="AU12" i="11"/>
  <c r="S13" i="11"/>
  <c r="W13" i="11"/>
  <c r="AA13" i="11"/>
  <c r="AE13" i="11"/>
  <c r="AI13" i="11"/>
  <c r="AM13" i="11"/>
  <c r="AQ13" i="11"/>
  <c r="AU13" i="11"/>
  <c r="S14" i="11"/>
  <c r="W14" i="11"/>
  <c r="AA14" i="11"/>
  <c r="AE14" i="11"/>
  <c r="AI14" i="11"/>
  <c r="AM14" i="11"/>
  <c r="AQ14" i="11"/>
  <c r="AU14" i="11"/>
  <c r="S15" i="11"/>
  <c r="W15" i="11"/>
  <c r="AA15" i="11"/>
  <c r="AE15" i="11"/>
  <c r="AI15" i="11"/>
  <c r="AM15" i="11"/>
  <c r="AQ15" i="11"/>
  <c r="AU15" i="11"/>
  <c r="S16" i="11"/>
  <c r="W16" i="11"/>
  <c r="AA16" i="11"/>
  <c r="AE16" i="11"/>
  <c r="AI16" i="11"/>
  <c r="AM16" i="11"/>
  <c r="AQ16" i="11"/>
  <c r="AU16" i="11"/>
  <c r="S17" i="11"/>
  <c r="W17" i="11"/>
  <c r="AA17" i="11"/>
  <c r="AE17" i="11"/>
  <c r="AI17" i="11"/>
  <c r="AM17" i="11"/>
  <c r="AQ17" i="11"/>
  <c r="AU17" i="11"/>
  <c r="S18" i="11"/>
  <c r="W18" i="11"/>
  <c r="AA18" i="11"/>
  <c r="AE18" i="11"/>
  <c r="AI18" i="11"/>
  <c r="AM18" i="11"/>
  <c r="AQ18" i="11"/>
  <c r="AU18" i="11"/>
  <c r="S19" i="11"/>
  <c r="W19" i="11"/>
  <c r="AA19" i="11"/>
  <c r="AE19" i="11"/>
  <c r="AI19" i="11"/>
  <c r="AM19" i="11"/>
  <c r="AQ19" i="11"/>
  <c r="AU19" i="11"/>
  <c r="S20" i="11"/>
  <c r="W20" i="11"/>
  <c r="AA20" i="11"/>
  <c r="AE20" i="11"/>
  <c r="AI20" i="11"/>
  <c r="AM20" i="11"/>
  <c r="AQ20" i="11"/>
  <c r="AU20" i="11"/>
  <c r="S21" i="11"/>
  <c r="W21" i="11"/>
  <c r="AA21" i="11"/>
  <c r="AE21" i="11"/>
  <c r="AI21" i="11"/>
  <c r="AM21" i="11"/>
  <c r="AQ21" i="11"/>
  <c r="AU21" i="11"/>
  <c r="S22" i="11"/>
  <c r="W22" i="11"/>
  <c r="AA22" i="11"/>
  <c r="AE22" i="11"/>
  <c r="AI22" i="11"/>
  <c r="AM22" i="11"/>
  <c r="AQ22" i="11"/>
  <c r="AU22" i="11"/>
  <c r="S23" i="11"/>
  <c r="W23" i="11"/>
  <c r="AA23" i="11"/>
  <c r="AE23" i="11"/>
  <c r="AI23" i="11"/>
  <c r="AM23" i="11"/>
  <c r="AQ23" i="11"/>
  <c r="AU23" i="11"/>
  <c r="S24" i="11"/>
  <c r="W24" i="11"/>
  <c r="AA24" i="11"/>
  <c r="AE24" i="11"/>
  <c r="AI24" i="11"/>
  <c r="AM24" i="11"/>
  <c r="AR24" i="11"/>
  <c r="AW24" i="11"/>
  <c r="W25" i="11"/>
  <c r="AB25" i="11"/>
  <c r="AG25" i="11"/>
  <c r="AN25" i="11"/>
  <c r="AV25" i="11"/>
  <c r="AF26" i="11"/>
  <c r="AV6" i="11" l="1"/>
  <c r="AR6" i="11"/>
  <c r="AN6" i="11"/>
  <c r="T6" i="11"/>
  <c r="AJ6" i="11"/>
  <c r="AF6" i="11"/>
  <c r="AB6" i="11"/>
  <c r="X6" i="11"/>
  <c r="AI6" i="11"/>
  <c r="S6" i="11"/>
  <c r="AP6" i="11"/>
  <c r="Z6" i="11"/>
  <c r="AK6" i="11"/>
  <c r="U6" i="11"/>
  <c r="AU6" i="11"/>
  <c r="AE6" i="11"/>
  <c r="AL6" i="11"/>
  <c r="V6" i="11"/>
  <c r="AW6" i="11"/>
  <c r="AG6" i="11"/>
  <c r="AQ6" i="11"/>
  <c r="AA6" i="11"/>
  <c r="AX6" i="11"/>
  <c r="AH6" i="11"/>
  <c r="AS6" i="11"/>
  <c r="AC6" i="11"/>
  <c r="AM6" i="11"/>
  <c r="W6" i="11"/>
  <c r="AT6" i="11"/>
  <c r="AD6" i="11"/>
  <c r="AO6" i="11"/>
  <c r="Y6" i="11"/>
  <c r="AZ6" i="11" l="1"/>
  <c r="Y3" i="11" s="1"/>
  <c r="AY6" i="11"/>
  <c r="X3" i="1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tc={5DA1683F-A5D4-41CF-BB83-637C3660094E}</author>
  </authors>
  <commentList>
    <comment ref="C6" authorId="0" shapeId="0" xr:uid="{5DA1683F-A5D4-41CF-BB83-637C3660094E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0: Abtretende Parlamentarier
1: Neue gewählte Parlamentarier
2: Bestehende Parlamentarier</t>
      </text>
    </comment>
  </commentList>
</comments>
</file>

<file path=xl/sharedStrings.xml><?xml version="1.0" encoding="utf-8"?>
<sst xmlns="http://schemas.openxmlformats.org/spreadsheetml/2006/main" count="752" uniqueCount="610">
  <si>
    <t>Name</t>
  </si>
  <si>
    <t>Partei</t>
  </si>
  <si>
    <t>SP</t>
  </si>
  <si>
    <t>SVP</t>
  </si>
  <si>
    <t>GLP</t>
  </si>
  <si>
    <t>Ebene</t>
  </si>
  <si>
    <t>-</t>
  </si>
  <si>
    <t>Vorname</t>
  </si>
  <si>
    <t>Geschlecht</t>
  </si>
  <si>
    <t>Mutation</t>
  </si>
  <si>
    <t>Kanton</t>
  </si>
  <si>
    <t>Sprachregion</t>
  </si>
  <si>
    <t>Database</t>
  </si>
  <si>
    <t>V_Number</t>
  </si>
  <si>
    <t>Kommiss_1</t>
  </si>
  <si>
    <t>Kommiss_2</t>
  </si>
  <si>
    <t>Kommiss_3</t>
  </si>
  <si>
    <t>Interes_1</t>
  </si>
  <si>
    <t>Interest_2</t>
  </si>
  <si>
    <t>Interest_3</t>
  </si>
  <si>
    <t>V_Issue_1</t>
  </si>
  <si>
    <t>V_Issue_2</t>
  </si>
  <si>
    <t>V_Issue_3</t>
  </si>
  <si>
    <t>Barazzone</t>
  </si>
  <si>
    <t>Guillaume</t>
  </si>
  <si>
    <t>de Buman</t>
  </si>
  <si>
    <t xml:space="preserve">Dominique </t>
  </si>
  <si>
    <t>Marchand-Balet</t>
  </si>
  <si>
    <t xml:space="preserve">Géraldine </t>
  </si>
  <si>
    <t>Gredig</t>
  </si>
  <si>
    <t xml:space="preserve">Corina </t>
  </si>
  <si>
    <t>Bircher</t>
  </si>
  <si>
    <t xml:space="preserve">Martina </t>
  </si>
  <si>
    <t>Vogler</t>
  </si>
  <si>
    <t xml:space="preserve">Karl </t>
  </si>
  <si>
    <t>Fathi</t>
  </si>
  <si>
    <t>Derder</t>
  </si>
  <si>
    <t>Corina</t>
  </si>
  <si>
    <t>Eichenberger</t>
  </si>
  <si>
    <t>Hugues</t>
  </si>
  <si>
    <t>Hiltpold</t>
  </si>
  <si>
    <t>Walter</t>
  </si>
  <si>
    <t>Müller</t>
  </si>
  <si>
    <t>Bruno</t>
  </si>
  <si>
    <t>Pezzatti</t>
  </si>
  <si>
    <t>Silva</t>
  </si>
  <si>
    <t>Semadeni</t>
  </si>
  <si>
    <t>Silvia</t>
  </si>
  <si>
    <t>Schenker</t>
  </si>
  <si>
    <t>Carlo</t>
  </si>
  <si>
    <t>Sommaruga</t>
  </si>
  <si>
    <t>Manuel</t>
  </si>
  <si>
    <t>Tornare</t>
  </si>
  <si>
    <t>Sylvia</t>
  </si>
  <si>
    <t>Flückiger</t>
  </si>
  <si>
    <t>Ulrich</t>
  </si>
  <si>
    <t>Giezendanner</t>
  </si>
  <si>
    <t>Adrian</t>
  </si>
  <si>
    <t>Amstutz</t>
  </si>
  <si>
    <t>Alice</t>
  </si>
  <si>
    <t>Glauser-Zufferey</t>
  </si>
  <si>
    <t>Markus</t>
  </si>
  <si>
    <t>Hausammann</t>
  </si>
  <si>
    <t>Thomas</t>
  </si>
  <si>
    <t>Weibel</t>
  </si>
  <si>
    <t>Kiener Nellen</t>
  </si>
  <si>
    <t xml:space="preserve">Margret </t>
  </si>
  <si>
    <t xml:space="preserve">Bea </t>
  </si>
  <si>
    <t>Heim</t>
  </si>
  <si>
    <t>Maire</t>
  </si>
  <si>
    <t xml:space="preserve">Jacques-André </t>
  </si>
  <si>
    <t>Stamm</t>
  </si>
  <si>
    <t>Luzi</t>
  </si>
  <si>
    <t>Reimann</t>
  </si>
  <si>
    <t xml:space="preserve">Maximilian </t>
  </si>
  <si>
    <t>Clottu</t>
  </si>
  <si>
    <t>Raymond</t>
  </si>
  <si>
    <t>29 = Wirtschaft</t>
  </si>
  <si>
    <t>28 = Verkehr</t>
  </si>
  <si>
    <t>27 = Umwelt</t>
  </si>
  <si>
    <t>26 = Soziale Fragen</t>
  </si>
  <si>
    <t>26 = JU</t>
  </si>
  <si>
    <t>25 = Sozialer Schutz</t>
  </si>
  <si>
    <t>25 = GE</t>
  </si>
  <si>
    <t>24 = Sicherheit</t>
  </si>
  <si>
    <t>24 = NE</t>
  </si>
  <si>
    <t>23 = Recht allgemein</t>
  </si>
  <si>
    <t>23 = VS</t>
  </si>
  <si>
    <t>22 = VD</t>
  </si>
  <si>
    <t>21 = Politisches System</t>
  </si>
  <si>
    <t>21 = TI</t>
  </si>
  <si>
    <t>20 = NPO-Management</t>
  </si>
  <si>
    <t>20 = TG</t>
  </si>
  <si>
    <t>19 = Migration und Asyl</t>
  </si>
  <si>
    <t>19 = AG</t>
  </si>
  <si>
    <t>18 = Medien und Kommunikation</t>
  </si>
  <si>
    <t>18 = GR</t>
  </si>
  <si>
    <t>17 = Landwirtschaft</t>
  </si>
  <si>
    <t>17 = SG</t>
  </si>
  <si>
    <t>16 = Kultur und Sport</t>
  </si>
  <si>
    <t>16 = AI</t>
  </si>
  <si>
    <t>15 = Kind und Jugend</t>
  </si>
  <si>
    <t>15 = AR</t>
  </si>
  <si>
    <t>15 = Übrige</t>
  </si>
  <si>
    <t>14 = Internationale Politik</t>
  </si>
  <si>
    <t>14 = SH</t>
  </si>
  <si>
    <t>14 = MCR</t>
  </si>
  <si>
    <t>13 = Integration</t>
  </si>
  <si>
    <t>13 = BL</t>
  </si>
  <si>
    <t>13 = Lega</t>
  </si>
  <si>
    <t>12 = Grundkompetenzen</t>
  </si>
  <si>
    <t>12 = BS</t>
  </si>
  <si>
    <t>12 = EDU</t>
  </si>
  <si>
    <t>11 = Grundversorgung</t>
  </si>
  <si>
    <t>11 = SO</t>
  </si>
  <si>
    <t>11 = GPS</t>
  </si>
  <si>
    <t>10 = Gesundheit</t>
  </si>
  <si>
    <t>10 = FK</t>
  </si>
  <si>
    <t>10 = FR</t>
  </si>
  <si>
    <t>10 = PdA</t>
  </si>
  <si>
    <t>9 = Forschung</t>
  </si>
  <si>
    <t>9 = WBK</t>
  </si>
  <si>
    <t>9 = ZG</t>
  </si>
  <si>
    <t>9 = BDP</t>
  </si>
  <si>
    <t>8 = Finanzwesen</t>
  </si>
  <si>
    <t>8 = WAK</t>
  </si>
  <si>
    <t>8 = GL</t>
  </si>
  <si>
    <t>8 = GLP</t>
  </si>
  <si>
    <t>7 = Familienpolitik</t>
  </si>
  <si>
    <t>7 = UREK</t>
  </si>
  <si>
    <t>7 = NW</t>
  </si>
  <si>
    <t>7 = CSP</t>
  </si>
  <si>
    <t>6 = Energie</t>
  </si>
  <si>
    <t>6 = SPK</t>
  </si>
  <si>
    <t>6 = OW</t>
  </si>
  <si>
    <t>6 = EVP</t>
  </si>
  <si>
    <t>5 = Digitalisierung</t>
  </si>
  <si>
    <t>5 = Sik</t>
  </si>
  <si>
    <t>5 = SZ</t>
  </si>
  <si>
    <t>5 = LPS</t>
  </si>
  <si>
    <t>4 = Bildung</t>
  </si>
  <si>
    <t>4 = SGK</t>
  </si>
  <si>
    <t>4 = UR</t>
  </si>
  <si>
    <t>4 = SVP</t>
  </si>
  <si>
    <t>3 = Beschäftigung und Arbeit</t>
  </si>
  <si>
    <t>3 = RK</t>
  </si>
  <si>
    <t>2 = kt Parl</t>
  </si>
  <si>
    <t>3 = 1</t>
  </si>
  <si>
    <t>3 = LU</t>
  </si>
  <si>
    <t>3 = SP</t>
  </si>
  <si>
    <t>2 = Armut</t>
  </si>
  <si>
    <t>2 = KVF</t>
  </si>
  <si>
    <t>1 = nat Parl</t>
  </si>
  <si>
    <t>2 = F</t>
  </si>
  <si>
    <t>2 = BE</t>
  </si>
  <si>
    <t>2 = CVP</t>
  </si>
  <si>
    <t>1 = Alter</t>
  </si>
  <si>
    <t>1 = APK</t>
  </si>
  <si>
    <t>N</t>
  </si>
  <si>
    <t>0 = kein Parl</t>
  </si>
  <si>
    <t>1 = D</t>
  </si>
  <si>
    <t>1 = ZH</t>
  </si>
  <si>
    <t>1 = FDP</t>
  </si>
  <si>
    <t>Alphanum.</t>
  </si>
  <si>
    <t>Code</t>
  </si>
  <si>
    <t>Interessenbindung</t>
  </si>
  <si>
    <t>Kommission 1</t>
  </si>
  <si>
    <t>Schwerpunkt</t>
  </si>
  <si>
    <t>Zahl der Vorstösse</t>
  </si>
  <si>
    <t>Region</t>
  </si>
  <si>
    <t>Austritt/Eintritt</t>
  </si>
  <si>
    <t>m/w</t>
  </si>
  <si>
    <t>Erläuterung</t>
  </si>
  <si>
    <t>Interest</t>
  </si>
  <si>
    <t>Kommiss</t>
  </si>
  <si>
    <t>V_Issue</t>
  </si>
  <si>
    <t>Variable</t>
  </si>
  <si>
    <t>Codebuch</t>
  </si>
  <si>
    <t xml:space="preserve">Rime </t>
  </si>
  <si>
    <t>Jean-François</t>
  </si>
  <si>
    <t>Andrey</t>
  </si>
  <si>
    <t>Gerhard</t>
  </si>
  <si>
    <t>Roth Pasquier</t>
  </si>
  <si>
    <t>Marie-France</t>
  </si>
  <si>
    <t>de Montmollin</t>
  </si>
  <si>
    <t>Simone</t>
  </si>
  <si>
    <t>Walder</t>
  </si>
  <si>
    <t>Nicolas</t>
  </si>
  <si>
    <t>Klopfenstein Broggini</t>
  </si>
  <si>
    <t>Delphine</t>
  </si>
  <si>
    <t>Maître</t>
  </si>
  <si>
    <t>Vincent</t>
  </si>
  <si>
    <t>Matter</t>
  </si>
  <si>
    <t>Michel</t>
  </si>
  <si>
    <t>Golay</t>
  </si>
  <si>
    <t>Roger</t>
  </si>
  <si>
    <t>Genecand</t>
  </si>
  <si>
    <t>Benoît</t>
  </si>
  <si>
    <t>Fabien</t>
  </si>
  <si>
    <t>Fivaz</t>
  </si>
  <si>
    <t>Hurni</t>
  </si>
  <si>
    <t>Baptiste</t>
  </si>
  <si>
    <t>Cottier</t>
  </si>
  <si>
    <t>Damien</t>
  </si>
  <si>
    <t>Bauer</t>
  </si>
  <si>
    <t>Philippe</t>
  </si>
  <si>
    <t>Farinelli</t>
  </si>
  <si>
    <t>Alex</t>
  </si>
  <si>
    <t>Gysin</t>
  </si>
  <si>
    <t>Greta</t>
  </si>
  <si>
    <t>Merlini</t>
  </si>
  <si>
    <t>Giovanni</t>
  </si>
  <si>
    <t>Pantani</t>
  </si>
  <si>
    <t>Roberta</t>
  </si>
  <si>
    <t xml:space="preserve">Kamerzin </t>
  </si>
  <si>
    <t>Sidney</t>
  </si>
  <si>
    <t>Clivaz</t>
  </si>
  <si>
    <t>Christophe</t>
  </si>
  <si>
    <t>Egger</t>
  </si>
  <si>
    <t>Maillard</t>
  </si>
  <si>
    <t>Pierre-Yves</t>
  </si>
  <si>
    <t>De Quattro</t>
  </si>
  <si>
    <t>Jacqueline</t>
  </si>
  <si>
    <t>Pointet</t>
  </si>
  <si>
    <t>François</t>
  </si>
  <si>
    <t>Michaud Gigon</t>
  </si>
  <si>
    <t>Sophie</t>
  </si>
  <si>
    <t>Porchet</t>
  </si>
  <si>
    <t>Léonore</t>
  </si>
  <si>
    <t>Béglé</t>
  </si>
  <si>
    <t>Claude</t>
  </si>
  <si>
    <t>Rochat Fernandez</t>
  </si>
  <si>
    <t>Wehrli</t>
  </si>
  <si>
    <t>Laurent</t>
  </si>
  <si>
    <t>Widmer</t>
  </si>
  <si>
    <t>Céline</t>
  </si>
  <si>
    <t>CVP</t>
  </si>
  <si>
    <t>EVP</t>
  </si>
  <si>
    <t>Mäder</t>
  </si>
  <si>
    <t>Jörg</t>
  </si>
  <si>
    <t>Simon</t>
  </si>
  <si>
    <t>Gafner</t>
  </si>
  <si>
    <t>Andreas</t>
  </si>
  <si>
    <t>Christ</t>
  </si>
  <si>
    <t>Katja</t>
  </si>
  <si>
    <t>Ryser</t>
  </si>
  <si>
    <t>Franziska</t>
  </si>
  <si>
    <t>Suter</t>
  </si>
  <si>
    <t>Gabriela</t>
  </si>
  <si>
    <t>Studer</t>
  </si>
  <si>
    <t>Lilian</t>
  </si>
  <si>
    <t>Kurt</t>
  </si>
  <si>
    <t>Silberschmidt</t>
  </si>
  <si>
    <t>Andri</t>
  </si>
  <si>
    <t>Bellaïche</t>
  </si>
  <si>
    <t>Judith</t>
  </si>
  <si>
    <t>Schaffner</t>
  </si>
  <si>
    <t>Barbara</t>
  </si>
  <si>
    <t>Prelicz-Huber</t>
  </si>
  <si>
    <t>Katharina</t>
  </si>
  <si>
    <t>Schlatter-Schmid</t>
  </si>
  <si>
    <t>Marionna</t>
  </si>
  <si>
    <t>Schneider</t>
  </si>
  <si>
    <t>Meret</t>
  </si>
  <si>
    <t>Funiciello</t>
  </si>
  <si>
    <t>Tamara</t>
  </si>
  <si>
    <t>Mettler</t>
  </si>
  <si>
    <t>Melanie</t>
  </si>
  <si>
    <t>Badertscher</t>
  </si>
  <si>
    <t>Christine</t>
  </si>
  <si>
    <t>Baumann</t>
  </si>
  <si>
    <t>Kilian</t>
  </si>
  <si>
    <t>Fischer</t>
  </si>
  <si>
    <t>Roland</t>
  </si>
  <si>
    <t>Stadler</t>
  </si>
  <si>
    <t>Rüegger-Hurschler</t>
  </si>
  <si>
    <t>Monika</t>
  </si>
  <si>
    <t>Weichelt-Picard</t>
  </si>
  <si>
    <t>Manuela</t>
  </si>
  <si>
    <t>Roth</t>
  </si>
  <si>
    <t>Wettstein</t>
  </si>
  <si>
    <t>Felix</t>
  </si>
  <si>
    <t>Rechsteiner</t>
  </si>
  <si>
    <t>Vincenz-Stauffacher</t>
  </si>
  <si>
    <t>Susanne</t>
  </si>
  <si>
    <t>Friedli</t>
  </si>
  <si>
    <t>Esther</t>
  </si>
  <si>
    <t>Brunner</t>
  </si>
  <si>
    <t>Giacometti</t>
  </si>
  <si>
    <t>Anna</t>
  </si>
  <si>
    <t>Sandra</t>
  </si>
  <si>
    <t>Pult</t>
  </si>
  <si>
    <t>Jon</t>
  </si>
  <si>
    <t>Binder-Keller</t>
  </si>
  <si>
    <t>Marianne</t>
  </si>
  <si>
    <t>Gallati</t>
  </si>
  <si>
    <t>Jean-Pierre</t>
  </si>
  <si>
    <t>Benjamin</t>
  </si>
  <si>
    <t>Strupler</t>
  </si>
  <si>
    <t>Locher Benguerel</t>
  </si>
  <si>
    <t>Atici</t>
  </si>
  <si>
    <t>Mustafa</t>
  </si>
  <si>
    <t>Sebastian</t>
  </si>
  <si>
    <t>Frehner</t>
  </si>
  <si>
    <t>Claudio</t>
  </si>
  <si>
    <t>Zanetti</t>
  </si>
  <si>
    <t>Hans-Ulrich</t>
  </si>
  <si>
    <t>Bigler</t>
  </si>
  <si>
    <t>Rosmarie</t>
  </si>
  <si>
    <t xml:space="preserve">Quadranti </t>
  </si>
  <si>
    <t>Duri</t>
  </si>
  <si>
    <t xml:space="preserve">Campell </t>
  </si>
  <si>
    <t>Bernard</t>
  </si>
  <si>
    <t>Guhl</t>
  </si>
  <si>
    <t>Corrado</t>
  </si>
  <si>
    <t>Pardini</t>
  </si>
  <si>
    <t>Wüthrich</t>
  </si>
  <si>
    <t>Martin</t>
  </si>
  <si>
    <t>Naef</t>
  </si>
  <si>
    <t>Hansjörg</t>
  </si>
  <si>
    <t>Schilliger</t>
  </si>
  <si>
    <t>Peter</t>
  </si>
  <si>
    <t>Müri</t>
  </si>
  <si>
    <t>Grunder</t>
  </si>
  <si>
    <t>Hans</t>
  </si>
  <si>
    <t>Heinz</t>
  </si>
  <si>
    <t>Brand</t>
  </si>
  <si>
    <t>Hadorn</t>
  </si>
  <si>
    <t>Pilipp</t>
  </si>
  <si>
    <t>Kathy</t>
  </si>
  <si>
    <t>Riklin</t>
  </si>
  <si>
    <t>Keller-Inhelder</t>
  </si>
  <si>
    <t>Hardegger</t>
  </si>
  <si>
    <t>Ammann</t>
  </si>
  <si>
    <t>Bühler</t>
  </si>
  <si>
    <t>Manfred</t>
  </si>
  <si>
    <t>Daniel</t>
  </si>
  <si>
    <t>Frei</t>
  </si>
  <si>
    <t>Egloff</t>
  </si>
  <si>
    <t>Grüne</t>
  </si>
  <si>
    <t>Jean-Luc</t>
  </si>
  <si>
    <t>Addor</t>
  </si>
  <si>
    <t>Aebi</t>
  </si>
  <si>
    <t>Matthias</t>
  </si>
  <si>
    <t>Aebischer</t>
  </si>
  <si>
    <t>Aeschi</t>
  </si>
  <si>
    <t>Amaudruz</t>
  </si>
  <si>
    <t>Beat</t>
  </si>
  <si>
    <t>Arnold</t>
  </si>
  <si>
    <t>Sibel</t>
  </si>
  <si>
    <t>Arslan</t>
  </si>
  <si>
    <t>Badran</t>
  </si>
  <si>
    <t>Angelo</t>
  </si>
  <si>
    <t>Barrile</t>
  </si>
  <si>
    <t>Bäumle</t>
  </si>
  <si>
    <t>Samuel</t>
  </si>
  <si>
    <t>Bendahan</t>
  </si>
  <si>
    <t>Kathrin</t>
  </si>
  <si>
    <t>Bertschy</t>
  </si>
  <si>
    <t>Prisca</t>
  </si>
  <si>
    <t>Birrer-Heimo</t>
  </si>
  <si>
    <t>Frédéric</t>
  </si>
  <si>
    <t>Borloz</t>
  </si>
  <si>
    <t>Jacques</t>
  </si>
  <si>
    <t>Bourgeois</t>
  </si>
  <si>
    <t>Philipp Matthias</t>
  </si>
  <si>
    <t>Bregy</t>
  </si>
  <si>
    <t>Brélaz</t>
  </si>
  <si>
    <t>Roland Rino</t>
  </si>
  <si>
    <t>Büchel</t>
  </si>
  <si>
    <t>Michaël</t>
  </si>
  <si>
    <t>Buffat</t>
  </si>
  <si>
    <t>Bulliard-Marbach</t>
  </si>
  <si>
    <t>Burgherr</t>
  </si>
  <si>
    <t>Thierry</t>
  </si>
  <si>
    <t>Burkart</t>
  </si>
  <si>
    <t>Candinas</t>
  </si>
  <si>
    <t>Marina</t>
  </si>
  <si>
    <t>Carobbio Guscetti</t>
  </si>
  <si>
    <t>Rocco</t>
  </si>
  <si>
    <t>Cattaneo</t>
  </si>
  <si>
    <t>Isabelle</t>
  </si>
  <si>
    <t>Chevalley</t>
  </si>
  <si>
    <t>Marco</t>
  </si>
  <si>
    <t>Chiesa</t>
  </si>
  <si>
    <t>Brigitte</t>
  </si>
  <si>
    <t>Crottaz</t>
  </si>
  <si>
    <t>de Courten</t>
  </si>
  <si>
    <t>Denis</t>
  </si>
  <si>
    <t>de la Reussille</t>
  </si>
  <si>
    <t>Marcel</t>
  </si>
  <si>
    <t>Dettling</t>
  </si>
  <si>
    <t>Dobler</t>
  </si>
  <si>
    <t>Mike</t>
  </si>
  <si>
    <t>Yvette</t>
  </si>
  <si>
    <t>Estermann</t>
  </si>
  <si>
    <t>Christoph</t>
  </si>
  <si>
    <t>Eymann</t>
  </si>
  <si>
    <t>Laurence</t>
  </si>
  <si>
    <t>Fehlmann Rielle</t>
  </si>
  <si>
    <t>Olivier</t>
  </si>
  <si>
    <t>Feller</t>
  </si>
  <si>
    <t>Yvonne</t>
  </si>
  <si>
    <t>Feri</t>
  </si>
  <si>
    <t>Doris</t>
  </si>
  <si>
    <t>Fiala</t>
  </si>
  <si>
    <t>Flach</t>
  </si>
  <si>
    <t>Fluri</t>
  </si>
  <si>
    <t>Pierre-Alain</t>
  </si>
  <si>
    <t>Fridez</t>
  </si>
  <si>
    <t>Claudia</t>
  </si>
  <si>
    <t>Friedl</t>
  </si>
  <si>
    <t>Andrea Martina</t>
  </si>
  <si>
    <t>Geissbühler</t>
  </si>
  <si>
    <t>Bastien</t>
  </si>
  <si>
    <t>Girod</t>
  </si>
  <si>
    <t>Ida</t>
  </si>
  <si>
    <t>Glanzmann-Hunkeler</t>
  </si>
  <si>
    <t>Glarner</t>
  </si>
  <si>
    <t>Balthasar</t>
  </si>
  <si>
    <t>Glättli</t>
  </si>
  <si>
    <t>Alois</t>
  </si>
  <si>
    <t>Gmür</t>
  </si>
  <si>
    <t>Andrea</t>
  </si>
  <si>
    <t>Gmür-Schönenberger</t>
  </si>
  <si>
    <t>Petra</t>
  </si>
  <si>
    <t>Gössi</t>
  </si>
  <si>
    <t>Maya</t>
  </si>
  <si>
    <t>Graf</t>
  </si>
  <si>
    <t>Edith</t>
  </si>
  <si>
    <t>Graf-Litscher</t>
  </si>
  <si>
    <t>Grin</t>
  </si>
  <si>
    <t>Jürg</t>
  </si>
  <si>
    <t>Grossen</t>
  </si>
  <si>
    <t>Franz</t>
  </si>
  <si>
    <t>Grüter</t>
  </si>
  <si>
    <t>Jean-Paul</t>
  </si>
  <si>
    <t>Gschwind</t>
  </si>
  <si>
    <t>Niklaus-Samuel</t>
  </si>
  <si>
    <t>Gugger</t>
  </si>
  <si>
    <t>Diana</t>
  </si>
  <si>
    <t>Gutjahr</t>
  </si>
  <si>
    <t>Gysi</t>
  </si>
  <si>
    <t>Haab</t>
  </si>
  <si>
    <t>Philipp</t>
  </si>
  <si>
    <t>Alfred</t>
  </si>
  <si>
    <t>Heer</t>
  </si>
  <si>
    <t>Verena</t>
  </si>
  <si>
    <t>Herzog</t>
  </si>
  <si>
    <t>Erich</t>
  </si>
  <si>
    <t>Hess</t>
  </si>
  <si>
    <t>Lorenz</t>
  </si>
  <si>
    <t>Ruth</t>
  </si>
  <si>
    <t>Humbel</t>
  </si>
  <si>
    <t>Hurter</t>
  </si>
  <si>
    <t>Christian</t>
  </si>
  <si>
    <t>Imark</t>
  </si>
  <si>
    <t>Jans</t>
  </si>
  <si>
    <t>Matthias Samuel</t>
  </si>
  <si>
    <t>Jauslin</t>
  </si>
  <si>
    <t>Irène</t>
  </si>
  <si>
    <t>Kälin</t>
  </si>
  <si>
    <t>Keller</t>
  </si>
  <si>
    <t>Knecht</t>
  </si>
  <si>
    <t>Köppel</t>
  </si>
  <si>
    <t>Kutter</t>
  </si>
  <si>
    <t>Landolt</t>
  </si>
  <si>
    <t>Lohr</t>
  </si>
  <si>
    <t>Lüscher</t>
  </si>
  <si>
    <t>Christa</t>
  </si>
  <si>
    <t>Markwalder</t>
  </si>
  <si>
    <t>Ada</t>
  </si>
  <si>
    <t>Marra</t>
  </si>
  <si>
    <t>Min Li</t>
  </si>
  <si>
    <t>Marti</t>
  </si>
  <si>
    <t>Samira</t>
  </si>
  <si>
    <t>Magdalena</t>
  </si>
  <si>
    <t>Martullo-Blocher</t>
  </si>
  <si>
    <t>Nadine</t>
  </si>
  <si>
    <t>Masshardt</t>
  </si>
  <si>
    <t>Lisa</t>
  </si>
  <si>
    <t>Mazzone</t>
  </si>
  <si>
    <t>Mattea</t>
  </si>
  <si>
    <t>Meyer</t>
  </si>
  <si>
    <t>Fabian</t>
  </si>
  <si>
    <t>Molina</t>
  </si>
  <si>
    <t>Moret</t>
  </si>
  <si>
    <t>Tiana Angelina</t>
  </si>
  <si>
    <t>Moser</t>
  </si>
  <si>
    <t>Leo</t>
  </si>
  <si>
    <t>Stefan</t>
  </si>
  <si>
    <t>Müller-Altermatt</t>
  </si>
  <si>
    <t>Martina</t>
  </si>
  <si>
    <t>Munz</t>
  </si>
  <si>
    <t>Nantermod</t>
  </si>
  <si>
    <t>Nicolet</t>
  </si>
  <si>
    <t>Yves</t>
  </si>
  <si>
    <t>Nidegger</t>
  </si>
  <si>
    <t>Nordmann</t>
  </si>
  <si>
    <t>Eric</t>
  </si>
  <si>
    <t>Nussbaumer</t>
  </si>
  <si>
    <t>Nicolo</t>
  </si>
  <si>
    <t>Paganini</t>
  </si>
  <si>
    <t>Pierre-André</t>
  </si>
  <si>
    <t>Page</t>
  </si>
  <si>
    <t>Pfister</t>
  </si>
  <si>
    <t>Nadja</t>
  </si>
  <si>
    <t>Pieren</t>
  </si>
  <si>
    <t>Valérie</t>
  </si>
  <si>
    <t>Piller Carrard</t>
  </si>
  <si>
    <t>Hans-Peter</t>
  </si>
  <si>
    <t>Portmann</t>
  </si>
  <si>
    <t>Lorenzo</t>
  </si>
  <si>
    <t>Quadri</t>
  </si>
  <si>
    <t>Fabio</t>
  </si>
  <si>
    <t>Regazzi</t>
  </si>
  <si>
    <t>Lukas</t>
  </si>
  <si>
    <t>Mathias</t>
  </si>
  <si>
    <t>Reynard</t>
  </si>
  <si>
    <t>Ritter</t>
  </si>
  <si>
    <t>Roduit</t>
  </si>
  <si>
    <t>Romano</t>
  </si>
  <si>
    <t>Albert</t>
  </si>
  <si>
    <t>Rösti</t>
  </si>
  <si>
    <t>Ruppen</t>
  </si>
  <si>
    <t>Gregor</t>
  </si>
  <si>
    <t>Rutz</t>
  </si>
  <si>
    <t>Regula</t>
  </si>
  <si>
    <t>Rytz</t>
  </si>
  <si>
    <t>Werner</t>
  </si>
  <si>
    <t>Salzmann</t>
  </si>
  <si>
    <t>Regine</t>
  </si>
  <si>
    <t>Sauter</t>
  </si>
  <si>
    <t>Therese</t>
  </si>
  <si>
    <t>Schläpfer</t>
  </si>
  <si>
    <t>Daniela</t>
  </si>
  <si>
    <t>Schneeberger</t>
  </si>
  <si>
    <t>Ursula</t>
  </si>
  <si>
    <t>Schneider Schüttel</t>
  </si>
  <si>
    <t>Elisabeth</t>
  </si>
  <si>
    <t>Schneider-Schneiter</t>
  </si>
  <si>
    <t>Pirmin</t>
  </si>
  <si>
    <t>Schwander</t>
  </si>
  <si>
    <t>Priska</t>
  </si>
  <si>
    <t>Seiler Graf</t>
  </si>
  <si>
    <t>Siegenthaler</t>
  </si>
  <si>
    <t>Sollberger</t>
  </si>
  <si>
    <t>Steinemann</t>
  </si>
  <si>
    <t>Streiff-Feller</t>
  </si>
  <si>
    <t>Adèle</t>
  </si>
  <si>
    <t>Thorens Goumaz</t>
  </si>
  <si>
    <t>Michael</t>
  </si>
  <si>
    <t>Töngi</t>
  </si>
  <si>
    <t>Aline</t>
  </si>
  <si>
    <t>Trede</t>
  </si>
  <si>
    <t>Mauro</t>
  </si>
  <si>
    <t>Tuena</t>
  </si>
  <si>
    <t>Vitali</t>
  </si>
  <si>
    <t>Hans-Ueli</t>
  </si>
  <si>
    <t>Vogt</t>
  </si>
  <si>
    <t>von Siebenthal</t>
  </si>
  <si>
    <t>Walliser</t>
  </si>
  <si>
    <t>Walti</t>
  </si>
  <si>
    <t>Flavia</t>
  </si>
  <si>
    <t>Wasserfallen</t>
  </si>
  <si>
    <t>Cédric</t>
  </si>
  <si>
    <t>Wermuth</t>
  </si>
  <si>
    <t>Wobmann</t>
  </si>
  <si>
    <t>David</t>
  </si>
  <si>
    <t>Zuberbühler</t>
  </si>
  <si>
    <t>Français</t>
  </si>
  <si>
    <t>Preziosio</t>
  </si>
  <si>
    <t>Stéfanie</t>
  </si>
  <si>
    <t>1=m</t>
  </si>
  <si>
    <t>0=out</t>
  </si>
  <si>
    <t>2=w</t>
  </si>
  <si>
    <t>1=in</t>
  </si>
  <si>
    <t>11 = GPK</t>
  </si>
  <si>
    <t>12 = Übrige</t>
  </si>
  <si>
    <t>(12: Liegenschafts- und Baukommission)</t>
  </si>
  <si>
    <t>(12: Agglomerationskommission)</t>
  </si>
  <si>
    <t>(12: Kommision für Hochbau- und Stadtentwicklung)</t>
  </si>
  <si>
    <t>(12: Kommission für Staat und Gemeinden)</t>
  </si>
  <si>
    <t>(12: Einbürgerungskommission)</t>
  </si>
  <si>
    <t>(12: Petitionskommission)</t>
  </si>
  <si>
    <t>22 = Raumenplanung und Bauwesen</t>
  </si>
  <si>
    <t>b</t>
  </si>
  <si>
    <t>FDP</t>
  </si>
  <si>
    <t>BDP</t>
  </si>
  <si>
    <t>vorher</t>
  </si>
  <si>
    <t>nachher</t>
  </si>
  <si>
    <t>CSP</t>
  </si>
  <si>
    <t>Alle Parteien</t>
  </si>
  <si>
    <t>Lega</t>
  </si>
  <si>
    <t>nacher</t>
  </si>
  <si>
    <t>LPS</t>
  </si>
  <si>
    <t>PDA</t>
  </si>
  <si>
    <t>EDU</t>
  </si>
  <si>
    <t>MCR</t>
  </si>
  <si>
    <t>Übrige</t>
  </si>
  <si>
    <t>kontrolle</t>
  </si>
  <si>
    <t>Code Interessensbindungen:</t>
  </si>
  <si>
    <t>Prüfung:</t>
  </si>
  <si>
    <t>Fehlerprüfung ist bestanden, wenn zwei Mal ok erscheint</t>
  </si>
  <si>
    <t>Analyse Tamedia --&gt; ------------------------------------------------------------------------------------------------------------------------------------------------------------------------------------------------------------------------------------------------------------------</t>
  </si>
  <si>
    <t>Copyright der Daten:</t>
  </si>
  <si>
    <t>«POLITmonitor.ch», mit der Ergänzung «von Politikberatungsbüro polsan, Schweizerischer Gemeindeverband und basis06».</t>
  </si>
  <si>
    <t>Analyse: Tamedia AG</t>
  </si>
  <si>
    <t>Daten von POLITmonitor/Polsan--&gt;</t>
  </si>
  <si>
    <t>---------------------------------------------------------------------------------------------------------------------------------------------------------------------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</si>
</sst>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i/>
      <sz val="14"/>
      <color theme="0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name val="Arial"/>
      <family val="2"/>
    </font>
    <font>
      <u/>
      <sz val="10"/>
      <color theme="10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</font>
    <font>
      <sz val="10"/>
      <name val="Arial"/>
    </font>
    <font>
      <sz val="1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9"/>
      <color indexed="81"/>
      <name val="Segoe UI"/>
      <family val="2"/>
    </font>
    <font>
      <sz val="16"/>
      <color rgb="FF1F497D"/>
      <name val="Calibri"/>
      <family val="2"/>
    </font>
    <font>
      <b/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34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 style="thin">
        <color rgb="FF3F3F3F"/>
      </right>
      <top style="medium">
        <color indexed="64"/>
      </top>
      <bottom style="thin">
        <color rgb="FF3F3F3F"/>
      </bottom>
      <diagonal/>
    </border>
    <border>
      <left style="thin">
        <color rgb="FF3F3F3F"/>
      </left>
      <right style="medium">
        <color indexed="64"/>
      </right>
      <top style="medium">
        <color indexed="64"/>
      </top>
      <bottom style="thin">
        <color rgb="FF3F3F3F"/>
      </bottom>
      <diagonal/>
    </border>
    <border>
      <left style="medium">
        <color indexed="64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medium">
        <color indexed="64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 style="thin">
        <color rgb="FF3F3F3F"/>
      </right>
      <top style="thin">
        <color rgb="FF3F3F3F"/>
      </top>
      <bottom style="medium">
        <color indexed="64"/>
      </bottom>
      <diagonal/>
    </border>
    <border>
      <left style="thin">
        <color rgb="FF3F3F3F"/>
      </left>
      <right style="medium">
        <color indexed="64"/>
      </right>
      <top style="thin">
        <color rgb="FF3F3F3F"/>
      </top>
      <bottom style="medium">
        <color indexed="64"/>
      </bottom>
      <diagonal/>
    </border>
    <border>
      <left style="thin">
        <color rgb="FF3F3F3F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rgb="FF3F3F3F"/>
      </top>
      <bottom style="thin">
        <color rgb="FF3F3F3F"/>
      </bottom>
      <diagonal/>
    </border>
  </borders>
  <cellStyleXfs count="8">
    <xf numFmtId="0" fontId="0" fillId="0" borderId="0"/>
    <xf numFmtId="0" fontId="4" fillId="0" borderId="0" applyNumberFormat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12" fillId="5" borderId="0" applyNumberFormat="0" applyBorder="0" applyAlignment="0" applyProtection="0"/>
    <xf numFmtId="0" fontId="13" fillId="6" borderId="9" applyNumberFormat="0" applyAlignment="0" applyProtection="0"/>
  </cellStyleXfs>
  <cellXfs count="80">
    <xf numFmtId="0" fontId="0" fillId="0" borderId="0" xfId="0"/>
    <xf numFmtId="0" fontId="0" fillId="0" borderId="1" xfId="0" applyBorder="1"/>
    <xf numFmtId="0" fontId="0" fillId="0" borderId="2" xfId="0" applyBorder="1"/>
    <xf numFmtId="0" fontId="0" fillId="2" borderId="3" xfId="0" applyFill="1" applyBorder="1"/>
    <xf numFmtId="0" fontId="0" fillId="0" borderId="4" xfId="0" applyBorder="1"/>
    <xf numFmtId="0" fontId="0" fillId="0" borderId="0" xfId="0" applyBorder="1"/>
    <xf numFmtId="0" fontId="0" fillId="2" borderId="5" xfId="0" applyFill="1" applyBorder="1"/>
    <xf numFmtId="0" fontId="0" fillId="0" borderId="0" xfId="0" applyFill="1" applyBorder="1"/>
    <xf numFmtId="0" fontId="1" fillId="2" borderId="5" xfId="0" applyFont="1" applyFill="1" applyBorder="1"/>
    <xf numFmtId="0" fontId="2" fillId="2" borderId="0" xfId="0" applyFont="1" applyFill="1"/>
    <xf numFmtId="0" fontId="1" fillId="2" borderId="6" xfId="0" applyFont="1" applyFill="1" applyBorder="1"/>
    <xf numFmtId="0" fontId="1" fillId="2" borderId="7" xfId="0" applyFont="1" applyFill="1" applyBorder="1"/>
    <xf numFmtId="0" fontId="1" fillId="2" borderId="8" xfId="0" applyFont="1" applyFill="1" applyBorder="1"/>
    <xf numFmtId="0" fontId="3" fillId="0" borderId="0" xfId="0" applyFont="1"/>
    <xf numFmtId="0" fontId="7" fillId="0" borderId="0" xfId="3" applyNumberFormat="1" applyFont="1" applyFill="1" applyBorder="1" applyAlignment="1">
      <alignment vertical="top" wrapText="1" readingOrder="1"/>
    </xf>
    <xf numFmtId="0" fontId="8" fillId="0" borderId="0" xfId="3" applyNumberFormat="1" applyFont="1" applyFill="1" applyBorder="1" applyAlignment="1">
      <alignment vertical="top" wrapText="1" readingOrder="1"/>
    </xf>
    <xf numFmtId="0" fontId="9" fillId="0" borderId="0" xfId="0" applyFont="1"/>
    <xf numFmtId="1" fontId="0" fillId="0" borderId="0" xfId="0" applyNumberFormat="1"/>
    <xf numFmtId="1" fontId="7" fillId="0" borderId="0" xfId="3" applyNumberFormat="1" applyFont="1" applyFill="1" applyBorder="1" applyAlignment="1">
      <alignment vertical="top" wrapText="1" readingOrder="1"/>
    </xf>
    <xf numFmtId="0" fontId="12" fillId="5" borderId="12" xfId="6" applyBorder="1"/>
    <xf numFmtId="0" fontId="12" fillId="5" borderId="13" xfId="6" applyBorder="1"/>
    <xf numFmtId="0" fontId="12" fillId="5" borderId="14" xfId="6" applyBorder="1"/>
    <xf numFmtId="0" fontId="12" fillId="5" borderId="15" xfId="6" applyBorder="1"/>
    <xf numFmtId="0" fontId="10" fillId="3" borderId="12" xfId="4" applyBorder="1"/>
    <xf numFmtId="0" fontId="10" fillId="3" borderId="13" xfId="4" applyBorder="1"/>
    <xf numFmtId="0" fontId="10" fillId="3" borderId="14" xfId="4" applyBorder="1"/>
    <xf numFmtId="0" fontId="10" fillId="3" borderId="15" xfId="4" applyBorder="1"/>
    <xf numFmtId="0" fontId="12" fillId="5" borderId="16" xfId="6" applyBorder="1"/>
    <xf numFmtId="0" fontId="10" fillId="3" borderId="16" xfId="4" applyBorder="1"/>
    <xf numFmtId="1" fontId="13" fillId="6" borderId="23" xfId="7" applyNumberFormat="1" applyBorder="1"/>
    <xf numFmtId="1" fontId="13" fillId="6" borderId="24" xfId="7" applyNumberFormat="1" applyBorder="1"/>
    <xf numFmtId="0" fontId="13" fillId="6" borderId="25" xfId="7" applyBorder="1"/>
    <xf numFmtId="0" fontId="13" fillId="6" borderId="26" xfId="7" applyBorder="1"/>
    <xf numFmtId="0" fontId="13" fillId="6" borderId="20" xfId="7" applyBorder="1" applyAlignment="1">
      <alignment horizontal="center"/>
    </xf>
    <xf numFmtId="0" fontId="12" fillId="5" borderId="10" xfId="6" applyBorder="1" applyAlignment="1">
      <alignment horizontal="center"/>
    </xf>
    <xf numFmtId="0" fontId="12" fillId="5" borderId="11" xfId="6" applyBorder="1" applyAlignment="1">
      <alignment horizontal="center"/>
    </xf>
    <xf numFmtId="0" fontId="10" fillId="3" borderId="10" xfId="4" applyBorder="1" applyAlignment="1">
      <alignment horizontal="center"/>
    </xf>
    <xf numFmtId="0" fontId="10" fillId="3" borderId="11" xfId="4" applyBorder="1" applyAlignment="1">
      <alignment horizontal="center"/>
    </xf>
    <xf numFmtId="0" fontId="13" fillId="6" borderId="19" xfId="7" applyBorder="1" applyAlignment="1">
      <alignment horizontal="center"/>
    </xf>
    <xf numFmtId="0" fontId="10" fillId="3" borderId="17" xfId="4" applyBorder="1" applyAlignment="1">
      <alignment horizontal="center"/>
    </xf>
    <xf numFmtId="0" fontId="10" fillId="3" borderId="18" xfId="4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" xfId="0" applyBorder="1" applyAlignment="1">
      <alignment horizontal="center"/>
    </xf>
    <xf numFmtId="1" fontId="13" fillId="6" borderId="21" xfId="7" applyNumberFormat="1" applyBorder="1" applyAlignment="1">
      <alignment horizontal="center"/>
    </xf>
    <xf numFmtId="1" fontId="13" fillId="6" borderId="22" xfId="7" applyNumberFormat="1" applyBorder="1" applyAlignment="1">
      <alignment horizontal="center"/>
    </xf>
    <xf numFmtId="0" fontId="12" fillId="5" borderId="17" xfId="6" applyBorder="1" applyAlignment="1">
      <alignment horizontal="center"/>
    </xf>
    <xf numFmtId="0" fontId="12" fillId="5" borderId="18" xfId="6" applyBorder="1" applyAlignment="1">
      <alignment horizontal="center"/>
    </xf>
    <xf numFmtId="0" fontId="0" fillId="0" borderId="31" xfId="0" applyBorder="1"/>
    <xf numFmtId="1" fontId="0" fillId="0" borderId="0" xfId="0" applyNumberFormat="1" applyBorder="1"/>
    <xf numFmtId="0" fontId="0" fillId="0" borderId="0" xfId="0" applyBorder="1" applyAlignment="1">
      <alignment wrapText="1"/>
    </xf>
    <xf numFmtId="0" fontId="7" fillId="0" borderId="31" xfId="3" applyNumberFormat="1" applyFont="1" applyFill="1" applyBorder="1" applyAlignment="1">
      <alignment vertical="top" wrapText="1" readingOrder="1"/>
    </xf>
    <xf numFmtId="0" fontId="8" fillId="0" borderId="31" xfId="3" applyNumberFormat="1" applyFont="1" applyFill="1" applyBorder="1" applyAlignment="1">
      <alignment vertical="top" wrapText="1" readingOrder="1"/>
    </xf>
    <xf numFmtId="0" fontId="9" fillId="0" borderId="0" xfId="0" applyFont="1" applyBorder="1"/>
    <xf numFmtId="1" fontId="9" fillId="0" borderId="0" xfId="0" applyNumberFormat="1" applyFont="1" applyBorder="1"/>
    <xf numFmtId="0" fontId="7" fillId="0" borderId="32" xfId="3" applyNumberFormat="1" applyFont="1" applyFill="1" applyBorder="1" applyAlignment="1">
      <alignment vertical="top" wrapText="1" readingOrder="1"/>
    </xf>
    <xf numFmtId="0" fontId="7" fillId="0" borderId="2" xfId="3" applyNumberFormat="1" applyFont="1" applyFill="1" applyBorder="1" applyAlignment="1">
      <alignment vertical="top" wrapText="1" readingOrder="1"/>
    </xf>
    <xf numFmtId="1" fontId="7" fillId="0" borderId="2" xfId="3" applyNumberFormat="1" applyFont="1" applyFill="1" applyBorder="1" applyAlignment="1">
      <alignment vertical="top" wrapText="1" readingOrder="1"/>
    </xf>
    <xf numFmtId="1" fontId="0" fillId="0" borderId="2" xfId="0" applyNumberFormat="1" applyBorder="1"/>
    <xf numFmtId="0" fontId="13" fillId="6" borderId="9" xfId="7" applyBorder="1" applyAlignment="1">
      <alignment horizontal="center"/>
    </xf>
    <xf numFmtId="0" fontId="0" fillId="0" borderId="0" xfId="0" applyBorder="1" applyAlignment="1"/>
    <xf numFmtId="0" fontId="13" fillId="6" borderId="9" xfId="7" applyBorder="1"/>
    <xf numFmtId="0" fontId="13" fillId="6" borderId="24" xfId="7" applyBorder="1"/>
    <xf numFmtId="0" fontId="13" fillId="6" borderId="33" xfId="7" applyBorder="1" applyAlignment="1">
      <alignment horizontal="center"/>
    </xf>
    <xf numFmtId="0" fontId="9" fillId="0" borderId="4" xfId="0" applyFont="1" applyBorder="1"/>
    <xf numFmtId="0" fontId="0" fillId="0" borderId="32" xfId="0" applyBorder="1"/>
    <xf numFmtId="0" fontId="15" fillId="4" borderId="8" xfId="5" applyFont="1" applyBorder="1" applyAlignment="1"/>
    <xf numFmtId="0" fontId="15" fillId="4" borderId="8" xfId="5" applyFont="1" applyBorder="1" applyAlignment="1">
      <alignment horizontal="center"/>
    </xf>
    <xf numFmtId="0" fontId="0" fillId="8" borderId="0" xfId="0" applyFill="1"/>
    <xf numFmtId="0" fontId="17" fillId="9" borderId="8" xfId="0" applyFont="1" applyFill="1" applyBorder="1" applyAlignment="1">
      <alignment vertical="center" wrapText="1"/>
    </xf>
    <xf numFmtId="0" fontId="14" fillId="9" borderId="0" xfId="0" quotePrefix="1" applyFont="1" applyFill="1" applyBorder="1" applyAlignment="1">
      <alignment horizontal="center" vertical="center" wrapText="1"/>
    </xf>
    <xf numFmtId="0" fontId="14" fillId="9" borderId="0" xfId="0" quotePrefix="1" applyFont="1" applyFill="1" applyBorder="1" applyAlignment="1">
      <alignment horizontal="center" vertical="center"/>
    </xf>
    <xf numFmtId="1" fontId="14" fillId="7" borderId="28" xfId="0" quotePrefix="1" applyNumberFormat="1" applyFont="1" applyFill="1" applyBorder="1" applyAlignment="1">
      <alignment horizontal="left" vertical="center"/>
    </xf>
    <xf numFmtId="1" fontId="14" fillId="7" borderId="29" xfId="0" applyNumberFormat="1" applyFont="1" applyFill="1" applyBorder="1" applyAlignment="1">
      <alignment horizontal="left" vertical="center"/>
    </xf>
    <xf numFmtId="1" fontId="14" fillId="7" borderId="30" xfId="0" applyNumberFormat="1" applyFont="1" applyFill="1" applyBorder="1" applyAlignment="1">
      <alignment horizontal="left" vertical="center"/>
    </xf>
    <xf numFmtId="1" fontId="14" fillId="7" borderId="31" xfId="0" applyNumberFormat="1" applyFont="1" applyFill="1" applyBorder="1" applyAlignment="1">
      <alignment horizontal="left" vertical="center"/>
    </xf>
    <xf numFmtId="1" fontId="14" fillId="7" borderId="0" xfId="0" applyNumberFormat="1" applyFont="1" applyFill="1" applyBorder="1" applyAlignment="1">
      <alignment horizontal="left" vertical="center"/>
    </xf>
    <xf numFmtId="1" fontId="14" fillId="7" borderId="4" xfId="0" applyNumberFormat="1" applyFont="1" applyFill="1" applyBorder="1" applyAlignment="1">
      <alignment horizontal="left" vertical="center"/>
    </xf>
    <xf numFmtId="0" fontId="14" fillId="9" borderId="0" xfId="0" quotePrefix="1" applyFont="1" applyFill="1" applyBorder="1" applyAlignment="1">
      <alignment horizontal="left" vertical="center"/>
    </xf>
    <xf numFmtId="0" fontId="14" fillId="9" borderId="4" xfId="0" quotePrefix="1" applyFont="1" applyFill="1" applyBorder="1" applyAlignment="1">
      <alignment horizontal="left" vertical="center"/>
    </xf>
    <xf numFmtId="0" fontId="18" fillId="8" borderId="0" xfId="0" applyFont="1" applyFill="1"/>
  </cellXfs>
  <cellStyles count="8">
    <cellStyle name="Ausgabe" xfId="7" builtinId="21"/>
    <cellStyle name="Gut" xfId="4" builtinId="26"/>
    <cellStyle name="Link 2" xfId="2" xr:uid="{00000000-0005-0000-0000-000002000000}"/>
    <cellStyle name="Neutral" xfId="6" builtinId="28"/>
    <cellStyle name="Normal" xfId="3" xr:uid="{00000000-0005-0000-0000-000004000000}"/>
    <cellStyle name="Schlecht" xfId="5" builtinId="27"/>
    <cellStyle name="Standard" xfId="0" builtinId="0"/>
    <cellStyle name="Standard 2" xfId="1" xr:uid="{00000000-0005-0000-0000-000007000000}"/>
  </cellStyles>
  <dxfs count="2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1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ill>
        <patternFill>
          <fgColor indexed="64"/>
          <bgColor rgb="FF0070C0"/>
        </patternFill>
      </fill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 style="medium">
          <color auto="1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Pat" id="{D0DDBC80-9A65-4A6D-9147-0F71A988D2D8}" userId="Pat" providerId="None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0000000}" name="Tabelle14568910" displayName="Tabelle14568910" ref="A6:R264" totalsRowShown="0">
  <tableColumns count="18">
    <tableColumn id="1" xr3:uid="{00000000-0010-0000-0000-000001000000}" name="Name"/>
    <tableColumn id="2" xr3:uid="{00000000-0010-0000-0000-000002000000}" name="Vorname"/>
    <tableColumn id="3" xr3:uid="{00000000-0010-0000-0000-000003000000}" name="Mutation"/>
    <tableColumn id="19" xr3:uid="{07C5BD6C-EF7D-4CD4-9E2A-CBAF55FD24F6}" name="Geschlecht" dataDxfId="0" dataCellStyle="Normal"/>
    <tableColumn id="5" xr3:uid="{00000000-0010-0000-0000-000005000000}" name="Partei"/>
    <tableColumn id="6" xr3:uid="{00000000-0010-0000-0000-000006000000}" name="Kanton"/>
    <tableColumn id="11" xr3:uid="{00000000-0010-0000-0000-00000B000000}" name="Sprachregion" dataDxfId="12"/>
    <tableColumn id="7" xr3:uid="{00000000-0010-0000-0000-000007000000}" name="Database" dataDxfId="11"/>
    <tableColumn id="8" xr3:uid="{00000000-0010-0000-0000-000008000000}" name="V_Number" dataDxfId="10"/>
    <tableColumn id="9" xr3:uid="{00000000-0010-0000-0000-000009000000}" name="Kommiss_1" dataDxfId="9"/>
    <tableColumn id="10" xr3:uid="{00000000-0010-0000-0000-00000A000000}" name="Kommiss_2" dataDxfId="8"/>
    <tableColumn id="12" xr3:uid="{00000000-0010-0000-0000-00000C000000}" name="Kommiss_3" dataDxfId="7"/>
    <tableColumn id="13" xr3:uid="{00000000-0010-0000-0000-00000D000000}" name="Interes_1" dataDxfId="6"/>
    <tableColumn id="14" xr3:uid="{00000000-0010-0000-0000-00000E000000}" name="Interest_2" dataDxfId="5"/>
    <tableColumn id="15" xr3:uid="{00000000-0010-0000-0000-00000F000000}" name="Interest_3" dataDxfId="4"/>
    <tableColumn id="16" xr3:uid="{00000000-0010-0000-0000-000010000000}" name="V_Issue_1" dataDxfId="3"/>
    <tableColumn id="17" xr3:uid="{00000000-0010-0000-0000-000011000000}" name="V_Issue_2" dataDxfId="2"/>
    <tableColumn id="18" xr3:uid="{00000000-0010-0000-0000-000012000000}" name="V_Issue_3" dataDxfId="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8000000}" name="Tabelle23" displayName="Tabelle23" ref="A4:M33" totalsRowShown="0" headerRowDxfId="26">
  <autoFilter ref="A4:M33" xr:uid="{00000000-0009-0000-0100-000002000000}"/>
  <tableColumns count="13">
    <tableColumn id="1" xr3:uid="{00000000-0010-0000-0800-000001000000}" name="Erläuterung" dataDxfId="25"/>
    <tableColumn id="2" xr3:uid="{00000000-0010-0000-0800-000002000000}" name="Name" dataDxfId="24"/>
    <tableColumn id="3" xr3:uid="{00000000-0010-0000-0800-000003000000}" name="Vorname" dataDxfId="23"/>
    <tableColumn id="4" xr3:uid="{00000000-0010-0000-0800-000004000000}" name="m/w" dataDxfId="22"/>
    <tableColumn id="5" xr3:uid="{00000000-0010-0000-0800-000005000000}" name="Austritt/Eintritt" dataDxfId="21"/>
    <tableColumn id="6" xr3:uid="{00000000-0010-0000-0800-000006000000}" name="Partei" dataDxfId="20"/>
    <tableColumn id="7" xr3:uid="{00000000-0010-0000-0800-000007000000}" name="Kanton" dataDxfId="19"/>
    <tableColumn id="8" xr3:uid="{00000000-0010-0000-0800-000008000000}" name="Region" dataDxfId="18"/>
    <tableColumn id="9" xr3:uid="{00000000-0010-0000-0800-000009000000}" name="Ebene" dataDxfId="17"/>
    <tableColumn id="10" xr3:uid="{00000000-0010-0000-0800-00000A000000}" name="Zahl der Vorstösse" dataDxfId="16"/>
    <tableColumn id="11" xr3:uid="{00000000-0010-0000-0800-00000B000000}" name="Schwerpunkt" dataDxfId="15"/>
    <tableColumn id="12" xr3:uid="{00000000-0010-0000-0800-00000C000000}" name="Kommission 1" dataDxfId="14"/>
    <tableColumn id="13" xr3:uid="{00000000-0010-0000-0800-00000D000000}" name="Interessenbindung" dataDxfId="1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6" dT="2019-10-25T08:18:50.08" personId="{D0DDBC80-9A65-4A6D-9147-0F71A988D2D8}" id="{5DA1683F-A5D4-41CF-BB83-637C3660094E}">
    <text>0: Abtretende Parlamentarier
1: Neue gewählte Parlamentarier
2: Bestehende Parlamentarier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vd.ch/toutes-les-autorites/grand-conseil/commissions-parlementaires/commission-thematique-des-infrastructures-liees-aux-transports-et-a-la-mobilite/" TargetMode="External"/><Relationship Id="rId6" Type="http://schemas.microsoft.com/office/2017/10/relationships/threadedComment" Target="../threadedComments/threadedComment1.xml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E16F5-98E6-4F7E-BB43-85D5F4A458F3}">
  <dimension ref="B4:B10"/>
  <sheetViews>
    <sheetView workbookViewId="0">
      <selection activeCell="B15" sqref="B15"/>
    </sheetView>
  </sheetViews>
  <sheetFormatPr baseColWidth="10" defaultRowHeight="14.4" x14ac:dyDescent="0.3"/>
  <cols>
    <col min="1" max="1" width="22.6640625" style="67" customWidth="1"/>
    <col min="2" max="2" width="81.109375" style="67" customWidth="1"/>
    <col min="3" max="16384" width="11.5546875" style="67"/>
  </cols>
  <sheetData>
    <row r="4" spans="2:2" ht="15.6" x14ac:dyDescent="0.3">
      <c r="B4" s="79" t="s">
        <v>605</v>
      </c>
    </row>
    <row r="5" spans="2:2" ht="15" thickBot="1" x14ac:dyDescent="0.35"/>
    <row r="6" spans="2:2" ht="83.4" customHeight="1" thickBot="1" x14ac:dyDescent="0.35">
      <c r="B6" s="68" t="s">
        <v>606</v>
      </c>
    </row>
    <row r="10" spans="2:2" ht="15.6" x14ac:dyDescent="0.3">
      <c r="B10" s="79" t="s">
        <v>607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264"/>
  <sheetViews>
    <sheetView tabSelected="1" zoomScaleNormal="100" workbookViewId="0">
      <pane xSplit="3" ySplit="6" topLeftCell="L7" activePane="bottomRight" state="frozenSplit"/>
      <selection pane="topRight" activeCell="D1" sqref="D1"/>
      <selection pane="bottomLeft" activeCell="A11" sqref="A11"/>
      <selection pane="bottomRight" activeCell="I22" sqref="I22"/>
    </sheetView>
  </sheetViews>
  <sheetFormatPr baseColWidth="10" defaultRowHeight="14.4" x14ac:dyDescent="0.3"/>
  <cols>
    <col min="1" max="1" width="26.5546875" customWidth="1"/>
    <col min="3" max="3" width="10.77734375" customWidth="1"/>
    <col min="4" max="4" width="10.6640625" customWidth="1"/>
    <col min="5" max="5" width="7.44140625" customWidth="1"/>
    <col min="6" max="6" width="9.44140625" customWidth="1"/>
    <col min="7" max="7" width="13.21875" style="17" customWidth="1"/>
    <col min="8" max="9" width="11.44140625" style="17"/>
    <col min="10" max="10" width="13.5546875" style="17" customWidth="1"/>
    <col min="11" max="18" width="11.44140625" style="17"/>
    <col min="19" max="20" width="9.5546875" style="17" customWidth="1"/>
    <col min="21" max="52" width="9.5546875" customWidth="1"/>
  </cols>
  <sheetData>
    <row r="1" spans="1:52" ht="28.8" customHeight="1" x14ac:dyDescent="0.3">
      <c r="A1" s="69" t="s">
        <v>608</v>
      </c>
      <c r="B1" s="70"/>
      <c r="C1" s="70"/>
      <c r="D1" s="77" t="s">
        <v>609</v>
      </c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8"/>
      <c r="S1" s="71" t="s">
        <v>604</v>
      </c>
      <c r="T1" s="72"/>
      <c r="U1" s="72"/>
      <c r="V1" s="72"/>
      <c r="W1" s="72"/>
      <c r="X1" s="72"/>
      <c r="Y1" s="72"/>
      <c r="Z1" s="72"/>
      <c r="AA1" s="72"/>
      <c r="AB1" s="72"/>
      <c r="AC1" s="72"/>
      <c r="AD1" s="72"/>
      <c r="AE1" s="72"/>
      <c r="AF1" s="72"/>
      <c r="AG1" s="72"/>
      <c r="AH1" s="72"/>
      <c r="AI1" s="72"/>
      <c r="AJ1" s="72"/>
      <c r="AK1" s="72"/>
      <c r="AL1" s="72"/>
      <c r="AM1" s="72"/>
      <c r="AN1" s="72"/>
      <c r="AO1" s="72"/>
      <c r="AP1" s="72"/>
      <c r="AQ1" s="72"/>
      <c r="AR1" s="72"/>
      <c r="AS1" s="72"/>
      <c r="AT1" s="72"/>
      <c r="AU1" s="72"/>
      <c r="AV1" s="72"/>
      <c r="AW1" s="72"/>
      <c r="AX1" s="72"/>
      <c r="AY1" s="72"/>
      <c r="AZ1" s="73"/>
    </row>
    <row r="2" spans="1:52" ht="15" customHeight="1" thickBot="1" x14ac:dyDescent="0.35">
      <c r="A2" s="70"/>
      <c r="B2" s="70"/>
      <c r="C2" s="70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8"/>
      <c r="S2" s="74"/>
      <c r="T2" s="75"/>
      <c r="U2" s="75"/>
      <c r="V2" s="75"/>
      <c r="W2" s="75"/>
      <c r="X2" s="75"/>
      <c r="Y2" s="75"/>
      <c r="Z2" s="75"/>
      <c r="AA2" s="75"/>
      <c r="AB2" s="75"/>
      <c r="AC2" s="75"/>
      <c r="AD2" s="75"/>
      <c r="AE2" s="75"/>
      <c r="AF2" s="75"/>
      <c r="AG2" s="75"/>
      <c r="AH2" s="75"/>
      <c r="AI2" s="75"/>
      <c r="AJ2" s="75"/>
      <c r="AK2" s="75"/>
      <c r="AL2" s="75"/>
      <c r="AM2" s="75"/>
      <c r="AN2" s="75"/>
      <c r="AO2" s="75"/>
      <c r="AP2" s="75"/>
      <c r="AQ2" s="75"/>
      <c r="AR2" s="75"/>
      <c r="AS2" s="75"/>
      <c r="AT2" s="75"/>
      <c r="AU2" s="75"/>
      <c r="AV2" s="75"/>
      <c r="AW2" s="75"/>
      <c r="AX2" s="75"/>
      <c r="AY2" s="75"/>
      <c r="AZ2" s="76"/>
    </row>
    <row r="3" spans="1:52" ht="15" customHeight="1" thickBot="1" x14ac:dyDescent="0.35">
      <c r="A3" s="70"/>
      <c r="B3" s="70"/>
      <c r="C3" s="70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8"/>
      <c r="S3" s="65" t="s">
        <v>601</v>
      </c>
      <c r="T3" s="65"/>
      <c r="U3" s="65"/>
      <c r="V3" s="66">
        <v>6</v>
      </c>
      <c r="W3" s="33" t="s">
        <v>602</v>
      </c>
      <c r="X3" s="58" t="str">
        <f>IF(S6=AY6,"ok","Fehler")</f>
        <v>ok</v>
      </c>
      <c r="Y3" s="58" t="str">
        <f>IF(T6=AZ6,"ok","Fehler")</f>
        <v>ok</v>
      </c>
      <c r="Z3" s="41" t="s">
        <v>603</v>
      </c>
      <c r="AA3" s="42"/>
      <c r="AB3" s="42"/>
      <c r="AC3" s="42"/>
      <c r="AD3" s="42"/>
      <c r="AE3" s="42"/>
      <c r="AF3" s="59"/>
      <c r="AG3" s="59"/>
      <c r="AH3" s="59"/>
      <c r="AI3" s="59"/>
      <c r="AJ3" s="59"/>
      <c r="AK3" s="59"/>
      <c r="AL3" s="59"/>
      <c r="AM3" s="59"/>
      <c r="AN3" s="59"/>
      <c r="AO3" s="59"/>
      <c r="AP3" s="59"/>
      <c r="AQ3" s="5"/>
      <c r="AR3" s="5"/>
      <c r="AS3" s="5"/>
      <c r="AT3" s="5"/>
      <c r="AU3" s="5"/>
      <c r="AV3" s="5"/>
      <c r="AW3" s="5"/>
      <c r="AX3" s="5"/>
      <c r="AY3" s="5"/>
      <c r="AZ3" s="4"/>
    </row>
    <row r="4" spans="1:52" ht="14.4" customHeight="1" x14ac:dyDescent="0.3">
      <c r="A4" s="70"/>
      <c r="B4" s="70"/>
      <c r="C4" s="70"/>
      <c r="D4" s="77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8"/>
      <c r="S4" s="43" t="s">
        <v>592</v>
      </c>
      <c r="T4" s="44"/>
      <c r="U4" s="34" t="s">
        <v>587</v>
      </c>
      <c r="V4" s="35"/>
      <c r="W4" s="39" t="s">
        <v>595</v>
      </c>
      <c r="X4" s="40"/>
      <c r="Y4" s="34" t="s">
        <v>236</v>
      </c>
      <c r="Z4" s="35"/>
      <c r="AA4" s="36" t="s">
        <v>591</v>
      </c>
      <c r="AB4" s="37"/>
      <c r="AC4" s="45" t="s">
        <v>237</v>
      </c>
      <c r="AD4" s="46"/>
      <c r="AE4" s="36" t="s">
        <v>2</v>
      </c>
      <c r="AF4" s="37"/>
      <c r="AG4" s="34" t="s">
        <v>3</v>
      </c>
      <c r="AH4" s="35"/>
      <c r="AI4" s="39" t="s">
        <v>593</v>
      </c>
      <c r="AJ4" s="40"/>
      <c r="AK4" s="34" t="s">
        <v>4</v>
      </c>
      <c r="AL4" s="35"/>
      <c r="AM4" s="36" t="s">
        <v>588</v>
      </c>
      <c r="AN4" s="37"/>
      <c r="AO4" s="34" t="s">
        <v>339</v>
      </c>
      <c r="AP4" s="35"/>
      <c r="AQ4" s="36" t="s">
        <v>596</v>
      </c>
      <c r="AR4" s="37"/>
      <c r="AS4" s="34" t="s">
        <v>597</v>
      </c>
      <c r="AT4" s="35"/>
      <c r="AU4" s="36" t="s">
        <v>598</v>
      </c>
      <c r="AV4" s="37"/>
      <c r="AW4" s="34" t="s">
        <v>599</v>
      </c>
      <c r="AX4" s="35"/>
      <c r="AY4" s="60"/>
      <c r="AZ4" s="61"/>
    </row>
    <row r="5" spans="1:52" ht="14.4" customHeight="1" x14ac:dyDescent="0.3">
      <c r="A5" s="70"/>
      <c r="B5" s="70"/>
      <c r="C5" s="70"/>
      <c r="D5" s="77"/>
      <c r="E5" s="77"/>
      <c r="F5" s="77"/>
      <c r="G5" s="77"/>
      <c r="H5" s="77"/>
      <c r="I5" s="77"/>
      <c r="J5" s="77"/>
      <c r="K5" s="77"/>
      <c r="L5" s="77"/>
      <c r="M5" s="77"/>
      <c r="N5" s="77"/>
      <c r="O5" s="77"/>
      <c r="P5" s="77"/>
      <c r="Q5" s="77"/>
      <c r="R5" s="78"/>
      <c r="S5" s="29" t="s">
        <v>589</v>
      </c>
      <c r="T5" s="30" t="s">
        <v>594</v>
      </c>
      <c r="U5" s="19" t="s">
        <v>589</v>
      </c>
      <c r="V5" s="20" t="s">
        <v>590</v>
      </c>
      <c r="W5" s="28" t="s">
        <v>589</v>
      </c>
      <c r="X5" s="28" t="s">
        <v>590</v>
      </c>
      <c r="Y5" s="19" t="s">
        <v>589</v>
      </c>
      <c r="Z5" s="20" t="s">
        <v>590</v>
      </c>
      <c r="AA5" s="23" t="s">
        <v>589</v>
      </c>
      <c r="AB5" s="24" t="s">
        <v>590</v>
      </c>
      <c r="AC5" s="27" t="s">
        <v>589</v>
      </c>
      <c r="AD5" s="27" t="s">
        <v>590</v>
      </c>
      <c r="AE5" s="23" t="s">
        <v>589</v>
      </c>
      <c r="AF5" s="24" t="s">
        <v>590</v>
      </c>
      <c r="AG5" s="19" t="s">
        <v>589</v>
      </c>
      <c r="AH5" s="20" t="s">
        <v>590</v>
      </c>
      <c r="AI5" s="28" t="s">
        <v>589</v>
      </c>
      <c r="AJ5" s="28" t="s">
        <v>594</v>
      </c>
      <c r="AK5" s="19" t="s">
        <v>589</v>
      </c>
      <c r="AL5" s="20" t="s">
        <v>590</v>
      </c>
      <c r="AM5" s="23" t="s">
        <v>589</v>
      </c>
      <c r="AN5" s="24" t="s">
        <v>590</v>
      </c>
      <c r="AO5" s="19" t="s">
        <v>589</v>
      </c>
      <c r="AP5" s="20" t="s">
        <v>590</v>
      </c>
      <c r="AQ5" s="23" t="s">
        <v>589</v>
      </c>
      <c r="AR5" s="24" t="s">
        <v>590</v>
      </c>
      <c r="AS5" s="19" t="s">
        <v>589</v>
      </c>
      <c r="AT5" s="20" t="s">
        <v>590</v>
      </c>
      <c r="AU5" s="23" t="s">
        <v>589</v>
      </c>
      <c r="AV5" s="24" t="s">
        <v>590</v>
      </c>
      <c r="AW5" s="19" t="s">
        <v>589</v>
      </c>
      <c r="AX5" s="20" t="s">
        <v>590</v>
      </c>
      <c r="AY5" s="38" t="s">
        <v>600</v>
      </c>
      <c r="AZ5" s="62"/>
    </row>
    <row r="6" spans="1:52" ht="15" thickBot="1" x14ac:dyDescent="0.35">
      <c r="A6" s="47" t="s">
        <v>0</v>
      </c>
      <c r="B6" s="5" t="s">
        <v>7</v>
      </c>
      <c r="C6" s="5" t="s">
        <v>9</v>
      </c>
      <c r="D6" s="5" t="s">
        <v>8</v>
      </c>
      <c r="E6" s="5" t="s">
        <v>1</v>
      </c>
      <c r="F6" s="5" t="s">
        <v>10</v>
      </c>
      <c r="G6" s="48" t="s">
        <v>11</v>
      </c>
      <c r="H6" s="48" t="s">
        <v>12</v>
      </c>
      <c r="I6" s="48" t="s">
        <v>13</v>
      </c>
      <c r="J6" s="48" t="s">
        <v>14</v>
      </c>
      <c r="K6" s="48" t="s">
        <v>15</v>
      </c>
      <c r="L6" s="48" t="s">
        <v>16</v>
      </c>
      <c r="M6" s="48" t="s">
        <v>17</v>
      </c>
      <c r="N6" s="48" t="s">
        <v>18</v>
      </c>
      <c r="O6" s="48" t="s">
        <v>19</v>
      </c>
      <c r="P6" s="48" t="s">
        <v>20</v>
      </c>
      <c r="Q6" s="48" t="s">
        <v>21</v>
      </c>
      <c r="R6" s="48" t="s">
        <v>22</v>
      </c>
      <c r="S6" s="31">
        <f>SUM(S7:S264)</f>
        <v>47</v>
      </c>
      <c r="T6" s="32">
        <f>SUM(T7:T264)</f>
        <v>38</v>
      </c>
      <c r="U6" s="21">
        <f>SUM(U7:U264)</f>
        <v>11</v>
      </c>
      <c r="V6" s="22">
        <f t="shared" ref="V6:AH6" si="0">SUM(V7:V264)</f>
        <v>8</v>
      </c>
      <c r="W6" s="26">
        <f>SUM(W7:W264)</f>
        <v>0</v>
      </c>
      <c r="X6" s="26">
        <f t="shared" ref="X6" si="1">SUM(X7:X264)</f>
        <v>0</v>
      </c>
      <c r="Y6" s="21">
        <f t="shared" si="0"/>
        <v>6</v>
      </c>
      <c r="Z6" s="22">
        <f t="shared" si="0"/>
        <v>4</v>
      </c>
      <c r="AA6" s="26">
        <f t="shared" si="0"/>
        <v>1</v>
      </c>
      <c r="AB6" s="26">
        <f>SUM(AB7:AB264)</f>
        <v>0</v>
      </c>
      <c r="AC6" s="22">
        <f t="shared" ref="AC6:AD6" si="2">SUM(AC7:AC264)</f>
        <v>0</v>
      </c>
      <c r="AD6" s="22">
        <f t="shared" si="2"/>
        <v>0</v>
      </c>
      <c r="AE6" s="25">
        <f t="shared" si="0"/>
        <v>10</v>
      </c>
      <c r="AF6" s="26">
        <f t="shared" si="0"/>
        <v>9</v>
      </c>
      <c r="AG6" s="21">
        <f t="shared" si="0"/>
        <v>10</v>
      </c>
      <c r="AH6" s="22">
        <f t="shared" si="0"/>
        <v>8</v>
      </c>
      <c r="AI6" s="25">
        <f>SUM(AI7:AI264)</f>
        <v>0</v>
      </c>
      <c r="AJ6" s="26">
        <f t="shared" ref="AJ6:AV6" si="3">SUM(AJ7:AJ264)</f>
        <v>0</v>
      </c>
      <c r="AK6" s="21">
        <f t="shared" si="3"/>
        <v>4</v>
      </c>
      <c r="AL6" s="22">
        <f t="shared" si="3"/>
        <v>6</v>
      </c>
      <c r="AM6" s="25">
        <f t="shared" si="3"/>
        <v>2</v>
      </c>
      <c r="AN6" s="26">
        <f t="shared" si="3"/>
        <v>1</v>
      </c>
      <c r="AO6" s="21">
        <f t="shared" si="3"/>
        <v>2</v>
      </c>
      <c r="AP6" s="22">
        <f t="shared" si="3"/>
        <v>2</v>
      </c>
      <c r="AQ6" s="25">
        <f t="shared" si="3"/>
        <v>0</v>
      </c>
      <c r="AR6" s="26">
        <f t="shared" si="3"/>
        <v>0</v>
      </c>
      <c r="AS6" s="21">
        <f t="shared" si="3"/>
        <v>0</v>
      </c>
      <c r="AT6" s="22">
        <f t="shared" si="3"/>
        <v>0</v>
      </c>
      <c r="AU6" s="25">
        <f t="shared" si="3"/>
        <v>1</v>
      </c>
      <c r="AV6" s="26">
        <f t="shared" si="3"/>
        <v>0</v>
      </c>
      <c r="AW6" s="21">
        <f>SUM(AW7:AW264)</f>
        <v>0</v>
      </c>
      <c r="AX6" s="22">
        <f t="shared" ref="AX6" si="4">SUM(AX7:AX264)</f>
        <v>0</v>
      </c>
      <c r="AY6" s="60">
        <f>U6+W6+Y6+AA6+AC6+AE6+AG6+AI6+AK6+AM6+AO6+AQ6+AS6+AU6+AW6</f>
        <v>47</v>
      </c>
      <c r="AZ6" s="61">
        <f>V6+X6+Z6+AB6+AD6+AF6+AH6+AJ6+AL6+AN6+AP6+AR6+AT6+AV6+AX6</f>
        <v>38</v>
      </c>
    </row>
    <row r="7" spans="1:52" x14ac:dyDescent="0.3">
      <c r="A7" s="47" t="s">
        <v>333</v>
      </c>
      <c r="B7" s="5" t="s">
        <v>63</v>
      </c>
      <c r="C7" s="5">
        <v>0</v>
      </c>
      <c r="D7" s="5">
        <v>1</v>
      </c>
      <c r="E7" s="5">
        <v>2</v>
      </c>
      <c r="F7" s="5">
        <v>17</v>
      </c>
      <c r="G7" s="48">
        <v>1</v>
      </c>
      <c r="H7" s="48">
        <v>1</v>
      </c>
      <c r="I7" s="48">
        <v>40</v>
      </c>
      <c r="J7" s="48">
        <v>11</v>
      </c>
      <c r="K7" s="48">
        <v>2</v>
      </c>
      <c r="L7" s="48"/>
      <c r="M7" s="48">
        <v>28</v>
      </c>
      <c r="N7" s="48">
        <v>10</v>
      </c>
      <c r="O7" s="48">
        <v>3</v>
      </c>
      <c r="P7" s="48">
        <v>28</v>
      </c>
      <c r="Q7" s="48">
        <v>29</v>
      </c>
      <c r="R7" s="48">
        <v>8</v>
      </c>
      <c r="S7" s="47">
        <f>IF(AND(AND(OR($C7=0,$C7=2),$E7&lt;30),OR($M7=$V$3,$N7=$V$3,$O7=$V$3)),1,0)</f>
        <v>0</v>
      </c>
      <c r="T7" s="5">
        <f>IF(AND(AND(OR($C7=1,$C7=2),$E7&lt;16),OR($M7=$V$3,$N7=$V$3,$O7=$V$3)),1,0)</f>
        <v>0</v>
      </c>
      <c r="U7" s="5">
        <f>IF(AND(AND(OR($C7=0,$C7=2),$E7=1),OR($M7=$V$3,$N7=$V$3,$O7=$V$3)),1,0)</f>
        <v>0</v>
      </c>
      <c r="V7" s="5">
        <f>IF(AND(AND(OR($C7=1,$C7=2),$E7=1),OR($M7=$V$3,$N7=$V$3,$O7=$V$3)),1,0)</f>
        <v>0</v>
      </c>
      <c r="W7" s="5">
        <f>IF(AND(AND(OR($C7=0,$C7=2),$E7=5),OR($M7=$V$3,$N7=$V$3,$O7=$V$3)),1,0)</f>
        <v>0</v>
      </c>
      <c r="X7" s="5">
        <f>IF(AND(AND(OR($C7=1,$C7=2),$E7=5),OR($M7=$V$3,$N7=$V$3,$O7=$V$3)),1,0)</f>
        <v>0</v>
      </c>
      <c r="Y7" s="5">
        <f>IF(AND(AND(OR($C7=0,$C7=2),$E7=2),OR($M7=$V$3,$N7=$V$3,$O7=$V$3)),1,0)</f>
        <v>0</v>
      </c>
      <c r="Z7" s="5">
        <f>IF(AND(AND(OR($C7=1,$C7=2),$E7=2),OR($M7=$V$3,$N7=$V$3,$O7=$V$3)),1,0)</f>
        <v>0</v>
      </c>
      <c r="AA7" s="5">
        <f>IF(AND(AND(OR($C7=0,$C7=2),$E7=7),OR($M7=$V$3,$N7=$V$3,$O7=$V$3)),1,0)</f>
        <v>0</v>
      </c>
      <c r="AB7" s="5">
        <f>IF(AND(AND(OR($C7=1,$C7=2),$E7=7),OR($M7=$V$3,$N7=$V$3,$O7=$V$3)),1,0)</f>
        <v>0</v>
      </c>
      <c r="AC7" s="5">
        <f>IF(AND(AND(OR($C7=0,$C7=2),$E7=6),OR($M7=$V$3,$N7=$V$3,$O7=$V$3)),1,0)</f>
        <v>0</v>
      </c>
      <c r="AD7" s="5">
        <f>IF(AND(AND(OR($C7=1,$C7=2),$E7=6),OR($M7=$V$3,$N7=$V$3,$O7=$V$3)),1,0)</f>
        <v>0</v>
      </c>
      <c r="AE7" s="5">
        <f>IF(AND(AND(OR($C7=0,$C7=2),$E7=3),OR($M7=$V$3,$N7=$V$3,$O7=$V$3)),1,0)</f>
        <v>0</v>
      </c>
      <c r="AF7" s="5">
        <f>IF(AND(AND(OR($C7=1,$C7=2),$E7=3),OR($M7=$V$3,$N7=$V$3,$O7=$V$3)),1,0)</f>
        <v>0</v>
      </c>
      <c r="AG7" s="5">
        <f>IF(AND(AND(OR($C7=0,$C7=2),$E7=4),OR($M7=$V$3,$N7=$V$3,$O7=$V$3)),1,0)</f>
        <v>0</v>
      </c>
      <c r="AH7" s="5">
        <f>IF(AND(AND(OR($C7=1,$C7=2),$E7=4),OR($M7=$V$3,$N7=$V$3,$O7=$V$3)),1,0)</f>
        <v>0</v>
      </c>
      <c r="AI7" s="5">
        <f>IF(AND(AND(OR($C7=0,$C7=2),$E7=13),OR($M7=$V$3,$N7=$V$3,$O7=$V$3)),1,0)</f>
        <v>0</v>
      </c>
      <c r="AJ7" s="5">
        <f>IF(AND(AND(OR($C7=1,$C7=2),$E7=13),OR($M7=$V$3,$N7=$V$3,$O7=$V$3)),1,0)</f>
        <v>0</v>
      </c>
      <c r="AK7" s="5">
        <f>IF(AND(AND(OR($C7=0,$C7=2),$E7=8),OR($M7=$V$3,$N7=$V$3,$O7=$V$3)),1,0)</f>
        <v>0</v>
      </c>
      <c r="AL7" s="5">
        <f>IF(AND(AND(OR($C7=1,$C7=2),$E7=8),OR($M7=$V$3,$N7=$V$3,$O7=$V$3)),1,0)</f>
        <v>0</v>
      </c>
      <c r="AM7" s="5">
        <f>IF(AND(AND(OR($C7=0,$C7=2),$E7=9),OR($M7=$V$3,$N7=$V$3,$O7=$V$3)),1,0)</f>
        <v>0</v>
      </c>
      <c r="AN7" s="5">
        <f>IF(AND(AND(OR($C7=1,$C7=2),$E7=9),OR($M7=$V$3,$N7=$V$3,$O7=$V$3)),1,0)</f>
        <v>0</v>
      </c>
      <c r="AO7" s="5">
        <f>IF(AND(AND(OR($C7=0,$C7=2),$E7=11),OR($M7=$V$3,$N7=$V$3,$O7=$V$3)),1,0)</f>
        <v>0</v>
      </c>
      <c r="AP7" s="5">
        <f>IF(AND(AND(OR($C7=1,$C7=2),$E7=11),OR($M7=$V$3,$N7=$V$3,$O7=$V$3)),1,0)</f>
        <v>0</v>
      </c>
      <c r="AQ7" s="5">
        <f>IF(AND(AND(OR($C7=0,$C7=2),$E7=10),OR($M7=$V$3,$N7=$V$3,$O7=$V$3)),1,0)</f>
        <v>0</v>
      </c>
      <c r="AR7" s="5">
        <f>IF(AND(AND(OR($C7=1,$C7=2),$E7=10),OR($M7=$V$3,$N7=$V$3,$O7=$V$3)),1,0)</f>
        <v>0</v>
      </c>
      <c r="AS7" s="5">
        <f>IF(AND(AND(OR($C7=0,$C7=2),$E7=12),OR($M7=$V$3,$N7=$V$3,$O7=$V$3)),1,0)</f>
        <v>0</v>
      </c>
      <c r="AT7" s="5">
        <f>IF(AND(AND(OR($C7=1,$C7=2),$E7=12),OR($M7=$V$3,$N7=$V$3,$O7=$V$3)),1,0)</f>
        <v>0</v>
      </c>
      <c r="AU7" s="5">
        <f>IF(AND(AND(OR($C7=0,$C7=2),$E7=14),OR($M7=$V$3,$N7=$V$3,$O7=$V$3)),1,0)</f>
        <v>0</v>
      </c>
      <c r="AV7" s="5">
        <f>IF(AND(AND(OR($C7=1,$C7=2),$E7=14),OR($M7=$V$3,$N7=$V$3,$O7=$V$3)),1,0)</f>
        <v>0</v>
      </c>
      <c r="AW7" s="5">
        <f>IF(AND(AND(OR($C7=0,$C7=2),$E7=15),OR($M7=$V$3,$N7=$V$3,$O7=$V$3)),1,0)</f>
        <v>0</v>
      </c>
      <c r="AX7" s="5">
        <f>IF(AND(AND(OR($C7=1,$C7=2),$E7=15),OR($M7=$V$3,$N7=$V$3,$O7=$V$3)),1,0)</f>
        <v>0</v>
      </c>
      <c r="AY7" s="5"/>
      <c r="AZ7" s="4"/>
    </row>
    <row r="8" spans="1:52" x14ac:dyDescent="0.3">
      <c r="A8" s="47" t="s">
        <v>58</v>
      </c>
      <c r="B8" s="5" t="s">
        <v>57</v>
      </c>
      <c r="C8" s="49">
        <v>0</v>
      </c>
      <c r="D8" s="5">
        <v>1</v>
      </c>
      <c r="E8" s="5">
        <v>4</v>
      </c>
      <c r="F8" s="5">
        <v>2</v>
      </c>
      <c r="G8" s="48">
        <v>1</v>
      </c>
      <c r="H8" s="48">
        <v>1</v>
      </c>
      <c r="I8" s="48">
        <v>14</v>
      </c>
      <c r="J8" s="48">
        <v>5</v>
      </c>
      <c r="K8" s="48">
        <v>2</v>
      </c>
      <c r="L8" s="48"/>
      <c r="M8" s="48">
        <v>28</v>
      </c>
      <c r="N8" s="48">
        <v>29</v>
      </c>
      <c r="O8" s="48"/>
      <c r="P8" s="48">
        <v>19</v>
      </c>
      <c r="Q8" s="48">
        <v>8</v>
      </c>
      <c r="R8" s="48">
        <v>24</v>
      </c>
      <c r="S8" s="47">
        <f>IF(AND(AND(OR($C8=0,$C8=2),$E8&lt;30),OR($M8=$V$3,$N8=$V$3,$O8=$V$3)),1,0)</f>
        <v>0</v>
      </c>
      <c r="T8" s="5">
        <f>IF(AND(AND(OR($C8=1,$C8=2),$E8&lt;16),OR($M8=$V$3,$N8=$V$3,$O8=$V$3)),1,0)</f>
        <v>0</v>
      </c>
      <c r="U8" s="5">
        <f>IF(AND(AND(OR($C8=0,$C8=2),$E8=1),OR($M8=$V$3,$N8=$V$3,$O8=$V$3)),1,0)</f>
        <v>0</v>
      </c>
      <c r="V8" s="5">
        <f>IF(AND(AND(OR($C8=1,$C8=2),$E8=1),OR($M8=$V$3,$N8=$V$3,$O8=$V$3)),1,0)</f>
        <v>0</v>
      </c>
      <c r="W8" s="5">
        <f>IF(AND(AND(OR($C8=0,$C8=2),$E8=5),OR($M8=$V$3,$N8=$V$3,$O8=$V$3)),1,0)</f>
        <v>0</v>
      </c>
      <c r="X8" s="5">
        <f>IF(AND(AND(OR($C8=1,$C8=2),$E8=5),OR($M8=$V$3,$N8=$V$3,$O8=$V$3)),1,0)</f>
        <v>0</v>
      </c>
      <c r="Y8" s="5">
        <f>IF(AND(AND(OR($C8=0,$C8=2),$E8=2),OR($M8=$V$3,$N8=$V$3,$O8=$V$3)),1,0)</f>
        <v>0</v>
      </c>
      <c r="Z8" s="5">
        <f>IF(AND(AND(OR($C8=1,$C8=2),$E8=2),OR($M8=$V$3,$N8=$V$3,$O8=$V$3)),1,0)</f>
        <v>0</v>
      </c>
      <c r="AA8" s="5">
        <f>IF(AND(AND(OR($C8=0,$C8=2),$E8=7),OR($M8=$V$3,$N8=$V$3,$O8=$V$3)),1,0)</f>
        <v>0</v>
      </c>
      <c r="AB8" s="5">
        <f>IF(AND(AND(OR($C8=1,$C8=2),$E8=7),OR($M8=$V$3,$N8=$V$3,$O8=$V$3)),1,0)</f>
        <v>0</v>
      </c>
      <c r="AC8" s="5">
        <f>IF(AND(AND(OR($C8=0,$C8=2),$E8=6),OR($M8=$V$3,$N8=$V$3,$O8=$V$3)),1,0)</f>
        <v>0</v>
      </c>
      <c r="AD8" s="5">
        <f>IF(AND(AND(OR($C8=1,$C8=2),$E8=6),OR($M8=$V$3,$N8=$V$3,$O8=$V$3)),1,0)</f>
        <v>0</v>
      </c>
      <c r="AE8" s="5">
        <f>IF(AND(AND(OR($C8=0,$C8=2),$E8=3),OR($M8=$V$3,$N8=$V$3,$O8=$V$3)),1,0)</f>
        <v>0</v>
      </c>
      <c r="AF8" s="5">
        <f>IF(AND(AND(OR($C8=1,$C8=2),$E8=3),OR($M8=$V$3,$N8=$V$3,$O8=$V$3)),1,0)</f>
        <v>0</v>
      </c>
      <c r="AG8" s="5">
        <f>IF(AND(AND(OR($C8=0,$C8=2),$E8=4),OR($M8=$V$3,$N8=$V$3,$O8=$V$3)),1,0)</f>
        <v>0</v>
      </c>
      <c r="AH8" s="5">
        <f>IF(AND(AND(OR($C8=1,$C8=2),$E8=4),OR($M8=$V$3,$N8=$V$3,$O8=$V$3)),1,0)</f>
        <v>0</v>
      </c>
      <c r="AI8" s="5">
        <f>IF(AND(AND(OR($C8=0,$C8=2),$E8=13),OR($M8=$V$3,$N8=$V$3,$O8=$V$3)),1,0)</f>
        <v>0</v>
      </c>
      <c r="AJ8" s="5">
        <f>IF(AND(AND(OR($C8=1,$C8=2),$E8=13),OR($M8=$V$3,$N8=$V$3,$O8=$V$3)),1,0)</f>
        <v>0</v>
      </c>
      <c r="AK8" s="5">
        <f>IF(AND(AND(OR($C8=0,$C8=2),$E8=8),OR($M8=$V$3,$N8=$V$3,$O8=$V$3)),1,0)</f>
        <v>0</v>
      </c>
      <c r="AL8" s="5">
        <f>IF(AND(AND(OR($C8=1,$C8=2),$E8=8),OR($M8=$V$3,$N8=$V$3,$O8=$V$3)),1,0)</f>
        <v>0</v>
      </c>
      <c r="AM8" s="5">
        <f>IF(AND(AND(OR($C8=0,$C8=2),$E8=9),OR($M8=$V$3,$N8=$V$3,$O8=$V$3)),1,0)</f>
        <v>0</v>
      </c>
      <c r="AN8" s="5">
        <f>IF(AND(AND(OR($C8=1,$C8=2),$E8=9),OR($M8=$V$3,$N8=$V$3,$O8=$V$3)),1,0)</f>
        <v>0</v>
      </c>
      <c r="AO8" s="5">
        <f>IF(AND(AND(OR($C8=0,$C8=2),$E8=11),OR($M8=$V$3,$N8=$V$3,$O8=$V$3)),1,0)</f>
        <v>0</v>
      </c>
      <c r="AP8" s="5">
        <f>IF(AND(AND(OR($C8=1,$C8=2),$E8=11),OR($M8=$V$3,$N8=$V$3,$O8=$V$3)),1,0)</f>
        <v>0</v>
      </c>
      <c r="AQ8" s="5">
        <f>IF(AND(AND(OR($C8=0,$C8=2),$E8=10),OR($M8=$V$3,$N8=$V$3,$O8=$V$3)),1,0)</f>
        <v>0</v>
      </c>
      <c r="AR8" s="5">
        <f>IF(AND(AND(OR($C8=1,$C8=2),$E8=10),OR($M8=$V$3,$N8=$V$3,$O8=$V$3)),1,0)</f>
        <v>0</v>
      </c>
      <c r="AS8" s="5">
        <f>IF(AND(AND(OR($C8=0,$C8=2),$E8=12),OR($M8=$V$3,$N8=$V$3,$O8=$V$3)),1,0)</f>
        <v>0</v>
      </c>
      <c r="AT8" s="5">
        <f>IF(AND(AND(OR($C8=1,$C8=2),$E8=12),OR($M8=$V$3,$N8=$V$3,$O8=$V$3)),1,0)</f>
        <v>0</v>
      </c>
      <c r="AU8" s="5">
        <f>IF(AND(AND(OR($C8=0,$C8=2),$E8=14),OR($M8=$V$3,$N8=$V$3,$O8=$V$3)),1,0)</f>
        <v>0</v>
      </c>
      <c r="AV8" s="5">
        <f>IF(AND(AND(OR($C8=1,$C8=2),$E8=14),OR($M8=$V$3,$N8=$V$3,$O8=$V$3)),1,0)</f>
        <v>0</v>
      </c>
      <c r="AW8" s="5">
        <f>IF(AND(AND(OR($C8=0,$C8=2),$E8=15),OR($M8=$V$3,$N8=$V$3,$O8=$V$3)),1,0)</f>
        <v>0</v>
      </c>
      <c r="AX8" s="5">
        <f>IF(AND(AND(OR($C8=1,$C8=2),$E8=15),OR($M8=$V$3,$N8=$V$3,$O8=$V$3)),1,0)</f>
        <v>0</v>
      </c>
      <c r="AY8" s="5"/>
      <c r="AZ8" s="4"/>
    </row>
    <row r="9" spans="1:52" x14ac:dyDescent="0.3">
      <c r="A9" s="47" t="s">
        <v>23</v>
      </c>
      <c r="B9" s="5" t="s">
        <v>24</v>
      </c>
      <c r="C9" s="5">
        <v>0</v>
      </c>
      <c r="D9" s="5">
        <v>1</v>
      </c>
      <c r="E9" s="5">
        <v>2</v>
      </c>
      <c r="F9" s="5">
        <v>25</v>
      </c>
      <c r="G9" s="48">
        <v>2</v>
      </c>
      <c r="H9" s="48">
        <v>1</v>
      </c>
      <c r="I9" s="48">
        <v>14</v>
      </c>
      <c r="J9" s="48">
        <v>25</v>
      </c>
      <c r="K9" s="48">
        <v>8</v>
      </c>
      <c r="L9" s="48"/>
      <c r="M9" s="48">
        <v>15</v>
      </c>
      <c r="N9" s="48"/>
      <c r="O9" s="48"/>
      <c r="P9" s="48">
        <v>28</v>
      </c>
      <c r="Q9" s="48">
        <v>18</v>
      </c>
      <c r="R9" s="48">
        <v>8</v>
      </c>
      <c r="S9" s="47">
        <f>IF(AND(AND(OR($C9=0,$C9=2),$E9&lt;30),OR($M9=$V$3,$N9=$V$3,$O9=$V$3)),1,0)</f>
        <v>0</v>
      </c>
      <c r="T9" s="5">
        <f>IF(AND(AND(OR($C9=1,$C9=2),$E9&lt;16),OR($M9=$V$3,$N9=$V$3,$O9=$V$3)),1,0)</f>
        <v>0</v>
      </c>
      <c r="U9" s="5">
        <f>IF(AND(AND(OR($C9=0,$C9=2),$E9=1),OR($M9=$V$3,$N9=$V$3,$O9=$V$3)),1,0)</f>
        <v>0</v>
      </c>
      <c r="V9" s="5">
        <f>IF(AND(AND(OR($C9=1,$C9=2),$E9=1),OR($M9=$V$3,$N9=$V$3,$O9=$V$3)),1,0)</f>
        <v>0</v>
      </c>
      <c r="W9" s="5">
        <f>IF(AND(AND(OR($C9=0,$C9=2),$E9=5),OR($M9=$V$3,$N9=$V$3,$O9=$V$3)),1,0)</f>
        <v>0</v>
      </c>
      <c r="X9" s="5">
        <f>IF(AND(AND(OR($C9=1,$C9=2),$E9=5),OR($M9=$V$3,$N9=$V$3,$O9=$V$3)),1,0)</f>
        <v>0</v>
      </c>
      <c r="Y9" s="5">
        <f>IF(AND(AND(OR($C9=0,$C9=2),$E9=2),OR($M9=$V$3,$N9=$V$3,$O9=$V$3)),1,0)</f>
        <v>0</v>
      </c>
      <c r="Z9" s="5">
        <f>IF(AND(AND(OR($C9=1,$C9=2),$E9=2),OR($M9=$V$3,$N9=$V$3,$O9=$V$3)),1,0)</f>
        <v>0</v>
      </c>
      <c r="AA9" s="5">
        <f>IF(AND(AND(OR($C9=0,$C9=2),$E9=7),OR($M9=$V$3,$N9=$V$3,$O9=$V$3)),1,0)</f>
        <v>0</v>
      </c>
      <c r="AB9" s="5">
        <f>IF(AND(AND(OR($C9=1,$C9=2),$E9=7),OR($M9=$V$3,$N9=$V$3,$O9=$V$3)),1,0)</f>
        <v>0</v>
      </c>
      <c r="AC9" s="5">
        <f>IF(AND(AND(OR($C9=0,$C9=2),$E9=6),OR($M9=$V$3,$N9=$V$3,$O9=$V$3)),1,0)</f>
        <v>0</v>
      </c>
      <c r="AD9" s="5">
        <f>IF(AND(AND(OR($C9=1,$C9=2),$E9=6),OR($M9=$V$3,$N9=$V$3,$O9=$V$3)),1,0)</f>
        <v>0</v>
      </c>
      <c r="AE9" s="5">
        <f>IF(AND(AND(OR($C9=0,$C9=2),$E9=3),OR($M9=$V$3,$N9=$V$3,$O9=$V$3)),1,0)</f>
        <v>0</v>
      </c>
      <c r="AF9" s="5">
        <f>IF(AND(AND(OR($C9=1,$C9=2),$E9=3),OR($M9=$V$3,$N9=$V$3,$O9=$V$3)),1,0)</f>
        <v>0</v>
      </c>
      <c r="AG9" s="5">
        <f>IF(AND(AND(OR($C9=0,$C9=2),$E9=4),OR($M9=$V$3,$N9=$V$3,$O9=$V$3)),1,0)</f>
        <v>0</v>
      </c>
      <c r="AH9" s="5">
        <f>IF(AND(AND(OR($C9=1,$C9=2),$E9=4),OR($M9=$V$3,$N9=$V$3,$O9=$V$3)),1,0)</f>
        <v>0</v>
      </c>
      <c r="AI9" s="5">
        <f>IF(AND(AND(OR($C9=0,$C9=2),$E9=13),OR($M9=$V$3,$N9=$V$3,$O9=$V$3)),1,0)</f>
        <v>0</v>
      </c>
      <c r="AJ9" s="5">
        <f>IF(AND(AND(OR($C9=1,$C9=2),$E9=13),OR($M9=$V$3,$N9=$V$3,$O9=$V$3)),1,0)</f>
        <v>0</v>
      </c>
      <c r="AK9" s="5">
        <f>IF(AND(AND(OR($C9=0,$C9=2),$E9=8),OR($M9=$V$3,$N9=$V$3,$O9=$V$3)),1,0)</f>
        <v>0</v>
      </c>
      <c r="AL9" s="5">
        <f>IF(AND(AND(OR($C9=1,$C9=2),$E9=8),OR($M9=$V$3,$N9=$V$3,$O9=$V$3)),1,0)</f>
        <v>0</v>
      </c>
      <c r="AM9" s="5">
        <f>IF(AND(AND(OR($C9=0,$C9=2),$E9=9),OR($M9=$V$3,$N9=$V$3,$O9=$V$3)),1,0)</f>
        <v>0</v>
      </c>
      <c r="AN9" s="5">
        <f>IF(AND(AND(OR($C9=1,$C9=2),$E9=9),OR($M9=$V$3,$N9=$V$3,$O9=$V$3)),1,0)</f>
        <v>0</v>
      </c>
      <c r="AO9" s="5">
        <f>IF(AND(AND(OR($C9=0,$C9=2),$E9=11),OR($M9=$V$3,$N9=$V$3,$O9=$V$3)),1,0)</f>
        <v>0</v>
      </c>
      <c r="AP9" s="5">
        <f>IF(AND(AND(OR($C9=1,$C9=2),$E9=11),OR($M9=$V$3,$N9=$V$3,$O9=$V$3)),1,0)</f>
        <v>0</v>
      </c>
      <c r="AQ9" s="5">
        <f>IF(AND(AND(OR($C9=0,$C9=2),$E9=10),OR($M9=$V$3,$N9=$V$3,$O9=$V$3)),1,0)</f>
        <v>0</v>
      </c>
      <c r="AR9" s="5">
        <f>IF(AND(AND(OR($C9=1,$C9=2),$E9=10),OR($M9=$V$3,$N9=$V$3,$O9=$V$3)),1,0)</f>
        <v>0</v>
      </c>
      <c r="AS9" s="5">
        <f>IF(AND(AND(OR($C9=0,$C9=2),$E9=12),OR($M9=$V$3,$N9=$V$3,$O9=$V$3)),1,0)</f>
        <v>0</v>
      </c>
      <c r="AT9" s="5">
        <f>IF(AND(AND(OR($C9=1,$C9=2),$E9=12),OR($M9=$V$3,$N9=$V$3,$O9=$V$3)),1,0)</f>
        <v>0</v>
      </c>
      <c r="AU9" s="5">
        <f>IF(AND(AND(OR($C9=0,$C9=2),$E9=14),OR($M9=$V$3,$N9=$V$3,$O9=$V$3)),1,0)</f>
        <v>0</v>
      </c>
      <c r="AV9" s="5">
        <f>IF(AND(AND(OR($C9=1,$C9=2),$E9=14),OR($M9=$V$3,$N9=$V$3,$O9=$V$3)),1,0)</f>
        <v>0</v>
      </c>
      <c r="AW9" s="5">
        <f>IF(AND(AND(OR($C9=0,$C9=2),$E9=15),OR($M9=$V$3,$N9=$V$3,$O9=$V$3)),1,0)</f>
        <v>0</v>
      </c>
      <c r="AX9" s="5">
        <f>IF(AND(AND(OR($C9=1,$C9=2),$E9=15),OR($M9=$V$3,$N9=$V$3,$O9=$V$3)),1,0)</f>
        <v>0</v>
      </c>
      <c r="AY9" s="5"/>
      <c r="AZ9" s="4"/>
    </row>
    <row r="10" spans="1:52" x14ac:dyDescent="0.3">
      <c r="A10" s="47" t="s">
        <v>204</v>
      </c>
      <c r="B10" s="5" t="s">
        <v>205</v>
      </c>
      <c r="C10" s="49">
        <v>0</v>
      </c>
      <c r="D10" s="5">
        <v>1</v>
      </c>
      <c r="E10" s="5">
        <v>1</v>
      </c>
      <c r="F10" s="5">
        <v>24</v>
      </c>
      <c r="G10" s="48">
        <v>2</v>
      </c>
      <c r="H10" s="48">
        <v>1</v>
      </c>
      <c r="I10" s="48">
        <v>12</v>
      </c>
      <c r="J10" s="48">
        <v>3</v>
      </c>
      <c r="K10" s="48"/>
      <c r="L10" s="48"/>
      <c r="M10" s="48">
        <v>22</v>
      </c>
      <c r="N10" s="48">
        <v>4</v>
      </c>
      <c r="O10" s="48">
        <v>29</v>
      </c>
      <c r="P10" s="48">
        <v>10</v>
      </c>
      <c r="Q10" s="48">
        <v>18</v>
      </c>
      <c r="R10" s="48">
        <v>4</v>
      </c>
      <c r="S10" s="47">
        <f>IF(AND(AND(OR($C10=0,$C10=2),$E10&lt;30),OR($M10=$V$3,$N10=$V$3,$O10=$V$3)),1,0)</f>
        <v>0</v>
      </c>
      <c r="T10" s="5">
        <f>IF(AND(AND(OR($C10=1,$C10=2),$E10&lt;16),OR($M10=$V$3,$N10=$V$3,$O10=$V$3)),1,0)</f>
        <v>0</v>
      </c>
      <c r="U10" s="5">
        <f>IF(AND(AND(OR($C10=0,$C10=2),$E10=1),OR($M10=$V$3,$N10=$V$3,$O10=$V$3)),1,0)</f>
        <v>0</v>
      </c>
      <c r="V10" s="5">
        <f>IF(AND(AND(OR($C10=1,$C10=2),$E10=1),OR($M10=$V$3,$N10=$V$3,$O10=$V$3)),1,0)</f>
        <v>0</v>
      </c>
      <c r="W10" s="5">
        <f>IF(AND(AND(OR($C10=0,$C10=2),$E10=5),OR($M10=$V$3,$N10=$V$3,$O10=$V$3)),1,0)</f>
        <v>0</v>
      </c>
      <c r="X10" s="5">
        <f>IF(AND(AND(OR($C10=1,$C10=2),$E10=5),OR($M10=$V$3,$N10=$V$3,$O10=$V$3)),1,0)</f>
        <v>0</v>
      </c>
      <c r="Y10" s="5">
        <f>IF(AND(AND(OR($C10=0,$C10=2),$E10=2),OR($M10=$V$3,$N10=$V$3,$O10=$V$3)),1,0)</f>
        <v>0</v>
      </c>
      <c r="Z10" s="5">
        <f>IF(AND(AND(OR($C10=1,$C10=2),$E10=2),OR($M10=$V$3,$N10=$V$3,$O10=$V$3)),1,0)</f>
        <v>0</v>
      </c>
      <c r="AA10" s="5">
        <f>IF(AND(AND(OR($C10=0,$C10=2),$E10=7),OR($M10=$V$3,$N10=$V$3,$O10=$V$3)),1,0)</f>
        <v>0</v>
      </c>
      <c r="AB10" s="5">
        <f>IF(AND(AND(OR($C10=1,$C10=2),$E10=7),OR($M10=$V$3,$N10=$V$3,$O10=$V$3)),1,0)</f>
        <v>0</v>
      </c>
      <c r="AC10" s="5">
        <f>IF(AND(AND(OR($C10=0,$C10=2),$E10=6),OR($M10=$V$3,$N10=$V$3,$O10=$V$3)),1,0)</f>
        <v>0</v>
      </c>
      <c r="AD10" s="5">
        <f>IF(AND(AND(OR($C10=1,$C10=2),$E10=6),OR($M10=$V$3,$N10=$V$3,$O10=$V$3)),1,0)</f>
        <v>0</v>
      </c>
      <c r="AE10" s="5">
        <f>IF(AND(AND(OR($C10=0,$C10=2),$E10=3),OR($M10=$V$3,$N10=$V$3,$O10=$V$3)),1,0)</f>
        <v>0</v>
      </c>
      <c r="AF10" s="5">
        <f>IF(AND(AND(OR($C10=1,$C10=2),$E10=3),OR($M10=$V$3,$N10=$V$3,$O10=$V$3)),1,0)</f>
        <v>0</v>
      </c>
      <c r="AG10" s="5">
        <f>IF(AND(AND(OR($C10=0,$C10=2),$E10=4),OR($M10=$V$3,$N10=$V$3,$O10=$V$3)),1,0)</f>
        <v>0</v>
      </c>
      <c r="AH10" s="5">
        <f>IF(AND(AND(OR($C10=1,$C10=2),$E10=4),OR($M10=$V$3,$N10=$V$3,$O10=$V$3)),1,0)</f>
        <v>0</v>
      </c>
      <c r="AI10" s="5">
        <f>IF(AND(AND(OR($C10=0,$C10=2),$E10=13),OR($M10=$V$3,$N10=$V$3,$O10=$V$3)),1,0)</f>
        <v>0</v>
      </c>
      <c r="AJ10" s="5">
        <f>IF(AND(AND(OR($C10=1,$C10=2),$E10=13),OR($M10=$V$3,$N10=$V$3,$O10=$V$3)),1,0)</f>
        <v>0</v>
      </c>
      <c r="AK10" s="5">
        <f>IF(AND(AND(OR($C10=0,$C10=2),$E10=8),OR($M10=$V$3,$N10=$V$3,$O10=$V$3)),1,0)</f>
        <v>0</v>
      </c>
      <c r="AL10" s="5">
        <f>IF(AND(AND(OR($C10=1,$C10=2),$E10=8),OR($M10=$V$3,$N10=$V$3,$O10=$V$3)),1,0)</f>
        <v>0</v>
      </c>
      <c r="AM10" s="5">
        <f>IF(AND(AND(OR($C10=0,$C10=2),$E10=9),OR($M10=$V$3,$N10=$V$3,$O10=$V$3)),1,0)</f>
        <v>0</v>
      </c>
      <c r="AN10" s="5">
        <f>IF(AND(AND(OR($C10=1,$C10=2),$E10=9),OR($M10=$V$3,$N10=$V$3,$O10=$V$3)),1,0)</f>
        <v>0</v>
      </c>
      <c r="AO10" s="5">
        <f>IF(AND(AND(OR($C10=0,$C10=2),$E10=11),OR($M10=$V$3,$N10=$V$3,$O10=$V$3)),1,0)</f>
        <v>0</v>
      </c>
      <c r="AP10" s="5">
        <f>IF(AND(AND(OR($C10=1,$C10=2),$E10=11),OR($M10=$V$3,$N10=$V$3,$O10=$V$3)),1,0)</f>
        <v>0</v>
      </c>
      <c r="AQ10" s="5">
        <f>IF(AND(AND(OR($C10=0,$C10=2),$E10=10),OR($M10=$V$3,$N10=$V$3,$O10=$V$3)),1,0)</f>
        <v>0</v>
      </c>
      <c r="AR10" s="5">
        <f>IF(AND(AND(OR($C10=1,$C10=2),$E10=10),OR($M10=$V$3,$N10=$V$3,$O10=$V$3)),1,0)</f>
        <v>0</v>
      </c>
      <c r="AS10" s="5">
        <f>IF(AND(AND(OR($C10=0,$C10=2),$E10=12),OR($M10=$V$3,$N10=$V$3,$O10=$V$3)),1,0)</f>
        <v>0</v>
      </c>
      <c r="AT10" s="5">
        <f>IF(AND(AND(OR($C10=1,$C10=2),$E10=12),OR($M10=$V$3,$N10=$V$3,$O10=$V$3)),1,0)</f>
        <v>0</v>
      </c>
      <c r="AU10" s="5">
        <f>IF(AND(AND(OR($C10=0,$C10=2),$E10=14),OR($M10=$V$3,$N10=$V$3,$O10=$V$3)),1,0)</f>
        <v>0</v>
      </c>
      <c r="AV10" s="5">
        <f>IF(AND(AND(OR($C10=1,$C10=2),$E10=14),OR($M10=$V$3,$N10=$V$3,$O10=$V$3)),1,0)</f>
        <v>0</v>
      </c>
      <c r="AW10" s="5">
        <f>IF(AND(AND(OR($C10=0,$C10=2),$E10=15),OR($M10=$V$3,$N10=$V$3,$O10=$V$3)),1,0)</f>
        <v>0</v>
      </c>
      <c r="AX10" s="5">
        <f>IF(AND(AND(OR($C10=1,$C10=2),$E10=15),OR($M10=$V$3,$N10=$V$3,$O10=$V$3)),1,0)</f>
        <v>0</v>
      </c>
      <c r="AY10" s="5"/>
      <c r="AZ10" s="4"/>
    </row>
    <row r="11" spans="1:52" x14ac:dyDescent="0.3">
      <c r="A11" s="47" t="s">
        <v>229</v>
      </c>
      <c r="B11" s="5" t="s">
        <v>230</v>
      </c>
      <c r="C11" s="49">
        <v>0</v>
      </c>
      <c r="D11" s="5">
        <v>1</v>
      </c>
      <c r="E11" s="5">
        <v>2</v>
      </c>
      <c r="F11" s="5">
        <v>22</v>
      </c>
      <c r="G11" s="48">
        <v>2</v>
      </c>
      <c r="H11" s="48">
        <v>1</v>
      </c>
      <c r="I11" s="48">
        <v>133</v>
      </c>
      <c r="J11" s="48">
        <v>1</v>
      </c>
      <c r="K11" s="48"/>
      <c r="L11" s="48"/>
      <c r="M11" s="48">
        <v>14</v>
      </c>
      <c r="N11" s="48">
        <v>29</v>
      </c>
      <c r="O11" s="48">
        <v>4</v>
      </c>
      <c r="P11" s="48">
        <v>18</v>
      </c>
      <c r="Q11" s="48">
        <v>14</v>
      </c>
      <c r="R11" s="48">
        <v>29</v>
      </c>
      <c r="S11" s="47">
        <f>IF(AND(AND(OR($C11=0,$C11=2),$E11&lt;30),OR($M11=$V$3,$N11=$V$3,$O11=$V$3)),1,0)</f>
        <v>0</v>
      </c>
      <c r="T11" s="5">
        <f>IF(AND(AND(OR($C11=1,$C11=2),$E11&lt;16),OR($M11=$V$3,$N11=$V$3,$O11=$V$3)),1,0)</f>
        <v>0</v>
      </c>
      <c r="U11" s="5">
        <f>IF(AND(AND(OR($C11=0,$C11=2),$E11=1),OR($M11=$V$3,$N11=$V$3,$O11=$V$3)),1,0)</f>
        <v>0</v>
      </c>
      <c r="V11" s="5">
        <f>IF(AND(AND(OR($C11=1,$C11=2),$E11=1),OR($M11=$V$3,$N11=$V$3,$O11=$V$3)),1,0)</f>
        <v>0</v>
      </c>
      <c r="W11" s="5">
        <f>IF(AND(AND(OR($C11=0,$C11=2),$E11=5),OR($M11=$V$3,$N11=$V$3,$O11=$V$3)),1,0)</f>
        <v>0</v>
      </c>
      <c r="X11" s="5">
        <f>IF(AND(AND(OR($C11=1,$C11=2),$E11=5),OR($M11=$V$3,$N11=$V$3,$O11=$V$3)),1,0)</f>
        <v>0</v>
      </c>
      <c r="Y11" s="5">
        <f>IF(AND(AND(OR($C11=0,$C11=2),$E11=2),OR($M11=$V$3,$N11=$V$3,$O11=$V$3)),1,0)</f>
        <v>0</v>
      </c>
      <c r="Z11" s="5">
        <f>IF(AND(AND(OR($C11=1,$C11=2),$E11=2),OR($M11=$V$3,$N11=$V$3,$O11=$V$3)),1,0)</f>
        <v>0</v>
      </c>
      <c r="AA11" s="5">
        <f>IF(AND(AND(OR($C11=0,$C11=2),$E11=7),OR($M11=$V$3,$N11=$V$3,$O11=$V$3)),1,0)</f>
        <v>0</v>
      </c>
      <c r="AB11" s="5">
        <f>IF(AND(AND(OR($C11=1,$C11=2),$E11=7),OR($M11=$V$3,$N11=$V$3,$O11=$V$3)),1,0)</f>
        <v>0</v>
      </c>
      <c r="AC11" s="5">
        <f>IF(AND(AND(OR($C11=0,$C11=2),$E11=6),OR($M11=$V$3,$N11=$V$3,$O11=$V$3)),1,0)</f>
        <v>0</v>
      </c>
      <c r="AD11" s="5">
        <f>IF(AND(AND(OR($C11=1,$C11=2),$E11=6),OR($M11=$V$3,$N11=$V$3,$O11=$V$3)),1,0)</f>
        <v>0</v>
      </c>
      <c r="AE11" s="5">
        <f>IF(AND(AND(OR($C11=0,$C11=2),$E11=3),OR($M11=$V$3,$N11=$V$3,$O11=$V$3)),1,0)</f>
        <v>0</v>
      </c>
      <c r="AF11" s="5">
        <f>IF(AND(AND(OR($C11=1,$C11=2),$E11=3),OR($M11=$V$3,$N11=$V$3,$O11=$V$3)),1,0)</f>
        <v>0</v>
      </c>
      <c r="AG11" s="5">
        <f>IF(AND(AND(OR($C11=0,$C11=2),$E11=4),OR($M11=$V$3,$N11=$V$3,$O11=$V$3)),1,0)</f>
        <v>0</v>
      </c>
      <c r="AH11" s="5">
        <f>IF(AND(AND(OR($C11=1,$C11=2),$E11=4),OR($M11=$V$3,$N11=$V$3,$O11=$V$3)),1,0)</f>
        <v>0</v>
      </c>
      <c r="AI11" s="5">
        <f>IF(AND(AND(OR($C11=0,$C11=2),$E11=13),OR($M11=$V$3,$N11=$V$3,$O11=$V$3)),1,0)</f>
        <v>0</v>
      </c>
      <c r="AJ11" s="5">
        <f>IF(AND(AND(OR($C11=1,$C11=2),$E11=13),OR($M11=$V$3,$N11=$V$3,$O11=$V$3)),1,0)</f>
        <v>0</v>
      </c>
      <c r="AK11" s="5">
        <f>IF(AND(AND(OR($C11=0,$C11=2),$E11=8),OR($M11=$V$3,$N11=$V$3,$O11=$V$3)),1,0)</f>
        <v>0</v>
      </c>
      <c r="AL11" s="5">
        <f>IF(AND(AND(OR($C11=1,$C11=2),$E11=8),OR($M11=$V$3,$N11=$V$3,$O11=$V$3)),1,0)</f>
        <v>0</v>
      </c>
      <c r="AM11" s="5">
        <f>IF(AND(AND(OR($C11=0,$C11=2),$E11=9),OR($M11=$V$3,$N11=$V$3,$O11=$V$3)),1,0)</f>
        <v>0</v>
      </c>
      <c r="AN11" s="5">
        <f>IF(AND(AND(OR($C11=1,$C11=2),$E11=9),OR($M11=$V$3,$N11=$V$3,$O11=$V$3)),1,0)</f>
        <v>0</v>
      </c>
      <c r="AO11" s="5">
        <f>IF(AND(AND(OR($C11=0,$C11=2),$E11=11),OR($M11=$V$3,$N11=$V$3,$O11=$V$3)),1,0)</f>
        <v>0</v>
      </c>
      <c r="AP11" s="5">
        <f>IF(AND(AND(OR($C11=1,$C11=2),$E11=11),OR($M11=$V$3,$N11=$V$3,$O11=$V$3)),1,0)</f>
        <v>0</v>
      </c>
      <c r="AQ11" s="5">
        <f>IF(AND(AND(OR($C11=0,$C11=2),$E11=10),OR($M11=$V$3,$N11=$V$3,$O11=$V$3)),1,0)</f>
        <v>0</v>
      </c>
      <c r="AR11" s="5">
        <f>IF(AND(AND(OR($C11=1,$C11=2),$E11=10),OR($M11=$V$3,$N11=$V$3,$O11=$V$3)),1,0)</f>
        <v>0</v>
      </c>
      <c r="AS11" s="5">
        <f>IF(AND(AND(OR($C11=0,$C11=2),$E11=12),OR($M11=$V$3,$N11=$V$3,$O11=$V$3)),1,0)</f>
        <v>0</v>
      </c>
      <c r="AT11" s="5">
        <f>IF(AND(AND(OR($C11=1,$C11=2),$E11=12),OR($M11=$V$3,$N11=$V$3,$O11=$V$3)),1,0)</f>
        <v>0</v>
      </c>
      <c r="AU11" s="5">
        <f>IF(AND(AND(OR($C11=0,$C11=2),$E11=14),OR($M11=$V$3,$N11=$V$3,$O11=$V$3)),1,0)</f>
        <v>0</v>
      </c>
      <c r="AV11" s="5">
        <f>IF(AND(AND(OR($C11=1,$C11=2),$E11=14),OR($M11=$V$3,$N11=$V$3,$O11=$V$3)),1,0)</f>
        <v>0</v>
      </c>
      <c r="AW11" s="5">
        <f>IF(AND(AND(OR($C11=0,$C11=2),$E11=15),OR($M11=$V$3,$N11=$V$3,$O11=$V$3)),1,0)</f>
        <v>0</v>
      </c>
      <c r="AX11" s="5">
        <f>IF(AND(AND(OR($C11=1,$C11=2),$E11=15),OR($M11=$V$3,$N11=$V$3,$O11=$V$3)),1,0)</f>
        <v>0</v>
      </c>
      <c r="AY11" s="5"/>
      <c r="AZ11" s="4"/>
    </row>
    <row r="12" spans="1:52" x14ac:dyDescent="0.3">
      <c r="A12" s="47" t="s">
        <v>307</v>
      </c>
      <c r="B12" s="5" t="s">
        <v>306</v>
      </c>
      <c r="C12" s="5">
        <v>0</v>
      </c>
      <c r="D12" s="5">
        <v>1</v>
      </c>
      <c r="E12" s="5">
        <v>1</v>
      </c>
      <c r="F12" s="5">
        <v>1</v>
      </c>
      <c r="G12" s="48">
        <v>1</v>
      </c>
      <c r="H12" s="48">
        <v>1</v>
      </c>
      <c r="I12" s="48">
        <v>46</v>
      </c>
      <c r="J12" s="48">
        <v>10</v>
      </c>
      <c r="K12" s="48">
        <v>9</v>
      </c>
      <c r="L12" s="48"/>
      <c r="M12" s="48">
        <v>29</v>
      </c>
      <c r="N12" s="48">
        <v>6</v>
      </c>
      <c r="O12" s="48">
        <v>16</v>
      </c>
      <c r="P12" s="48">
        <v>21</v>
      </c>
      <c r="Q12" s="48">
        <v>29</v>
      </c>
      <c r="R12" s="48">
        <v>8</v>
      </c>
      <c r="S12" s="47">
        <f>IF(AND(AND(OR($C12=0,$C12=2),$E12&lt;30),OR($M12=$V$3,$N12=$V$3,$O12=$V$3)),1,0)</f>
        <v>1</v>
      </c>
      <c r="T12" s="5">
        <f>IF(AND(AND(OR($C12=1,$C12=2),$E12&lt;16),OR($M12=$V$3,$N12=$V$3,$O12=$V$3)),1,0)</f>
        <v>0</v>
      </c>
      <c r="U12" s="5">
        <f>IF(AND(AND(OR($C12=0,$C12=2),$E12=1),OR($M12=$V$3,$N12=$V$3,$O12=$V$3)),1,0)</f>
        <v>1</v>
      </c>
      <c r="V12" s="5">
        <f>IF(AND(AND(OR($C12=1,$C12=2),$E12=1),OR($M12=$V$3,$N12=$V$3,$O12=$V$3)),1,0)</f>
        <v>0</v>
      </c>
      <c r="W12" s="5">
        <f>IF(AND(AND(OR($C12=0,$C12=2),$E12=5),OR($M12=$V$3,$N12=$V$3,$O12=$V$3)),1,0)</f>
        <v>0</v>
      </c>
      <c r="X12" s="5">
        <f>IF(AND(AND(OR($C12=1,$C12=2),$E12=5),OR($M12=$V$3,$N12=$V$3,$O12=$V$3)),1,0)</f>
        <v>0</v>
      </c>
      <c r="Y12" s="5">
        <f>IF(AND(AND(OR($C12=0,$C12=2),$E12=2),OR($M12=$V$3,$N12=$V$3,$O12=$V$3)),1,0)</f>
        <v>0</v>
      </c>
      <c r="Z12" s="5">
        <f>IF(AND(AND(OR($C12=1,$C12=2),$E12=2),OR($M12=$V$3,$N12=$V$3,$O12=$V$3)),1,0)</f>
        <v>0</v>
      </c>
      <c r="AA12" s="5">
        <f>IF(AND(AND(OR($C12=0,$C12=2),$E12=7),OR($M12=$V$3,$N12=$V$3,$O12=$V$3)),1,0)</f>
        <v>0</v>
      </c>
      <c r="AB12" s="5">
        <f>IF(AND(AND(OR($C12=1,$C12=2),$E12=7),OR($M12=$V$3,$N12=$V$3,$O12=$V$3)),1,0)</f>
        <v>0</v>
      </c>
      <c r="AC12" s="5">
        <f>IF(AND(AND(OR($C12=0,$C12=2),$E12=6),OR($M12=$V$3,$N12=$V$3,$O12=$V$3)),1,0)</f>
        <v>0</v>
      </c>
      <c r="AD12" s="5">
        <f>IF(AND(AND(OR($C12=1,$C12=2),$E12=6),OR($M12=$V$3,$N12=$V$3,$O12=$V$3)),1,0)</f>
        <v>0</v>
      </c>
      <c r="AE12" s="5">
        <f>IF(AND(AND(OR($C12=0,$C12=2),$E12=3),OR($M12=$V$3,$N12=$V$3,$O12=$V$3)),1,0)</f>
        <v>0</v>
      </c>
      <c r="AF12" s="5">
        <f>IF(AND(AND(OR($C12=1,$C12=2),$E12=3),OR($M12=$V$3,$N12=$V$3,$O12=$V$3)),1,0)</f>
        <v>0</v>
      </c>
      <c r="AG12" s="5">
        <f>IF(AND(AND(OR($C12=0,$C12=2),$E12=4),OR($M12=$V$3,$N12=$V$3,$O12=$V$3)),1,0)</f>
        <v>0</v>
      </c>
      <c r="AH12" s="5">
        <f>IF(AND(AND(OR($C12=1,$C12=2),$E12=4),OR($M12=$V$3,$N12=$V$3,$O12=$V$3)),1,0)</f>
        <v>0</v>
      </c>
      <c r="AI12" s="5">
        <f>IF(AND(AND(OR($C12=0,$C12=2),$E12=13),OR($M12=$V$3,$N12=$V$3,$O12=$V$3)),1,0)</f>
        <v>0</v>
      </c>
      <c r="AJ12" s="5">
        <f>IF(AND(AND(OR($C12=1,$C12=2),$E12=13),OR($M12=$V$3,$N12=$V$3,$O12=$V$3)),1,0)</f>
        <v>0</v>
      </c>
      <c r="AK12" s="5">
        <f>IF(AND(AND(OR($C12=0,$C12=2),$E12=8),OR($M12=$V$3,$N12=$V$3,$O12=$V$3)),1,0)</f>
        <v>0</v>
      </c>
      <c r="AL12" s="5">
        <f>IF(AND(AND(OR($C12=1,$C12=2),$E12=8),OR($M12=$V$3,$N12=$V$3,$O12=$V$3)),1,0)</f>
        <v>0</v>
      </c>
      <c r="AM12" s="5">
        <f>IF(AND(AND(OR($C12=0,$C12=2),$E12=9),OR($M12=$V$3,$N12=$V$3,$O12=$V$3)),1,0)</f>
        <v>0</v>
      </c>
      <c r="AN12" s="5">
        <f>IF(AND(AND(OR($C12=1,$C12=2),$E12=9),OR($M12=$V$3,$N12=$V$3,$O12=$V$3)),1,0)</f>
        <v>0</v>
      </c>
      <c r="AO12" s="5">
        <f>IF(AND(AND(OR($C12=0,$C12=2),$E12=11),OR($M12=$V$3,$N12=$V$3,$O12=$V$3)),1,0)</f>
        <v>0</v>
      </c>
      <c r="AP12" s="5">
        <f>IF(AND(AND(OR($C12=1,$C12=2),$E12=11),OR($M12=$V$3,$N12=$V$3,$O12=$V$3)),1,0)</f>
        <v>0</v>
      </c>
      <c r="AQ12" s="5">
        <f>IF(AND(AND(OR($C12=0,$C12=2),$E12=10),OR($M12=$V$3,$N12=$V$3,$O12=$V$3)),1,0)</f>
        <v>0</v>
      </c>
      <c r="AR12" s="5">
        <f>IF(AND(AND(OR($C12=1,$C12=2),$E12=10),OR($M12=$V$3,$N12=$V$3,$O12=$V$3)),1,0)</f>
        <v>0</v>
      </c>
      <c r="AS12" s="5">
        <f>IF(AND(AND(OR($C12=0,$C12=2),$E12=12),OR($M12=$V$3,$N12=$V$3,$O12=$V$3)),1,0)</f>
        <v>0</v>
      </c>
      <c r="AT12" s="5">
        <f>IF(AND(AND(OR($C12=1,$C12=2),$E12=12),OR($M12=$V$3,$N12=$V$3,$O12=$V$3)),1,0)</f>
        <v>0</v>
      </c>
      <c r="AU12" s="5">
        <f>IF(AND(AND(OR($C12=0,$C12=2),$E12=14),OR($M12=$V$3,$N12=$V$3,$O12=$V$3)),1,0)</f>
        <v>0</v>
      </c>
      <c r="AV12" s="5">
        <f>IF(AND(AND(OR($C12=1,$C12=2),$E12=14),OR($M12=$V$3,$N12=$V$3,$O12=$V$3)),1,0)</f>
        <v>0</v>
      </c>
      <c r="AW12" s="5">
        <f>IF(AND(AND(OR($C12=0,$C12=2),$E12=15),OR($M12=$V$3,$N12=$V$3,$O12=$V$3)),1,0)</f>
        <v>0</v>
      </c>
      <c r="AX12" s="5">
        <f>IF(AND(AND(OR($C12=1,$C12=2),$E12=15),OR($M12=$V$3,$N12=$V$3,$O12=$V$3)),1,0)</f>
        <v>0</v>
      </c>
      <c r="AY12" s="5"/>
      <c r="AZ12" s="4"/>
    </row>
    <row r="13" spans="1:52" x14ac:dyDescent="0.3">
      <c r="A13" s="47" t="s">
        <v>326</v>
      </c>
      <c r="B13" s="5" t="s">
        <v>325</v>
      </c>
      <c r="C13" s="49">
        <v>0</v>
      </c>
      <c r="D13" s="5">
        <v>1</v>
      </c>
      <c r="E13" s="5">
        <v>4</v>
      </c>
      <c r="F13" s="5">
        <v>18</v>
      </c>
      <c r="G13" s="48">
        <v>1</v>
      </c>
      <c r="H13" s="48">
        <v>1</v>
      </c>
      <c r="I13" s="48">
        <v>24</v>
      </c>
      <c r="J13" s="48">
        <v>4</v>
      </c>
      <c r="K13" s="48">
        <v>6</v>
      </c>
      <c r="L13" s="48"/>
      <c r="M13" s="48">
        <v>10</v>
      </c>
      <c r="N13" s="48">
        <v>16</v>
      </c>
      <c r="O13" s="48">
        <v>22</v>
      </c>
      <c r="P13" s="48">
        <v>10</v>
      </c>
      <c r="Q13" s="48">
        <v>19</v>
      </c>
      <c r="R13" s="48">
        <v>14</v>
      </c>
      <c r="S13" s="47">
        <f>IF(AND(AND(OR($C13=0,$C13=2),$E13&lt;30),OR($M13=$V$3,$N13=$V$3,$O13=$V$3)),1,0)</f>
        <v>0</v>
      </c>
      <c r="T13" s="5">
        <f>IF(AND(AND(OR($C13=1,$C13=2),$E13&lt;16),OR($M13=$V$3,$N13=$V$3,$O13=$V$3)),1,0)</f>
        <v>0</v>
      </c>
      <c r="U13" s="5">
        <f>IF(AND(AND(OR($C13=0,$C13=2),$E13=1),OR($M13=$V$3,$N13=$V$3,$O13=$V$3)),1,0)</f>
        <v>0</v>
      </c>
      <c r="V13" s="5">
        <f>IF(AND(AND(OR($C13=1,$C13=2),$E13=1),OR($M13=$V$3,$N13=$V$3,$O13=$V$3)),1,0)</f>
        <v>0</v>
      </c>
      <c r="W13" s="5">
        <f>IF(AND(AND(OR($C13=0,$C13=2),$E13=5),OR($M13=$V$3,$N13=$V$3,$O13=$V$3)),1,0)</f>
        <v>0</v>
      </c>
      <c r="X13" s="5">
        <f>IF(AND(AND(OR($C13=1,$C13=2),$E13=5),OR($M13=$V$3,$N13=$V$3,$O13=$V$3)),1,0)</f>
        <v>0</v>
      </c>
      <c r="Y13" s="5">
        <f>IF(AND(AND(OR($C13=0,$C13=2),$E13=2),OR($M13=$V$3,$N13=$V$3,$O13=$V$3)),1,0)</f>
        <v>0</v>
      </c>
      <c r="Z13" s="5">
        <f>IF(AND(AND(OR($C13=1,$C13=2),$E13=2),OR($M13=$V$3,$N13=$V$3,$O13=$V$3)),1,0)</f>
        <v>0</v>
      </c>
      <c r="AA13" s="5">
        <f>IF(AND(AND(OR($C13=0,$C13=2),$E13=7),OR($M13=$V$3,$N13=$V$3,$O13=$V$3)),1,0)</f>
        <v>0</v>
      </c>
      <c r="AB13" s="5">
        <f>IF(AND(AND(OR($C13=1,$C13=2),$E13=7),OR($M13=$V$3,$N13=$V$3,$O13=$V$3)),1,0)</f>
        <v>0</v>
      </c>
      <c r="AC13" s="5">
        <f>IF(AND(AND(OR($C13=0,$C13=2),$E13=6),OR($M13=$V$3,$N13=$V$3,$O13=$V$3)),1,0)</f>
        <v>0</v>
      </c>
      <c r="AD13" s="5">
        <f>IF(AND(AND(OR($C13=1,$C13=2),$E13=6),OR($M13=$V$3,$N13=$V$3,$O13=$V$3)),1,0)</f>
        <v>0</v>
      </c>
      <c r="AE13" s="5">
        <f>IF(AND(AND(OR($C13=0,$C13=2),$E13=3),OR($M13=$V$3,$N13=$V$3,$O13=$V$3)),1,0)</f>
        <v>0</v>
      </c>
      <c r="AF13" s="5">
        <f>IF(AND(AND(OR($C13=1,$C13=2),$E13=3),OR($M13=$V$3,$N13=$V$3,$O13=$V$3)),1,0)</f>
        <v>0</v>
      </c>
      <c r="AG13" s="5">
        <f>IF(AND(AND(OR($C13=0,$C13=2),$E13=4),OR($M13=$V$3,$N13=$V$3,$O13=$V$3)),1,0)</f>
        <v>0</v>
      </c>
      <c r="AH13" s="5">
        <f>IF(AND(AND(OR($C13=1,$C13=2),$E13=4),OR($M13=$V$3,$N13=$V$3,$O13=$V$3)),1,0)</f>
        <v>0</v>
      </c>
      <c r="AI13" s="5">
        <f>IF(AND(AND(OR($C13=0,$C13=2),$E13=13),OR($M13=$V$3,$N13=$V$3,$O13=$V$3)),1,0)</f>
        <v>0</v>
      </c>
      <c r="AJ13" s="5">
        <f>IF(AND(AND(OR($C13=1,$C13=2),$E13=13),OR($M13=$V$3,$N13=$V$3,$O13=$V$3)),1,0)</f>
        <v>0</v>
      </c>
      <c r="AK13" s="5">
        <f>IF(AND(AND(OR($C13=0,$C13=2),$E13=8),OR($M13=$V$3,$N13=$V$3,$O13=$V$3)),1,0)</f>
        <v>0</v>
      </c>
      <c r="AL13" s="5">
        <f>IF(AND(AND(OR($C13=1,$C13=2),$E13=8),OR($M13=$V$3,$N13=$V$3,$O13=$V$3)),1,0)</f>
        <v>0</v>
      </c>
      <c r="AM13" s="5">
        <f>IF(AND(AND(OR($C13=0,$C13=2),$E13=9),OR($M13=$V$3,$N13=$V$3,$O13=$V$3)),1,0)</f>
        <v>0</v>
      </c>
      <c r="AN13" s="5">
        <f>IF(AND(AND(OR($C13=1,$C13=2),$E13=9),OR($M13=$V$3,$N13=$V$3,$O13=$V$3)),1,0)</f>
        <v>0</v>
      </c>
      <c r="AO13" s="5">
        <f>IF(AND(AND(OR($C13=0,$C13=2),$E13=11),OR($M13=$V$3,$N13=$V$3,$O13=$V$3)),1,0)</f>
        <v>0</v>
      </c>
      <c r="AP13" s="5">
        <f>IF(AND(AND(OR($C13=1,$C13=2),$E13=11),OR($M13=$V$3,$N13=$V$3,$O13=$V$3)),1,0)</f>
        <v>0</v>
      </c>
      <c r="AQ13" s="5">
        <f>IF(AND(AND(OR($C13=0,$C13=2),$E13=10),OR($M13=$V$3,$N13=$V$3,$O13=$V$3)),1,0)</f>
        <v>0</v>
      </c>
      <c r="AR13" s="5">
        <f>IF(AND(AND(OR($C13=1,$C13=2),$E13=10),OR($M13=$V$3,$N13=$V$3,$O13=$V$3)),1,0)</f>
        <v>0</v>
      </c>
      <c r="AS13" s="5">
        <f>IF(AND(AND(OR($C13=0,$C13=2),$E13=12),OR($M13=$V$3,$N13=$V$3,$O13=$V$3)),1,0)</f>
        <v>0</v>
      </c>
      <c r="AT13" s="5">
        <f>IF(AND(AND(OR($C13=1,$C13=2),$E13=12),OR($M13=$V$3,$N13=$V$3,$O13=$V$3)),1,0)</f>
        <v>0</v>
      </c>
      <c r="AU13" s="5">
        <f>IF(AND(AND(OR($C13=0,$C13=2),$E13=14),OR($M13=$V$3,$N13=$V$3,$O13=$V$3)),1,0)</f>
        <v>0</v>
      </c>
      <c r="AV13" s="5">
        <f>IF(AND(AND(OR($C13=1,$C13=2),$E13=14),OR($M13=$V$3,$N13=$V$3,$O13=$V$3)),1,0)</f>
        <v>0</v>
      </c>
      <c r="AW13" s="5">
        <f>IF(AND(AND(OR($C13=0,$C13=2),$E13=15),OR($M13=$V$3,$N13=$V$3,$O13=$V$3)),1,0)</f>
        <v>0</v>
      </c>
      <c r="AX13" s="5">
        <f>IF(AND(AND(OR($C13=1,$C13=2),$E13=15),OR($M13=$V$3,$N13=$V$3,$O13=$V$3)),1,0)</f>
        <v>0</v>
      </c>
      <c r="AY13" s="5"/>
      <c r="AZ13" s="4"/>
    </row>
    <row r="14" spans="1:52" x14ac:dyDescent="0.3">
      <c r="A14" s="47" t="s">
        <v>287</v>
      </c>
      <c r="B14" s="5" t="s">
        <v>319</v>
      </c>
      <c r="C14" s="49">
        <v>0</v>
      </c>
      <c r="D14" s="5">
        <v>1</v>
      </c>
      <c r="E14" s="5">
        <v>1</v>
      </c>
      <c r="F14" s="5">
        <v>20</v>
      </c>
      <c r="G14" s="48">
        <v>1</v>
      </c>
      <c r="H14" s="48">
        <v>1</v>
      </c>
      <c r="I14" s="48">
        <v>4</v>
      </c>
      <c r="J14" s="48">
        <v>6</v>
      </c>
      <c r="K14" s="48"/>
      <c r="L14" s="48"/>
      <c r="M14" s="48">
        <v>29</v>
      </c>
      <c r="N14" s="48">
        <v>18</v>
      </c>
      <c r="O14" s="48"/>
      <c r="P14" s="48">
        <v>29</v>
      </c>
      <c r="Q14" s="48"/>
      <c r="R14" s="48"/>
      <c r="S14" s="47">
        <f>IF(AND(AND(OR($C14=0,$C14=2),$E14&lt;30),OR($M14=$V$3,$N14=$V$3,$O14=$V$3)),1,0)</f>
        <v>0</v>
      </c>
      <c r="T14" s="5">
        <f>IF(AND(AND(OR($C14=1,$C14=2),$E14&lt;16),OR($M14=$V$3,$N14=$V$3,$O14=$V$3)),1,0)</f>
        <v>0</v>
      </c>
      <c r="U14" s="5">
        <f>IF(AND(AND(OR($C14=0,$C14=2),$E14=1),OR($M14=$V$3,$N14=$V$3,$O14=$V$3)),1,0)</f>
        <v>0</v>
      </c>
      <c r="V14" s="5">
        <f>IF(AND(AND(OR($C14=1,$C14=2),$E14=1),OR($M14=$V$3,$N14=$V$3,$O14=$V$3)),1,0)</f>
        <v>0</v>
      </c>
      <c r="W14" s="5">
        <f>IF(AND(AND(OR($C14=0,$C14=2),$E14=5),OR($M14=$V$3,$N14=$V$3,$O14=$V$3)),1,0)</f>
        <v>0</v>
      </c>
      <c r="X14" s="5">
        <f>IF(AND(AND(OR($C14=1,$C14=2),$E14=5),OR($M14=$V$3,$N14=$V$3,$O14=$V$3)),1,0)</f>
        <v>0</v>
      </c>
      <c r="Y14" s="5">
        <f>IF(AND(AND(OR($C14=0,$C14=2),$E14=2),OR($M14=$V$3,$N14=$V$3,$O14=$V$3)),1,0)</f>
        <v>0</v>
      </c>
      <c r="Z14" s="5">
        <f>IF(AND(AND(OR($C14=1,$C14=2),$E14=2),OR($M14=$V$3,$N14=$V$3,$O14=$V$3)),1,0)</f>
        <v>0</v>
      </c>
      <c r="AA14" s="5">
        <f>IF(AND(AND(OR($C14=0,$C14=2),$E14=7),OR($M14=$V$3,$N14=$V$3,$O14=$V$3)),1,0)</f>
        <v>0</v>
      </c>
      <c r="AB14" s="5">
        <f>IF(AND(AND(OR($C14=1,$C14=2),$E14=7),OR($M14=$V$3,$N14=$V$3,$O14=$V$3)),1,0)</f>
        <v>0</v>
      </c>
      <c r="AC14" s="5">
        <f>IF(AND(AND(OR($C14=0,$C14=2),$E14=6),OR($M14=$V$3,$N14=$V$3,$O14=$V$3)),1,0)</f>
        <v>0</v>
      </c>
      <c r="AD14" s="5">
        <f>IF(AND(AND(OR($C14=1,$C14=2),$E14=6),OR($M14=$V$3,$N14=$V$3,$O14=$V$3)),1,0)</f>
        <v>0</v>
      </c>
      <c r="AE14" s="5">
        <f>IF(AND(AND(OR($C14=0,$C14=2),$E14=3),OR($M14=$V$3,$N14=$V$3,$O14=$V$3)),1,0)</f>
        <v>0</v>
      </c>
      <c r="AF14" s="5">
        <f>IF(AND(AND(OR($C14=1,$C14=2),$E14=3),OR($M14=$V$3,$N14=$V$3,$O14=$V$3)),1,0)</f>
        <v>0</v>
      </c>
      <c r="AG14" s="5">
        <f>IF(AND(AND(OR($C14=0,$C14=2),$E14=4),OR($M14=$V$3,$N14=$V$3,$O14=$V$3)),1,0)</f>
        <v>0</v>
      </c>
      <c r="AH14" s="5">
        <f>IF(AND(AND(OR($C14=1,$C14=2),$E14=4),OR($M14=$V$3,$N14=$V$3,$O14=$V$3)),1,0)</f>
        <v>0</v>
      </c>
      <c r="AI14" s="5">
        <f>IF(AND(AND(OR($C14=0,$C14=2),$E14=13),OR($M14=$V$3,$N14=$V$3,$O14=$V$3)),1,0)</f>
        <v>0</v>
      </c>
      <c r="AJ14" s="5">
        <f>IF(AND(AND(OR($C14=1,$C14=2),$E14=13),OR($M14=$V$3,$N14=$V$3,$O14=$V$3)),1,0)</f>
        <v>0</v>
      </c>
      <c r="AK14" s="5">
        <f>IF(AND(AND(OR($C14=0,$C14=2),$E14=8),OR($M14=$V$3,$N14=$V$3,$O14=$V$3)),1,0)</f>
        <v>0</v>
      </c>
      <c r="AL14" s="5">
        <f>IF(AND(AND(OR($C14=1,$C14=2),$E14=8),OR($M14=$V$3,$N14=$V$3,$O14=$V$3)),1,0)</f>
        <v>0</v>
      </c>
      <c r="AM14" s="5">
        <f>IF(AND(AND(OR($C14=0,$C14=2),$E14=9),OR($M14=$V$3,$N14=$V$3,$O14=$V$3)),1,0)</f>
        <v>0</v>
      </c>
      <c r="AN14" s="5">
        <f>IF(AND(AND(OR($C14=1,$C14=2),$E14=9),OR($M14=$V$3,$N14=$V$3,$O14=$V$3)),1,0)</f>
        <v>0</v>
      </c>
      <c r="AO14" s="5">
        <f>IF(AND(AND(OR($C14=0,$C14=2),$E14=11),OR($M14=$V$3,$N14=$V$3,$O14=$V$3)),1,0)</f>
        <v>0</v>
      </c>
      <c r="AP14" s="5">
        <f>IF(AND(AND(OR($C14=1,$C14=2),$E14=11),OR($M14=$V$3,$N14=$V$3,$O14=$V$3)),1,0)</f>
        <v>0</v>
      </c>
      <c r="AQ14" s="5">
        <f>IF(AND(AND(OR($C14=0,$C14=2),$E14=10),OR($M14=$V$3,$N14=$V$3,$O14=$V$3)),1,0)</f>
        <v>0</v>
      </c>
      <c r="AR14" s="5">
        <f>IF(AND(AND(OR($C14=1,$C14=2),$E14=10),OR($M14=$V$3,$N14=$V$3,$O14=$V$3)),1,0)</f>
        <v>0</v>
      </c>
      <c r="AS14" s="5">
        <f>IF(AND(AND(OR($C14=0,$C14=2),$E14=12),OR($M14=$V$3,$N14=$V$3,$O14=$V$3)),1,0)</f>
        <v>0</v>
      </c>
      <c r="AT14" s="5">
        <f>IF(AND(AND(OR($C14=1,$C14=2),$E14=12),OR($M14=$V$3,$N14=$V$3,$O14=$V$3)),1,0)</f>
        <v>0</v>
      </c>
      <c r="AU14" s="5">
        <f>IF(AND(AND(OR($C14=0,$C14=2),$E14=14),OR($M14=$V$3,$N14=$V$3,$O14=$V$3)),1,0)</f>
        <v>0</v>
      </c>
      <c r="AV14" s="5">
        <f>IF(AND(AND(OR($C14=1,$C14=2),$E14=14),OR($M14=$V$3,$N14=$V$3,$O14=$V$3)),1,0)</f>
        <v>0</v>
      </c>
      <c r="AW14" s="5">
        <f>IF(AND(AND(OR($C14=0,$C14=2),$E14=15),OR($M14=$V$3,$N14=$V$3,$O14=$V$3)),1,0)</f>
        <v>0</v>
      </c>
      <c r="AX14" s="5">
        <f>IF(AND(AND(OR($C14=1,$C14=2),$E14=15),OR($M14=$V$3,$N14=$V$3,$O14=$V$3)),1,0)</f>
        <v>0</v>
      </c>
      <c r="AY14" s="5"/>
      <c r="AZ14" s="4"/>
    </row>
    <row r="15" spans="1:52" x14ac:dyDescent="0.3">
      <c r="A15" s="47" t="s">
        <v>334</v>
      </c>
      <c r="B15" s="5" t="s">
        <v>335</v>
      </c>
      <c r="C15" s="5">
        <v>0</v>
      </c>
      <c r="D15" s="5">
        <v>1</v>
      </c>
      <c r="E15" s="5">
        <v>4</v>
      </c>
      <c r="F15" s="5">
        <v>2</v>
      </c>
      <c r="G15" s="48">
        <v>1</v>
      </c>
      <c r="H15" s="48">
        <v>1</v>
      </c>
      <c r="I15" s="48">
        <v>55</v>
      </c>
      <c r="J15" s="48">
        <v>2</v>
      </c>
      <c r="K15" s="48"/>
      <c r="L15" s="48"/>
      <c r="M15" s="48">
        <v>28</v>
      </c>
      <c r="N15" s="48">
        <v>18</v>
      </c>
      <c r="O15" s="48">
        <v>22</v>
      </c>
      <c r="P15" s="48">
        <v>21</v>
      </c>
      <c r="Q15" s="48">
        <v>19</v>
      </c>
      <c r="R15" s="48">
        <v>28</v>
      </c>
      <c r="S15" s="47">
        <f>IF(AND(AND(OR($C15=0,$C15=2),$E15&lt;30),OR($M15=$V$3,$N15=$V$3,$O15=$V$3)),1,0)</f>
        <v>0</v>
      </c>
      <c r="T15" s="5">
        <f>IF(AND(AND(OR($C15=1,$C15=2),$E15&lt;16),OR($M15=$V$3,$N15=$V$3,$O15=$V$3)),1,0)</f>
        <v>0</v>
      </c>
      <c r="U15" s="5">
        <f>IF(AND(AND(OR($C15=0,$C15=2),$E15=1),OR($M15=$V$3,$N15=$V$3,$O15=$V$3)),1,0)</f>
        <v>0</v>
      </c>
      <c r="V15" s="5">
        <f>IF(AND(AND(OR($C15=1,$C15=2),$E15=1),OR($M15=$V$3,$N15=$V$3,$O15=$V$3)),1,0)</f>
        <v>0</v>
      </c>
      <c r="W15" s="5">
        <f>IF(AND(AND(OR($C15=0,$C15=2),$E15=5),OR($M15=$V$3,$N15=$V$3,$O15=$V$3)),1,0)</f>
        <v>0</v>
      </c>
      <c r="X15" s="5">
        <f>IF(AND(AND(OR($C15=1,$C15=2),$E15=5),OR($M15=$V$3,$N15=$V$3,$O15=$V$3)),1,0)</f>
        <v>0</v>
      </c>
      <c r="Y15" s="5">
        <f>IF(AND(AND(OR($C15=0,$C15=2),$E15=2),OR($M15=$V$3,$N15=$V$3,$O15=$V$3)),1,0)</f>
        <v>0</v>
      </c>
      <c r="Z15" s="5">
        <f>IF(AND(AND(OR($C15=1,$C15=2),$E15=2),OR($M15=$V$3,$N15=$V$3,$O15=$V$3)),1,0)</f>
        <v>0</v>
      </c>
      <c r="AA15" s="5">
        <f>IF(AND(AND(OR($C15=0,$C15=2),$E15=7),OR($M15=$V$3,$N15=$V$3,$O15=$V$3)),1,0)</f>
        <v>0</v>
      </c>
      <c r="AB15" s="5">
        <f>IF(AND(AND(OR($C15=1,$C15=2),$E15=7),OR($M15=$V$3,$N15=$V$3,$O15=$V$3)),1,0)</f>
        <v>0</v>
      </c>
      <c r="AC15" s="5">
        <f>IF(AND(AND(OR($C15=0,$C15=2),$E15=6),OR($M15=$V$3,$N15=$V$3,$O15=$V$3)),1,0)</f>
        <v>0</v>
      </c>
      <c r="AD15" s="5">
        <f>IF(AND(AND(OR($C15=1,$C15=2),$E15=6),OR($M15=$V$3,$N15=$V$3,$O15=$V$3)),1,0)</f>
        <v>0</v>
      </c>
      <c r="AE15" s="5">
        <f>IF(AND(AND(OR($C15=0,$C15=2),$E15=3),OR($M15=$V$3,$N15=$V$3,$O15=$V$3)),1,0)</f>
        <v>0</v>
      </c>
      <c r="AF15" s="5">
        <f>IF(AND(AND(OR($C15=1,$C15=2),$E15=3),OR($M15=$V$3,$N15=$V$3,$O15=$V$3)),1,0)</f>
        <v>0</v>
      </c>
      <c r="AG15" s="5">
        <f>IF(AND(AND(OR($C15=0,$C15=2),$E15=4),OR($M15=$V$3,$N15=$V$3,$O15=$V$3)),1,0)</f>
        <v>0</v>
      </c>
      <c r="AH15" s="5">
        <f>IF(AND(AND(OR($C15=1,$C15=2),$E15=4),OR($M15=$V$3,$N15=$V$3,$O15=$V$3)),1,0)</f>
        <v>0</v>
      </c>
      <c r="AI15" s="5">
        <f>IF(AND(AND(OR($C15=0,$C15=2),$E15=13),OR($M15=$V$3,$N15=$V$3,$O15=$V$3)),1,0)</f>
        <v>0</v>
      </c>
      <c r="AJ15" s="5">
        <f>IF(AND(AND(OR($C15=1,$C15=2),$E15=13),OR($M15=$V$3,$N15=$V$3,$O15=$V$3)),1,0)</f>
        <v>0</v>
      </c>
      <c r="AK15" s="5">
        <f>IF(AND(AND(OR($C15=0,$C15=2),$E15=8),OR($M15=$V$3,$N15=$V$3,$O15=$V$3)),1,0)</f>
        <v>0</v>
      </c>
      <c r="AL15" s="5">
        <f>IF(AND(AND(OR($C15=1,$C15=2),$E15=8),OR($M15=$V$3,$N15=$V$3,$O15=$V$3)),1,0)</f>
        <v>0</v>
      </c>
      <c r="AM15" s="5">
        <f>IF(AND(AND(OR($C15=0,$C15=2),$E15=9),OR($M15=$V$3,$N15=$V$3,$O15=$V$3)),1,0)</f>
        <v>0</v>
      </c>
      <c r="AN15" s="5">
        <f>IF(AND(AND(OR($C15=1,$C15=2),$E15=9),OR($M15=$V$3,$N15=$V$3,$O15=$V$3)),1,0)</f>
        <v>0</v>
      </c>
      <c r="AO15" s="5">
        <f>IF(AND(AND(OR($C15=0,$C15=2),$E15=11),OR($M15=$V$3,$N15=$V$3,$O15=$V$3)),1,0)</f>
        <v>0</v>
      </c>
      <c r="AP15" s="5">
        <f>IF(AND(AND(OR($C15=1,$C15=2),$E15=11),OR($M15=$V$3,$N15=$V$3,$O15=$V$3)),1,0)</f>
        <v>0</v>
      </c>
      <c r="AQ15" s="5">
        <f>IF(AND(AND(OR($C15=0,$C15=2),$E15=10),OR($M15=$V$3,$N15=$V$3,$O15=$V$3)),1,0)</f>
        <v>0</v>
      </c>
      <c r="AR15" s="5">
        <f>IF(AND(AND(OR($C15=1,$C15=2),$E15=10),OR($M15=$V$3,$N15=$V$3,$O15=$V$3)),1,0)</f>
        <v>0</v>
      </c>
      <c r="AS15" s="5">
        <f>IF(AND(AND(OR($C15=0,$C15=2),$E15=12),OR($M15=$V$3,$N15=$V$3,$O15=$V$3)),1,0)</f>
        <v>0</v>
      </c>
      <c r="AT15" s="5">
        <f>IF(AND(AND(OR($C15=1,$C15=2),$E15=12),OR($M15=$V$3,$N15=$V$3,$O15=$V$3)),1,0)</f>
        <v>0</v>
      </c>
      <c r="AU15" s="5">
        <f>IF(AND(AND(OR($C15=0,$C15=2),$E15=14),OR($M15=$V$3,$N15=$V$3,$O15=$V$3)),1,0)</f>
        <v>0</v>
      </c>
      <c r="AV15" s="5">
        <f>IF(AND(AND(OR($C15=1,$C15=2),$E15=14),OR($M15=$V$3,$N15=$V$3,$O15=$V$3)),1,0)</f>
        <v>0</v>
      </c>
      <c r="AW15" s="5">
        <f>IF(AND(AND(OR($C15=0,$C15=2),$E15=15),OR($M15=$V$3,$N15=$V$3,$O15=$V$3)),1,0)</f>
        <v>0</v>
      </c>
      <c r="AX15" s="5">
        <f>IF(AND(AND(OR($C15=1,$C15=2),$E15=15),OR($M15=$V$3,$N15=$V$3,$O15=$V$3)),1,0)</f>
        <v>0</v>
      </c>
      <c r="AY15" s="5"/>
      <c r="AZ15" s="4"/>
    </row>
    <row r="16" spans="1:52" x14ac:dyDescent="0.3">
      <c r="A16" s="47" t="s">
        <v>252</v>
      </c>
      <c r="B16" s="5" t="s">
        <v>253</v>
      </c>
      <c r="C16" s="49">
        <v>1</v>
      </c>
      <c r="D16" s="5">
        <v>1</v>
      </c>
      <c r="E16" s="5">
        <v>1</v>
      </c>
      <c r="F16" s="5">
        <v>1</v>
      </c>
      <c r="G16" s="48">
        <v>1</v>
      </c>
      <c r="H16" s="48">
        <v>0</v>
      </c>
      <c r="I16" s="48">
        <v>0</v>
      </c>
      <c r="J16" s="48">
        <v>12</v>
      </c>
      <c r="K16" s="48"/>
      <c r="L16" s="48"/>
      <c r="M16" s="48">
        <v>1</v>
      </c>
      <c r="N16" s="48">
        <v>8</v>
      </c>
      <c r="O16" s="48">
        <v>29</v>
      </c>
      <c r="P16" s="48"/>
      <c r="Q16" s="48"/>
      <c r="R16" s="48"/>
      <c r="S16" s="47">
        <f>IF(AND(AND(OR($C16=0,$C16=2),$E16&lt;30),OR($M16=$V$3,$N16=$V$3,$O16=$V$3)),1,0)</f>
        <v>0</v>
      </c>
      <c r="T16" s="5">
        <f>IF(AND(AND(OR($C16=1,$C16=2),$E16&lt;16),OR($M16=$V$3,$N16=$V$3,$O16=$V$3)),1,0)</f>
        <v>0</v>
      </c>
      <c r="U16" s="5">
        <f>IF(AND(AND(OR($C16=0,$C16=2),$E16=1),OR($M16=$V$3,$N16=$V$3,$O16=$V$3)),1,0)</f>
        <v>0</v>
      </c>
      <c r="V16" s="5">
        <f>IF(AND(AND(OR($C16=1,$C16=2),$E16=1),OR($M16=$V$3,$N16=$V$3,$O16=$V$3)),1,0)</f>
        <v>0</v>
      </c>
      <c r="W16" s="5">
        <f>IF(AND(AND(OR($C16=0,$C16=2),$E16=5),OR($M16=$V$3,$N16=$V$3,$O16=$V$3)),1,0)</f>
        <v>0</v>
      </c>
      <c r="X16" s="5">
        <f>IF(AND(AND(OR($C16=1,$C16=2),$E16=5),OR($M16=$V$3,$N16=$V$3,$O16=$V$3)),1,0)</f>
        <v>0</v>
      </c>
      <c r="Y16" s="5">
        <f>IF(AND(AND(OR($C16=0,$C16=2),$E16=2),OR($M16=$V$3,$N16=$V$3,$O16=$V$3)),1,0)</f>
        <v>0</v>
      </c>
      <c r="Z16" s="5">
        <f>IF(AND(AND(OR($C16=1,$C16=2),$E16=2),OR($M16=$V$3,$N16=$V$3,$O16=$V$3)),1,0)</f>
        <v>0</v>
      </c>
      <c r="AA16" s="5">
        <f>IF(AND(AND(OR($C16=0,$C16=2),$E16=7),OR($M16=$V$3,$N16=$V$3,$O16=$V$3)),1,0)</f>
        <v>0</v>
      </c>
      <c r="AB16" s="5">
        <f>IF(AND(AND(OR($C16=1,$C16=2),$E16=7),OR($M16=$V$3,$N16=$V$3,$O16=$V$3)),1,0)</f>
        <v>0</v>
      </c>
      <c r="AC16" s="5">
        <f>IF(AND(AND(OR($C16=0,$C16=2),$E16=6),OR($M16=$V$3,$N16=$V$3,$O16=$V$3)),1,0)</f>
        <v>0</v>
      </c>
      <c r="AD16" s="5">
        <f>IF(AND(AND(OR($C16=1,$C16=2),$E16=6),OR($M16=$V$3,$N16=$V$3,$O16=$V$3)),1,0)</f>
        <v>0</v>
      </c>
      <c r="AE16" s="5">
        <f>IF(AND(AND(OR($C16=0,$C16=2),$E16=3),OR($M16=$V$3,$N16=$V$3,$O16=$V$3)),1,0)</f>
        <v>0</v>
      </c>
      <c r="AF16" s="5">
        <f>IF(AND(AND(OR($C16=1,$C16=2),$E16=3),OR($M16=$V$3,$N16=$V$3,$O16=$V$3)),1,0)</f>
        <v>0</v>
      </c>
      <c r="AG16" s="5">
        <f>IF(AND(AND(OR($C16=0,$C16=2),$E16=4),OR($M16=$V$3,$N16=$V$3,$O16=$V$3)),1,0)</f>
        <v>0</v>
      </c>
      <c r="AH16" s="5">
        <f>IF(AND(AND(OR($C16=1,$C16=2),$E16=4),OR($M16=$V$3,$N16=$V$3,$O16=$V$3)),1,0)</f>
        <v>0</v>
      </c>
      <c r="AI16" s="5">
        <f>IF(AND(AND(OR($C16=0,$C16=2),$E16=13),OR($M16=$V$3,$N16=$V$3,$O16=$V$3)),1,0)</f>
        <v>0</v>
      </c>
      <c r="AJ16" s="5">
        <f>IF(AND(AND(OR($C16=1,$C16=2),$E16=13),OR($M16=$V$3,$N16=$V$3,$O16=$V$3)),1,0)</f>
        <v>0</v>
      </c>
      <c r="AK16" s="5">
        <f>IF(AND(AND(OR($C16=0,$C16=2),$E16=8),OR($M16=$V$3,$N16=$V$3,$O16=$V$3)),1,0)</f>
        <v>0</v>
      </c>
      <c r="AL16" s="5">
        <f>IF(AND(AND(OR($C16=1,$C16=2),$E16=8),OR($M16=$V$3,$N16=$V$3,$O16=$V$3)),1,0)</f>
        <v>0</v>
      </c>
      <c r="AM16" s="5">
        <f>IF(AND(AND(OR($C16=0,$C16=2),$E16=9),OR($M16=$V$3,$N16=$V$3,$O16=$V$3)),1,0)</f>
        <v>0</v>
      </c>
      <c r="AN16" s="5">
        <f>IF(AND(AND(OR($C16=1,$C16=2),$E16=9),OR($M16=$V$3,$N16=$V$3,$O16=$V$3)),1,0)</f>
        <v>0</v>
      </c>
      <c r="AO16" s="5">
        <f>IF(AND(AND(OR($C16=0,$C16=2),$E16=11),OR($M16=$V$3,$N16=$V$3,$O16=$V$3)),1,0)</f>
        <v>0</v>
      </c>
      <c r="AP16" s="5">
        <f>IF(AND(AND(OR($C16=1,$C16=2),$E16=11),OR($M16=$V$3,$N16=$V$3,$O16=$V$3)),1,0)</f>
        <v>0</v>
      </c>
      <c r="AQ16" s="5">
        <f>IF(AND(AND(OR($C16=0,$C16=2),$E16=10),OR($M16=$V$3,$N16=$V$3,$O16=$V$3)),1,0)</f>
        <v>0</v>
      </c>
      <c r="AR16" s="5">
        <f>IF(AND(AND(OR($C16=1,$C16=2),$E16=10),OR($M16=$V$3,$N16=$V$3,$O16=$V$3)),1,0)</f>
        <v>0</v>
      </c>
      <c r="AS16" s="5">
        <f>IF(AND(AND(OR($C16=0,$C16=2),$E16=12),OR($M16=$V$3,$N16=$V$3,$O16=$V$3)),1,0)</f>
        <v>0</v>
      </c>
      <c r="AT16" s="5">
        <f>IF(AND(AND(OR($C16=1,$C16=2),$E16=12),OR($M16=$V$3,$N16=$V$3,$O16=$V$3)),1,0)</f>
        <v>0</v>
      </c>
      <c r="AU16" s="5">
        <f>IF(AND(AND(OR($C16=0,$C16=2),$E16=14),OR($M16=$V$3,$N16=$V$3,$O16=$V$3)),1,0)</f>
        <v>0</v>
      </c>
      <c r="AV16" s="5">
        <f>IF(AND(AND(OR($C16=1,$C16=2),$E16=14),OR($M16=$V$3,$N16=$V$3,$O16=$V$3)),1,0)</f>
        <v>0</v>
      </c>
      <c r="AW16" s="5">
        <f>IF(AND(AND(OR($C16=0,$C16=2),$E16=15),OR($M16=$V$3,$N16=$V$3,$O16=$V$3)),1,0)</f>
        <v>0</v>
      </c>
      <c r="AX16" s="5">
        <f>IF(AND(AND(OR($C16=1,$C16=2),$E16=15),OR($M16=$V$3,$N16=$V$3,$O16=$V$3)),1,0)</f>
        <v>0</v>
      </c>
      <c r="AY16" s="5"/>
      <c r="AZ16" s="4"/>
    </row>
    <row r="17" spans="1:52" x14ac:dyDescent="0.3">
      <c r="A17" s="47" t="s">
        <v>234</v>
      </c>
      <c r="B17" s="5" t="s">
        <v>235</v>
      </c>
      <c r="C17" s="5">
        <v>1</v>
      </c>
      <c r="D17" s="5">
        <v>2</v>
      </c>
      <c r="E17" s="5">
        <v>3</v>
      </c>
      <c r="F17" s="5">
        <v>1</v>
      </c>
      <c r="G17" s="48">
        <v>1</v>
      </c>
      <c r="H17" s="48">
        <v>2</v>
      </c>
      <c r="I17" s="48">
        <v>6</v>
      </c>
      <c r="J17" s="48">
        <v>10</v>
      </c>
      <c r="K17" s="48">
        <v>3</v>
      </c>
      <c r="L17" s="48"/>
      <c r="M17" s="48">
        <v>3</v>
      </c>
      <c r="N17" s="48"/>
      <c r="O17" s="48"/>
      <c r="P17" s="48">
        <v>8</v>
      </c>
      <c r="Q17" s="48">
        <v>26</v>
      </c>
      <c r="R17" s="48">
        <v>21</v>
      </c>
      <c r="S17" s="47">
        <f>IF(AND(AND(OR($C17=0,$C17=2),$E17&lt;30),OR($M17=$V$3,$N17=$V$3,$O17=$V$3)),1,0)</f>
        <v>0</v>
      </c>
      <c r="T17" s="5">
        <f>IF(AND(AND(OR($C17=1,$C17=2),$E17&lt;16),OR($M17=$V$3,$N17=$V$3,$O17=$V$3)),1,0)</f>
        <v>0</v>
      </c>
      <c r="U17" s="5">
        <f>IF(AND(AND(OR($C17=0,$C17=2),$E17=1),OR($M17=$V$3,$N17=$V$3,$O17=$V$3)),1,0)</f>
        <v>0</v>
      </c>
      <c r="V17" s="5">
        <f>IF(AND(AND(OR($C17=1,$C17=2),$E17=1),OR($M17=$V$3,$N17=$V$3,$O17=$V$3)),1,0)</f>
        <v>0</v>
      </c>
      <c r="W17" s="5">
        <f>IF(AND(AND(OR($C17=0,$C17=2),$E17=5),OR($M17=$V$3,$N17=$V$3,$O17=$V$3)),1,0)</f>
        <v>0</v>
      </c>
      <c r="X17" s="5">
        <f>IF(AND(AND(OR($C17=1,$C17=2),$E17=5),OR($M17=$V$3,$N17=$V$3,$O17=$V$3)),1,0)</f>
        <v>0</v>
      </c>
      <c r="Y17" s="5">
        <f>IF(AND(AND(OR($C17=0,$C17=2),$E17=2),OR($M17=$V$3,$N17=$V$3,$O17=$V$3)),1,0)</f>
        <v>0</v>
      </c>
      <c r="Z17" s="5">
        <f>IF(AND(AND(OR($C17=1,$C17=2),$E17=2),OR($M17=$V$3,$N17=$V$3,$O17=$V$3)),1,0)</f>
        <v>0</v>
      </c>
      <c r="AA17" s="5">
        <f>IF(AND(AND(OR($C17=0,$C17=2),$E17=7),OR($M17=$V$3,$N17=$V$3,$O17=$V$3)),1,0)</f>
        <v>0</v>
      </c>
      <c r="AB17" s="5">
        <f>IF(AND(AND(OR($C17=1,$C17=2),$E17=7),OR($M17=$V$3,$N17=$V$3,$O17=$V$3)),1,0)</f>
        <v>0</v>
      </c>
      <c r="AC17" s="5">
        <f>IF(AND(AND(OR($C17=0,$C17=2),$E17=6),OR($M17=$V$3,$N17=$V$3,$O17=$V$3)),1,0)</f>
        <v>0</v>
      </c>
      <c r="AD17" s="5">
        <f>IF(AND(AND(OR($C17=1,$C17=2),$E17=6),OR($M17=$V$3,$N17=$V$3,$O17=$V$3)),1,0)</f>
        <v>0</v>
      </c>
      <c r="AE17" s="5">
        <f>IF(AND(AND(OR($C17=0,$C17=2),$E17=3),OR($M17=$V$3,$N17=$V$3,$O17=$V$3)),1,0)</f>
        <v>0</v>
      </c>
      <c r="AF17" s="5">
        <f>IF(AND(AND(OR($C17=1,$C17=2),$E17=3),OR($M17=$V$3,$N17=$V$3,$O17=$V$3)),1,0)</f>
        <v>0</v>
      </c>
      <c r="AG17" s="5">
        <f>IF(AND(AND(OR($C17=0,$C17=2),$E17=4),OR($M17=$V$3,$N17=$V$3,$O17=$V$3)),1,0)</f>
        <v>0</v>
      </c>
      <c r="AH17" s="5">
        <f>IF(AND(AND(OR($C17=1,$C17=2),$E17=4),OR($M17=$V$3,$N17=$V$3,$O17=$V$3)),1,0)</f>
        <v>0</v>
      </c>
      <c r="AI17" s="5">
        <f>IF(AND(AND(OR($C17=0,$C17=2),$E17=13),OR($M17=$V$3,$N17=$V$3,$O17=$V$3)),1,0)</f>
        <v>0</v>
      </c>
      <c r="AJ17" s="5">
        <f>IF(AND(AND(OR($C17=1,$C17=2),$E17=13),OR($M17=$V$3,$N17=$V$3,$O17=$V$3)),1,0)</f>
        <v>0</v>
      </c>
      <c r="AK17" s="5">
        <f>IF(AND(AND(OR($C17=0,$C17=2),$E17=8),OR($M17=$V$3,$N17=$V$3,$O17=$V$3)),1,0)</f>
        <v>0</v>
      </c>
      <c r="AL17" s="5">
        <f>IF(AND(AND(OR($C17=1,$C17=2),$E17=8),OR($M17=$V$3,$N17=$V$3,$O17=$V$3)),1,0)</f>
        <v>0</v>
      </c>
      <c r="AM17" s="5">
        <f>IF(AND(AND(OR($C17=0,$C17=2),$E17=9),OR($M17=$V$3,$N17=$V$3,$O17=$V$3)),1,0)</f>
        <v>0</v>
      </c>
      <c r="AN17" s="5">
        <f>IF(AND(AND(OR($C17=1,$C17=2),$E17=9),OR($M17=$V$3,$N17=$V$3,$O17=$V$3)),1,0)</f>
        <v>0</v>
      </c>
      <c r="AO17" s="5">
        <f>IF(AND(AND(OR($C17=0,$C17=2),$E17=11),OR($M17=$V$3,$N17=$V$3,$O17=$V$3)),1,0)</f>
        <v>0</v>
      </c>
      <c r="AP17" s="5">
        <f>IF(AND(AND(OR($C17=1,$C17=2),$E17=11),OR($M17=$V$3,$N17=$V$3,$O17=$V$3)),1,0)</f>
        <v>0</v>
      </c>
      <c r="AQ17" s="5">
        <f>IF(AND(AND(OR($C17=0,$C17=2),$E17=10),OR($M17=$V$3,$N17=$V$3,$O17=$V$3)),1,0)</f>
        <v>0</v>
      </c>
      <c r="AR17" s="5">
        <f>IF(AND(AND(OR($C17=1,$C17=2),$E17=10),OR($M17=$V$3,$N17=$V$3,$O17=$V$3)),1,0)</f>
        <v>0</v>
      </c>
      <c r="AS17" s="5">
        <f>IF(AND(AND(OR($C17=0,$C17=2),$E17=12),OR($M17=$V$3,$N17=$V$3,$O17=$V$3)),1,0)</f>
        <v>0</v>
      </c>
      <c r="AT17" s="5">
        <f>IF(AND(AND(OR($C17=1,$C17=2),$E17=12),OR($M17=$V$3,$N17=$V$3,$O17=$V$3)),1,0)</f>
        <v>0</v>
      </c>
      <c r="AU17" s="5">
        <f>IF(AND(AND(OR($C17=0,$C17=2),$E17=14),OR($M17=$V$3,$N17=$V$3,$O17=$V$3)),1,0)</f>
        <v>0</v>
      </c>
      <c r="AV17" s="5">
        <f>IF(AND(AND(OR($C17=1,$C17=2),$E17=14),OR($M17=$V$3,$N17=$V$3,$O17=$V$3)),1,0)</f>
        <v>0</v>
      </c>
      <c r="AW17" s="5">
        <f>IF(AND(AND(OR($C17=0,$C17=2),$E17=15),OR($M17=$V$3,$N17=$V$3,$O17=$V$3)),1,0)</f>
        <v>0</v>
      </c>
      <c r="AX17" s="5">
        <f>IF(AND(AND(OR($C17=1,$C17=2),$E17=15),OR($M17=$V$3,$N17=$V$3,$O17=$V$3)),1,0)</f>
        <v>0</v>
      </c>
      <c r="AY17" s="5"/>
      <c r="AZ17" s="4"/>
    </row>
    <row r="18" spans="1:52" x14ac:dyDescent="0.3">
      <c r="A18" s="47" t="s">
        <v>254</v>
      </c>
      <c r="B18" s="5" t="s">
        <v>255</v>
      </c>
      <c r="C18" s="49">
        <v>1</v>
      </c>
      <c r="D18" s="5">
        <v>2</v>
      </c>
      <c r="E18" s="5">
        <v>8</v>
      </c>
      <c r="F18" s="5">
        <v>1</v>
      </c>
      <c r="G18" s="48">
        <v>1</v>
      </c>
      <c r="H18" s="48">
        <v>2</v>
      </c>
      <c r="I18" s="48">
        <v>13</v>
      </c>
      <c r="J18" s="48">
        <v>8</v>
      </c>
      <c r="K18" s="48"/>
      <c r="L18" s="48"/>
      <c r="M18" s="48">
        <v>5</v>
      </c>
      <c r="N18" s="48">
        <v>29</v>
      </c>
      <c r="O18" s="48"/>
      <c r="P18" s="48">
        <v>5</v>
      </c>
      <c r="Q18" s="48">
        <v>29</v>
      </c>
      <c r="R18" s="48">
        <v>27</v>
      </c>
      <c r="S18" s="47">
        <f>IF(AND(AND(OR($C18=0,$C18=2),$E18&lt;30),OR($M18=$V$3,$N18=$V$3,$O18=$V$3)),1,0)</f>
        <v>0</v>
      </c>
      <c r="T18" s="5">
        <f>IF(AND(AND(OR($C18=1,$C18=2),$E18&lt;16),OR($M18=$V$3,$N18=$V$3,$O18=$V$3)),1,0)</f>
        <v>0</v>
      </c>
      <c r="U18" s="5">
        <f>IF(AND(AND(OR($C18=0,$C18=2),$E18=1),OR($M18=$V$3,$N18=$V$3,$O18=$V$3)),1,0)</f>
        <v>0</v>
      </c>
      <c r="V18" s="5">
        <f>IF(AND(AND(OR($C18=1,$C18=2),$E18=1),OR($M18=$V$3,$N18=$V$3,$O18=$V$3)),1,0)</f>
        <v>0</v>
      </c>
      <c r="W18" s="5">
        <f>IF(AND(AND(OR($C18=0,$C18=2),$E18=5),OR($M18=$V$3,$N18=$V$3,$O18=$V$3)),1,0)</f>
        <v>0</v>
      </c>
      <c r="X18" s="5">
        <f>IF(AND(AND(OR($C18=1,$C18=2),$E18=5),OR($M18=$V$3,$N18=$V$3,$O18=$V$3)),1,0)</f>
        <v>0</v>
      </c>
      <c r="Y18" s="5">
        <f>IF(AND(AND(OR($C18=0,$C18=2),$E18=2),OR($M18=$V$3,$N18=$V$3,$O18=$V$3)),1,0)</f>
        <v>0</v>
      </c>
      <c r="Z18" s="5">
        <f>IF(AND(AND(OR($C18=1,$C18=2),$E18=2),OR($M18=$V$3,$N18=$V$3,$O18=$V$3)),1,0)</f>
        <v>0</v>
      </c>
      <c r="AA18" s="5">
        <f>IF(AND(AND(OR($C18=0,$C18=2),$E18=7),OR($M18=$V$3,$N18=$V$3,$O18=$V$3)),1,0)</f>
        <v>0</v>
      </c>
      <c r="AB18" s="5">
        <f>IF(AND(AND(OR($C18=1,$C18=2),$E18=7),OR($M18=$V$3,$N18=$V$3,$O18=$V$3)),1,0)</f>
        <v>0</v>
      </c>
      <c r="AC18" s="5">
        <f>IF(AND(AND(OR($C18=0,$C18=2),$E18=6),OR($M18=$V$3,$N18=$V$3,$O18=$V$3)),1,0)</f>
        <v>0</v>
      </c>
      <c r="AD18" s="5">
        <f>IF(AND(AND(OR($C18=1,$C18=2),$E18=6),OR($M18=$V$3,$N18=$V$3,$O18=$V$3)),1,0)</f>
        <v>0</v>
      </c>
      <c r="AE18" s="5">
        <f>IF(AND(AND(OR($C18=0,$C18=2),$E18=3),OR($M18=$V$3,$N18=$V$3,$O18=$V$3)),1,0)</f>
        <v>0</v>
      </c>
      <c r="AF18" s="5">
        <f>IF(AND(AND(OR($C18=1,$C18=2),$E18=3),OR($M18=$V$3,$N18=$V$3,$O18=$V$3)),1,0)</f>
        <v>0</v>
      </c>
      <c r="AG18" s="5">
        <f>IF(AND(AND(OR($C18=0,$C18=2),$E18=4),OR($M18=$V$3,$N18=$V$3,$O18=$V$3)),1,0)</f>
        <v>0</v>
      </c>
      <c r="AH18" s="5">
        <f>IF(AND(AND(OR($C18=1,$C18=2),$E18=4),OR($M18=$V$3,$N18=$V$3,$O18=$V$3)),1,0)</f>
        <v>0</v>
      </c>
      <c r="AI18" s="5">
        <f>IF(AND(AND(OR($C18=0,$C18=2),$E18=13),OR($M18=$V$3,$N18=$V$3,$O18=$V$3)),1,0)</f>
        <v>0</v>
      </c>
      <c r="AJ18" s="5">
        <f>IF(AND(AND(OR($C18=1,$C18=2),$E18=13),OR($M18=$V$3,$N18=$V$3,$O18=$V$3)),1,0)</f>
        <v>0</v>
      </c>
      <c r="AK18" s="5">
        <f>IF(AND(AND(OR($C18=0,$C18=2),$E18=8),OR($M18=$V$3,$N18=$V$3,$O18=$V$3)),1,0)</f>
        <v>0</v>
      </c>
      <c r="AL18" s="5">
        <f>IF(AND(AND(OR($C18=1,$C18=2),$E18=8),OR($M18=$V$3,$N18=$V$3,$O18=$V$3)),1,0)</f>
        <v>0</v>
      </c>
      <c r="AM18" s="5">
        <f>IF(AND(AND(OR($C18=0,$C18=2),$E18=9),OR($M18=$V$3,$N18=$V$3,$O18=$V$3)),1,0)</f>
        <v>0</v>
      </c>
      <c r="AN18" s="5">
        <f>IF(AND(AND(OR($C18=1,$C18=2),$E18=9),OR($M18=$V$3,$N18=$V$3,$O18=$V$3)),1,0)</f>
        <v>0</v>
      </c>
      <c r="AO18" s="5">
        <f>IF(AND(AND(OR($C18=0,$C18=2),$E18=11),OR($M18=$V$3,$N18=$V$3,$O18=$V$3)),1,0)</f>
        <v>0</v>
      </c>
      <c r="AP18" s="5">
        <f>IF(AND(AND(OR($C18=1,$C18=2),$E18=11),OR($M18=$V$3,$N18=$V$3,$O18=$V$3)),1,0)</f>
        <v>0</v>
      </c>
      <c r="AQ18" s="5">
        <f>IF(AND(AND(OR($C18=0,$C18=2),$E18=10),OR($M18=$V$3,$N18=$V$3,$O18=$V$3)),1,0)</f>
        <v>0</v>
      </c>
      <c r="AR18" s="5">
        <f>IF(AND(AND(OR($C18=1,$C18=2),$E18=10),OR($M18=$V$3,$N18=$V$3,$O18=$V$3)),1,0)</f>
        <v>0</v>
      </c>
      <c r="AS18" s="5">
        <f>IF(AND(AND(OR($C18=0,$C18=2),$E18=12),OR($M18=$V$3,$N18=$V$3,$O18=$V$3)),1,0)</f>
        <v>0</v>
      </c>
      <c r="AT18" s="5">
        <f>IF(AND(AND(OR($C18=1,$C18=2),$E18=12),OR($M18=$V$3,$N18=$V$3,$O18=$V$3)),1,0)</f>
        <v>0</v>
      </c>
      <c r="AU18" s="5">
        <f>IF(AND(AND(OR($C18=0,$C18=2),$E18=14),OR($M18=$V$3,$N18=$V$3,$O18=$V$3)),1,0)</f>
        <v>0</v>
      </c>
      <c r="AV18" s="5">
        <f>IF(AND(AND(OR($C18=1,$C18=2),$E18=14),OR($M18=$V$3,$N18=$V$3,$O18=$V$3)),1,0)</f>
        <v>0</v>
      </c>
      <c r="AW18" s="5">
        <f>IF(AND(AND(OR($C18=0,$C18=2),$E18=15),OR($M18=$V$3,$N18=$V$3,$O18=$V$3)),1,0)</f>
        <v>0</v>
      </c>
      <c r="AX18" s="5">
        <f>IF(AND(AND(OR($C18=1,$C18=2),$E18=15),OR($M18=$V$3,$N18=$V$3,$O18=$V$3)),1,0)</f>
        <v>0</v>
      </c>
      <c r="AY18" s="5"/>
      <c r="AZ18" s="4"/>
    </row>
    <row r="19" spans="1:52" x14ac:dyDescent="0.3">
      <c r="A19" s="47" t="s">
        <v>29</v>
      </c>
      <c r="B19" s="5" t="s">
        <v>30</v>
      </c>
      <c r="C19" s="5">
        <v>1</v>
      </c>
      <c r="D19" s="5">
        <v>2</v>
      </c>
      <c r="E19" s="5">
        <v>8</v>
      </c>
      <c r="F19" s="5">
        <v>1</v>
      </c>
      <c r="G19" s="48">
        <v>1</v>
      </c>
      <c r="H19" s="48">
        <v>2</v>
      </c>
      <c r="I19" s="48">
        <v>2</v>
      </c>
      <c r="J19" s="48">
        <v>1</v>
      </c>
      <c r="K19" s="48">
        <v>5</v>
      </c>
      <c r="L19" s="48"/>
      <c r="M19" s="48">
        <v>29</v>
      </c>
      <c r="N19" s="48"/>
      <c r="O19" s="48"/>
      <c r="P19" s="48">
        <v>7</v>
      </c>
      <c r="Q19" s="48">
        <v>15</v>
      </c>
      <c r="R19" s="48">
        <v>3</v>
      </c>
      <c r="S19" s="47">
        <f>IF(AND(AND(OR($C19=0,$C19=2),$E19&lt;30),OR($M19=$V$3,$N19=$V$3,$O19=$V$3)),1,0)</f>
        <v>0</v>
      </c>
      <c r="T19" s="5">
        <f>IF(AND(AND(OR($C19=1,$C19=2),$E19&lt;16),OR($M19=$V$3,$N19=$V$3,$O19=$V$3)),1,0)</f>
        <v>0</v>
      </c>
      <c r="U19" s="5">
        <f>IF(AND(AND(OR($C19=0,$C19=2),$E19=1),OR($M19=$V$3,$N19=$V$3,$O19=$V$3)),1,0)</f>
        <v>0</v>
      </c>
      <c r="V19" s="5">
        <f>IF(AND(AND(OR($C19=1,$C19=2),$E19=1),OR($M19=$V$3,$N19=$V$3,$O19=$V$3)),1,0)</f>
        <v>0</v>
      </c>
      <c r="W19" s="5">
        <f>IF(AND(AND(OR($C19=0,$C19=2),$E19=5),OR($M19=$V$3,$N19=$V$3,$O19=$V$3)),1,0)</f>
        <v>0</v>
      </c>
      <c r="X19" s="5">
        <f>IF(AND(AND(OR($C19=1,$C19=2),$E19=5),OR($M19=$V$3,$N19=$V$3,$O19=$V$3)),1,0)</f>
        <v>0</v>
      </c>
      <c r="Y19" s="5">
        <f>IF(AND(AND(OR($C19=0,$C19=2),$E19=2),OR($M19=$V$3,$N19=$V$3,$O19=$V$3)),1,0)</f>
        <v>0</v>
      </c>
      <c r="Z19" s="5">
        <f>IF(AND(AND(OR($C19=1,$C19=2),$E19=2),OR($M19=$V$3,$N19=$V$3,$O19=$V$3)),1,0)</f>
        <v>0</v>
      </c>
      <c r="AA19" s="5">
        <f>IF(AND(AND(OR($C19=0,$C19=2),$E19=7),OR($M19=$V$3,$N19=$V$3,$O19=$V$3)),1,0)</f>
        <v>0</v>
      </c>
      <c r="AB19" s="5">
        <f>IF(AND(AND(OR($C19=1,$C19=2),$E19=7),OR($M19=$V$3,$N19=$V$3,$O19=$V$3)),1,0)</f>
        <v>0</v>
      </c>
      <c r="AC19" s="5">
        <f>IF(AND(AND(OR($C19=0,$C19=2),$E19=6),OR($M19=$V$3,$N19=$V$3,$O19=$V$3)),1,0)</f>
        <v>0</v>
      </c>
      <c r="AD19" s="5">
        <f>IF(AND(AND(OR($C19=1,$C19=2),$E19=6),OR($M19=$V$3,$N19=$V$3,$O19=$V$3)),1,0)</f>
        <v>0</v>
      </c>
      <c r="AE19" s="5">
        <f>IF(AND(AND(OR($C19=0,$C19=2),$E19=3),OR($M19=$V$3,$N19=$V$3,$O19=$V$3)),1,0)</f>
        <v>0</v>
      </c>
      <c r="AF19" s="5">
        <f>IF(AND(AND(OR($C19=1,$C19=2),$E19=3),OR($M19=$V$3,$N19=$V$3,$O19=$V$3)),1,0)</f>
        <v>0</v>
      </c>
      <c r="AG19" s="5">
        <f>IF(AND(AND(OR($C19=0,$C19=2),$E19=4),OR($M19=$V$3,$N19=$V$3,$O19=$V$3)),1,0)</f>
        <v>0</v>
      </c>
      <c r="AH19" s="5">
        <f>IF(AND(AND(OR($C19=1,$C19=2),$E19=4),OR($M19=$V$3,$N19=$V$3,$O19=$V$3)),1,0)</f>
        <v>0</v>
      </c>
      <c r="AI19" s="5">
        <f>IF(AND(AND(OR($C19=0,$C19=2),$E19=13),OR($M19=$V$3,$N19=$V$3,$O19=$V$3)),1,0)</f>
        <v>0</v>
      </c>
      <c r="AJ19" s="5">
        <f>IF(AND(AND(OR($C19=1,$C19=2),$E19=13),OR($M19=$V$3,$N19=$V$3,$O19=$V$3)),1,0)</f>
        <v>0</v>
      </c>
      <c r="AK19" s="5">
        <f>IF(AND(AND(OR($C19=0,$C19=2),$E19=8),OR($M19=$V$3,$N19=$V$3,$O19=$V$3)),1,0)</f>
        <v>0</v>
      </c>
      <c r="AL19" s="5">
        <f>IF(AND(AND(OR($C19=1,$C19=2),$E19=8),OR($M19=$V$3,$N19=$V$3,$O19=$V$3)),1,0)</f>
        <v>0</v>
      </c>
      <c r="AM19" s="5">
        <f>IF(AND(AND(OR($C19=0,$C19=2),$E19=9),OR($M19=$V$3,$N19=$V$3,$O19=$V$3)),1,0)</f>
        <v>0</v>
      </c>
      <c r="AN19" s="5">
        <f>IF(AND(AND(OR($C19=1,$C19=2),$E19=9),OR($M19=$V$3,$N19=$V$3,$O19=$V$3)),1,0)</f>
        <v>0</v>
      </c>
      <c r="AO19" s="5">
        <f>IF(AND(AND(OR($C19=0,$C19=2),$E19=11),OR($M19=$V$3,$N19=$V$3,$O19=$V$3)),1,0)</f>
        <v>0</v>
      </c>
      <c r="AP19" s="5">
        <f>IF(AND(AND(OR($C19=1,$C19=2),$E19=11),OR($M19=$V$3,$N19=$V$3,$O19=$V$3)),1,0)</f>
        <v>0</v>
      </c>
      <c r="AQ19" s="5">
        <f>IF(AND(AND(OR($C19=0,$C19=2),$E19=10),OR($M19=$V$3,$N19=$V$3,$O19=$V$3)),1,0)</f>
        <v>0</v>
      </c>
      <c r="AR19" s="5">
        <f>IF(AND(AND(OR($C19=1,$C19=2),$E19=10),OR($M19=$V$3,$N19=$V$3,$O19=$V$3)),1,0)</f>
        <v>0</v>
      </c>
      <c r="AS19" s="5">
        <f>IF(AND(AND(OR($C19=0,$C19=2),$E19=12),OR($M19=$V$3,$N19=$V$3,$O19=$V$3)),1,0)</f>
        <v>0</v>
      </c>
      <c r="AT19" s="5">
        <f>IF(AND(AND(OR($C19=1,$C19=2),$E19=12),OR($M19=$V$3,$N19=$V$3,$O19=$V$3)),1,0)</f>
        <v>0</v>
      </c>
      <c r="AU19" s="5">
        <f>IF(AND(AND(OR($C19=0,$C19=2),$E19=14),OR($M19=$V$3,$N19=$V$3,$O19=$V$3)),1,0)</f>
        <v>0</v>
      </c>
      <c r="AV19" s="5">
        <f>IF(AND(AND(OR($C19=1,$C19=2),$E19=14),OR($M19=$V$3,$N19=$V$3,$O19=$V$3)),1,0)</f>
        <v>0</v>
      </c>
      <c r="AW19" s="5">
        <f>IF(AND(AND(OR($C19=0,$C19=2),$E19=15),OR($M19=$V$3,$N19=$V$3,$O19=$V$3)),1,0)</f>
        <v>0</v>
      </c>
      <c r="AX19" s="5">
        <f>IF(AND(AND(OR($C19=1,$C19=2),$E19=15),OR($M19=$V$3,$N19=$V$3,$O19=$V$3)),1,0)</f>
        <v>0</v>
      </c>
      <c r="AY19" s="5"/>
      <c r="AZ19" s="4"/>
    </row>
    <row r="20" spans="1:52" x14ac:dyDescent="0.3">
      <c r="A20" s="47" t="s">
        <v>238</v>
      </c>
      <c r="B20" s="5" t="s">
        <v>239</v>
      </c>
      <c r="C20" s="5">
        <v>1</v>
      </c>
      <c r="D20" s="5">
        <v>1</v>
      </c>
      <c r="E20" s="5">
        <v>8</v>
      </c>
      <c r="F20" s="5">
        <v>1</v>
      </c>
      <c r="G20" s="48">
        <v>1</v>
      </c>
      <c r="H20" s="48">
        <v>2</v>
      </c>
      <c r="I20" s="48">
        <v>5</v>
      </c>
      <c r="J20" s="48">
        <v>12</v>
      </c>
      <c r="K20" s="48"/>
      <c r="L20" s="48"/>
      <c r="M20" s="48">
        <v>10</v>
      </c>
      <c r="N20" s="48">
        <v>6</v>
      </c>
      <c r="O20" s="48">
        <v>27</v>
      </c>
      <c r="P20" s="48">
        <v>10</v>
      </c>
      <c r="Q20" s="48">
        <v>21</v>
      </c>
      <c r="R20" s="48"/>
      <c r="S20" s="47">
        <f>IF(AND(AND(OR($C20=0,$C20=2),$E20&lt;30),OR($M20=$V$3,$N20=$V$3,$O20=$V$3)),1,0)</f>
        <v>0</v>
      </c>
      <c r="T20" s="5">
        <f>IF(AND(AND(OR($C20=1,$C20=2),$E20&lt;16),OR($M20=$V$3,$N20=$V$3,$O20=$V$3)),1,0)</f>
        <v>1</v>
      </c>
      <c r="U20" s="5">
        <f>IF(AND(AND(OR($C20=0,$C20=2),$E20=1),OR($M20=$V$3,$N20=$V$3,$O20=$V$3)),1,0)</f>
        <v>0</v>
      </c>
      <c r="V20" s="5">
        <f>IF(AND(AND(OR($C20=1,$C20=2),$E20=1),OR($M20=$V$3,$N20=$V$3,$O20=$V$3)),1,0)</f>
        <v>0</v>
      </c>
      <c r="W20" s="5">
        <f>IF(AND(AND(OR($C20=0,$C20=2),$E20=5),OR($M20=$V$3,$N20=$V$3,$O20=$V$3)),1,0)</f>
        <v>0</v>
      </c>
      <c r="X20" s="5">
        <f>IF(AND(AND(OR($C20=1,$C20=2),$E20=5),OR($M20=$V$3,$N20=$V$3,$O20=$V$3)),1,0)</f>
        <v>0</v>
      </c>
      <c r="Y20" s="5">
        <f>IF(AND(AND(OR($C20=0,$C20=2),$E20=2),OR($M20=$V$3,$N20=$V$3,$O20=$V$3)),1,0)</f>
        <v>0</v>
      </c>
      <c r="Z20" s="5">
        <f>IF(AND(AND(OR($C20=1,$C20=2),$E20=2),OR($M20=$V$3,$N20=$V$3,$O20=$V$3)),1,0)</f>
        <v>0</v>
      </c>
      <c r="AA20" s="5">
        <f>IF(AND(AND(OR($C20=0,$C20=2),$E20=7),OR($M20=$V$3,$N20=$V$3,$O20=$V$3)),1,0)</f>
        <v>0</v>
      </c>
      <c r="AB20" s="5">
        <f>IF(AND(AND(OR($C20=1,$C20=2),$E20=7),OR($M20=$V$3,$N20=$V$3,$O20=$V$3)),1,0)</f>
        <v>0</v>
      </c>
      <c r="AC20" s="5">
        <f>IF(AND(AND(OR($C20=0,$C20=2),$E20=6),OR($M20=$V$3,$N20=$V$3,$O20=$V$3)),1,0)</f>
        <v>0</v>
      </c>
      <c r="AD20" s="5">
        <f>IF(AND(AND(OR($C20=1,$C20=2),$E20=6),OR($M20=$V$3,$N20=$V$3,$O20=$V$3)),1,0)</f>
        <v>0</v>
      </c>
      <c r="AE20" s="5">
        <f>IF(AND(AND(OR($C20=0,$C20=2),$E20=3),OR($M20=$V$3,$N20=$V$3,$O20=$V$3)),1,0)</f>
        <v>0</v>
      </c>
      <c r="AF20" s="5">
        <f>IF(AND(AND(OR($C20=1,$C20=2),$E20=3),OR($M20=$V$3,$N20=$V$3,$O20=$V$3)),1,0)</f>
        <v>0</v>
      </c>
      <c r="AG20" s="5">
        <f>IF(AND(AND(OR($C20=0,$C20=2),$E20=4),OR($M20=$V$3,$N20=$V$3,$O20=$V$3)),1,0)</f>
        <v>0</v>
      </c>
      <c r="AH20" s="5">
        <f>IF(AND(AND(OR($C20=1,$C20=2),$E20=4),OR($M20=$V$3,$N20=$V$3,$O20=$V$3)),1,0)</f>
        <v>0</v>
      </c>
      <c r="AI20" s="5">
        <f>IF(AND(AND(OR($C20=0,$C20=2),$E20=13),OR($M20=$V$3,$N20=$V$3,$O20=$V$3)),1,0)</f>
        <v>0</v>
      </c>
      <c r="AJ20" s="5">
        <f>IF(AND(AND(OR($C20=1,$C20=2),$E20=13),OR($M20=$V$3,$N20=$V$3,$O20=$V$3)),1,0)</f>
        <v>0</v>
      </c>
      <c r="AK20" s="5">
        <f>IF(AND(AND(OR($C20=0,$C20=2),$E20=8),OR($M20=$V$3,$N20=$V$3,$O20=$V$3)),1,0)</f>
        <v>0</v>
      </c>
      <c r="AL20" s="5">
        <f>IF(AND(AND(OR($C20=1,$C20=2),$E20=8),OR($M20=$V$3,$N20=$V$3,$O20=$V$3)),1,0)</f>
        <v>1</v>
      </c>
      <c r="AM20" s="5">
        <f>IF(AND(AND(OR($C20=0,$C20=2),$E20=9),OR($M20=$V$3,$N20=$V$3,$O20=$V$3)),1,0)</f>
        <v>0</v>
      </c>
      <c r="AN20" s="5">
        <f>IF(AND(AND(OR($C20=1,$C20=2),$E20=9),OR($M20=$V$3,$N20=$V$3,$O20=$V$3)),1,0)</f>
        <v>0</v>
      </c>
      <c r="AO20" s="5">
        <f>IF(AND(AND(OR($C20=0,$C20=2),$E20=11),OR($M20=$V$3,$N20=$V$3,$O20=$V$3)),1,0)</f>
        <v>0</v>
      </c>
      <c r="AP20" s="5">
        <f>IF(AND(AND(OR($C20=1,$C20=2),$E20=11),OR($M20=$V$3,$N20=$V$3,$O20=$V$3)),1,0)</f>
        <v>0</v>
      </c>
      <c r="AQ20" s="5">
        <f>IF(AND(AND(OR($C20=0,$C20=2),$E20=10),OR($M20=$V$3,$N20=$V$3,$O20=$V$3)),1,0)</f>
        <v>0</v>
      </c>
      <c r="AR20" s="5">
        <f>IF(AND(AND(OR($C20=1,$C20=2),$E20=10),OR($M20=$V$3,$N20=$V$3,$O20=$V$3)),1,0)</f>
        <v>0</v>
      </c>
      <c r="AS20" s="5">
        <f>IF(AND(AND(OR($C20=0,$C20=2),$E20=12),OR($M20=$V$3,$N20=$V$3,$O20=$V$3)),1,0)</f>
        <v>0</v>
      </c>
      <c r="AT20" s="5">
        <f>IF(AND(AND(OR($C20=1,$C20=2),$E20=12),OR($M20=$V$3,$N20=$V$3,$O20=$V$3)),1,0)</f>
        <v>0</v>
      </c>
      <c r="AU20" s="5">
        <f>IF(AND(AND(OR($C20=0,$C20=2),$E20=14),OR($M20=$V$3,$N20=$V$3,$O20=$V$3)),1,0)</f>
        <v>0</v>
      </c>
      <c r="AV20" s="5">
        <f>IF(AND(AND(OR($C20=1,$C20=2),$E20=14),OR($M20=$V$3,$N20=$V$3,$O20=$V$3)),1,0)</f>
        <v>0</v>
      </c>
      <c r="AW20" s="5">
        <f>IF(AND(AND(OR($C20=0,$C20=2),$E20=15),OR($M20=$V$3,$N20=$V$3,$O20=$V$3)),1,0)</f>
        <v>0</v>
      </c>
      <c r="AX20" s="5">
        <f>IF(AND(AND(OR($C20=1,$C20=2),$E20=15),OR($M20=$V$3,$N20=$V$3,$O20=$V$3)),1,0)</f>
        <v>0</v>
      </c>
      <c r="AY20" s="5"/>
      <c r="AZ20" s="4"/>
    </row>
    <row r="21" spans="1:52" x14ac:dyDescent="0.3">
      <c r="A21" s="47" t="s">
        <v>256</v>
      </c>
      <c r="B21" s="5" t="s">
        <v>257</v>
      </c>
      <c r="C21" s="49">
        <v>1</v>
      </c>
      <c r="D21" s="5">
        <v>2</v>
      </c>
      <c r="E21" s="5">
        <v>8</v>
      </c>
      <c r="F21" s="5">
        <v>1</v>
      </c>
      <c r="G21" s="48">
        <v>1</v>
      </c>
      <c r="H21" s="48">
        <v>2</v>
      </c>
      <c r="I21" s="48">
        <v>7</v>
      </c>
      <c r="J21" s="48">
        <v>7</v>
      </c>
      <c r="K21" s="48"/>
      <c r="L21" s="48"/>
      <c r="M21" s="48">
        <v>27</v>
      </c>
      <c r="N21" s="48">
        <v>6</v>
      </c>
      <c r="O21" s="48"/>
      <c r="P21" s="48">
        <v>28</v>
      </c>
      <c r="Q21" s="48">
        <v>27</v>
      </c>
      <c r="R21" s="48">
        <v>6</v>
      </c>
      <c r="S21" s="47">
        <f>IF(AND(AND(OR($C21=0,$C21=2),$E21&lt;30),OR($M21=$V$3,$N21=$V$3,$O21=$V$3)),1,0)</f>
        <v>0</v>
      </c>
      <c r="T21" s="5">
        <f>IF(AND(AND(OR($C21=1,$C21=2),$E21&lt;16),OR($M21=$V$3,$N21=$V$3,$O21=$V$3)),1,0)</f>
        <v>1</v>
      </c>
      <c r="U21" s="5">
        <f>IF(AND(AND(OR($C21=0,$C21=2),$E21=1),OR($M21=$V$3,$N21=$V$3,$O21=$V$3)),1,0)</f>
        <v>0</v>
      </c>
      <c r="V21" s="5">
        <f>IF(AND(AND(OR($C21=1,$C21=2),$E21=1),OR($M21=$V$3,$N21=$V$3,$O21=$V$3)),1,0)</f>
        <v>0</v>
      </c>
      <c r="W21" s="5">
        <f>IF(AND(AND(OR($C21=0,$C21=2),$E21=5),OR($M21=$V$3,$N21=$V$3,$O21=$V$3)),1,0)</f>
        <v>0</v>
      </c>
      <c r="X21" s="5">
        <f>IF(AND(AND(OR($C21=1,$C21=2),$E21=5),OR($M21=$V$3,$N21=$V$3,$O21=$V$3)),1,0)</f>
        <v>0</v>
      </c>
      <c r="Y21" s="5">
        <f>IF(AND(AND(OR($C21=0,$C21=2),$E21=2),OR($M21=$V$3,$N21=$V$3,$O21=$V$3)),1,0)</f>
        <v>0</v>
      </c>
      <c r="Z21" s="5">
        <f>IF(AND(AND(OR($C21=1,$C21=2),$E21=2),OR($M21=$V$3,$N21=$V$3,$O21=$V$3)),1,0)</f>
        <v>0</v>
      </c>
      <c r="AA21" s="5">
        <f>IF(AND(AND(OR($C21=0,$C21=2),$E21=7),OR($M21=$V$3,$N21=$V$3,$O21=$V$3)),1,0)</f>
        <v>0</v>
      </c>
      <c r="AB21" s="5">
        <f>IF(AND(AND(OR($C21=1,$C21=2),$E21=7),OR($M21=$V$3,$N21=$V$3,$O21=$V$3)),1,0)</f>
        <v>0</v>
      </c>
      <c r="AC21" s="5">
        <f>IF(AND(AND(OR($C21=0,$C21=2),$E21=6),OR($M21=$V$3,$N21=$V$3,$O21=$V$3)),1,0)</f>
        <v>0</v>
      </c>
      <c r="AD21" s="5">
        <f>IF(AND(AND(OR($C21=1,$C21=2),$E21=6),OR($M21=$V$3,$N21=$V$3,$O21=$V$3)),1,0)</f>
        <v>0</v>
      </c>
      <c r="AE21" s="5">
        <f>IF(AND(AND(OR($C21=0,$C21=2),$E21=3),OR($M21=$V$3,$N21=$V$3,$O21=$V$3)),1,0)</f>
        <v>0</v>
      </c>
      <c r="AF21" s="5">
        <f>IF(AND(AND(OR($C21=1,$C21=2),$E21=3),OR($M21=$V$3,$N21=$V$3,$O21=$V$3)),1,0)</f>
        <v>0</v>
      </c>
      <c r="AG21" s="5">
        <f>IF(AND(AND(OR($C21=0,$C21=2),$E21=4),OR($M21=$V$3,$N21=$V$3,$O21=$V$3)),1,0)</f>
        <v>0</v>
      </c>
      <c r="AH21" s="5">
        <f>IF(AND(AND(OR($C21=1,$C21=2),$E21=4),OR($M21=$V$3,$N21=$V$3,$O21=$V$3)),1,0)</f>
        <v>0</v>
      </c>
      <c r="AI21" s="5">
        <f>IF(AND(AND(OR($C21=0,$C21=2),$E21=13),OR($M21=$V$3,$N21=$V$3,$O21=$V$3)),1,0)</f>
        <v>0</v>
      </c>
      <c r="AJ21" s="5">
        <f>IF(AND(AND(OR($C21=1,$C21=2),$E21=13),OR($M21=$V$3,$N21=$V$3,$O21=$V$3)),1,0)</f>
        <v>0</v>
      </c>
      <c r="AK21" s="5">
        <f>IF(AND(AND(OR($C21=0,$C21=2),$E21=8),OR($M21=$V$3,$N21=$V$3,$O21=$V$3)),1,0)</f>
        <v>0</v>
      </c>
      <c r="AL21" s="5">
        <f>IF(AND(AND(OR($C21=1,$C21=2),$E21=8),OR($M21=$V$3,$N21=$V$3,$O21=$V$3)),1,0)</f>
        <v>1</v>
      </c>
      <c r="AM21" s="5">
        <f>IF(AND(AND(OR($C21=0,$C21=2),$E21=9),OR($M21=$V$3,$N21=$V$3,$O21=$V$3)),1,0)</f>
        <v>0</v>
      </c>
      <c r="AN21" s="5">
        <f>IF(AND(AND(OR($C21=1,$C21=2),$E21=9),OR($M21=$V$3,$N21=$V$3,$O21=$V$3)),1,0)</f>
        <v>0</v>
      </c>
      <c r="AO21" s="5">
        <f>IF(AND(AND(OR($C21=0,$C21=2),$E21=11),OR($M21=$V$3,$N21=$V$3,$O21=$V$3)),1,0)</f>
        <v>0</v>
      </c>
      <c r="AP21" s="5">
        <f>IF(AND(AND(OR($C21=1,$C21=2),$E21=11),OR($M21=$V$3,$N21=$V$3,$O21=$V$3)),1,0)</f>
        <v>0</v>
      </c>
      <c r="AQ21" s="5">
        <f>IF(AND(AND(OR($C21=0,$C21=2),$E21=10),OR($M21=$V$3,$N21=$V$3,$O21=$V$3)),1,0)</f>
        <v>0</v>
      </c>
      <c r="AR21" s="5">
        <f>IF(AND(AND(OR($C21=1,$C21=2),$E21=10),OR($M21=$V$3,$N21=$V$3,$O21=$V$3)),1,0)</f>
        <v>0</v>
      </c>
      <c r="AS21" s="5">
        <f>IF(AND(AND(OR($C21=0,$C21=2),$E21=12),OR($M21=$V$3,$N21=$V$3,$O21=$V$3)),1,0)</f>
        <v>0</v>
      </c>
      <c r="AT21" s="5">
        <f>IF(AND(AND(OR($C21=1,$C21=2),$E21=12),OR($M21=$V$3,$N21=$V$3,$O21=$V$3)),1,0)</f>
        <v>0</v>
      </c>
      <c r="AU21" s="5">
        <f>IF(AND(AND(OR($C21=0,$C21=2),$E21=14),OR($M21=$V$3,$N21=$V$3,$O21=$V$3)),1,0)</f>
        <v>0</v>
      </c>
      <c r="AV21" s="5">
        <f>IF(AND(AND(OR($C21=1,$C21=2),$E21=14),OR($M21=$V$3,$N21=$V$3,$O21=$V$3)),1,0)</f>
        <v>0</v>
      </c>
      <c r="AW21" s="5">
        <f>IF(AND(AND(OR($C21=0,$C21=2),$E21=15),OR($M21=$V$3,$N21=$V$3,$O21=$V$3)),1,0)</f>
        <v>0</v>
      </c>
      <c r="AX21" s="5">
        <f>IF(AND(AND(OR($C21=1,$C21=2),$E21=15),OR($M21=$V$3,$N21=$V$3,$O21=$V$3)),1,0)</f>
        <v>0</v>
      </c>
      <c r="AY21" s="5"/>
      <c r="AZ21" s="4"/>
    </row>
    <row r="22" spans="1:52" x14ac:dyDescent="0.3">
      <c r="A22" s="47" t="s">
        <v>258</v>
      </c>
      <c r="B22" s="5" t="s">
        <v>259</v>
      </c>
      <c r="C22" s="5">
        <v>1</v>
      </c>
      <c r="D22" s="5">
        <v>2</v>
      </c>
      <c r="E22" s="5">
        <v>11</v>
      </c>
      <c r="F22" s="5">
        <v>1</v>
      </c>
      <c r="G22" s="48">
        <v>1</v>
      </c>
      <c r="H22" s="48">
        <v>0</v>
      </c>
      <c r="I22" s="48">
        <v>0</v>
      </c>
      <c r="J22" s="48">
        <v>4</v>
      </c>
      <c r="K22" s="48">
        <v>8</v>
      </c>
      <c r="L22" s="48"/>
      <c r="M22" s="48">
        <v>3</v>
      </c>
      <c r="N22" s="48">
        <v>1</v>
      </c>
      <c r="O22" s="48"/>
      <c r="P22" s="48"/>
      <c r="Q22" s="48"/>
      <c r="R22" s="48"/>
      <c r="S22" s="47">
        <f>IF(AND(AND(OR($C22=0,$C22=2),$E22&lt;30),OR($M22=$V$3,$N22=$V$3,$O22=$V$3)),1,0)</f>
        <v>0</v>
      </c>
      <c r="T22" s="5">
        <f>IF(AND(AND(OR($C22=1,$C22=2),$E22&lt;16),OR($M22=$V$3,$N22=$V$3,$O22=$V$3)),1,0)</f>
        <v>0</v>
      </c>
      <c r="U22" s="5">
        <f>IF(AND(AND(OR($C22=0,$C22=2),$E22=1),OR($M22=$V$3,$N22=$V$3,$O22=$V$3)),1,0)</f>
        <v>0</v>
      </c>
      <c r="V22" s="5">
        <f>IF(AND(AND(OR($C22=1,$C22=2),$E22=1),OR($M22=$V$3,$N22=$V$3,$O22=$V$3)),1,0)</f>
        <v>0</v>
      </c>
      <c r="W22" s="5">
        <f>IF(AND(AND(OR($C22=0,$C22=2),$E22=5),OR($M22=$V$3,$N22=$V$3,$O22=$V$3)),1,0)</f>
        <v>0</v>
      </c>
      <c r="X22" s="5">
        <f>IF(AND(AND(OR($C22=1,$C22=2),$E22=5),OR($M22=$V$3,$N22=$V$3,$O22=$V$3)),1,0)</f>
        <v>0</v>
      </c>
      <c r="Y22" s="5">
        <f>IF(AND(AND(OR($C22=0,$C22=2),$E22=2),OR($M22=$V$3,$N22=$V$3,$O22=$V$3)),1,0)</f>
        <v>0</v>
      </c>
      <c r="Z22" s="5">
        <f>IF(AND(AND(OR($C22=1,$C22=2),$E22=2),OR($M22=$V$3,$N22=$V$3,$O22=$V$3)),1,0)</f>
        <v>0</v>
      </c>
      <c r="AA22" s="5">
        <f>IF(AND(AND(OR($C22=0,$C22=2),$E22=7),OR($M22=$V$3,$N22=$V$3,$O22=$V$3)),1,0)</f>
        <v>0</v>
      </c>
      <c r="AB22" s="5">
        <f>IF(AND(AND(OR($C22=1,$C22=2),$E22=7),OR($M22=$V$3,$N22=$V$3,$O22=$V$3)),1,0)</f>
        <v>0</v>
      </c>
      <c r="AC22" s="5">
        <f>IF(AND(AND(OR($C22=0,$C22=2),$E22=6),OR($M22=$V$3,$N22=$V$3,$O22=$V$3)),1,0)</f>
        <v>0</v>
      </c>
      <c r="AD22" s="5">
        <f>IF(AND(AND(OR($C22=1,$C22=2),$E22=6),OR($M22=$V$3,$N22=$V$3,$O22=$V$3)),1,0)</f>
        <v>0</v>
      </c>
      <c r="AE22" s="5">
        <f>IF(AND(AND(OR($C22=0,$C22=2),$E22=3),OR($M22=$V$3,$N22=$V$3,$O22=$V$3)),1,0)</f>
        <v>0</v>
      </c>
      <c r="AF22" s="5">
        <f>IF(AND(AND(OR($C22=1,$C22=2),$E22=3),OR($M22=$V$3,$N22=$V$3,$O22=$V$3)),1,0)</f>
        <v>0</v>
      </c>
      <c r="AG22" s="5">
        <f>IF(AND(AND(OR($C22=0,$C22=2),$E22=4),OR($M22=$V$3,$N22=$V$3,$O22=$V$3)),1,0)</f>
        <v>0</v>
      </c>
      <c r="AH22" s="5">
        <f>IF(AND(AND(OR($C22=1,$C22=2),$E22=4),OR($M22=$V$3,$N22=$V$3,$O22=$V$3)),1,0)</f>
        <v>0</v>
      </c>
      <c r="AI22" s="5">
        <f>IF(AND(AND(OR($C22=0,$C22=2),$E22=13),OR($M22=$V$3,$N22=$V$3,$O22=$V$3)),1,0)</f>
        <v>0</v>
      </c>
      <c r="AJ22" s="5">
        <f>IF(AND(AND(OR($C22=1,$C22=2),$E22=13),OR($M22=$V$3,$N22=$V$3,$O22=$V$3)),1,0)</f>
        <v>0</v>
      </c>
      <c r="AK22" s="5">
        <f>IF(AND(AND(OR($C22=0,$C22=2),$E22=8),OR($M22=$V$3,$N22=$V$3,$O22=$V$3)),1,0)</f>
        <v>0</v>
      </c>
      <c r="AL22" s="5">
        <f>IF(AND(AND(OR($C22=1,$C22=2),$E22=8),OR($M22=$V$3,$N22=$V$3,$O22=$V$3)),1,0)</f>
        <v>0</v>
      </c>
      <c r="AM22" s="5">
        <f>IF(AND(AND(OR($C22=0,$C22=2),$E22=9),OR($M22=$V$3,$N22=$V$3,$O22=$V$3)),1,0)</f>
        <v>0</v>
      </c>
      <c r="AN22" s="5">
        <f>IF(AND(AND(OR($C22=1,$C22=2),$E22=9),OR($M22=$V$3,$N22=$V$3,$O22=$V$3)),1,0)</f>
        <v>0</v>
      </c>
      <c r="AO22" s="5">
        <f>IF(AND(AND(OR($C22=0,$C22=2),$E22=11),OR($M22=$V$3,$N22=$V$3,$O22=$V$3)),1,0)</f>
        <v>0</v>
      </c>
      <c r="AP22" s="5">
        <f>IF(AND(AND(OR($C22=1,$C22=2),$E22=11),OR($M22=$V$3,$N22=$V$3,$O22=$V$3)),1,0)</f>
        <v>0</v>
      </c>
      <c r="AQ22" s="5">
        <f>IF(AND(AND(OR($C22=0,$C22=2),$E22=10),OR($M22=$V$3,$N22=$V$3,$O22=$V$3)),1,0)</f>
        <v>0</v>
      </c>
      <c r="AR22" s="5">
        <f>IF(AND(AND(OR($C22=1,$C22=2),$E22=10),OR($M22=$V$3,$N22=$V$3,$O22=$V$3)),1,0)</f>
        <v>0</v>
      </c>
      <c r="AS22" s="5">
        <f>IF(AND(AND(OR($C22=0,$C22=2),$E22=12),OR($M22=$V$3,$N22=$V$3,$O22=$V$3)),1,0)</f>
        <v>0</v>
      </c>
      <c r="AT22" s="5">
        <f>IF(AND(AND(OR($C22=1,$C22=2),$E22=12),OR($M22=$V$3,$N22=$V$3,$O22=$V$3)),1,0)</f>
        <v>0</v>
      </c>
      <c r="AU22" s="5">
        <f>IF(AND(AND(OR($C22=0,$C22=2),$E22=14),OR($M22=$V$3,$N22=$V$3,$O22=$V$3)),1,0)</f>
        <v>0</v>
      </c>
      <c r="AV22" s="5">
        <f>IF(AND(AND(OR($C22=1,$C22=2),$E22=14),OR($M22=$V$3,$N22=$V$3,$O22=$V$3)),1,0)</f>
        <v>0</v>
      </c>
      <c r="AW22" s="5">
        <f>IF(AND(AND(OR($C22=0,$C22=2),$E22=15),OR($M22=$V$3,$N22=$V$3,$O22=$V$3)),1,0)</f>
        <v>0</v>
      </c>
      <c r="AX22" s="5">
        <f>IF(AND(AND(OR($C22=1,$C22=2),$E22=15),OR($M22=$V$3,$N22=$V$3,$O22=$V$3)),1,0)</f>
        <v>0</v>
      </c>
      <c r="AY22" s="5"/>
      <c r="AZ22" s="4"/>
    </row>
    <row r="23" spans="1:52" x14ac:dyDescent="0.3">
      <c r="A23" s="47" t="s">
        <v>260</v>
      </c>
      <c r="B23" s="5" t="s">
        <v>261</v>
      </c>
      <c r="C23" s="49">
        <v>1</v>
      </c>
      <c r="D23" s="5">
        <v>2</v>
      </c>
      <c r="E23" s="5">
        <v>11</v>
      </c>
      <c r="F23" s="5">
        <v>1</v>
      </c>
      <c r="G23" s="48">
        <v>1</v>
      </c>
      <c r="H23" s="48">
        <v>2</v>
      </c>
      <c r="I23" s="48">
        <v>1</v>
      </c>
      <c r="J23" s="48"/>
      <c r="K23" s="48"/>
      <c r="L23" s="48"/>
      <c r="M23" s="48">
        <v>22</v>
      </c>
      <c r="N23" s="48">
        <v>27</v>
      </c>
      <c r="O23" s="48">
        <v>17</v>
      </c>
      <c r="P23" s="48">
        <v>27</v>
      </c>
      <c r="Q23" s="48">
        <v>17</v>
      </c>
      <c r="R23" s="48"/>
      <c r="S23" s="47">
        <f>IF(AND(AND(OR($C23=0,$C23=2),$E23&lt;30),OR($M23=$V$3,$N23=$V$3,$O23=$V$3)),1,0)</f>
        <v>0</v>
      </c>
      <c r="T23" s="5">
        <f>IF(AND(AND(OR($C23=1,$C23=2),$E23&lt;16),OR($M23=$V$3,$N23=$V$3,$O23=$V$3)),1,0)</f>
        <v>0</v>
      </c>
      <c r="U23" s="5">
        <f>IF(AND(AND(OR($C23=0,$C23=2),$E23=1),OR($M23=$V$3,$N23=$V$3,$O23=$V$3)),1,0)</f>
        <v>0</v>
      </c>
      <c r="V23" s="5">
        <f>IF(AND(AND(OR($C23=1,$C23=2),$E23=1),OR($M23=$V$3,$N23=$V$3,$O23=$V$3)),1,0)</f>
        <v>0</v>
      </c>
      <c r="W23" s="5">
        <f>IF(AND(AND(OR($C23=0,$C23=2),$E23=5),OR($M23=$V$3,$N23=$V$3,$O23=$V$3)),1,0)</f>
        <v>0</v>
      </c>
      <c r="X23" s="5">
        <f>IF(AND(AND(OR($C23=1,$C23=2),$E23=5),OR($M23=$V$3,$N23=$V$3,$O23=$V$3)),1,0)</f>
        <v>0</v>
      </c>
      <c r="Y23" s="5">
        <f>IF(AND(AND(OR($C23=0,$C23=2),$E23=2),OR($M23=$V$3,$N23=$V$3,$O23=$V$3)),1,0)</f>
        <v>0</v>
      </c>
      <c r="Z23" s="5">
        <f>IF(AND(AND(OR($C23=1,$C23=2),$E23=2),OR($M23=$V$3,$N23=$V$3,$O23=$V$3)),1,0)</f>
        <v>0</v>
      </c>
      <c r="AA23" s="5">
        <f>IF(AND(AND(OR($C23=0,$C23=2),$E23=7),OR($M23=$V$3,$N23=$V$3,$O23=$V$3)),1,0)</f>
        <v>0</v>
      </c>
      <c r="AB23" s="5">
        <f>IF(AND(AND(OR($C23=1,$C23=2),$E23=7),OR($M23=$V$3,$N23=$V$3,$O23=$V$3)),1,0)</f>
        <v>0</v>
      </c>
      <c r="AC23" s="5">
        <f>IF(AND(AND(OR($C23=0,$C23=2),$E23=6),OR($M23=$V$3,$N23=$V$3,$O23=$V$3)),1,0)</f>
        <v>0</v>
      </c>
      <c r="AD23" s="5">
        <f>IF(AND(AND(OR($C23=1,$C23=2),$E23=6),OR($M23=$V$3,$N23=$V$3,$O23=$V$3)),1,0)</f>
        <v>0</v>
      </c>
      <c r="AE23" s="5">
        <f>IF(AND(AND(OR($C23=0,$C23=2),$E23=3),OR($M23=$V$3,$N23=$V$3,$O23=$V$3)),1,0)</f>
        <v>0</v>
      </c>
      <c r="AF23" s="5">
        <f>IF(AND(AND(OR($C23=1,$C23=2),$E23=3),OR($M23=$V$3,$N23=$V$3,$O23=$V$3)),1,0)</f>
        <v>0</v>
      </c>
      <c r="AG23" s="5">
        <f>IF(AND(AND(OR($C23=0,$C23=2),$E23=4),OR($M23=$V$3,$N23=$V$3,$O23=$V$3)),1,0)</f>
        <v>0</v>
      </c>
      <c r="AH23" s="5">
        <f>IF(AND(AND(OR($C23=1,$C23=2),$E23=4),OR($M23=$V$3,$N23=$V$3,$O23=$V$3)),1,0)</f>
        <v>0</v>
      </c>
      <c r="AI23" s="5">
        <f>IF(AND(AND(OR($C23=0,$C23=2),$E23=13),OR($M23=$V$3,$N23=$V$3,$O23=$V$3)),1,0)</f>
        <v>0</v>
      </c>
      <c r="AJ23" s="5">
        <f>IF(AND(AND(OR($C23=1,$C23=2),$E23=13),OR($M23=$V$3,$N23=$V$3,$O23=$V$3)),1,0)</f>
        <v>0</v>
      </c>
      <c r="AK23" s="5">
        <f>IF(AND(AND(OR($C23=0,$C23=2),$E23=8),OR($M23=$V$3,$N23=$V$3,$O23=$V$3)),1,0)</f>
        <v>0</v>
      </c>
      <c r="AL23" s="5">
        <f>IF(AND(AND(OR($C23=1,$C23=2),$E23=8),OR($M23=$V$3,$N23=$V$3,$O23=$V$3)),1,0)</f>
        <v>0</v>
      </c>
      <c r="AM23" s="5">
        <f>IF(AND(AND(OR($C23=0,$C23=2),$E23=9),OR($M23=$V$3,$N23=$V$3,$O23=$V$3)),1,0)</f>
        <v>0</v>
      </c>
      <c r="AN23" s="5">
        <f>IF(AND(AND(OR($C23=1,$C23=2),$E23=9),OR($M23=$V$3,$N23=$V$3,$O23=$V$3)),1,0)</f>
        <v>0</v>
      </c>
      <c r="AO23" s="5">
        <f>IF(AND(AND(OR($C23=0,$C23=2),$E23=11),OR($M23=$V$3,$N23=$V$3,$O23=$V$3)),1,0)</f>
        <v>0</v>
      </c>
      <c r="AP23" s="5">
        <f>IF(AND(AND(OR($C23=1,$C23=2),$E23=11),OR($M23=$V$3,$N23=$V$3,$O23=$V$3)),1,0)</f>
        <v>0</v>
      </c>
      <c r="AQ23" s="5">
        <f>IF(AND(AND(OR($C23=0,$C23=2),$E23=10),OR($M23=$V$3,$N23=$V$3,$O23=$V$3)),1,0)</f>
        <v>0</v>
      </c>
      <c r="AR23" s="5">
        <f>IF(AND(AND(OR($C23=1,$C23=2),$E23=10),OR($M23=$V$3,$N23=$V$3,$O23=$V$3)),1,0)</f>
        <v>0</v>
      </c>
      <c r="AS23" s="5">
        <f>IF(AND(AND(OR($C23=0,$C23=2),$E23=12),OR($M23=$V$3,$N23=$V$3,$O23=$V$3)),1,0)</f>
        <v>0</v>
      </c>
      <c r="AT23" s="5">
        <f>IF(AND(AND(OR($C23=1,$C23=2),$E23=12),OR($M23=$V$3,$N23=$V$3,$O23=$V$3)),1,0)</f>
        <v>0</v>
      </c>
      <c r="AU23" s="5">
        <f>IF(AND(AND(OR($C23=0,$C23=2),$E23=14),OR($M23=$V$3,$N23=$V$3,$O23=$V$3)),1,0)</f>
        <v>0</v>
      </c>
      <c r="AV23" s="5">
        <f>IF(AND(AND(OR($C23=1,$C23=2),$E23=14),OR($M23=$V$3,$N23=$V$3,$O23=$V$3)),1,0)</f>
        <v>0</v>
      </c>
      <c r="AW23" s="5">
        <f>IF(AND(AND(OR($C23=0,$C23=2),$E23=15),OR($M23=$V$3,$N23=$V$3,$O23=$V$3)),1,0)</f>
        <v>0</v>
      </c>
      <c r="AX23" s="5">
        <f>IF(AND(AND(OR($C23=1,$C23=2),$E23=15),OR($M23=$V$3,$N23=$V$3,$O23=$V$3)),1,0)</f>
        <v>0</v>
      </c>
      <c r="AY23" s="5"/>
      <c r="AZ23" s="4"/>
    </row>
    <row r="24" spans="1:52" x14ac:dyDescent="0.3">
      <c r="A24" s="47" t="s">
        <v>262</v>
      </c>
      <c r="B24" s="5" t="s">
        <v>263</v>
      </c>
      <c r="C24" s="5">
        <v>1</v>
      </c>
      <c r="D24" s="5">
        <v>2</v>
      </c>
      <c r="E24" s="5">
        <v>11</v>
      </c>
      <c r="F24" s="5">
        <v>1</v>
      </c>
      <c r="G24" s="48">
        <v>1</v>
      </c>
      <c r="H24" s="48">
        <v>2</v>
      </c>
      <c r="I24" s="48">
        <v>1</v>
      </c>
      <c r="J24" s="48">
        <v>4</v>
      </c>
      <c r="K24" s="48">
        <v>9</v>
      </c>
      <c r="L24" s="48"/>
      <c r="M24" s="48">
        <v>17</v>
      </c>
      <c r="N24" s="48">
        <v>27</v>
      </c>
      <c r="O24" s="48"/>
      <c r="P24" s="48">
        <v>27</v>
      </c>
      <c r="Q24" s="48"/>
      <c r="R24" s="48"/>
      <c r="S24" s="47">
        <f>IF(AND(AND(OR($C24=0,$C24=2),$E24&lt;30),OR($M24=$V$3,$N24=$V$3,$O24=$V$3)),1,0)</f>
        <v>0</v>
      </c>
      <c r="T24" s="5">
        <f>IF(AND(AND(OR($C24=1,$C24=2),$E24&lt;16),OR($M24=$V$3,$N24=$V$3,$O24=$V$3)),1,0)</f>
        <v>0</v>
      </c>
      <c r="U24" s="5">
        <f>IF(AND(AND(OR($C24=0,$C24=2),$E24=1),OR($M24=$V$3,$N24=$V$3,$O24=$V$3)),1,0)</f>
        <v>0</v>
      </c>
      <c r="V24" s="5">
        <f>IF(AND(AND(OR($C24=1,$C24=2),$E24=1),OR($M24=$V$3,$N24=$V$3,$O24=$V$3)),1,0)</f>
        <v>0</v>
      </c>
      <c r="W24" s="5">
        <f>IF(AND(AND(OR($C24=0,$C24=2),$E24=5),OR($M24=$V$3,$N24=$V$3,$O24=$V$3)),1,0)</f>
        <v>0</v>
      </c>
      <c r="X24" s="5">
        <f>IF(AND(AND(OR($C24=1,$C24=2),$E24=5),OR($M24=$V$3,$N24=$V$3,$O24=$V$3)),1,0)</f>
        <v>0</v>
      </c>
      <c r="Y24" s="5">
        <f>IF(AND(AND(OR($C24=0,$C24=2),$E24=2),OR($M24=$V$3,$N24=$V$3,$O24=$V$3)),1,0)</f>
        <v>0</v>
      </c>
      <c r="Z24" s="5">
        <f>IF(AND(AND(OR($C24=1,$C24=2),$E24=2),OR($M24=$V$3,$N24=$V$3,$O24=$V$3)),1,0)</f>
        <v>0</v>
      </c>
      <c r="AA24" s="5">
        <f>IF(AND(AND(OR($C24=0,$C24=2),$E24=7),OR($M24=$V$3,$N24=$V$3,$O24=$V$3)),1,0)</f>
        <v>0</v>
      </c>
      <c r="AB24" s="5">
        <f>IF(AND(AND(OR($C24=1,$C24=2),$E24=7),OR($M24=$V$3,$N24=$V$3,$O24=$V$3)),1,0)</f>
        <v>0</v>
      </c>
      <c r="AC24" s="5">
        <f>IF(AND(AND(OR($C24=0,$C24=2),$E24=6),OR($M24=$V$3,$N24=$V$3,$O24=$V$3)),1,0)</f>
        <v>0</v>
      </c>
      <c r="AD24" s="5">
        <f>IF(AND(AND(OR($C24=1,$C24=2),$E24=6),OR($M24=$V$3,$N24=$V$3,$O24=$V$3)),1,0)</f>
        <v>0</v>
      </c>
      <c r="AE24" s="5">
        <f>IF(AND(AND(OR($C24=0,$C24=2),$E24=3),OR($M24=$V$3,$N24=$V$3,$O24=$V$3)),1,0)</f>
        <v>0</v>
      </c>
      <c r="AF24" s="5">
        <f>IF(AND(AND(OR($C24=1,$C24=2),$E24=3),OR($M24=$V$3,$N24=$V$3,$O24=$V$3)),1,0)</f>
        <v>0</v>
      </c>
      <c r="AG24" s="5">
        <f>IF(AND(AND(OR($C24=0,$C24=2),$E24=4),OR($M24=$V$3,$N24=$V$3,$O24=$V$3)),1,0)</f>
        <v>0</v>
      </c>
      <c r="AH24" s="5">
        <f>IF(AND(AND(OR($C24=1,$C24=2),$E24=4),OR($M24=$V$3,$N24=$V$3,$O24=$V$3)),1,0)</f>
        <v>0</v>
      </c>
      <c r="AI24" s="5">
        <f>IF(AND(AND(OR($C24=0,$C24=2),$E24=13),OR($M24=$V$3,$N24=$V$3,$O24=$V$3)),1,0)</f>
        <v>0</v>
      </c>
      <c r="AJ24" s="5">
        <f>IF(AND(AND(OR($C24=1,$C24=2),$E24=13),OR($M24=$V$3,$N24=$V$3,$O24=$V$3)),1,0)</f>
        <v>0</v>
      </c>
      <c r="AK24" s="5">
        <f>IF(AND(AND(OR($C24=0,$C24=2),$E24=8),OR($M24=$V$3,$N24=$V$3,$O24=$V$3)),1,0)</f>
        <v>0</v>
      </c>
      <c r="AL24" s="5">
        <f>IF(AND(AND(OR($C24=1,$C24=2),$E24=8),OR($M24=$V$3,$N24=$V$3,$O24=$V$3)),1,0)</f>
        <v>0</v>
      </c>
      <c r="AM24" s="5">
        <f>IF(AND(AND(OR($C24=0,$C24=2),$E24=9),OR($M24=$V$3,$N24=$V$3,$O24=$V$3)),1,0)</f>
        <v>0</v>
      </c>
      <c r="AN24" s="5">
        <f>IF(AND(AND(OR($C24=1,$C24=2),$E24=9),OR($M24=$V$3,$N24=$V$3,$O24=$V$3)),1,0)</f>
        <v>0</v>
      </c>
      <c r="AO24" s="5">
        <f>IF(AND(AND(OR($C24=0,$C24=2),$E24=11),OR($M24=$V$3,$N24=$V$3,$O24=$V$3)),1,0)</f>
        <v>0</v>
      </c>
      <c r="AP24" s="5">
        <f>IF(AND(AND(OR($C24=1,$C24=2),$E24=11),OR($M24=$V$3,$N24=$V$3,$O24=$V$3)),1,0)</f>
        <v>0</v>
      </c>
      <c r="AQ24" s="5">
        <f>IF(AND(AND(OR($C24=0,$C24=2),$E24=10),OR($M24=$V$3,$N24=$V$3,$O24=$V$3)),1,0)</f>
        <v>0</v>
      </c>
      <c r="AR24" s="5">
        <f>IF(AND(AND(OR($C24=1,$C24=2),$E24=10),OR($M24=$V$3,$N24=$V$3,$O24=$V$3)),1,0)</f>
        <v>0</v>
      </c>
      <c r="AS24" s="5">
        <f>IF(AND(AND(OR($C24=0,$C24=2),$E24=12),OR($M24=$V$3,$N24=$V$3,$O24=$V$3)),1,0)</f>
        <v>0</v>
      </c>
      <c r="AT24" s="5">
        <f>IF(AND(AND(OR($C24=1,$C24=2),$E24=12),OR($M24=$V$3,$N24=$V$3,$O24=$V$3)),1,0)</f>
        <v>0</v>
      </c>
      <c r="AU24" s="5">
        <f>IF(AND(AND(OR($C24=0,$C24=2),$E24=14),OR($M24=$V$3,$N24=$V$3,$O24=$V$3)),1,0)</f>
        <v>0</v>
      </c>
      <c r="AV24" s="5">
        <f>IF(AND(AND(OR($C24=1,$C24=2),$E24=14),OR($M24=$V$3,$N24=$V$3,$O24=$V$3)),1,0)</f>
        <v>0</v>
      </c>
      <c r="AW24" s="5">
        <f>IF(AND(AND(OR($C24=0,$C24=2),$E24=15),OR($M24=$V$3,$N24=$V$3,$O24=$V$3)),1,0)</f>
        <v>0</v>
      </c>
      <c r="AX24" s="5">
        <f>IF(AND(AND(OR($C24=1,$C24=2),$E24=15),OR($M24=$V$3,$N24=$V$3,$O24=$V$3)),1,0)</f>
        <v>0</v>
      </c>
      <c r="AY24" s="5"/>
      <c r="AZ24" s="4"/>
    </row>
    <row r="25" spans="1:52" x14ac:dyDescent="0.3">
      <c r="A25" s="50" t="s">
        <v>405</v>
      </c>
      <c r="B25" s="14" t="s">
        <v>404</v>
      </c>
      <c r="C25" s="5">
        <v>2</v>
      </c>
      <c r="D25" s="14">
        <v>2</v>
      </c>
      <c r="E25" s="14">
        <v>1</v>
      </c>
      <c r="F25" s="14">
        <v>1</v>
      </c>
      <c r="G25" s="18">
        <v>1</v>
      </c>
      <c r="H25" s="48">
        <v>1</v>
      </c>
      <c r="I25" s="48">
        <v>28</v>
      </c>
      <c r="J25" s="48">
        <v>11</v>
      </c>
      <c r="K25" s="48"/>
      <c r="L25" s="48"/>
      <c r="M25" s="48">
        <v>29</v>
      </c>
      <c r="N25" s="48">
        <v>15</v>
      </c>
      <c r="O25" s="48">
        <v>26</v>
      </c>
      <c r="P25" s="48">
        <v>23</v>
      </c>
      <c r="Q25" s="48">
        <v>18</v>
      </c>
      <c r="R25" s="48">
        <v>10</v>
      </c>
      <c r="S25" s="47">
        <f>IF(AND(AND(OR($C25=0,$C25=2),$E25&lt;30),OR($M25=$V$3,$N25=$V$3,$O25=$V$3)),1,0)</f>
        <v>0</v>
      </c>
      <c r="T25" s="5">
        <f>IF(AND(AND(OR($C25=1,$C25=2),$E25&lt;16),OR($M25=$V$3,$N25=$V$3,$O25=$V$3)),1,0)</f>
        <v>0</v>
      </c>
      <c r="U25" s="5">
        <f>IF(AND(AND(OR($C25=0,$C25=2),$E25=1),OR($M25=$V$3,$N25=$V$3,$O25=$V$3)),1,0)</f>
        <v>0</v>
      </c>
      <c r="V25" s="5">
        <f>IF(AND(AND(OR($C25=1,$C25=2),$E25=1),OR($M25=$V$3,$N25=$V$3,$O25=$V$3)),1,0)</f>
        <v>0</v>
      </c>
      <c r="W25" s="5">
        <f>IF(AND(AND(OR($C25=0,$C25=2),$E25=5),OR($M25=$V$3,$N25=$V$3,$O25=$V$3)),1,0)</f>
        <v>0</v>
      </c>
      <c r="X25" s="5">
        <f>IF(AND(AND(OR($C25=1,$C25=2),$E25=5),OR($M25=$V$3,$N25=$V$3,$O25=$V$3)),1,0)</f>
        <v>0</v>
      </c>
      <c r="Y25" s="5">
        <f>IF(AND(AND(OR($C25=0,$C25=2),$E25=2),OR($M25=$V$3,$N25=$V$3,$O25=$V$3)),1,0)</f>
        <v>0</v>
      </c>
      <c r="Z25" s="5">
        <f>IF(AND(AND(OR($C25=1,$C25=2),$E25=2),OR($M25=$V$3,$N25=$V$3,$O25=$V$3)),1,0)</f>
        <v>0</v>
      </c>
      <c r="AA25" s="5">
        <f>IF(AND(AND(OR($C25=0,$C25=2),$E25=7),OR($M25=$V$3,$N25=$V$3,$O25=$V$3)),1,0)</f>
        <v>0</v>
      </c>
      <c r="AB25" s="5">
        <f>IF(AND(AND(OR($C25=1,$C25=2),$E25=7),OR($M25=$V$3,$N25=$V$3,$O25=$V$3)),1,0)</f>
        <v>0</v>
      </c>
      <c r="AC25" s="5">
        <f>IF(AND(AND(OR($C25=0,$C25=2),$E25=6),OR($M25=$V$3,$N25=$V$3,$O25=$V$3)),1,0)</f>
        <v>0</v>
      </c>
      <c r="AD25" s="5">
        <f>IF(AND(AND(OR($C25=1,$C25=2),$E25=6),OR($M25=$V$3,$N25=$V$3,$O25=$V$3)),1,0)</f>
        <v>0</v>
      </c>
      <c r="AE25" s="5">
        <f>IF(AND(AND(OR($C25=0,$C25=2),$E25=3),OR($M25=$V$3,$N25=$V$3,$O25=$V$3)),1,0)</f>
        <v>0</v>
      </c>
      <c r="AF25" s="5">
        <f>IF(AND(AND(OR($C25=1,$C25=2),$E25=3),OR($M25=$V$3,$N25=$V$3,$O25=$V$3)),1,0)</f>
        <v>0</v>
      </c>
      <c r="AG25" s="5">
        <f>IF(AND(AND(OR($C25=0,$C25=2),$E25=4),OR($M25=$V$3,$N25=$V$3,$O25=$V$3)),1,0)</f>
        <v>0</v>
      </c>
      <c r="AH25" s="5">
        <f>IF(AND(AND(OR($C25=1,$C25=2),$E25=4),OR($M25=$V$3,$N25=$V$3,$O25=$V$3)),1,0)</f>
        <v>0</v>
      </c>
      <c r="AI25" s="5">
        <f>IF(AND(AND(OR($C25=0,$C25=2),$E25=13),OR($M25=$V$3,$N25=$V$3,$O25=$V$3)),1,0)</f>
        <v>0</v>
      </c>
      <c r="AJ25" s="5">
        <f>IF(AND(AND(OR($C25=1,$C25=2),$E25=13),OR($M25=$V$3,$N25=$V$3,$O25=$V$3)),1,0)</f>
        <v>0</v>
      </c>
      <c r="AK25" s="5">
        <f>IF(AND(AND(OR($C25=0,$C25=2),$E25=8),OR($M25=$V$3,$N25=$V$3,$O25=$V$3)),1,0)</f>
        <v>0</v>
      </c>
      <c r="AL25" s="5">
        <f>IF(AND(AND(OR($C25=1,$C25=2),$E25=8),OR($M25=$V$3,$N25=$V$3,$O25=$V$3)),1,0)</f>
        <v>0</v>
      </c>
      <c r="AM25" s="5">
        <f>IF(AND(AND(OR($C25=0,$C25=2),$E25=9),OR($M25=$V$3,$N25=$V$3,$O25=$V$3)),1,0)</f>
        <v>0</v>
      </c>
      <c r="AN25" s="5">
        <f>IF(AND(AND(OR($C25=1,$C25=2),$E25=9),OR($M25=$V$3,$N25=$V$3,$O25=$V$3)),1,0)</f>
        <v>0</v>
      </c>
      <c r="AO25" s="5">
        <f>IF(AND(AND(OR($C25=0,$C25=2),$E25=11),OR($M25=$V$3,$N25=$V$3,$O25=$V$3)),1,0)</f>
        <v>0</v>
      </c>
      <c r="AP25" s="5">
        <f>IF(AND(AND(OR($C25=1,$C25=2),$E25=11),OR($M25=$V$3,$N25=$V$3,$O25=$V$3)),1,0)</f>
        <v>0</v>
      </c>
      <c r="AQ25" s="5">
        <f>IF(AND(AND(OR($C25=0,$C25=2),$E25=10),OR($M25=$V$3,$N25=$V$3,$O25=$V$3)),1,0)</f>
        <v>0</v>
      </c>
      <c r="AR25" s="5">
        <f>IF(AND(AND(OR($C25=1,$C25=2),$E25=10),OR($M25=$V$3,$N25=$V$3,$O25=$V$3)),1,0)</f>
        <v>0</v>
      </c>
      <c r="AS25" s="5">
        <f>IF(AND(AND(OR($C25=0,$C25=2),$E25=12),OR($M25=$V$3,$N25=$V$3,$O25=$V$3)),1,0)</f>
        <v>0</v>
      </c>
      <c r="AT25" s="5">
        <f>IF(AND(AND(OR($C25=1,$C25=2),$E25=12),OR($M25=$V$3,$N25=$V$3,$O25=$V$3)),1,0)</f>
        <v>0</v>
      </c>
      <c r="AU25" s="5">
        <f>IF(AND(AND(OR($C25=0,$C25=2),$E25=14),OR($M25=$V$3,$N25=$V$3,$O25=$V$3)),1,0)</f>
        <v>0</v>
      </c>
      <c r="AV25" s="5">
        <f>IF(AND(AND(OR($C25=1,$C25=2),$E25=14),OR($M25=$V$3,$N25=$V$3,$O25=$V$3)),1,0)</f>
        <v>0</v>
      </c>
      <c r="AW25" s="5">
        <f>IF(AND(AND(OR($C25=0,$C25=2),$E25=15),OR($M25=$V$3,$N25=$V$3,$O25=$V$3)),1,0)</f>
        <v>0</v>
      </c>
      <c r="AX25" s="5">
        <f>IF(AND(AND(OR($C25=1,$C25=2),$E25=15),OR($M25=$V$3,$N25=$V$3,$O25=$V$3)),1,0)</f>
        <v>0</v>
      </c>
      <c r="AY25" s="5"/>
      <c r="AZ25" s="4"/>
    </row>
    <row r="26" spans="1:52" x14ac:dyDescent="0.3">
      <c r="A26" s="50" t="s">
        <v>511</v>
      </c>
      <c r="B26" s="14" t="s">
        <v>510</v>
      </c>
      <c r="C26" s="5">
        <v>2</v>
      </c>
      <c r="D26" s="14">
        <v>1</v>
      </c>
      <c r="E26" s="14">
        <v>1</v>
      </c>
      <c r="F26" s="14">
        <v>1</v>
      </c>
      <c r="G26" s="18">
        <v>1</v>
      </c>
      <c r="H26" s="48">
        <v>1</v>
      </c>
      <c r="I26" s="48">
        <v>13</v>
      </c>
      <c r="J26" s="48">
        <v>1</v>
      </c>
      <c r="K26" s="48"/>
      <c r="L26" s="48"/>
      <c r="M26" s="48">
        <v>8</v>
      </c>
      <c r="N26" s="48">
        <v>1</v>
      </c>
      <c r="O26" s="48">
        <v>29</v>
      </c>
      <c r="P26" s="48">
        <v>24</v>
      </c>
      <c r="Q26" s="48">
        <v>8</v>
      </c>
      <c r="R26" s="48">
        <v>28</v>
      </c>
      <c r="S26" s="47">
        <f>IF(AND(AND(OR($C26=0,$C26=2),$E26&lt;30),OR($M26=$V$3,$N26=$V$3,$O26=$V$3)),1,0)</f>
        <v>0</v>
      </c>
      <c r="T26" s="5">
        <f>IF(AND(AND(OR($C26=1,$C26=2),$E26&lt;16),OR($M26=$V$3,$N26=$V$3,$O26=$V$3)),1,0)</f>
        <v>0</v>
      </c>
      <c r="U26" s="5">
        <f>IF(AND(AND(OR($C26=0,$C26=2),$E26=1),OR($M26=$V$3,$N26=$V$3,$O26=$V$3)),1,0)</f>
        <v>0</v>
      </c>
      <c r="V26" s="5">
        <f>IF(AND(AND(OR($C26=1,$C26=2),$E26=1),OR($M26=$V$3,$N26=$V$3,$O26=$V$3)),1,0)</f>
        <v>0</v>
      </c>
      <c r="W26" s="5">
        <f>IF(AND(AND(OR($C26=0,$C26=2),$E26=5),OR($M26=$V$3,$N26=$V$3,$O26=$V$3)),1,0)</f>
        <v>0</v>
      </c>
      <c r="X26" s="5">
        <f>IF(AND(AND(OR($C26=1,$C26=2),$E26=5),OR($M26=$V$3,$N26=$V$3,$O26=$V$3)),1,0)</f>
        <v>0</v>
      </c>
      <c r="Y26" s="5">
        <f>IF(AND(AND(OR($C26=0,$C26=2),$E26=2),OR($M26=$V$3,$N26=$V$3,$O26=$V$3)),1,0)</f>
        <v>0</v>
      </c>
      <c r="Z26" s="5">
        <f>IF(AND(AND(OR($C26=1,$C26=2),$E26=2),OR($M26=$V$3,$N26=$V$3,$O26=$V$3)),1,0)</f>
        <v>0</v>
      </c>
      <c r="AA26" s="5">
        <f>IF(AND(AND(OR($C26=0,$C26=2),$E26=7),OR($M26=$V$3,$N26=$V$3,$O26=$V$3)),1,0)</f>
        <v>0</v>
      </c>
      <c r="AB26" s="5">
        <f>IF(AND(AND(OR($C26=1,$C26=2),$E26=7),OR($M26=$V$3,$N26=$V$3,$O26=$V$3)),1,0)</f>
        <v>0</v>
      </c>
      <c r="AC26" s="5">
        <f>IF(AND(AND(OR($C26=0,$C26=2),$E26=6),OR($M26=$V$3,$N26=$V$3,$O26=$V$3)),1,0)</f>
        <v>0</v>
      </c>
      <c r="AD26" s="5">
        <f>IF(AND(AND(OR($C26=1,$C26=2),$E26=6),OR($M26=$V$3,$N26=$V$3,$O26=$V$3)),1,0)</f>
        <v>0</v>
      </c>
      <c r="AE26" s="5">
        <f>IF(AND(AND(OR($C26=0,$C26=2),$E26=3),OR($M26=$V$3,$N26=$V$3,$O26=$V$3)),1,0)</f>
        <v>0</v>
      </c>
      <c r="AF26" s="5">
        <f>IF(AND(AND(OR($C26=1,$C26=2),$E26=3),OR($M26=$V$3,$N26=$V$3,$O26=$V$3)),1,0)</f>
        <v>0</v>
      </c>
      <c r="AG26" s="5">
        <f>IF(AND(AND(OR($C26=0,$C26=2),$E26=4),OR($M26=$V$3,$N26=$V$3,$O26=$V$3)),1,0)</f>
        <v>0</v>
      </c>
      <c r="AH26" s="5">
        <f>IF(AND(AND(OR($C26=1,$C26=2),$E26=4),OR($M26=$V$3,$N26=$V$3,$O26=$V$3)),1,0)</f>
        <v>0</v>
      </c>
      <c r="AI26" s="5">
        <f>IF(AND(AND(OR($C26=0,$C26=2),$E26=13),OR($M26=$V$3,$N26=$V$3,$O26=$V$3)),1,0)</f>
        <v>0</v>
      </c>
      <c r="AJ26" s="5">
        <f>IF(AND(AND(OR($C26=1,$C26=2),$E26=13),OR($M26=$V$3,$N26=$V$3,$O26=$V$3)),1,0)</f>
        <v>0</v>
      </c>
      <c r="AK26" s="5">
        <f>IF(AND(AND(OR($C26=0,$C26=2),$E26=8),OR($M26=$V$3,$N26=$V$3,$O26=$V$3)),1,0)</f>
        <v>0</v>
      </c>
      <c r="AL26" s="5">
        <f>IF(AND(AND(OR($C26=1,$C26=2),$E26=8),OR($M26=$V$3,$N26=$V$3,$O26=$V$3)),1,0)</f>
        <v>0</v>
      </c>
      <c r="AM26" s="5">
        <f>IF(AND(AND(OR($C26=0,$C26=2),$E26=9),OR($M26=$V$3,$N26=$V$3,$O26=$V$3)),1,0)</f>
        <v>0</v>
      </c>
      <c r="AN26" s="5">
        <f>IF(AND(AND(OR($C26=1,$C26=2),$E26=9),OR($M26=$V$3,$N26=$V$3,$O26=$V$3)),1,0)</f>
        <v>0</v>
      </c>
      <c r="AO26" s="5">
        <f>IF(AND(AND(OR($C26=0,$C26=2),$E26=11),OR($M26=$V$3,$N26=$V$3,$O26=$V$3)),1,0)</f>
        <v>0</v>
      </c>
      <c r="AP26" s="5">
        <f>IF(AND(AND(OR($C26=1,$C26=2),$E26=11),OR($M26=$V$3,$N26=$V$3,$O26=$V$3)),1,0)</f>
        <v>0</v>
      </c>
      <c r="AQ26" s="5">
        <f>IF(AND(AND(OR($C26=0,$C26=2),$E26=10),OR($M26=$V$3,$N26=$V$3,$O26=$V$3)),1,0)</f>
        <v>0</v>
      </c>
      <c r="AR26" s="5">
        <f>IF(AND(AND(OR($C26=1,$C26=2),$E26=10),OR($M26=$V$3,$N26=$V$3,$O26=$V$3)),1,0)</f>
        <v>0</v>
      </c>
      <c r="AS26" s="5">
        <f>IF(AND(AND(OR($C26=0,$C26=2),$E26=12),OR($M26=$V$3,$N26=$V$3,$O26=$V$3)),1,0)</f>
        <v>0</v>
      </c>
      <c r="AT26" s="5">
        <f>IF(AND(AND(OR($C26=1,$C26=2),$E26=12),OR($M26=$V$3,$N26=$V$3,$O26=$V$3)),1,0)</f>
        <v>0</v>
      </c>
      <c r="AU26" s="5">
        <f>IF(AND(AND(OR($C26=0,$C26=2),$E26=14),OR($M26=$V$3,$N26=$V$3,$O26=$V$3)),1,0)</f>
        <v>0</v>
      </c>
      <c r="AV26" s="5">
        <f>IF(AND(AND(OR($C26=1,$C26=2),$E26=14),OR($M26=$V$3,$N26=$V$3,$O26=$V$3)),1,0)</f>
        <v>0</v>
      </c>
      <c r="AW26" s="5">
        <f>IF(AND(AND(OR($C26=0,$C26=2),$E26=15),OR($M26=$V$3,$N26=$V$3,$O26=$V$3)),1,0)</f>
        <v>0</v>
      </c>
      <c r="AX26" s="5">
        <f>IF(AND(AND(OR($C26=1,$C26=2),$E26=15),OR($M26=$V$3,$N26=$V$3,$O26=$V$3)),1,0)</f>
        <v>0</v>
      </c>
      <c r="AY26" s="5"/>
      <c r="AZ26" s="4"/>
    </row>
    <row r="27" spans="1:52" x14ac:dyDescent="0.3">
      <c r="A27" s="50" t="s">
        <v>532</v>
      </c>
      <c r="B27" s="14" t="s">
        <v>531</v>
      </c>
      <c r="C27" s="5">
        <v>2</v>
      </c>
      <c r="D27" s="14">
        <v>2</v>
      </c>
      <c r="E27" s="14">
        <v>1</v>
      </c>
      <c r="F27" s="14">
        <v>1</v>
      </c>
      <c r="G27" s="18">
        <v>1</v>
      </c>
      <c r="H27" s="48">
        <v>1</v>
      </c>
      <c r="I27" s="48">
        <v>17</v>
      </c>
      <c r="J27" s="48">
        <v>4</v>
      </c>
      <c r="K27" s="48"/>
      <c r="L27" s="48"/>
      <c r="M27" s="48">
        <v>10</v>
      </c>
      <c r="N27" s="48">
        <v>29</v>
      </c>
      <c r="O27" s="48">
        <v>16</v>
      </c>
      <c r="P27" s="48">
        <v>10</v>
      </c>
      <c r="Q27" s="48">
        <v>14</v>
      </c>
      <c r="R27" s="48">
        <v>28</v>
      </c>
      <c r="S27" s="47">
        <f>IF(AND(AND(OR($C27=0,$C27=2),$E27&lt;30),OR($M27=$V$3,$N27=$V$3,$O27=$V$3)),1,0)</f>
        <v>0</v>
      </c>
      <c r="T27" s="5">
        <f>IF(AND(AND(OR($C27=1,$C27=2),$E27&lt;16),OR($M27=$V$3,$N27=$V$3,$O27=$V$3)),1,0)</f>
        <v>0</v>
      </c>
      <c r="U27" s="5">
        <f>IF(AND(AND(OR($C27=0,$C27=2),$E27=1),OR($M27=$V$3,$N27=$V$3,$O27=$V$3)),1,0)</f>
        <v>0</v>
      </c>
      <c r="V27" s="5">
        <f>IF(AND(AND(OR($C27=1,$C27=2),$E27=1),OR($M27=$V$3,$N27=$V$3,$O27=$V$3)),1,0)</f>
        <v>0</v>
      </c>
      <c r="W27" s="5">
        <f>IF(AND(AND(OR($C27=0,$C27=2),$E27=5),OR($M27=$V$3,$N27=$V$3,$O27=$V$3)),1,0)</f>
        <v>0</v>
      </c>
      <c r="X27" s="5">
        <f>IF(AND(AND(OR($C27=1,$C27=2),$E27=5),OR($M27=$V$3,$N27=$V$3,$O27=$V$3)),1,0)</f>
        <v>0</v>
      </c>
      <c r="Y27" s="5">
        <f>IF(AND(AND(OR($C27=0,$C27=2),$E27=2),OR($M27=$V$3,$N27=$V$3,$O27=$V$3)),1,0)</f>
        <v>0</v>
      </c>
      <c r="Z27" s="5">
        <f>IF(AND(AND(OR($C27=1,$C27=2),$E27=2),OR($M27=$V$3,$N27=$V$3,$O27=$V$3)),1,0)</f>
        <v>0</v>
      </c>
      <c r="AA27" s="5">
        <f>IF(AND(AND(OR($C27=0,$C27=2),$E27=7),OR($M27=$V$3,$N27=$V$3,$O27=$V$3)),1,0)</f>
        <v>0</v>
      </c>
      <c r="AB27" s="5">
        <f>IF(AND(AND(OR($C27=1,$C27=2),$E27=7),OR($M27=$V$3,$N27=$V$3,$O27=$V$3)),1,0)</f>
        <v>0</v>
      </c>
      <c r="AC27" s="5">
        <f>IF(AND(AND(OR($C27=0,$C27=2),$E27=6),OR($M27=$V$3,$N27=$V$3,$O27=$V$3)),1,0)</f>
        <v>0</v>
      </c>
      <c r="AD27" s="5">
        <f>IF(AND(AND(OR($C27=1,$C27=2),$E27=6),OR($M27=$V$3,$N27=$V$3,$O27=$V$3)),1,0)</f>
        <v>0</v>
      </c>
      <c r="AE27" s="5">
        <f>IF(AND(AND(OR($C27=0,$C27=2),$E27=3),OR($M27=$V$3,$N27=$V$3,$O27=$V$3)),1,0)</f>
        <v>0</v>
      </c>
      <c r="AF27" s="5">
        <f>IF(AND(AND(OR($C27=1,$C27=2),$E27=3),OR($M27=$V$3,$N27=$V$3,$O27=$V$3)),1,0)</f>
        <v>0</v>
      </c>
      <c r="AG27" s="5">
        <f>IF(AND(AND(OR($C27=0,$C27=2),$E27=4),OR($M27=$V$3,$N27=$V$3,$O27=$V$3)),1,0)</f>
        <v>0</v>
      </c>
      <c r="AH27" s="5">
        <f>IF(AND(AND(OR($C27=1,$C27=2),$E27=4),OR($M27=$V$3,$N27=$V$3,$O27=$V$3)),1,0)</f>
        <v>0</v>
      </c>
      <c r="AI27" s="5">
        <f>IF(AND(AND(OR($C27=0,$C27=2),$E27=13),OR($M27=$V$3,$N27=$V$3,$O27=$V$3)),1,0)</f>
        <v>0</v>
      </c>
      <c r="AJ27" s="5">
        <f>IF(AND(AND(OR($C27=1,$C27=2),$E27=13),OR($M27=$V$3,$N27=$V$3,$O27=$V$3)),1,0)</f>
        <v>0</v>
      </c>
      <c r="AK27" s="5">
        <f>IF(AND(AND(OR($C27=0,$C27=2),$E27=8),OR($M27=$V$3,$N27=$V$3,$O27=$V$3)),1,0)</f>
        <v>0</v>
      </c>
      <c r="AL27" s="5">
        <f>IF(AND(AND(OR($C27=1,$C27=2),$E27=8),OR($M27=$V$3,$N27=$V$3,$O27=$V$3)),1,0)</f>
        <v>0</v>
      </c>
      <c r="AM27" s="5">
        <f>IF(AND(AND(OR($C27=0,$C27=2),$E27=9),OR($M27=$V$3,$N27=$V$3,$O27=$V$3)),1,0)</f>
        <v>0</v>
      </c>
      <c r="AN27" s="5">
        <f>IF(AND(AND(OR($C27=1,$C27=2),$E27=9),OR($M27=$V$3,$N27=$V$3,$O27=$V$3)),1,0)</f>
        <v>0</v>
      </c>
      <c r="AO27" s="5">
        <f>IF(AND(AND(OR($C27=0,$C27=2),$E27=11),OR($M27=$V$3,$N27=$V$3,$O27=$V$3)),1,0)</f>
        <v>0</v>
      </c>
      <c r="AP27" s="5">
        <f>IF(AND(AND(OR($C27=1,$C27=2),$E27=11),OR($M27=$V$3,$N27=$V$3,$O27=$V$3)),1,0)</f>
        <v>0</v>
      </c>
      <c r="AQ27" s="5">
        <f>IF(AND(AND(OR($C27=0,$C27=2),$E27=10),OR($M27=$V$3,$N27=$V$3,$O27=$V$3)),1,0)</f>
        <v>0</v>
      </c>
      <c r="AR27" s="5">
        <f>IF(AND(AND(OR($C27=1,$C27=2),$E27=10),OR($M27=$V$3,$N27=$V$3,$O27=$V$3)),1,0)</f>
        <v>0</v>
      </c>
      <c r="AS27" s="5">
        <f>IF(AND(AND(OR($C27=0,$C27=2),$E27=12),OR($M27=$V$3,$N27=$V$3,$O27=$V$3)),1,0)</f>
        <v>0</v>
      </c>
      <c r="AT27" s="5">
        <f>IF(AND(AND(OR($C27=1,$C27=2),$E27=12),OR($M27=$V$3,$N27=$V$3,$O27=$V$3)),1,0)</f>
        <v>0</v>
      </c>
      <c r="AU27" s="5">
        <f>IF(AND(AND(OR($C27=0,$C27=2),$E27=14),OR($M27=$V$3,$N27=$V$3,$O27=$V$3)),1,0)</f>
        <v>0</v>
      </c>
      <c r="AV27" s="5">
        <f>IF(AND(AND(OR($C27=1,$C27=2),$E27=14),OR($M27=$V$3,$N27=$V$3,$O27=$V$3)),1,0)</f>
        <v>0</v>
      </c>
      <c r="AW27" s="5">
        <f>IF(AND(AND(OR($C27=0,$C27=2),$E27=15),OR($M27=$V$3,$N27=$V$3,$O27=$V$3)),1,0)</f>
        <v>0</v>
      </c>
      <c r="AX27" s="5">
        <f>IF(AND(AND(OR($C27=1,$C27=2),$E27=15),OR($M27=$V$3,$N27=$V$3,$O27=$V$3)),1,0)</f>
        <v>0</v>
      </c>
      <c r="AY27" s="5"/>
      <c r="AZ27" s="4"/>
    </row>
    <row r="28" spans="1:52" x14ac:dyDescent="0.3">
      <c r="A28" s="50" t="s">
        <v>562</v>
      </c>
      <c r="B28" s="14" t="s">
        <v>347</v>
      </c>
      <c r="C28" s="5">
        <v>2</v>
      </c>
      <c r="D28" s="14">
        <v>1</v>
      </c>
      <c r="E28" s="14">
        <v>1</v>
      </c>
      <c r="F28" s="14">
        <v>1</v>
      </c>
      <c r="G28" s="18">
        <v>1</v>
      </c>
      <c r="H28" s="48">
        <v>1</v>
      </c>
      <c r="I28" s="48">
        <v>5</v>
      </c>
      <c r="J28" s="48">
        <v>8</v>
      </c>
      <c r="K28" s="48"/>
      <c r="L28" s="48"/>
      <c r="M28" s="48">
        <v>29</v>
      </c>
      <c r="N28" s="48">
        <v>10</v>
      </c>
      <c r="O28" s="48">
        <v>8</v>
      </c>
      <c r="P28" s="48">
        <v>8</v>
      </c>
      <c r="Q28" s="48">
        <v>28</v>
      </c>
      <c r="R28" s="48"/>
      <c r="S28" s="47">
        <f>IF(AND(AND(OR($C28=0,$C28=2),$E28&lt;30),OR($M28=$V$3,$N28=$V$3,$O28=$V$3)),1,0)</f>
        <v>0</v>
      </c>
      <c r="T28" s="5">
        <f>IF(AND(AND(OR($C28=1,$C28=2),$E28&lt;16),OR($M28=$V$3,$N28=$V$3,$O28=$V$3)),1,0)</f>
        <v>0</v>
      </c>
      <c r="U28" s="5">
        <f>IF(AND(AND(OR($C28=0,$C28=2),$E28=1),OR($M28=$V$3,$N28=$V$3,$O28=$V$3)),1,0)</f>
        <v>0</v>
      </c>
      <c r="V28" s="5">
        <f>IF(AND(AND(OR($C28=1,$C28=2),$E28=1),OR($M28=$V$3,$N28=$V$3,$O28=$V$3)),1,0)</f>
        <v>0</v>
      </c>
      <c r="W28" s="5">
        <f>IF(AND(AND(OR($C28=0,$C28=2),$E28=5),OR($M28=$V$3,$N28=$V$3,$O28=$V$3)),1,0)</f>
        <v>0</v>
      </c>
      <c r="X28" s="5">
        <f>IF(AND(AND(OR($C28=1,$C28=2),$E28=5),OR($M28=$V$3,$N28=$V$3,$O28=$V$3)),1,0)</f>
        <v>0</v>
      </c>
      <c r="Y28" s="5">
        <f>IF(AND(AND(OR($C28=0,$C28=2),$E28=2),OR($M28=$V$3,$N28=$V$3,$O28=$V$3)),1,0)</f>
        <v>0</v>
      </c>
      <c r="Z28" s="5">
        <f>IF(AND(AND(OR($C28=1,$C28=2),$E28=2),OR($M28=$V$3,$N28=$V$3,$O28=$V$3)),1,0)</f>
        <v>0</v>
      </c>
      <c r="AA28" s="5">
        <f>IF(AND(AND(OR($C28=0,$C28=2),$E28=7),OR($M28=$V$3,$N28=$V$3,$O28=$V$3)),1,0)</f>
        <v>0</v>
      </c>
      <c r="AB28" s="5">
        <f>IF(AND(AND(OR($C28=1,$C28=2),$E28=7),OR($M28=$V$3,$N28=$V$3,$O28=$V$3)),1,0)</f>
        <v>0</v>
      </c>
      <c r="AC28" s="5">
        <f>IF(AND(AND(OR($C28=0,$C28=2),$E28=6),OR($M28=$V$3,$N28=$V$3,$O28=$V$3)),1,0)</f>
        <v>0</v>
      </c>
      <c r="AD28" s="5">
        <f>IF(AND(AND(OR($C28=1,$C28=2),$E28=6),OR($M28=$V$3,$N28=$V$3,$O28=$V$3)),1,0)</f>
        <v>0</v>
      </c>
      <c r="AE28" s="5">
        <f>IF(AND(AND(OR($C28=0,$C28=2),$E28=3),OR($M28=$V$3,$N28=$V$3,$O28=$V$3)),1,0)</f>
        <v>0</v>
      </c>
      <c r="AF28" s="5">
        <f>IF(AND(AND(OR($C28=1,$C28=2),$E28=3),OR($M28=$V$3,$N28=$V$3,$O28=$V$3)),1,0)</f>
        <v>0</v>
      </c>
      <c r="AG28" s="5">
        <f>IF(AND(AND(OR($C28=0,$C28=2),$E28=4),OR($M28=$V$3,$N28=$V$3,$O28=$V$3)),1,0)</f>
        <v>0</v>
      </c>
      <c r="AH28" s="5">
        <f>IF(AND(AND(OR($C28=1,$C28=2),$E28=4),OR($M28=$V$3,$N28=$V$3,$O28=$V$3)),1,0)</f>
        <v>0</v>
      </c>
      <c r="AI28" s="5">
        <f>IF(AND(AND(OR($C28=0,$C28=2),$E28=13),OR($M28=$V$3,$N28=$V$3,$O28=$V$3)),1,0)</f>
        <v>0</v>
      </c>
      <c r="AJ28" s="5">
        <f>IF(AND(AND(OR($C28=1,$C28=2),$E28=13),OR($M28=$V$3,$N28=$V$3,$O28=$V$3)),1,0)</f>
        <v>0</v>
      </c>
      <c r="AK28" s="5">
        <f>IF(AND(AND(OR($C28=0,$C28=2),$E28=8),OR($M28=$V$3,$N28=$V$3,$O28=$V$3)),1,0)</f>
        <v>0</v>
      </c>
      <c r="AL28" s="5">
        <f>IF(AND(AND(OR($C28=1,$C28=2),$E28=8),OR($M28=$V$3,$N28=$V$3,$O28=$V$3)),1,0)</f>
        <v>0</v>
      </c>
      <c r="AM28" s="5">
        <f>IF(AND(AND(OR($C28=0,$C28=2),$E28=9),OR($M28=$V$3,$N28=$V$3,$O28=$V$3)),1,0)</f>
        <v>0</v>
      </c>
      <c r="AN28" s="5">
        <f>IF(AND(AND(OR($C28=1,$C28=2),$E28=9),OR($M28=$V$3,$N28=$V$3,$O28=$V$3)),1,0)</f>
        <v>0</v>
      </c>
      <c r="AO28" s="5">
        <f>IF(AND(AND(OR($C28=0,$C28=2),$E28=11),OR($M28=$V$3,$N28=$V$3,$O28=$V$3)),1,0)</f>
        <v>0</v>
      </c>
      <c r="AP28" s="5">
        <f>IF(AND(AND(OR($C28=1,$C28=2),$E28=11),OR($M28=$V$3,$N28=$V$3,$O28=$V$3)),1,0)</f>
        <v>0</v>
      </c>
      <c r="AQ28" s="5">
        <f>IF(AND(AND(OR($C28=0,$C28=2),$E28=10),OR($M28=$V$3,$N28=$V$3,$O28=$V$3)),1,0)</f>
        <v>0</v>
      </c>
      <c r="AR28" s="5">
        <f>IF(AND(AND(OR($C28=1,$C28=2),$E28=10),OR($M28=$V$3,$N28=$V$3,$O28=$V$3)),1,0)</f>
        <v>0</v>
      </c>
      <c r="AS28" s="5">
        <f>IF(AND(AND(OR($C28=0,$C28=2),$E28=12),OR($M28=$V$3,$N28=$V$3,$O28=$V$3)),1,0)</f>
        <v>0</v>
      </c>
      <c r="AT28" s="5">
        <f>IF(AND(AND(OR($C28=1,$C28=2),$E28=12),OR($M28=$V$3,$N28=$V$3,$O28=$V$3)),1,0)</f>
        <v>0</v>
      </c>
      <c r="AU28" s="5">
        <f>IF(AND(AND(OR($C28=0,$C28=2),$E28=14),OR($M28=$V$3,$N28=$V$3,$O28=$V$3)),1,0)</f>
        <v>0</v>
      </c>
      <c r="AV28" s="5">
        <f>IF(AND(AND(OR($C28=1,$C28=2),$E28=14),OR($M28=$V$3,$N28=$V$3,$O28=$V$3)),1,0)</f>
        <v>0</v>
      </c>
      <c r="AW28" s="5">
        <f>IF(AND(AND(OR($C28=0,$C28=2),$E28=15),OR($M28=$V$3,$N28=$V$3,$O28=$V$3)),1,0)</f>
        <v>0</v>
      </c>
      <c r="AX28" s="5">
        <f>IF(AND(AND(OR($C28=1,$C28=2),$E28=15),OR($M28=$V$3,$N28=$V$3,$O28=$V$3)),1,0)</f>
        <v>0</v>
      </c>
      <c r="AY28" s="5"/>
      <c r="AZ28" s="4"/>
    </row>
    <row r="29" spans="1:52" x14ac:dyDescent="0.3">
      <c r="A29" s="50" t="s">
        <v>465</v>
      </c>
      <c r="B29" s="14" t="s">
        <v>444</v>
      </c>
      <c r="C29" s="5">
        <v>2</v>
      </c>
      <c r="D29" s="14">
        <v>1</v>
      </c>
      <c r="E29" s="14">
        <v>2</v>
      </c>
      <c r="F29" s="14">
        <v>1</v>
      </c>
      <c r="G29" s="18">
        <v>1</v>
      </c>
      <c r="H29" s="48">
        <v>1</v>
      </c>
      <c r="I29" s="48">
        <v>5</v>
      </c>
      <c r="J29" s="48">
        <v>9</v>
      </c>
      <c r="K29" s="48"/>
      <c r="L29" s="48"/>
      <c r="M29" s="48">
        <v>15</v>
      </c>
      <c r="N29" s="48">
        <v>22</v>
      </c>
      <c r="O29" s="48">
        <v>29</v>
      </c>
      <c r="P29" s="48"/>
      <c r="Q29" s="48"/>
      <c r="R29" s="48"/>
      <c r="S29" s="47">
        <f>IF(AND(AND(OR($C29=0,$C29=2),$E29&lt;30),OR($M29=$V$3,$N29=$V$3,$O29=$V$3)),1,0)</f>
        <v>0</v>
      </c>
      <c r="T29" s="5">
        <f>IF(AND(AND(OR($C29=1,$C29=2),$E29&lt;16),OR($M29=$V$3,$N29=$V$3,$O29=$V$3)),1,0)</f>
        <v>0</v>
      </c>
      <c r="U29" s="5">
        <f>IF(AND(AND(OR($C29=0,$C29=2),$E29=1),OR($M29=$V$3,$N29=$V$3,$O29=$V$3)),1,0)</f>
        <v>0</v>
      </c>
      <c r="V29" s="5">
        <f>IF(AND(AND(OR($C29=1,$C29=2),$E29=1),OR($M29=$V$3,$N29=$V$3,$O29=$V$3)),1,0)</f>
        <v>0</v>
      </c>
      <c r="W29" s="5">
        <f>IF(AND(AND(OR($C29=0,$C29=2),$E29=5),OR($M29=$V$3,$N29=$V$3,$O29=$V$3)),1,0)</f>
        <v>0</v>
      </c>
      <c r="X29" s="5">
        <f>IF(AND(AND(OR($C29=1,$C29=2),$E29=5),OR($M29=$V$3,$N29=$V$3,$O29=$V$3)),1,0)</f>
        <v>0</v>
      </c>
      <c r="Y29" s="5">
        <f>IF(AND(AND(OR($C29=0,$C29=2),$E29=2),OR($M29=$V$3,$N29=$V$3,$O29=$V$3)),1,0)</f>
        <v>0</v>
      </c>
      <c r="Z29" s="5">
        <f>IF(AND(AND(OR($C29=1,$C29=2),$E29=2),OR($M29=$V$3,$N29=$V$3,$O29=$V$3)),1,0)</f>
        <v>0</v>
      </c>
      <c r="AA29" s="5">
        <f>IF(AND(AND(OR($C29=0,$C29=2),$E29=7),OR($M29=$V$3,$N29=$V$3,$O29=$V$3)),1,0)</f>
        <v>0</v>
      </c>
      <c r="AB29" s="5">
        <f>IF(AND(AND(OR($C29=1,$C29=2),$E29=7),OR($M29=$V$3,$N29=$V$3,$O29=$V$3)),1,0)</f>
        <v>0</v>
      </c>
      <c r="AC29" s="5">
        <f>IF(AND(AND(OR($C29=0,$C29=2),$E29=6),OR($M29=$V$3,$N29=$V$3,$O29=$V$3)),1,0)</f>
        <v>0</v>
      </c>
      <c r="AD29" s="5">
        <f>IF(AND(AND(OR($C29=1,$C29=2),$E29=6),OR($M29=$V$3,$N29=$V$3,$O29=$V$3)),1,0)</f>
        <v>0</v>
      </c>
      <c r="AE29" s="5">
        <f>IF(AND(AND(OR($C29=0,$C29=2),$E29=3),OR($M29=$V$3,$N29=$V$3,$O29=$V$3)),1,0)</f>
        <v>0</v>
      </c>
      <c r="AF29" s="5">
        <f>IF(AND(AND(OR($C29=1,$C29=2),$E29=3),OR($M29=$V$3,$N29=$V$3,$O29=$V$3)),1,0)</f>
        <v>0</v>
      </c>
      <c r="AG29" s="5">
        <f>IF(AND(AND(OR($C29=0,$C29=2),$E29=4),OR($M29=$V$3,$N29=$V$3,$O29=$V$3)),1,0)</f>
        <v>0</v>
      </c>
      <c r="AH29" s="5">
        <f>IF(AND(AND(OR($C29=1,$C29=2),$E29=4),OR($M29=$V$3,$N29=$V$3,$O29=$V$3)),1,0)</f>
        <v>0</v>
      </c>
      <c r="AI29" s="5">
        <f>IF(AND(AND(OR($C29=0,$C29=2),$E29=13),OR($M29=$V$3,$N29=$V$3,$O29=$V$3)),1,0)</f>
        <v>0</v>
      </c>
      <c r="AJ29" s="5">
        <f>IF(AND(AND(OR($C29=1,$C29=2),$E29=13),OR($M29=$V$3,$N29=$V$3,$O29=$V$3)),1,0)</f>
        <v>0</v>
      </c>
      <c r="AK29" s="5">
        <f>IF(AND(AND(OR($C29=0,$C29=2),$E29=8),OR($M29=$V$3,$N29=$V$3,$O29=$V$3)),1,0)</f>
        <v>0</v>
      </c>
      <c r="AL29" s="5">
        <f>IF(AND(AND(OR($C29=1,$C29=2),$E29=8),OR($M29=$V$3,$N29=$V$3,$O29=$V$3)),1,0)</f>
        <v>0</v>
      </c>
      <c r="AM29" s="5">
        <f>IF(AND(AND(OR($C29=0,$C29=2),$E29=9),OR($M29=$V$3,$N29=$V$3,$O29=$V$3)),1,0)</f>
        <v>0</v>
      </c>
      <c r="AN29" s="5">
        <f>IF(AND(AND(OR($C29=1,$C29=2),$E29=9),OR($M29=$V$3,$N29=$V$3,$O29=$V$3)),1,0)</f>
        <v>0</v>
      </c>
      <c r="AO29" s="5">
        <f>IF(AND(AND(OR($C29=0,$C29=2),$E29=11),OR($M29=$V$3,$N29=$V$3,$O29=$V$3)),1,0)</f>
        <v>0</v>
      </c>
      <c r="AP29" s="5">
        <f>IF(AND(AND(OR($C29=1,$C29=2),$E29=11),OR($M29=$V$3,$N29=$V$3,$O29=$V$3)),1,0)</f>
        <v>0</v>
      </c>
      <c r="AQ29" s="5">
        <f>IF(AND(AND(OR($C29=0,$C29=2),$E29=10),OR($M29=$V$3,$N29=$V$3,$O29=$V$3)),1,0)</f>
        <v>0</v>
      </c>
      <c r="AR29" s="5">
        <f>IF(AND(AND(OR($C29=1,$C29=2),$E29=10),OR($M29=$V$3,$N29=$V$3,$O29=$V$3)),1,0)</f>
        <v>0</v>
      </c>
      <c r="AS29" s="5">
        <f>IF(AND(AND(OR($C29=0,$C29=2),$E29=12),OR($M29=$V$3,$N29=$V$3,$O29=$V$3)),1,0)</f>
        <v>0</v>
      </c>
      <c r="AT29" s="5">
        <f>IF(AND(AND(OR($C29=1,$C29=2),$E29=12),OR($M29=$V$3,$N29=$V$3,$O29=$V$3)),1,0)</f>
        <v>0</v>
      </c>
      <c r="AU29" s="5">
        <f>IF(AND(AND(OR($C29=0,$C29=2),$E29=14),OR($M29=$V$3,$N29=$V$3,$O29=$V$3)),1,0)</f>
        <v>0</v>
      </c>
      <c r="AV29" s="5">
        <f>IF(AND(AND(OR($C29=1,$C29=2),$E29=14),OR($M29=$V$3,$N29=$V$3,$O29=$V$3)),1,0)</f>
        <v>0</v>
      </c>
      <c r="AW29" s="5">
        <f>IF(AND(AND(OR($C29=0,$C29=2),$E29=15),OR($M29=$V$3,$N29=$V$3,$O29=$V$3)),1,0)</f>
        <v>0</v>
      </c>
      <c r="AX29" s="5">
        <f>IF(AND(AND(OR($C29=1,$C29=2),$E29=15),OR($M29=$V$3,$N29=$V$3,$O29=$V$3)),1,0)</f>
        <v>0</v>
      </c>
      <c r="AY29" s="5"/>
      <c r="AZ29" s="4"/>
    </row>
    <row r="30" spans="1:52" x14ac:dyDescent="0.3">
      <c r="A30" s="50" t="s">
        <v>351</v>
      </c>
      <c r="B30" s="14" t="s">
        <v>222</v>
      </c>
      <c r="C30" s="5">
        <v>2</v>
      </c>
      <c r="D30" s="14">
        <v>2</v>
      </c>
      <c r="E30" s="14">
        <v>3</v>
      </c>
      <c r="F30" s="14">
        <v>1</v>
      </c>
      <c r="G30" s="18">
        <v>1</v>
      </c>
      <c r="H30" s="48">
        <v>1</v>
      </c>
      <c r="I30" s="48">
        <v>27</v>
      </c>
      <c r="J30" s="48">
        <v>8</v>
      </c>
      <c r="K30" s="48"/>
      <c r="L30" s="48"/>
      <c r="M30" s="48">
        <v>22</v>
      </c>
      <c r="N30" s="48">
        <v>5</v>
      </c>
      <c r="O30" s="48">
        <v>29</v>
      </c>
      <c r="P30" s="48">
        <v>8</v>
      </c>
      <c r="Q30" s="48">
        <v>22</v>
      </c>
      <c r="R30" s="48">
        <v>18</v>
      </c>
      <c r="S30" s="47">
        <f>IF(AND(AND(OR($C30=0,$C30=2),$E30&lt;30),OR($M30=$V$3,$N30=$V$3,$O30=$V$3)),1,0)</f>
        <v>0</v>
      </c>
      <c r="T30" s="5">
        <f>IF(AND(AND(OR($C30=1,$C30=2),$E30&lt;16),OR($M30=$V$3,$N30=$V$3,$O30=$V$3)),1,0)</f>
        <v>0</v>
      </c>
      <c r="U30" s="5">
        <f>IF(AND(AND(OR($C30=0,$C30=2),$E30=1),OR($M30=$V$3,$N30=$V$3,$O30=$V$3)),1,0)</f>
        <v>0</v>
      </c>
      <c r="V30" s="5">
        <f>IF(AND(AND(OR($C30=1,$C30=2),$E30=1),OR($M30=$V$3,$N30=$V$3,$O30=$V$3)),1,0)</f>
        <v>0</v>
      </c>
      <c r="W30" s="5">
        <f>IF(AND(AND(OR($C30=0,$C30=2),$E30=5),OR($M30=$V$3,$N30=$V$3,$O30=$V$3)),1,0)</f>
        <v>0</v>
      </c>
      <c r="X30" s="5">
        <f>IF(AND(AND(OR($C30=1,$C30=2),$E30=5),OR($M30=$V$3,$N30=$V$3,$O30=$V$3)),1,0)</f>
        <v>0</v>
      </c>
      <c r="Y30" s="5">
        <f>IF(AND(AND(OR($C30=0,$C30=2),$E30=2),OR($M30=$V$3,$N30=$V$3,$O30=$V$3)),1,0)</f>
        <v>0</v>
      </c>
      <c r="Z30" s="5">
        <f>IF(AND(AND(OR($C30=1,$C30=2),$E30=2),OR($M30=$V$3,$N30=$V$3,$O30=$V$3)),1,0)</f>
        <v>0</v>
      </c>
      <c r="AA30" s="5">
        <f>IF(AND(AND(OR($C30=0,$C30=2),$E30=7),OR($M30=$V$3,$N30=$V$3,$O30=$V$3)),1,0)</f>
        <v>0</v>
      </c>
      <c r="AB30" s="5">
        <f>IF(AND(AND(OR($C30=1,$C30=2),$E30=7),OR($M30=$V$3,$N30=$V$3,$O30=$V$3)),1,0)</f>
        <v>0</v>
      </c>
      <c r="AC30" s="5">
        <f>IF(AND(AND(OR($C30=0,$C30=2),$E30=6),OR($M30=$V$3,$N30=$V$3,$O30=$V$3)),1,0)</f>
        <v>0</v>
      </c>
      <c r="AD30" s="5">
        <f>IF(AND(AND(OR($C30=1,$C30=2),$E30=6),OR($M30=$V$3,$N30=$V$3,$O30=$V$3)),1,0)</f>
        <v>0</v>
      </c>
      <c r="AE30" s="5">
        <f>IF(AND(AND(OR($C30=0,$C30=2),$E30=3),OR($M30=$V$3,$N30=$V$3,$O30=$V$3)),1,0)</f>
        <v>0</v>
      </c>
      <c r="AF30" s="5">
        <f>IF(AND(AND(OR($C30=1,$C30=2),$E30=3),OR($M30=$V$3,$N30=$V$3,$O30=$V$3)),1,0)</f>
        <v>0</v>
      </c>
      <c r="AG30" s="5">
        <f>IF(AND(AND(OR($C30=0,$C30=2),$E30=4),OR($M30=$V$3,$N30=$V$3,$O30=$V$3)),1,0)</f>
        <v>0</v>
      </c>
      <c r="AH30" s="5">
        <f>IF(AND(AND(OR($C30=1,$C30=2),$E30=4),OR($M30=$V$3,$N30=$V$3,$O30=$V$3)),1,0)</f>
        <v>0</v>
      </c>
      <c r="AI30" s="5">
        <f>IF(AND(AND(OR($C30=0,$C30=2),$E30=13),OR($M30=$V$3,$N30=$V$3,$O30=$V$3)),1,0)</f>
        <v>0</v>
      </c>
      <c r="AJ30" s="5">
        <f>IF(AND(AND(OR($C30=1,$C30=2),$E30=13),OR($M30=$V$3,$N30=$V$3,$O30=$V$3)),1,0)</f>
        <v>0</v>
      </c>
      <c r="AK30" s="5">
        <f>IF(AND(AND(OR($C30=0,$C30=2),$E30=8),OR($M30=$V$3,$N30=$V$3,$O30=$V$3)),1,0)</f>
        <v>0</v>
      </c>
      <c r="AL30" s="5">
        <f>IF(AND(AND(OR($C30=1,$C30=2),$E30=8),OR($M30=$V$3,$N30=$V$3,$O30=$V$3)),1,0)</f>
        <v>0</v>
      </c>
      <c r="AM30" s="5">
        <f>IF(AND(AND(OR($C30=0,$C30=2),$E30=9),OR($M30=$V$3,$N30=$V$3,$O30=$V$3)),1,0)</f>
        <v>0</v>
      </c>
      <c r="AN30" s="5">
        <f>IF(AND(AND(OR($C30=1,$C30=2),$E30=9),OR($M30=$V$3,$N30=$V$3,$O30=$V$3)),1,0)</f>
        <v>0</v>
      </c>
      <c r="AO30" s="5">
        <f>IF(AND(AND(OR($C30=0,$C30=2),$E30=11),OR($M30=$V$3,$N30=$V$3,$O30=$V$3)),1,0)</f>
        <v>0</v>
      </c>
      <c r="AP30" s="5">
        <f>IF(AND(AND(OR($C30=1,$C30=2),$E30=11),OR($M30=$V$3,$N30=$V$3,$O30=$V$3)),1,0)</f>
        <v>0</v>
      </c>
      <c r="AQ30" s="5">
        <f>IF(AND(AND(OR($C30=0,$C30=2),$E30=10),OR($M30=$V$3,$N30=$V$3,$O30=$V$3)),1,0)</f>
        <v>0</v>
      </c>
      <c r="AR30" s="5">
        <f>IF(AND(AND(OR($C30=1,$C30=2),$E30=10),OR($M30=$V$3,$N30=$V$3,$O30=$V$3)),1,0)</f>
        <v>0</v>
      </c>
      <c r="AS30" s="5">
        <f>IF(AND(AND(OR($C30=0,$C30=2),$E30=12),OR($M30=$V$3,$N30=$V$3,$O30=$V$3)),1,0)</f>
        <v>0</v>
      </c>
      <c r="AT30" s="5">
        <f>IF(AND(AND(OR($C30=1,$C30=2),$E30=12),OR($M30=$V$3,$N30=$V$3,$O30=$V$3)),1,0)</f>
        <v>0</v>
      </c>
      <c r="AU30" s="5">
        <f>IF(AND(AND(OR($C30=0,$C30=2),$E30=14),OR($M30=$V$3,$N30=$V$3,$O30=$V$3)),1,0)</f>
        <v>0</v>
      </c>
      <c r="AV30" s="5">
        <f>IF(AND(AND(OR($C30=1,$C30=2),$E30=14),OR($M30=$V$3,$N30=$V$3,$O30=$V$3)),1,0)</f>
        <v>0</v>
      </c>
      <c r="AW30" s="5">
        <f>IF(AND(AND(OR($C30=0,$C30=2),$E30=15),OR($M30=$V$3,$N30=$V$3,$O30=$V$3)),1,0)</f>
        <v>0</v>
      </c>
      <c r="AX30" s="5">
        <f>IF(AND(AND(OR($C30=1,$C30=2),$E30=15),OR($M30=$V$3,$N30=$V$3,$O30=$V$3)),1,0)</f>
        <v>0</v>
      </c>
      <c r="AY30" s="5"/>
      <c r="AZ30" s="4"/>
    </row>
    <row r="31" spans="1:52" x14ac:dyDescent="0.3">
      <c r="A31" s="50" t="s">
        <v>353</v>
      </c>
      <c r="B31" s="14" t="s">
        <v>352</v>
      </c>
      <c r="C31" s="5">
        <v>2</v>
      </c>
      <c r="D31" s="14">
        <v>1</v>
      </c>
      <c r="E31" s="14">
        <v>3</v>
      </c>
      <c r="F31" s="14">
        <v>1</v>
      </c>
      <c r="G31" s="18">
        <v>1</v>
      </c>
      <c r="H31" s="48">
        <v>1</v>
      </c>
      <c r="I31" s="48">
        <v>38</v>
      </c>
      <c r="J31" s="48">
        <v>6</v>
      </c>
      <c r="K31" s="48"/>
      <c r="L31" s="48"/>
      <c r="M31" s="48">
        <v>10</v>
      </c>
      <c r="N31" s="48">
        <v>26</v>
      </c>
      <c r="O31" s="48">
        <v>25</v>
      </c>
      <c r="P31" s="48">
        <v>10</v>
      </c>
      <c r="Q31" s="48">
        <v>23</v>
      </c>
      <c r="R31" s="48">
        <v>14</v>
      </c>
      <c r="S31" s="47">
        <f>IF(AND(AND(OR($C31=0,$C31=2),$E31&lt;30),OR($M31=$V$3,$N31=$V$3,$O31=$V$3)),1,0)</f>
        <v>0</v>
      </c>
      <c r="T31" s="5">
        <f>IF(AND(AND(OR($C31=1,$C31=2),$E31&lt;16),OR($M31=$V$3,$N31=$V$3,$O31=$V$3)),1,0)</f>
        <v>0</v>
      </c>
      <c r="U31" s="5">
        <f>IF(AND(AND(OR($C31=0,$C31=2),$E31=1),OR($M31=$V$3,$N31=$V$3,$O31=$V$3)),1,0)</f>
        <v>0</v>
      </c>
      <c r="V31" s="5">
        <f>IF(AND(AND(OR($C31=1,$C31=2),$E31=1),OR($M31=$V$3,$N31=$V$3,$O31=$V$3)),1,0)</f>
        <v>0</v>
      </c>
      <c r="W31" s="5">
        <f>IF(AND(AND(OR($C31=0,$C31=2),$E31=5),OR($M31=$V$3,$N31=$V$3,$O31=$V$3)),1,0)</f>
        <v>0</v>
      </c>
      <c r="X31" s="5">
        <f>IF(AND(AND(OR($C31=1,$C31=2),$E31=5),OR($M31=$V$3,$N31=$V$3,$O31=$V$3)),1,0)</f>
        <v>0</v>
      </c>
      <c r="Y31" s="5">
        <f>IF(AND(AND(OR($C31=0,$C31=2),$E31=2),OR($M31=$V$3,$N31=$V$3,$O31=$V$3)),1,0)</f>
        <v>0</v>
      </c>
      <c r="Z31" s="5">
        <f>IF(AND(AND(OR($C31=1,$C31=2),$E31=2),OR($M31=$V$3,$N31=$V$3,$O31=$V$3)),1,0)</f>
        <v>0</v>
      </c>
      <c r="AA31" s="5">
        <f>IF(AND(AND(OR($C31=0,$C31=2),$E31=7),OR($M31=$V$3,$N31=$V$3,$O31=$V$3)),1,0)</f>
        <v>0</v>
      </c>
      <c r="AB31" s="5">
        <f>IF(AND(AND(OR($C31=1,$C31=2),$E31=7),OR($M31=$V$3,$N31=$V$3,$O31=$V$3)),1,0)</f>
        <v>0</v>
      </c>
      <c r="AC31" s="5">
        <f>IF(AND(AND(OR($C31=0,$C31=2),$E31=6),OR($M31=$V$3,$N31=$V$3,$O31=$V$3)),1,0)</f>
        <v>0</v>
      </c>
      <c r="AD31" s="5">
        <f>IF(AND(AND(OR($C31=1,$C31=2),$E31=6),OR($M31=$V$3,$N31=$V$3,$O31=$V$3)),1,0)</f>
        <v>0</v>
      </c>
      <c r="AE31" s="5">
        <f>IF(AND(AND(OR($C31=0,$C31=2),$E31=3),OR($M31=$V$3,$N31=$V$3,$O31=$V$3)),1,0)</f>
        <v>0</v>
      </c>
      <c r="AF31" s="5">
        <f>IF(AND(AND(OR($C31=1,$C31=2),$E31=3),OR($M31=$V$3,$N31=$V$3,$O31=$V$3)),1,0)</f>
        <v>0</v>
      </c>
      <c r="AG31" s="5">
        <f>IF(AND(AND(OR($C31=0,$C31=2),$E31=4),OR($M31=$V$3,$N31=$V$3,$O31=$V$3)),1,0)</f>
        <v>0</v>
      </c>
      <c r="AH31" s="5">
        <f>IF(AND(AND(OR($C31=1,$C31=2),$E31=4),OR($M31=$V$3,$N31=$V$3,$O31=$V$3)),1,0)</f>
        <v>0</v>
      </c>
      <c r="AI31" s="5">
        <f>IF(AND(AND(OR($C31=0,$C31=2),$E31=13),OR($M31=$V$3,$N31=$V$3,$O31=$V$3)),1,0)</f>
        <v>0</v>
      </c>
      <c r="AJ31" s="5">
        <f>IF(AND(AND(OR($C31=1,$C31=2),$E31=13),OR($M31=$V$3,$N31=$V$3,$O31=$V$3)),1,0)</f>
        <v>0</v>
      </c>
      <c r="AK31" s="5">
        <f>IF(AND(AND(OR($C31=0,$C31=2),$E31=8),OR($M31=$V$3,$N31=$V$3,$O31=$V$3)),1,0)</f>
        <v>0</v>
      </c>
      <c r="AL31" s="5">
        <f>IF(AND(AND(OR($C31=1,$C31=2),$E31=8),OR($M31=$V$3,$N31=$V$3,$O31=$V$3)),1,0)</f>
        <v>0</v>
      </c>
      <c r="AM31" s="5">
        <f>IF(AND(AND(OR($C31=0,$C31=2),$E31=9),OR($M31=$V$3,$N31=$V$3,$O31=$V$3)),1,0)</f>
        <v>0</v>
      </c>
      <c r="AN31" s="5">
        <f>IF(AND(AND(OR($C31=1,$C31=2),$E31=9),OR($M31=$V$3,$N31=$V$3,$O31=$V$3)),1,0)</f>
        <v>0</v>
      </c>
      <c r="AO31" s="5">
        <f>IF(AND(AND(OR($C31=0,$C31=2),$E31=11),OR($M31=$V$3,$N31=$V$3,$O31=$V$3)),1,0)</f>
        <v>0</v>
      </c>
      <c r="AP31" s="5">
        <f>IF(AND(AND(OR($C31=1,$C31=2),$E31=11),OR($M31=$V$3,$N31=$V$3,$O31=$V$3)),1,0)</f>
        <v>0</v>
      </c>
      <c r="AQ31" s="5">
        <f>IF(AND(AND(OR($C31=0,$C31=2),$E31=10),OR($M31=$V$3,$N31=$V$3,$O31=$V$3)),1,0)</f>
        <v>0</v>
      </c>
      <c r="AR31" s="5">
        <f>IF(AND(AND(OR($C31=1,$C31=2),$E31=10),OR($M31=$V$3,$N31=$V$3,$O31=$V$3)),1,0)</f>
        <v>0</v>
      </c>
      <c r="AS31" s="5">
        <f>IF(AND(AND(OR($C31=0,$C31=2),$E31=12),OR($M31=$V$3,$N31=$V$3,$O31=$V$3)),1,0)</f>
        <v>0</v>
      </c>
      <c r="AT31" s="5">
        <f>IF(AND(AND(OR($C31=1,$C31=2),$E31=12),OR($M31=$V$3,$N31=$V$3,$O31=$V$3)),1,0)</f>
        <v>0</v>
      </c>
      <c r="AU31" s="5">
        <f>IF(AND(AND(OR($C31=0,$C31=2),$E31=14),OR($M31=$V$3,$N31=$V$3,$O31=$V$3)),1,0)</f>
        <v>0</v>
      </c>
      <c r="AV31" s="5">
        <f>IF(AND(AND(OR($C31=1,$C31=2),$E31=14),OR($M31=$V$3,$N31=$V$3,$O31=$V$3)),1,0)</f>
        <v>0</v>
      </c>
      <c r="AW31" s="5">
        <f>IF(AND(AND(OR($C31=0,$C31=2),$E31=15),OR($M31=$V$3,$N31=$V$3,$O31=$V$3)),1,0)</f>
        <v>0</v>
      </c>
      <c r="AX31" s="5">
        <f>IF(AND(AND(OR($C31=1,$C31=2),$E31=15),OR($M31=$V$3,$N31=$V$3,$O31=$V$3)),1,0)</f>
        <v>0</v>
      </c>
      <c r="AY31" s="5"/>
      <c r="AZ31" s="4"/>
    </row>
    <row r="32" spans="1:52" x14ac:dyDescent="0.3">
      <c r="A32" s="50" t="s">
        <v>474</v>
      </c>
      <c r="B32" s="14" t="s">
        <v>473</v>
      </c>
      <c r="C32" s="5">
        <v>2</v>
      </c>
      <c r="D32" s="14">
        <v>2</v>
      </c>
      <c r="E32" s="14">
        <v>3</v>
      </c>
      <c r="F32" s="14">
        <v>1</v>
      </c>
      <c r="G32" s="18">
        <v>1</v>
      </c>
      <c r="H32" s="48">
        <v>1</v>
      </c>
      <c r="I32" s="48">
        <v>22</v>
      </c>
      <c r="J32" s="48">
        <v>3</v>
      </c>
      <c r="K32" s="48"/>
      <c r="L32" s="48"/>
      <c r="M32" s="48">
        <v>18</v>
      </c>
      <c r="N32" s="48">
        <v>6</v>
      </c>
      <c r="O32" s="48">
        <v>4</v>
      </c>
      <c r="P32" s="48">
        <v>26</v>
      </c>
      <c r="Q32" s="48">
        <v>23</v>
      </c>
      <c r="R32" s="48">
        <v>3</v>
      </c>
      <c r="S32" s="47">
        <f>IF(AND(AND(OR($C32=0,$C32=2),$E32&lt;30),OR($M32=$V$3,$N32=$V$3,$O32=$V$3)),1,0)</f>
        <v>1</v>
      </c>
      <c r="T32" s="5">
        <f>IF(AND(AND(OR($C32=1,$C32=2),$E32&lt;16),OR($M32=$V$3,$N32=$V$3,$O32=$V$3)),1,0)</f>
        <v>1</v>
      </c>
      <c r="U32" s="5">
        <f>IF(AND(AND(OR($C32=0,$C32=2),$E32=1),OR($M32=$V$3,$N32=$V$3,$O32=$V$3)),1,0)</f>
        <v>0</v>
      </c>
      <c r="V32" s="5">
        <f>IF(AND(AND(OR($C32=1,$C32=2),$E32=1),OR($M32=$V$3,$N32=$V$3,$O32=$V$3)),1,0)</f>
        <v>0</v>
      </c>
      <c r="W32" s="5">
        <f>IF(AND(AND(OR($C32=0,$C32=2),$E32=5),OR($M32=$V$3,$N32=$V$3,$O32=$V$3)),1,0)</f>
        <v>0</v>
      </c>
      <c r="X32" s="5">
        <f>IF(AND(AND(OR($C32=1,$C32=2),$E32=5),OR($M32=$V$3,$N32=$V$3,$O32=$V$3)),1,0)</f>
        <v>0</v>
      </c>
      <c r="Y32" s="5">
        <f>IF(AND(AND(OR($C32=0,$C32=2),$E32=2),OR($M32=$V$3,$N32=$V$3,$O32=$V$3)),1,0)</f>
        <v>0</v>
      </c>
      <c r="Z32" s="5">
        <f>IF(AND(AND(OR($C32=1,$C32=2),$E32=2),OR($M32=$V$3,$N32=$V$3,$O32=$V$3)),1,0)</f>
        <v>0</v>
      </c>
      <c r="AA32" s="5">
        <f>IF(AND(AND(OR($C32=0,$C32=2),$E32=7),OR($M32=$V$3,$N32=$V$3,$O32=$V$3)),1,0)</f>
        <v>0</v>
      </c>
      <c r="AB32" s="5">
        <f>IF(AND(AND(OR($C32=1,$C32=2),$E32=7),OR($M32=$V$3,$N32=$V$3,$O32=$V$3)),1,0)</f>
        <v>0</v>
      </c>
      <c r="AC32" s="5">
        <f>IF(AND(AND(OR($C32=0,$C32=2),$E32=6),OR($M32=$V$3,$N32=$V$3,$O32=$V$3)),1,0)</f>
        <v>0</v>
      </c>
      <c r="AD32" s="5">
        <f>IF(AND(AND(OR($C32=1,$C32=2),$E32=6),OR($M32=$V$3,$N32=$V$3,$O32=$V$3)),1,0)</f>
        <v>0</v>
      </c>
      <c r="AE32" s="5">
        <f>IF(AND(AND(OR($C32=0,$C32=2),$E32=3),OR($M32=$V$3,$N32=$V$3,$O32=$V$3)),1,0)</f>
        <v>1</v>
      </c>
      <c r="AF32" s="5">
        <f>IF(AND(AND(OR($C32=1,$C32=2),$E32=3),OR($M32=$V$3,$N32=$V$3,$O32=$V$3)),1,0)</f>
        <v>1</v>
      </c>
      <c r="AG32" s="5">
        <f>IF(AND(AND(OR($C32=0,$C32=2),$E32=4),OR($M32=$V$3,$N32=$V$3,$O32=$V$3)),1,0)</f>
        <v>0</v>
      </c>
      <c r="AH32" s="5">
        <f>IF(AND(AND(OR($C32=1,$C32=2),$E32=4),OR($M32=$V$3,$N32=$V$3,$O32=$V$3)),1,0)</f>
        <v>0</v>
      </c>
      <c r="AI32" s="5">
        <f>IF(AND(AND(OR($C32=0,$C32=2),$E32=13),OR($M32=$V$3,$N32=$V$3,$O32=$V$3)),1,0)</f>
        <v>0</v>
      </c>
      <c r="AJ32" s="5">
        <f>IF(AND(AND(OR($C32=1,$C32=2),$E32=13),OR($M32=$V$3,$N32=$V$3,$O32=$V$3)),1,0)</f>
        <v>0</v>
      </c>
      <c r="AK32" s="5">
        <f>IF(AND(AND(OR($C32=0,$C32=2),$E32=8),OR($M32=$V$3,$N32=$V$3,$O32=$V$3)),1,0)</f>
        <v>0</v>
      </c>
      <c r="AL32" s="5">
        <f>IF(AND(AND(OR($C32=1,$C32=2),$E32=8),OR($M32=$V$3,$N32=$V$3,$O32=$V$3)),1,0)</f>
        <v>0</v>
      </c>
      <c r="AM32" s="5">
        <f>IF(AND(AND(OR($C32=0,$C32=2),$E32=9),OR($M32=$V$3,$N32=$V$3,$O32=$V$3)),1,0)</f>
        <v>0</v>
      </c>
      <c r="AN32" s="5">
        <f>IF(AND(AND(OR($C32=1,$C32=2),$E32=9),OR($M32=$V$3,$N32=$V$3,$O32=$V$3)),1,0)</f>
        <v>0</v>
      </c>
      <c r="AO32" s="5">
        <f>IF(AND(AND(OR($C32=0,$C32=2),$E32=11),OR($M32=$V$3,$N32=$V$3,$O32=$V$3)),1,0)</f>
        <v>0</v>
      </c>
      <c r="AP32" s="5">
        <f>IF(AND(AND(OR($C32=1,$C32=2),$E32=11),OR($M32=$V$3,$N32=$V$3,$O32=$V$3)),1,0)</f>
        <v>0</v>
      </c>
      <c r="AQ32" s="5">
        <f>IF(AND(AND(OR($C32=0,$C32=2),$E32=10),OR($M32=$V$3,$N32=$V$3,$O32=$V$3)),1,0)</f>
        <v>0</v>
      </c>
      <c r="AR32" s="5">
        <f>IF(AND(AND(OR($C32=1,$C32=2),$E32=10),OR($M32=$V$3,$N32=$V$3,$O32=$V$3)),1,0)</f>
        <v>0</v>
      </c>
      <c r="AS32" s="5">
        <f>IF(AND(AND(OR($C32=0,$C32=2),$E32=12),OR($M32=$V$3,$N32=$V$3,$O32=$V$3)),1,0)</f>
        <v>0</v>
      </c>
      <c r="AT32" s="5">
        <f>IF(AND(AND(OR($C32=1,$C32=2),$E32=12),OR($M32=$V$3,$N32=$V$3,$O32=$V$3)),1,0)</f>
        <v>0</v>
      </c>
      <c r="AU32" s="5">
        <f>IF(AND(AND(OR($C32=0,$C32=2),$E32=14),OR($M32=$V$3,$N32=$V$3,$O32=$V$3)),1,0)</f>
        <v>0</v>
      </c>
      <c r="AV32" s="5">
        <f>IF(AND(AND(OR($C32=1,$C32=2),$E32=14),OR($M32=$V$3,$N32=$V$3,$O32=$V$3)),1,0)</f>
        <v>0</v>
      </c>
      <c r="AW32" s="5">
        <f>IF(AND(AND(OR($C32=0,$C32=2),$E32=15),OR($M32=$V$3,$N32=$V$3,$O32=$V$3)),1,0)</f>
        <v>0</v>
      </c>
      <c r="AX32" s="5">
        <f>IF(AND(AND(OR($C32=1,$C32=2),$E32=15),OR($M32=$V$3,$N32=$V$3,$O32=$V$3)),1,0)</f>
        <v>0</v>
      </c>
      <c r="AY32" s="5"/>
      <c r="AZ32" s="4"/>
    </row>
    <row r="33" spans="1:52" x14ac:dyDescent="0.3">
      <c r="A33" s="50" t="s">
        <v>483</v>
      </c>
      <c r="B33" s="14" t="s">
        <v>482</v>
      </c>
      <c r="C33" s="5">
        <v>2</v>
      </c>
      <c r="D33" s="14">
        <v>2</v>
      </c>
      <c r="E33" s="14">
        <v>3</v>
      </c>
      <c r="F33" s="14">
        <v>1</v>
      </c>
      <c r="G33" s="18">
        <v>1</v>
      </c>
      <c r="H33" s="48">
        <v>1</v>
      </c>
      <c r="I33" s="48">
        <v>49</v>
      </c>
      <c r="J33" s="48">
        <v>10</v>
      </c>
      <c r="K33" s="48"/>
      <c r="L33" s="48"/>
      <c r="M33" s="48">
        <v>13</v>
      </c>
      <c r="N33" s="48">
        <v>19</v>
      </c>
      <c r="O33" s="48">
        <v>4</v>
      </c>
      <c r="P33" s="48">
        <v>8</v>
      </c>
      <c r="Q33" s="48">
        <v>14</v>
      </c>
      <c r="R33" s="48">
        <v>23</v>
      </c>
      <c r="S33" s="47">
        <f>IF(AND(AND(OR($C33=0,$C33=2),$E33&lt;30),OR($M33=$V$3,$N33=$V$3,$O33=$V$3)),1,0)</f>
        <v>0</v>
      </c>
      <c r="T33" s="5">
        <f>IF(AND(AND(OR($C33=1,$C33=2),$E33&lt;16),OR($M33=$V$3,$N33=$V$3,$O33=$V$3)),1,0)</f>
        <v>0</v>
      </c>
      <c r="U33" s="5">
        <f>IF(AND(AND(OR($C33=0,$C33=2),$E33=1),OR($M33=$V$3,$N33=$V$3,$O33=$V$3)),1,0)</f>
        <v>0</v>
      </c>
      <c r="V33" s="5">
        <f>IF(AND(AND(OR($C33=1,$C33=2),$E33=1),OR($M33=$V$3,$N33=$V$3,$O33=$V$3)),1,0)</f>
        <v>0</v>
      </c>
      <c r="W33" s="5">
        <f>IF(AND(AND(OR($C33=0,$C33=2),$E33=5),OR($M33=$V$3,$N33=$V$3,$O33=$V$3)),1,0)</f>
        <v>0</v>
      </c>
      <c r="X33" s="5">
        <f>IF(AND(AND(OR($C33=1,$C33=2),$E33=5),OR($M33=$V$3,$N33=$V$3,$O33=$V$3)),1,0)</f>
        <v>0</v>
      </c>
      <c r="Y33" s="5">
        <f>IF(AND(AND(OR($C33=0,$C33=2),$E33=2),OR($M33=$V$3,$N33=$V$3,$O33=$V$3)),1,0)</f>
        <v>0</v>
      </c>
      <c r="Z33" s="5">
        <f>IF(AND(AND(OR($C33=1,$C33=2),$E33=2),OR($M33=$V$3,$N33=$V$3,$O33=$V$3)),1,0)</f>
        <v>0</v>
      </c>
      <c r="AA33" s="5">
        <f>IF(AND(AND(OR($C33=0,$C33=2),$E33=7),OR($M33=$V$3,$N33=$V$3,$O33=$V$3)),1,0)</f>
        <v>0</v>
      </c>
      <c r="AB33" s="5">
        <f>IF(AND(AND(OR($C33=1,$C33=2),$E33=7),OR($M33=$V$3,$N33=$V$3,$O33=$V$3)),1,0)</f>
        <v>0</v>
      </c>
      <c r="AC33" s="5">
        <f>IF(AND(AND(OR($C33=0,$C33=2),$E33=6),OR($M33=$V$3,$N33=$V$3,$O33=$V$3)),1,0)</f>
        <v>0</v>
      </c>
      <c r="AD33" s="5">
        <f>IF(AND(AND(OR($C33=1,$C33=2),$E33=6),OR($M33=$V$3,$N33=$V$3,$O33=$V$3)),1,0)</f>
        <v>0</v>
      </c>
      <c r="AE33" s="5">
        <f>IF(AND(AND(OR($C33=0,$C33=2),$E33=3),OR($M33=$V$3,$N33=$V$3,$O33=$V$3)),1,0)</f>
        <v>0</v>
      </c>
      <c r="AF33" s="5">
        <f>IF(AND(AND(OR($C33=1,$C33=2),$E33=3),OR($M33=$V$3,$N33=$V$3,$O33=$V$3)),1,0)</f>
        <v>0</v>
      </c>
      <c r="AG33" s="5">
        <f>IF(AND(AND(OR($C33=0,$C33=2),$E33=4),OR($M33=$V$3,$N33=$V$3,$O33=$V$3)),1,0)</f>
        <v>0</v>
      </c>
      <c r="AH33" s="5">
        <f>IF(AND(AND(OR($C33=1,$C33=2),$E33=4),OR($M33=$V$3,$N33=$V$3,$O33=$V$3)),1,0)</f>
        <v>0</v>
      </c>
      <c r="AI33" s="5">
        <f>IF(AND(AND(OR($C33=0,$C33=2),$E33=13),OR($M33=$V$3,$N33=$V$3,$O33=$V$3)),1,0)</f>
        <v>0</v>
      </c>
      <c r="AJ33" s="5">
        <f>IF(AND(AND(OR($C33=1,$C33=2),$E33=13),OR($M33=$V$3,$N33=$V$3,$O33=$V$3)),1,0)</f>
        <v>0</v>
      </c>
      <c r="AK33" s="5">
        <f>IF(AND(AND(OR($C33=0,$C33=2),$E33=8),OR($M33=$V$3,$N33=$V$3,$O33=$V$3)),1,0)</f>
        <v>0</v>
      </c>
      <c r="AL33" s="5">
        <f>IF(AND(AND(OR($C33=1,$C33=2),$E33=8),OR($M33=$V$3,$N33=$V$3,$O33=$V$3)),1,0)</f>
        <v>0</v>
      </c>
      <c r="AM33" s="5">
        <f>IF(AND(AND(OR($C33=0,$C33=2),$E33=9),OR($M33=$V$3,$N33=$V$3,$O33=$V$3)),1,0)</f>
        <v>0</v>
      </c>
      <c r="AN33" s="5">
        <f>IF(AND(AND(OR($C33=1,$C33=2),$E33=9),OR($M33=$V$3,$N33=$V$3,$O33=$V$3)),1,0)</f>
        <v>0</v>
      </c>
      <c r="AO33" s="5">
        <f>IF(AND(AND(OR($C33=0,$C33=2),$E33=11),OR($M33=$V$3,$N33=$V$3,$O33=$V$3)),1,0)</f>
        <v>0</v>
      </c>
      <c r="AP33" s="5">
        <f>IF(AND(AND(OR($C33=1,$C33=2),$E33=11),OR($M33=$V$3,$N33=$V$3,$O33=$V$3)),1,0)</f>
        <v>0</v>
      </c>
      <c r="AQ33" s="5">
        <f>IF(AND(AND(OR($C33=0,$C33=2),$E33=10),OR($M33=$V$3,$N33=$V$3,$O33=$V$3)),1,0)</f>
        <v>0</v>
      </c>
      <c r="AR33" s="5">
        <f>IF(AND(AND(OR($C33=1,$C33=2),$E33=10),OR($M33=$V$3,$N33=$V$3,$O33=$V$3)),1,0)</f>
        <v>0</v>
      </c>
      <c r="AS33" s="5">
        <f>IF(AND(AND(OR($C33=0,$C33=2),$E33=12),OR($M33=$V$3,$N33=$V$3,$O33=$V$3)),1,0)</f>
        <v>0</v>
      </c>
      <c r="AT33" s="5">
        <f>IF(AND(AND(OR($C33=1,$C33=2),$E33=12),OR($M33=$V$3,$N33=$V$3,$O33=$V$3)),1,0)</f>
        <v>0</v>
      </c>
      <c r="AU33" s="5">
        <f>IF(AND(AND(OR($C33=0,$C33=2),$E33=14),OR($M33=$V$3,$N33=$V$3,$O33=$V$3)),1,0)</f>
        <v>0</v>
      </c>
      <c r="AV33" s="5">
        <f>IF(AND(AND(OR($C33=1,$C33=2),$E33=14),OR($M33=$V$3,$N33=$V$3,$O33=$V$3)),1,0)</f>
        <v>0</v>
      </c>
      <c r="AW33" s="5">
        <f>IF(AND(AND(OR($C33=0,$C33=2),$E33=15),OR($M33=$V$3,$N33=$V$3,$O33=$V$3)),1,0)</f>
        <v>0</v>
      </c>
      <c r="AX33" s="5">
        <f>IF(AND(AND(OR($C33=1,$C33=2),$E33=15),OR($M33=$V$3,$N33=$V$3,$O33=$V$3)),1,0)</f>
        <v>0</v>
      </c>
      <c r="AY33" s="5"/>
      <c r="AZ33" s="4"/>
    </row>
    <row r="34" spans="1:52" x14ac:dyDescent="0.3">
      <c r="A34" s="50" t="s">
        <v>485</v>
      </c>
      <c r="B34" s="14" t="s">
        <v>484</v>
      </c>
      <c r="C34" s="5">
        <v>2</v>
      </c>
      <c r="D34" s="14">
        <v>1</v>
      </c>
      <c r="E34" s="14">
        <v>3</v>
      </c>
      <c r="F34" s="14">
        <v>1</v>
      </c>
      <c r="G34" s="18">
        <v>1</v>
      </c>
      <c r="H34" s="48">
        <v>1</v>
      </c>
      <c r="I34" s="48">
        <v>69</v>
      </c>
      <c r="J34" s="48">
        <v>1</v>
      </c>
      <c r="K34" s="48"/>
      <c r="L34" s="48"/>
      <c r="M34" s="48">
        <v>21</v>
      </c>
      <c r="N34" s="48">
        <v>26</v>
      </c>
      <c r="O34" s="48">
        <v>24</v>
      </c>
      <c r="P34" s="48">
        <v>14</v>
      </c>
      <c r="Q34" s="48">
        <v>23</v>
      </c>
      <c r="R34" s="48">
        <v>8</v>
      </c>
      <c r="S34" s="47">
        <f>IF(AND(AND(OR($C34=0,$C34=2),$E34&lt;30),OR($M34=$V$3,$N34=$V$3,$O34=$V$3)),1,0)</f>
        <v>0</v>
      </c>
      <c r="T34" s="5">
        <f>IF(AND(AND(OR($C34=1,$C34=2),$E34&lt;16),OR($M34=$V$3,$N34=$V$3,$O34=$V$3)),1,0)</f>
        <v>0</v>
      </c>
      <c r="U34" s="5">
        <f>IF(AND(AND(OR($C34=0,$C34=2),$E34=1),OR($M34=$V$3,$N34=$V$3,$O34=$V$3)),1,0)</f>
        <v>0</v>
      </c>
      <c r="V34" s="5">
        <f>IF(AND(AND(OR($C34=1,$C34=2),$E34=1),OR($M34=$V$3,$N34=$V$3,$O34=$V$3)),1,0)</f>
        <v>0</v>
      </c>
      <c r="W34" s="5">
        <f>IF(AND(AND(OR($C34=0,$C34=2),$E34=5),OR($M34=$V$3,$N34=$V$3,$O34=$V$3)),1,0)</f>
        <v>0</v>
      </c>
      <c r="X34" s="5">
        <f>IF(AND(AND(OR($C34=1,$C34=2),$E34=5),OR($M34=$V$3,$N34=$V$3,$O34=$V$3)),1,0)</f>
        <v>0</v>
      </c>
      <c r="Y34" s="5">
        <f>IF(AND(AND(OR($C34=0,$C34=2),$E34=2),OR($M34=$V$3,$N34=$V$3,$O34=$V$3)),1,0)</f>
        <v>0</v>
      </c>
      <c r="Z34" s="5">
        <f>IF(AND(AND(OR($C34=1,$C34=2),$E34=2),OR($M34=$V$3,$N34=$V$3,$O34=$V$3)),1,0)</f>
        <v>0</v>
      </c>
      <c r="AA34" s="5">
        <f>IF(AND(AND(OR($C34=0,$C34=2),$E34=7),OR($M34=$V$3,$N34=$V$3,$O34=$V$3)),1,0)</f>
        <v>0</v>
      </c>
      <c r="AB34" s="5">
        <f>IF(AND(AND(OR($C34=1,$C34=2),$E34=7),OR($M34=$V$3,$N34=$V$3,$O34=$V$3)),1,0)</f>
        <v>0</v>
      </c>
      <c r="AC34" s="5">
        <f>IF(AND(AND(OR($C34=0,$C34=2),$E34=6),OR($M34=$V$3,$N34=$V$3,$O34=$V$3)),1,0)</f>
        <v>0</v>
      </c>
      <c r="AD34" s="5">
        <f>IF(AND(AND(OR($C34=1,$C34=2),$E34=6),OR($M34=$V$3,$N34=$V$3,$O34=$V$3)),1,0)</f>
        <v>0</v>
      </c>
      <c r="AE34" s="5">
        <f>IF(AND(AND(OR($C34=0,$C34=2),$E34=3),OR($M34=$V$3,$N34=$V$3,$O34=$V$3)),1,0)</f>
        <v>0</v>
      </c>
      <c r="AF34" s="5">
        <f>IF(AND(AND(OR($C34=1,$C34=2),$E34=3),OR($M34=$V$3,$N34=$V$3,$O34=$V$3)),1,0)</f>
        <v>0</v>
      </c>
      <c r="AG34" s="5">
        <f>IF(AND(AND(OR($C34=0,$C34=2),$E34=4),OR($M34=$V$3,$N34=$V$3,$O34=$V$3)),1,0)</f>
        <v>0</v>
      </c>
      <c r="AH34" s="5">
        <f>IF(AND(AND(OR($C34=1,$C34=2),$E34=4),OR($M34=$V$3,$N34=$V$3,$O34=$V$3)),1,0)</f>
        <v>0</v>
      </c>
      <c r="AI34" s="5">
        <f>IF(AND(AND(OR($C34=0,$C34=2),$E34=13),OR($M34=$V$3,$N34=$V$3,$O34=$V$3)),1,0)</f>
        <v>0</v>
      </c>
      <c r="AJ34" s="5">
        <f>IF(AND(AND(OR($C34=1,$C34=2),$E34=13),OR($M34=$V$3,$N34=$V$3,$O34=$V$3)),1,0)</f>
        <v>0</v>
      </c>
      <c r="AK34" s="5">
        <f>IF(AND(AND(OR($C34=0,$C34=2),$E34=8),OR($M34=$V$3,$N34=$V$3,$O34=$V$3)),1,0)</f>
        <v>0</v>
      </c>
      <c r="AL34" s="5">
        <f>IF(AND(AND(OR($C34=1,$C34=2),$E34=8),OR($M34=$V$3,$N34=$V$3,$O34=$V$3)),1,0)</f>
        <v>0</v>
      </c>
      <c r="AM34" s="5">
        <f>IF(AND(AND(OR($C34=0,$C34=2),$E34=9),OR($M34=$V$3,$N34=$V$3,$O34=$V$3)),1,0)</f>
        <v>0</v>
      </c>
      <c r="AN34" s="5">
        <f>IF(AND(AND(OR($C34=1,$C34=2),$E34=9),OR($M34=$V$3,$N34=$V$3,$O34=$V$3)),1,0)</f>
        <v>0</v>
      </c>
      <c r="AO34" s="5">
        <f>IF(AND(AND(OR($C34=0,$C34=2),$E34=11),OR($M34=$V$3,$N34=$V$3,$O34=$V$3)),1,0)</f>
        <v>0</v>
      </c>
      <c r="AP34" s="5">
        <f>IF(AND(AND(OR($C34=1,$C34=2),$E34=11),OR($M34=$V$3,$N34=$V$3,$O34=$V$3)),1,0)</f>
        <v>0</v>
      </c>
      <c r="AQ34" s="5">
        <f>IF(AND(AND(OR($C34=0,$C34=2),$E34=10),OR($M34=$V$3,$N34=$V$3,$O34=$V$3)),1,0)</f>
        <v>0</v>
      </c>
      <c r="AR34" s="5">
        <f>IF(AND(AND(OR($C34=1,$C34=2),$E34=10),OR($M34=$V$3,$N34=$V$3,$O34=$V$3)),1,0)</f>
        <v>0</v>
      </c>
      <c r="AS34" s="5">
        <f>IF(AND(AND(OR($C34=0,$C34=2),$E34=12),OR($M34=$V$3,$N34=$V$3,$O34=$V$3)),1,0)</f>
        <v>0</v>
      </c>
      <c r="AT34" s="5">
        <f>IF(AND(AND(OR($C34=1,$C34=2),$E34=12),OR($M34=$V$3,$N34=$V$3,$O34=$V$3)),1,0)</f>
        <v>0</v>
      </c>
      <c r="AU34" s="5">
        <f>IF(AND(AND(OR($C34=0,$C34=2),$E34=14),OR($M34=$V$3,$N34=$V$3,$O34=$V$3)),1,0)</f>
        <v>0</v>
      </c>
      <c r="AV34" s="5">
        <f>IF(AND(AND(OR($C34=1,$C34=2),$E34=14),OR($M34=$V$3,$N34=$V$3,$O34=$V$3)),1,0)</f>
        <v>0</v>
      </c>
      <c r="AW34" s="5">
        <f>IF(AND(AND(OR($C34=0,$C34=2),$E34=15),OR($M34=$V$3,$N34=$V$3,$O34=$V$3)),1,0)</f>
        <v>0</v>
      </c>
      <c r="AX34" s="5">
        <f>IF(AND(AND(OR($C34=1,$C34=2),$E34=15),OR($M34=$V$3,$N34=$V$3,$O34=$V$3)),1,0)</f>
        <v>0</v>
      </c>
      <c r="AY34" s="5"/>
      <c r="AZ34" s="4"/>
    </row>
    <row r="35" spans="1:52" x14ac:dyDescent="0.3">
      <c r="A35" s="50" t="s">
        <v>544</v>
      </c>
      <c r="B35" s="14" t="s">
        <v>543</v>
      </c>
      <c r="C35" s="5">
        <v>2</v>
      </c>
      <c r="D35" s="14">
        <v>2</v>
      </c>
      <c r="E35" s="14">
        <v>3</v>
      </c>
      <c r="F35" s="14">
        <v>1</v>
      </c>
      <c r="G35" s="18">
        <v>1</v>
      </c>
      <c r="H35" s="48">
        <v>1</v>
      </c>
      <c r="I35" s="48">
        <v>52</v>
      </c>
      <c r="J35" s="48">
        <v>5</v>
      </c>
      <c r="K35" s="48"/>
      <c r="L35" s="48"/>
      <c r="M35" s="48">
        <v>27</v>
      </c>
      <c r="N35" s="48">
        <v>6</v>
      </c>
      <c r="O35" s="48">
        <v>28</v>
      </c>
      <c r="P35" s="48">
        <v>24</v>
      </c>
      <c r="Q35" s="48">
        <v>27</v>
      </c>
      <c r="R35" s="48">
        <v>14</v>
      </c>
      <c r="S35" s="47">
        <f>IF(AND(AND(OR($C35=0,$C35=2),$E35&lt;30),OR($M35=$V$3,$N35=$V$3,$O35=$V$3)),1,0)</f>
        <v>1</v>
      </c>
      <c r="T35" s="5">
        <f>IF(AND(AND(OR($C35=1,$C35=2),$E35&lt;16),OR($M35=$V$3,$N35=$V$3,$O35=$V$3)),1,0)</f>
        <v>1</v>
      </c>
      <c r="U35" s="5">
        <f>IF(AND(AND(OR($C35=0,$C35=2),$E35=1),OR($M35=$V$3,$N35=$V$3,$O35=$V$3)),1,0)</f>
        <v>0</v>
      </c>
      <c r="V35" s="5">
        <f>IF(AND(AND(OR($C35=1,$C35=2),$E35=1),OR($M35=$V$3,$N35=$V$3,$O35=$V$3)),1,0)</f>
        <v>0</v>
      </c>
      <c r="W35" s="5">
        <f>IF(AND(AND(OR($C35=0,$C35=2),$E35=5),OR($M35=$V$3,$N35=$V$3,$O35=$V$3)),1,0)</f>
        <v>0</v>
      </c>
      <c r="X35" s="5">
        <f>IF(AND(AND(OR($C35=1,$C35=2),$E35=5),OR($M35=$V$3,$N35=$V$3,$O35=$V$3)),1,0)</f>
        <v>0</v>
      </c>
      <c r="Y35" s="5">
        <f>IF(AND(AND(OR($C35=0,$C35=2),$E35=2),OR($M35=$V$3,$N35=$V$3,$O35=$V$3)),1,0)</f>
        <v>0</v>
      </c>
      <c r="Z35" s="5">
        <f>IF(AND(AND(OR($C35=1,$C35=2),$E35=2),OR($M35=$V$3,$N35=$V$3,$O35=$V$3)),1,0)</f>
        <v>0</v>
      </c>
      <c r="AA35" s="5">
        <f>IF(AND(AND(OR($C35=0,$C35=2),$E35=7),OR($M35=$V$3,$N35=$V$3,$O35=$V$3)),1,0)</f>
        <v>0</v>
      </c>
      <c r="AB35" s="5">
        <f>IF(AND(AND(OR($C35=1,$C35=2),$E35=7),OR($M35=$V$3,$N35=$V$3,$O35=$V$3)),1,0)</f>
        <v>0</v>
      </c>
      <c r="AC35" s="5">
        <f>IF(AND(AND(OR($C35=0,$C35=2),$E35=6),OR($M35=$V$3,$N35=$V$3,$O35=$V$3)),1,0)</f>
        <v>0</v>
      </c>
      <c r="AD35" s="5">
        <f>IF(AND(AND(OR($C35=1,$C35=2),$E35=6),OR($M35=$V$3,$N35=$V$3,$O35=$V$3)),1,0)</f>
        <v>0</v>
      </c>
      <c r="AE35" s="5">
        <f>IF(AND(AND(OR($C35=0,$C35=2),$E35=3),OR($M35=$V$3,$N35=$V$3,$O35=$V$3)),1,0)</f>
        <v>1</v>
      </c>
      <c r="AF35" s="5">
        <f>IF(AND(AND(OR($C35=1,$C35=2),$E35=3),OR($M35=$V$3,$N35=$V$3,$O35=$V$3)),1,0)</f>
        <v>1</v>
      </c>
      <c r="AG35" s="5">
        <f>IF(AND(AND(OR($C35=0,$C35=2),$E35=4),OR($M35=$V$3,$N35=$V$3,$O35=$V$3)),1,0)</f>
        <v>0</v>
      </c>
      <c r="AH35" s="5">
        <f>IF(AND(AND(OR($C35=1,$C35=2),$E35=4),OR($M35=$V$3,$N35=$V$3,$O35=$V$3)),1,0)</f>
        <v>0</v>
      </c>
      <c r="AI35" s="5">
        <f>IF(AND(AND(OR($C35=0,$C35=2),$E35=13),OR($M35=$V$3,$N35=$V$3,$O35=$V$3)),1,0)</f>
        <v>0</v>
      </c>
      <c r="AJ35" s="5">
        <f>IF(AND(AND(OR($C35=1,$C35=2),$E35=13),OR($M35=$V$3,$N35=$V$3,$O35=$V$3)),1,0)</f>
        <v>0</v>
      </c>
      <c r="AK35" s="5">
        <f>IF(AND(AND(OR($C35=0,$C35=2),$E35=8),OR($M35=$V$3,$N35=$V$3,$O35=$V$3)),1,0)</f>
        <v>0</v>
      </c>
      <c r="AL35" s="5">
        <f>IF(AND(AND(OR($C35=1,$C35=2),$E35=8),OR($M35=$V$3,$N35=$V$3,$O35=$V$3)),1,0)</f>
        <v>0</v>
      </c>
      <c r="AM35" s="5">
        <f>IF(AND(AND(OR($C35=0,$C35=2),$E35=9),OR($M35=$V$3,$N35=$V$3,$O35=$V$3)),1,0)</f>
        <v>0</v>
      </c>
      <c r="AN35" s="5">
        <f>IF(AND(AND(OR($C35=1,$C35=2),$E35=9),OR($M35=$V$3,$N35=$V$3,$O35=$V$3)),1,0)</f>
        <v>0</v>
      </c>
      <c r="AO35" s="5">
        <f>IF(AND(AND(OR($C35=0,$C35=2),$E35=11),OR($M35=$V$3,$N35=$V$3,$O35=$V$3)),1,0)</f>
        <v>0</v>
      </c>
      <c r="AP35" s="5">
        <f>IF(AND(AND(OR($C35=1,$C35=2),$E35=11),OR($M35=$V$3,$N35=$V$3,$O35=$V$3)),1,0)</f>
        <v>0</v>
      </c>
      <c r="AQ35" s="5">
        <f>IF(AND(AND(OR($C35=0,$C35=2),$E35=10),OR($M35=$V$3,$N35=$V$3,$O35=$V$3)),1,0)</f>
        <v>0</v>
      </c>
      <c r="AR35" s="5">
        <f>IF(AND(AND(OR($C35=1,$C35=2),$E35=10),OR($M35=$V$3,$N35=$V$3,$O35=$V$3)),1,0)</f>
        <v>0</v>
      </c>
      <c r="AS35" s="5">
        <f>IF(AND(AND(OR($C35=0,$C35=2),$E35=12),OR($M35=$V$3,$N35=$V$3,$O35=$V$3)),1,0)</f>
        <v>0</v>
      </c>
      <c r="AT35" s="5">
        <f>IF(AND(AND(OR($C35=1,$C35=2),$E35=12),OR($M35=$V$3,$N35=$V$3,$O35=$V$3)),1,0)</f>
        <v>0</v>
      </c>
      <c r="AU35" s="5">
        <f>IF(AND(AND(OR($C35=0,$C35=2),$E35=14),OR($M35=$V$3,$N35=$V$3,$O35=$V$3)),1,0)</f>
        <v>0</v>
      </c>
      <c r="AV35" s="5">
        <f>IF(AND(AND(OR($C35=1,$C35=2),$E35=14),OR($M35=$V$3,$N35=$V$3,$O35=$V$3)),1,0)</f>
        <v>0</v>
      </c>
      <c r="AW35" s="5">
        <f>IF(AND(AND(OR($C35=0,$C35=2),$E35=15),OR($M35=$V$3,$N35=$V$3,$O35=$V$3)),1,0)</f>
        <v>0</v>
      </c>
      <c r="AX35" s="5">
        <f>IF(AND(AND(OR($C35=1,$C35=2),$E35=15),OR($M35=$V$3,$N35=$V$3,$O35=$V$3)),1,0)</f>
        <v>0</v>
      </c>
      <c r="AY35" s="5"/>
      <c r="AZ35" s="4"/>
    </row>
    <row r="36" spans="1:52" x14ac:dyDescent="0.3">
      <c r="A36" s="50" t="s">
        <v>443</v>
      </c>
      <c r="B36" s="14" t="s">
        <v>317</v>
      </c>
      <c r="C36" s="5">
        <v>2</v>
      </c>
      <c r="D36" s="14">
        <v>1</v>
      </c>
      <c r="E36" s="14">
        <v>4</v>
      </c>
      <c r="F36" s="14">
        <v>1</v>
      </c>
      <c r="G36" s="18">
        <v>1</v>
      </c>
      <c r="H36" s="48">
        <v>1</v>
      </c>
      <c r="I36" s="48">
        <v>0</v>
      </c>
      <c r="J36" s="48">
        <v>3</v>
      </c>
      <c r="K36" s="48"/>
      <c r="L36" s="48"/>
      <c r="M36" s="48">
        <v>17</v>
      </c>
      <c r="N36" s="48">
        <v>29</v>
      </c>
      <c r="O36" s="48"/>
      <c r="P36" s="48"/>
      <c r="Q36" s="48"/>
      <c r="R36" s="48"/>
      <c r="S36" s="47">
        <f>IF(AND(AND(OR($C36=0,$C36=2),$E36&lt;30),OR($M36=$V$3,$N36=$V$3,$O36=$V$3)),1,0)</f>
        <v>0</v>
      </c>
      <c r="T36" s="5">
        <f>IF(AND(AND(OR($C36=1,$C36=2),$E36&lt;16),OR($M36=$V$3,$N36=$V$3,$O36=$V$3)),1,0)</f>
        <v>0</v>
      </c>
      <c r="U36" s="5">
        <f>IF(AND(AND(OR($C36=0,$C36=2),$E36=1),OR($M36=$V$3,$N36=$V$3,$O36=$V$3)),1,0)</f>
        <v>0</v>
      </c>
      <c r="V36" s="5">
        <f>IF(AND(AND(OR($C36=1,$C36=2),$E36=1),OR($M36=$V$3,$N36=$V$3,$O36=$V$3)),1,0)</f>
        <v>0</v>
      </c>
      <c r="W36" s="5">
        <f>IF(AND(AND(OR($C36=0,$C36=2),$E36=5),OR($M36=$V$3,$N36=$V$3,$O36=$V$3)),1,0)</f>
        <v>0</v>
      </c>
      <c r="X36" s="5">
        <f>IF(AND(AND(OR($C36=1,$C36=2),$E36=5),OR($M36=$V$3,$N36=$V$3,$O36=$V$3)),1,0)</f>
        <v>0</v>
      </c>
      <c r="Y36" s="5">
        <f>IF(AND(AND(OR($C36=0,$C36=2),$E36=2),OR($M36=$V$3,$N36=$V$3,$O36=$V$3)),1,0)</f>
        <v>0</v>
      </c>
      <c r="Z36" s="5">
        <f>IF(AND(AND(OR($C36=1,$C36=2),$E36=2),OR($M36=$V$3,$N36=$V$3,$O36=$V$3)),1,0)</f>
        <v>0</v>
      </c>
      <c r="AA36" s="5">
        <f>IF(AND(AND(OR($C36=0,$C36=2),$E36=7),OR($M36=$V$3,$N36=$V$3,$O36=$V$3)),1,0)</f>
        <v>0</v>
      </c>
      <c r="AB36" s="5">
        <f>IF(AND(AND(OR($C36=1,$C36=2),$E36=7),OR($M36=$V$3,$N36=$V$3,$O36=$V$3)),1,0)</f>
        <v>0</v>
      </c>
      <c r="AC36" s="5">
        <f>IF(AND(AND(OR($C36=0,$C36=2),$E36=6),OR($M36=$V$3,$N36=$V$3,$O36=$V$3)),1,0)</f>
        <v>0</v>
      </c>
      <c r="AD36" s="5">
        <f>IF(AND(AND(OR($C36=1,$C36=2),$E36=6),OR($M36=$V$3,$N36=$V$3,$O36=$V$3)),1,0)</f>
        <v>0</v>
      </c>
      <c r="AE36" s="5">
        <f>IF(AND(AND(OR($C36=0,$C36=2),$E36=3),OR($M36=$V$3,$N36=$V$3,$O36=$V$3)),1,0)</f>
        <v>0</v>
      </c>
      <c r="AF36" s="5">
        <f>IF(AND(AND(OR($C36=1,$C36=2),$E36=3),OR($M36=$V$3,$N36=$V$3,$O36=$V$3)),1,0)</f>
        <v>0</v>
      </c>
      <c r="AG36" s="5">
        <f>IF(AND(AND(OR($C36=0,$C36=2),$E36=4),OR($M36=$V$3,$N36=$V$3,$O36=$V$3)),1,0)</f>
        <v>0</v>
      </c>
      <c r="AH36" s="5">
        <f>IF(AND(AND(OR($C36=1,$C36=2),$E36=4),OR($M36=$V$3,$N36=$V$3,$O36=$V$3)),1,0)</f>
        <v>0</v>
      </c>
      <c r="AI36" s="5">
        <f>IF(AND(AND(OR($C36=0,$C36=2),$E36=13),OR($M36=$V$3,$N36=$V$3,$O36=$V$3)),1,0)</f>
        <v>0</v>
      </c>
      <c r="AJ36" s="5">
        <f>IF(AND(AND(OR($C36=1,$C36=2),$E36=13),OR($M36=$V$3,$N36=$V$3,$O36=$V$3)),1,0)</f>
        <v>0</v>
      </c>
      <c r="AK36" s="5">
        <f>IF(AND(AND(OR($C36=0,$C36=2),$E36=8),OR($M36=$V$3,$N36=$V$3,$O36=$V$3)),1,0)</f>
        <v>0</v>
      </c>
      <c r="AL36" s="5">
        <f>IF(AND(AND(OR($C36=1,$C36=2),$E36=8),OR($M36=$V$3,$N36=$V$3,$O36=$V$3)),1,0)</f>
        <v>0</v>
      </c>
      <c r="AM36" s="5">
        <f>IF(AND(AND(OR($C36=0,$C36=2),$E36=9),OR($M36=$V$3,$N36=$V$3,$O36=$V$3)),1,0)</f>
        <v>0</v>
      </c>
      <c r="AN36" s="5">
        <f>IF(AND(AND(OR($C36=1,$C36=2),$E36=9),OR($M36=$V$3,$N36=$V$3,$O36=$V$3)),1,0)</f>
        <v>0</v>
      </c>
      <c r="AO36" s="5">
        <f>IF(AND(AND(OR($C36=0,$C36=2),$E36=11),OR($M36=$V$3,$N36=$V$3,$O36=$V$3)),1,0)</f>
        <v>0</v>
      </c>
      <c r="AP36" s="5">
        <f>IF(AND(AND(OR($C36=1,$C36=2),$E36=11),OR($M36=$V$3,$N36=$V$3,$O36=$V$3)),1,0)</f>
        <v>0</v>
      </c>
      <c r="AQ36" s="5">
        <f>IF(AND(AND(OR($C36=0,$C36=2),$E36=10),OR($M36=$V$3,$N36=$V$3,$O36=$V$3)),1,0)</f>
        <v>0</v>
      </c>
      <c r="AR36" s="5">
        <f>IF(AND(AND(OR($C36=1,$C36=2),$E36=10),OR($M36=$V$3,$N36=$V$3,$O36=$V$3)),1,0)</f>
        <v>0</v>
      </c>
      <c r="AS36" s="5">
        <f>IF(AND(AND(OR($C36=0,$C36=2),$E36=12),OR($M36=$V$3,$N36=$V$3,$O36=$V$3)),1,0)</f>
        <v>0</v>
      </c>
      <c r="AT36" s="5">
        <f>IF(AND(AND(OR($C36=1,$C36=2),$E36=12),OR($M36=$V$3,$N36=$V$3,$O36=$V$3)),1,0)</f>
        <v>0</v>
      </c>
      <c r="AU36" s="5">
        <f>IF(AND(AND(OR($C36=0,$C36=2),$E36=14),OR($M36=$V$3,$N36=$V$3,$O36=$V$3)),1,0)</f>
        <v>0</v>
      </c>
      <c r="AV36" s="5">
        <f>IF(AND(AND(OR($C36=1,$C36=2),$E36=14),OR($M36=$V$3,$N36=$V$3,$O36=$V$3)),1,0)</f>
        <v>0</v>
      </c>
      <c r="AW36" s="5">
        <f>IF(AND(AND(OR($C36=0,$C36=2),$E36=15),OR($M36=$V$3,$N36=$V$3,$O36=$V$3)),1,0)</f>
        <v>0</v>
      </c>
      <c r="AX36" s="5">
        <f>IF(AND(AND(OR($C36=1,$C36=2),$E36=15),OR($M36=$V$3,$N36=$V$3,$O36=$V$3)),1,0)</f>
        <v>0</v>
      </c>
      <c r="AY36" s="5"/>
      <c r="AZ36" s="4"/>
    </row>
    <row r="37" spans="1:52" x14ac:dyDescent="0.3">
      <c r="A37" s="50" t="s">
        <v>446</v>
      </c>
      <c r="B37" s="14" t="s">
        <v>445</v>
      </c>
      <c r="C37" s="5">
        <v>2</v>
      </c>
      <c r="D37" s="14">
        <v>1</v>
      </c>
      <c r="E37" s="14">
        <v>4</v>
      </c>
      <c r="F37" s="14">
        <v>1</v>
      </c>
      <c r="G37" s="18">
        <v>1</v>
      </c>
      <c r="H37" s="48">
        <v>1</v>
      </c>
      <c r="I37" s="48">
        <v>12</v>
      </c>
      <c r="J37" s="48">
        <v>11</v>
      </c>
      <c r="K37" s="48"/>
      <c r="L37" s="48"/>
      <c r="M37" s="48">
        <v>8</v>
      </c>
      <c r="N37" s="48">
        <v>14</v>
      </c>
      <c r="O37" s="48">
        <v>5</v>
      </c>
      <c r="P37" s="48">
        <v>14</v>
      </c>
      <c r="Q37" s="48">
        <v>8</v>
      </c>
      <c r="R37" s="48"/>
      <c r="S37" s="47">
        <f>IF(AND(AND(OR($C37=0,$C37=2),$E37&lt;30),OR($M37=$V$3,$N37=$V$3,$O37=$V$3)),1,0)</f>
        <v>0</v>
      </c>
      <c r="T37" s="5">
        <f>IF(AND(AND(OR($C37=1,$C37=2),$E37&lt;16),OR($M37=$V$3,$N37=$V$3,$O37=$V$3)),1,0)</f>
        <v>0</v>
      </c>
      <c r="U37" s="5">
        <f>IF(AND(AND(OR($C37=0,$C37=2),$E37=1),OR($M37=$V$3,$N37=$V$3,$O37=$V$3)),1,0)</f>
        <v>0</v>
      </c>
      <c r="V37" s="5">
        <f>IF(AND(AND(OR($C37=1,$C37=2),$E37=1),OR($M37=$V$3,$N37=$V$3,$O37=$V$3)),1,0)</f>
        <v>0</v>
      </c>
      <c r="W37" s="5">
        <f>IF(AND(AND(OR($C37=0,$C37=2),$E37=5),OR($M37=$V$3,$N37=$V$3,$O37=$V$3)),1,0)</f>
        <v>0</v>
      </c>
      <c r="X37" s="5">
        <f>IF(AND(AND(OR($C37=1,$C37=2),$E37=5),OR($M37=$V$3,$N37=$V$3,$O37=$V$3)),1,0)</f>
        <v>0</v>
      </c>
      <c r="Y37" s="5">
        <f>IF(AND(AND(OR($C37=0,$C37=2),$E37=2),OR($M37=$V$3,$N37=$V$3,$O37=$V$3)),1,0)</f>
        <v>0</v>
      </c>
      <c r="Z37" s="5">
        <f>IF(AND(AND(OR($C37=1,$C37=2),$E37=2),OR($M37=$V$3,$N37=$V$3,$O37=$V$3)),1,0)</f>
        <v>0</v>
      </c>
      <c r="AA37" s="5">
        <f>IF(AND(AND(OR($C37=0,$C37=2),$E37=7),OR($M37=$V$3,$N37=$V$3,$O37=$V$3)),1,0)</f>
        <v>0</v>
      </c>
      <c r="AB37" s="5">
        <f>IF(AND(AND(OR($C37=1,$C37=2),$E37=7),OR($M37=$V$3,$N37=$V$3,$O37=$V$3)),1,0)</f>
        <v>0</v>
      </c>
      <c r="AC37" s="5">
        <f>IF(AND(AND(OR($C37=0,$C37=2),$E37=6),OR($M37=$V$3,$N37=$V$3,$O37=$V$3)),1,0)</f>
        <v>0</v>
      </c>
      <c r="AD37" s="5">
        <f>IF(AND(AND(OR($C37=1,$C37=2),$E37=6),OR($M37=$V$3,$N37=$V$3,$O37=$V$3)),1,0)</f>
        <v>0</v>
      </c>
      <c r="AE37" s="5">
        <f>IF(AND(AND(OR($C37=0,$C37=2),$E37=3),OR($M37=$V$3,$N37=$V$3,$O37=$V$3)),1,0)</f>
        <v>0</v>
      </c>
      <c r="AF37" s="5">
        <f>IF(AND(AND(OR($C37=1,$C37=2),$E37=3),OR($M37=$V$3,$N37=$V$3,$O37=$V$3)),1,0)</f>
        <v>0</v>
      </c>
      <c r="AG37" s="5">
        <f>IF(AND(AND(OR($C37=0,$C37=2),$E37=4),OR($M37=$V$3,$N37=$V$3,$O37=$V$3)),1,0)</f>
        <v>0</v>
      </c>
      <c r="AH37" s="5">
        <f>IF(AND(AND(OR($C37=1,$C37=2),$E37=4),OR($M37=$V$3,$N37=$V$3,$O37=$V$3)),1,0)</f>
        <v>0</v>
      </c>
      <c r="AI37" s="5">
        <f>IF(AND(AND(OR($C37=0,$C37=2),$E37=13),OR($M37=$V$3,$N37=$V$3,$O37=$V$3)),1,0)</f>
        <v>0</v>
      </c>
      <c r="AJ37" s="5">
        <f>IF(AND(AND(OR($C37=1,$C37=2),$E37=13),OR($M37=$V$3,$N37=$V$3,$O37=$V$3)),1,0)</f>
        <v>0</v>
      </c>
      <c r="AK37" s="5">
        <f>IF(AND(AND(OR($C37=0,$C37=2),$E37=8),OR($M37=$V$3,$N37=$V$3,$O37=$V$3)),1,0)</f>
        <v>0</v>
      </c>
      <c r="AL37" s="5">
        <f>IF(AND(AND(OR($C37=1,$C37=2),$E37=8),OR($M37=$V$3,$N37=$V$3,$O37=$V$3)),1,0)</f>
        <v>0</v>
      </c>
      <c r="AM37" s="5">
        <f>IF(AND(AND(OR($C37=0,$C37=2),$E37=9),OR($M37=$V$3,$N37=$V$3,$O37=$V$3)),1,0)</f>
        <v>0</v>
      </c>
      <c r="AN37" s="5">
        <f>IF(AND(AND(OR($C37=1,$C37=2),$E37=9),OR($M37=$V$3,$N37=$V$3,$O37=$V$3)),1,0)</f>
        <v>0</v>
      </c>
      <c r="AO37" s="5">
        <f>IF(AND(AND(OR($C37=0,$C37=2),$E37=11),OR($M37=$V$3,$N37=$V$3,$O37=$V$3)),1,0)</f>
        <v>0</v>
      </c>
      <c r="AP37" s="5">
        <f>IF(AND(AND(OR($C37=1,$C37=2),$E37=11),OR($M37=$V$3,$N37=$V$3,$O37=$V$3)),1,0)</f>
        <v>0</v>
      </c>
      <c r="AQ37" s="5">
        <f>IF(AND(AND(OR($C37=0,$C37=2),$E37=10),OR($M37=$V$3,$N37=$V$3,$O37=$V$3)),1,0)</f>
        <v>0</v>
      </c>
      <c r="AR37" s="5">
        <f>IF(AND(AND(OR($C37=1,$C37=2),$E37=10),OR($M37=$V$3,$N37=$V$3,$O37=$V$3)),1,0)</f>
        <v>0</v>
      </c>
      <c r="AS37" s="5">
        <f>IF(AND(AND(OR($C37=0,$C37=2),$E37=12),OR($M37=$V$3,$N37=$V$3,$O37=$V$3)),1,0)</f>
        <v>0</v>
      </c>
      <c r="AT37" s="5">
        <f>IF(AND(AND(OR($C37=1,$C37=2),$E37=12),OR($M37=$V$3,$N37=$V$3,$O37=$V$3)),1,0)</f>
        <v>0</v>
      </c>
      <c r="AU37" s="5">
        <f>IF(AND(AND(OR($C37=0,$C37=2),$E37=14),OR($M37=$V$3,$N37=$V$3,$O37=$V$3)),1,0)</f>
        <v>0</v>
      </c>
      <c r="AV37" s="5">
        <f>IF(AND(AND(OR($C37=1,$C37=2),$E37=14),OR($M37=$V$3,$N37=$V$3,$O37=$V$3)),1,0)</f>
        <v>0</v>
      </c>
      <c r="AW37" s="5">
        <f>IF(AND(AND(OR($C37=0,$C37=2),$E37=15),OR($M37=$V$3,$N37=$V$3,$O37=$V$3)),1,0)</f>
        <v>0</v>
      </c>
      <c r="AX37" s="5">
        <f>IF(AND(AND(OR($C37=1,$C37=2),$E37=15),OR($M37=$V$3,$N37=$V$3,$O37=$V$3)),1,0)</f>
        <v>0</v>
      </c>
      <c r="AY37" s="5"/>
      <c r="AZ37" s="4"/>
    </row>
    <row r="38" spans="1:52" x14ac:dyDescent="0.3">
      <c r="A38" s="50" t="s">
        <v>464</v>
      </c>
      <c r="B38" s="14" t="s">
        <v>195</v>
      </c>
      <c r="C38" s="5">
        <v>2</v>
      </c>
      <c r="D38" s="14">
        <v>1</v>
      </c>
      <c r="E38" s="14">
        <v>4</v>
      </c>
      <c r="F38" s="14">
        <v>1</v>
      </c>
      <c r="G38" s="18">
        <v>1</v>
      </c>
      <c r="H38" s="48">
        <v>1</v>
      </c>
      <c r="I38" s="48">
        <v>7</v>
      </c>
      <c r="J38" s="48">
        <v>1</v>
      </c>
      <c r="K38" s="48"/>
      <c r="L38" s="48"/>
      <c r="M38" s="48">
        <v>18</v>
      </c>
      <c r="N38" s="48">
        <v>14</v>
      </c>
      <c r="O38" s="48">
        <v>16</v>
      </c>
      <c r="P38" s="48">
        <v>21</v>
      </c>
      <c r="Q38" s="48">
        <v>14</v>
      </c>
      <c r="R38" s="48">
        <v>19</v>
      </c>
      <c r="S38" s="47">
        <f>IF(AND(AND(OR($C38=0,$C38=2),$E38&lt;30),OR($M38=$V$3,$N38=$V$3,$O38=$V$3)),1,0)</f>
        <v>0</v>
      </c>
      <c r="T38" s="5">
        <f>IF(AND(AND(OR($C38=1,$C38=2),$E38&lt;16),OR($M38=$V$3,$N38=$V$3,$O38=$V$3)),1,0)</f>
        <v>0</v>
      </c>
      <c r="U38" s="5">
        <f>IF(AND(AND(OR($C38=0,$C38=2),$E38=1),OR($M38=$V$3,$N38=$V$3,$O38=$V$3)),1,0)</f>
        <v>0</v>
      </c>
      <c r="V38" s="5">
        <f>IF(AND(AND(OR($C38=1,$C38=2),$E38=1),OR($M38=$V$3,$N38=$V$3,$O38=$V$3)),1,0)</f>
        <v>0</v>
      </c>
      <c r="W38" s="5">
        <f>IF(AND(AND(OR($C38=0,$C38=2),$E38=5),OR($M38=$V$3,$N38=$V$3,$O38=$V$3)),1,0)</f>
        <v>0</v>
      </c>
      <c r="X38" s="5">
        <f>IF(AND(AND(OR($C38=1,$C38=2),$E38=5),OR($M38=$V$3,$N38=$V$3,$O38=$V$3)),1,0)</f>
        <v>0</v>
      </c>
      <c r="Y38" s="5">
        <f>IF(AND(AND(OR($C38=0,$C38=2),$E38=2),OR($M38=$V$3,$N38=$V$3,$O38=$V$3)),1,0)</f>
        <v>0</v>
      </c>
      <c r="Z38" s="5">
        <f>IF(AND(AND(OR($C38=1,$C38=2),$E38=2),OR($M38=$V$3,$N38=$V$3,$O38=$V$3)),1,0)</f>
        <v>0</v>
      </c>
      <c r="AA38" s="5">
        <f>IF(AND(AND(OR($C38=0,$C38=2),$E38=7),OR($M38=$V$3,$N38=$V$3,$O38=$V$3)),1,0)</f>
        <v>0</v>
      </c>
      <c r="AB38" s="5">
        <f>IF(AND(AND(OR($C38=1,$C38=2),$E38=7),OR($M38=$V$3,$N38=$V$3,$O38=$V$3)),1,0)</f>
        <v>0</v>
      </c>
      <c r="AC38" s="5">
        <f>IF(AND(AND(OR($C38=0,$C38=2),$E38=6),OR($M38=$V$3,$N38=$V$3,$O38=$V$3)),1,0)</f>
        <v>0</v>
      </c>
      <c r="AD38" s="5">
        <f>IF(AND(AND(OR($C38=1,$C38=2),$E38=6),OR($M38=$V$3,$N38=$V$3,$O38=$V$3)),1,0)</f>
        <v>0</v>
      </c>
      <c r="AE38" s="5">
        <f>IF(AND(AND(OR($C38=0,$C38=2),$E38=3),OR($M38=$V$3,$N38=$V$3,$O38=$V$3)),1,0)</f>
        <v>0</v>
      </c>
      <c r="AF38" s="5">
        <f>IF(AND(AND(OR($C38=1,$C38=2),$E38=3),OR($M38=$V$3,$N38=$V$3,$O38=$V$3)),1,0)</f>
        <v>0</v>
      </c>
      <c r="AG38" s="5">
        <f>IF(AND(AND(OR($C38=0,$C38=2),$E38=4),OR($M38=$V$3,$N38=$V$3,$O38=$V$3)),1,0)</f>
        <v>0</v>
      </c>
      <c r="AH38" s="5">
        <f>IF(AND(AND(OR($C38=1,$C38=2),$E38=4),OR($M38=$V$3,$N38=$V$3,$O38=$V$3)),1,0)</f>
        <v>0</v>
      </c>
      <c r="AI38" s="5">
        <f>IF(AND(AND(OR($C38=0,$C38=2),$E38=13),OR($M38=$V$3,$N38=$V$3,$O38=$V$3)),1,0)</f>
        <v>0</v>
      </c>
      <c r="AJ38" s="5">
        <f>IF(AND(AND(OR($C38=1,$C38=2),$E38=13),OR($M38=$V$3,$N38=$V$3,$O38=$V$3)),1,0)</f>
        <v>0</v>
      </c>
      <c r="AK38" s="5">
        <f>IF(AND(AND(OR($C38=0,$C38=2),$E38=8),OR($M38=$V$3,$N38=$V$3,$O38=$V$3)),1,0)</f>
        <v>0</v>
      </c>
      <c r="AL38" s="5">
        <f>IF(AND(AND(OR($C38=1,$C38=2),$E38=8),OR($M38=$V$3,$N38=$V$3,$O38=$V$3)),1,0)</f>
        <v>0</v>
      </c>
      <c r="AM38" s="5">
        <f>IF(AND(AND(OR($C38=0,$C38=2),$E38=9),OR($M38=$V$3,$N38=$V$3,$O38=$V$3)),1,0)</f>
        <v>0</v>
      </c>
      <c r="AN38" s="5">
        <f>IF(AND(AND(OR($C38=1,$C38=2),$E38=9),OR($M38=$V$3,$N38=$V$3,$O38=$V$3)),1,0)</f>
        <v>0</v>
      </c>
      <c r="AO38" s="5">
        <f>IF(AND(AND(OR($C38=0,$C38=2),$E38=11),OR($M38=$V$3,$N38=$V$3,$O38=$V$3)),1,0)</f>
        <v>0</v>
      </c>
      <c r="AP38" s="5">
        <f>IF(AND(AND(OR($C38=1,$C38=2),$E38=11),OR($M38=$V$3,$N38=$V$3,$O38=$V$3)),1,0)</f>
        <v>0</v>
      </c>
      <c r="AQ38" s="5">
        <f>IF(AND(AND(OR($C38=0,$C38=2),$E38=10),OR($M38=$V$3,$N38=$V$3,$O38=$V$3)),1,0)</f>
        <v>0</v>
      </c>
      <c r="AR38" s="5">
        <f>IF(AND(AND(OR($C38=1,$C38=2),$E38=10),OR($M38=$V$3,$N38=$V$3,$O38=$V$3)),1,0)</f>
        <v>0</v>
      </c>
      <c r="AS38" s="5">
        <f>IF(AND(AND(OR($C38=0,$C38=2),$E38=12),OR($M38=$V$3,$N38=$V$3,$O38=$V$3)),1,0)</f>
        <v>0</v>
      </c>
      <c r="AT38" s="5">
        <f>IF(AND(AND(OR($C38=1,$C38=2),$E38=12),OR($M38=$V$3,$N38=$V$3,$O38=$V$3)),1,0)</f>
        <v>0</v>
      </c>
      <c r="AU38" s="5">
        <f>IF(AND(AND(OR($C38=0,$C38=2),$E38=14),OR($M38=$V$3,$N38=$V$3,$O38=$V$3)),1,0)</f>
        <v>0</v>
      </c>
      <c r="AV38" s="5">
        <f>IF(AND(AND(OR($C38=1,$C38=2),$E38=14),OR($M38=$V$3,$N38=$V$3,$O38=$V$3)),1,0)</f>
        <v>0</v>
      </c>
      <c r="AW38" s="5">
        <f>IF(AND(AND(OR($C38=0,$C38=2),$E38=15),OR($M38=$V$3,$N38=$V$3,$O38=$V$3)),1,0)</f>
        <v>0</v>
      </c>
      <c r="AX38" s="5">
        <f>IF(AND(AND(OR($C38=1,$C38=2),$E38=15),OR($M38=$V$3,$N38=$V$3,$O38=$V$3)),1,0)</f>
        <v>0</v>
      </c>
      <c r="AY38" s="5"/>
      <c r="AZ38" s="4"/>
    </row>
    <row r="39" spans="1:52" x14ac:dyDescent="0.3">
      <c r="A39" s="50" t="s">
        <v>192</v>
      </c>
      <c r="B39" s="14" t="s">
        <v>63</v>
      </c>
      <c r="C39" s="5">
        <v>2</v>
      </c>
      <c r="D39" s="14">
        <v>1</v>
      </c>
      <c r="E39" s="14">
        <v>4</v>
      </c>
      <c r="F39" s="14">
        <v>1</v>
      </c>
      <c r="G39" s="18">
        <v>1</v>
      </c>
      <c r="H39" s="48">
        <v>1</v>
      </c>
      <c r="I39" s="48">
        <v>14</v>
      </c>
      <c r="J39" s="48">
        <v>8</v>
      </c>
      <c r="K39" s="48"/>
      <c r="L39" s="48"/>
      <c r="M39" s="48">
        <v>8</v>
      </c>
      <c r="N39" s="48">
        <v>14</v>
      </c>
      <c r="O39" s="48">
        <v>22</v>
      </c>
      <c r="P39" s="48">
        <v>14</v>
      </c>
      <c r="Q39" s="48">
        <v>19</v>
      </c>
      <c r="R39" s="48">
        <v>8</v>
      </c>
      <c r="S39" s="47">
        <f>IF(AND(AND(OR($C39=0,$C39=2),$E39&lt;30),OR($M39=$V$3,$N39=$V$3,$O39=$V$3)),1,0)</f>
        <v>0</v>
      </c>
      <c r="T39" s="5">
        <f>IF(AND(AND(OR($C39=1,$C39=2),$E39&lt;16),OR($M39=$V$3,$N39=$V$3,$O39=$V$3)),1,0)</f>
        <v>0</v>
      </c>
      <c r="U39" s="5">
        <f>IF(AND(AND(OR($C39=0,$C39=2),$E39=1),OR($M39=$V$3,$N39=$V$3,$O39=$V$3)),1,0)</f>
        <v>0</v>
      </c>
      <c r="V39" s="5">
        <f>IF(AND(AND(OR($C39=1,$C39=2),$E39=1),OR($M39=$V$3,$N39=$V$3,$O39=$V$3)),1,0)</f>
        <v>0</v>
      </c>
      <c r="W39" s="5">
        <f>IF(AND(AND(OR($C39=0,$C39=2),$E39=5),OR($M39=$V$3,$N39=$V$3,$O39=$V$3)),1,0)</f>
        <v>0</v>
      </c>
      <c r="X39" s="5">
        <f>IF(AND(AND(OR($C39=1,$C39=2),$E39=5),OR($M39=$V$3,$N39=$V$3,$O39=$V$3)),1,0)</f>
        <v>0</v>
      </c>
      <c r="Y39" s="5">
        <f>IF(AND(AND(OR($C39=0,$C39=2),$E39=2),OR($M39=$V$3,$N39=$V$3,$O39=$V$3)),1,0)</f>
        <v>0</v>
      </c>
      <c r="Z39" s="5">
        <f>IF(AND(AND(OR($C39=1,$C39=2),$E39=2),OR($M39=$V$3,$N39=$V$3,$O39=$V$3)),1,0)</f>
        <v>0</v>
      </c>
      <c r="AA39" s="5">
        <f>IF(AND(AND(OR($C39=0,$C39=2),$E39=7),OR($M39=$V$3,$N39=$V$3,$O39=$V$3)),1,0)</f>
        <v>0</v>
      </c>
      <c r="AB39" s="5">
        <f>IF(AND(AND(OR($C39=1,$C39=2),$E39=7),OR($M39=$V$3,$N39=$V$3,$O39=$V$3)),1,0)</f>
        <v>0</v>
      </c>
      <c r="AC39" s="5">
        <f>IF(AND(AND(OR($C39=0,$C39=2),$E39=6),OR($M39=$V$3,$N39=$V$3,$O39=$V$3)),1,0)</f>
        <v>0</v>
      </c>
      <c r="AD39" s="5">
        <f>IF(AND(AND(OR($C39=1,$C39=2),$E39=6),OR($M39=$V$3,$N39=$V$3,$O39=$V$3)),1,0)</f>
        <v>0</v>
      </c>
      <c r="AE39" s="5">
        <f>IF(AND(AND(OR($C39=0,$C39=2),$E39=3),OR($M39=$V$3,$N39=$V$3,$O39=$V$3)),1,0)</f>
        <v>0</v>
      </c>
      <c r="AF39" s="5">
        <f>IF(AND(AND(OR($C39=1,$C39=2),$E39=3),OR($M39=$V$3,$N39=$V$3,$O39=$V$3)),1,0)</f>
        <v>0</v>
      </c>
      <c r="AG39" s="5">
        <f>IF(AND(AND(OR($C39=0,$C39=2),$E39=4),OR($M39=$V$3,$N39=$V$3,$O39=$V$3)),1,0)</f>
        <v>0</v>
      </c>
      <c r="AH39" s="5">
        <f>IF(AND(AND(OR($C39=1,$C39=2),$E39=4),OR($M39=$V$3,$N39=$V$3,$O39=$V$3)),1,0)</f>
        <v>0</v>
      </c>
      <c r="AI39" s="5">
        <f>IF(AND(AND(OR($C39=0,$C39=2),$E39=13),OR($M39=$V$3,$N39=$V$3,$O39=$V$3)),1,0)</f>
        <v>0</v>
      </c>
      <c r="AJ39" s="5">
        <f>IF(AND(AND(OR($C39=1,$C39=2),$E39=13),OR($M39=$V$3,$N39=$V$3,$O39=$V$3)),1,0)</f>
        <v>0</v>
      </c>
      <c r="AK39" s="5">
        <f>IF(AND(AND(OR($C39=0,$C39=2),$E39=8),OR($M39=$V$3,$N39=$V$3,$O39=$V$3)),1,0)</f>
        <v>0</v>
      </c>
      <c r="AL39" s="5">
        <f>IF(AND(AND(OR($C39=1,$C39=2),$E39=8),OR($M39=$V$3,$N39=$V$3,$O39=$V$3)),1,0)</f>
        <v>0</v>
      </c>
      <c r="AM39" s="5">
        <f>IF(AND(AND(OR($C39=0,$C39=2),$E39=9),OR($M39=$V$3,$N39=$V$3,$O39=$V$3)),1,0)</f>
        <v>0</v>
      </c>
      <c r="AN39" s="5">
        <f>IF(AND(AND(OR($C39=1,$C39=2),$E39=9),OR($M39=$V$3,$N39=$V$3,$O39=$V$3)),1,0)</f>
        <v>0</v>
      </c>
      <c r="AO39" s="5">
        <f>IF(AND(AND(OR($C39=0,$C39=2),$E39=11),OR($M39=$V$3,$N39=$V$3,$O39=$V$3)),1,0)</f>
        <v>0</v>
      </c>
      <c r="AP39" s="5">
        <f>IF(AND(AND(OR($C39=1,$C39=2),$E39=11),OR($M39=$V$3,$N39=$V$3,$O39=$V$3)),1,0)</f>
        <v>0</v>
      </c>
      <c r="AQ39" s="5">
        <f>IF(AND(AND(OR($C39=0,$C39=2),$E39=10),OR($M39=$V$3,$N39=$V$3,$O39=$V$3)),1,0)</f>
        <v>0</v>
      </c>
      <c r="AR39" s="5">
        <f>IF(AND(AND(OR($C39=1,$C39=2),$E39=10),OR($M39=$V$3,$N39=$V$3,$O39=$V$3)),1,0)</f>
        <v>0</v>
      </c>
      <c r="AS39" s="5">
        <f>IF(AND(AND(OR($C39=0,$C39=2),$E39=12),OR($M39=$V$3,$N39=$V$3,$O39=$V$3)),1,0)</f>
        <v>0</v>
      </c>
      <c r="AT39" s="5">
        <f>IF(AND(AND(OR($C39=1,$C39=2),$E39=12),OR($M39=$V$3,$N39=$V$3,$O39=$V$3)),1,0)</f>
        <v>0</v>
      </c>
      <c r="AU39" s="5">
        <f>IF(AND(AND(OR($C39=0,$C39=2),$E39=14),OR($M39=$V$3,$N39=$V$3,$O39=$V$3)),1,0)</f>
        <v>0</v>
      </c>
      <c r="AV39" s="5">
        <f>IF(AND(AND(OR($C39=1,$C39=2),$E39=14),OR($M39=$V$3,$N39=$V$3,$O39=$V$3)),1,0)</f>
        <v>0</v>
      </c>
      <c r="AW39" s="5">
        <f>IF(AND(AND(OR($C39=0,$C39=2),$E39=15),OR($M39=$V$3,$N39=$V$3,$O39=$V$3)),1,0)</f>
        <v>0</v>
      </c>
      <c r="AX39" s="5">
        <f>IF(AND(AND(OR($C39=1,$C39=2),$E39=15),OR($M39=$V$3,$N39=$V$3,$O39=$V$3)),1,0)</f>
        <v>0</v>
      </c>
      <c r="AY39" s="5"/>
      <c r="AZ39" s="4"/>
    </row>
    <row r="40" spans="1:52" x14ac:dyDescent="0.3">
      <c r="A40" s="50" t="s">
        <v>526</v>
      </c>
      <c r="B40" s="14" t="s">
        <v>525</v>
      </c>
      <c r="C40" s="5">
        <v>2</v>
      </c>
      <c r="D40" s="14">
        <v>1</v>
      </c>
      <c r="E40" s="14">
        <v>4</v>
      </c>
      <c r="F40" s="14">
        <v>1</v>
      </c>
      <c r="G40" s="18">
        <v>1</v>
      </c>
      <c r="H40" s="48">
        <v>1</v>
      </c>
      <c r="I40" s="48">
        <v>33</v>
      </c>
      <c r="J40" s="48">
        <v>2</v>
      </c>
      <c r="K40" s="48">
        <v>6</v>
      </c>
      <c r="L40" s="48"/>
      <c r="M40" s="48">
        <v>29</v>
      </c>
      <c r="N40" s="48">
        <v>28</v>
      </c>
      <c r="O40" s="48">
        <v>22</v>
      </c>
      <c r="P40" s="48">
        <v>19</v>
      </c>
      <c r="Q40" s="48">
        <v>21</v>
      </c>
      <c r="R40" s="48">
        <v>8</v>
      </c>
      <c r="S40" s="47">
        <f>IF(AND(AND(OR($C40=0,$C40=2),$E40&lt;30),OR($M40=$V$3,$N40=$V$3,$O40=$V$3)),1,0)</f>
        <v>0</v>
      </c>
      <c r="T40" s="5">
        <f>IF(AND(AND(OR($C40=1,$C40=2),$E40&lt;16),OR($M40=$V$3,$N40=$V$3,$O40=$V$3)),1,0)</f>
        <v>0</v>
      </c>
      <c r="U40" s="5">
        <f>IF(AND(AND(OR($C40=0,$C40=2),$E40=1),OR($M40=$V$3,$N40=$V$3,$O40=$V$3)),1,0)</f>
        <v>0</v>
      </c>
      <c r="V40" s="5">
        <f>IF(AND(AND(OR($C40=1,$C40=2),$E40=1),OR($M40=$V$3,$N40=$V$3,$O40=$V$3)),1,0)</f>
        <v>0</v>
      </c>
      <c r="W40" s="5">
        <f>IF(AND(AND(OR($C40=0,$C40=2),$E40=5),OR($M40=$V$3,$N40=$V$3,$O40=$V$3)),1,0)</f>
        <v>0</v>
      </c>
      <c r="X40" s="5">
        <f>IF(AND(AND(OR($C40=1,$C40=2),$E40=5),OR($M40=$V$3,$N40=$V$3,$O40=$V$3)),1,0)</f>
        <v>0</v>
      </c>
      <c r="Y40" s="5">
        <f>IF(AND(AND(OR($C40=0,$C40=2),$E40=2),OR($M40=$V$3,$N40=$V$3,$O40=$V$3)),1,0)</f>
        <v>0</v>
      </c>
      <c r="Z40" s="5">
        <f>IF(AND(AND(OR($C40=1,$C40=2),$E40=2),OR($M40=$V$3,$N40=$V$3,$O40=$V$3)),1,0)</f>
        <v>0</v>
      </c>
      <c r="AA40" s="5">
        <f>IF(AND(AND(OR($C40=0,$C40=2),$E40=7),OR($M40=$V$3,$N40=$V$3,$O40=$V$3)),1,0)</f>
        <v>0</v>
      </c>
      <c r="AB40" s="5">
        <f>IF(AND(AND(OR($C40=1,$C40=2),$E40=7),OR($M40=$V$3,$N40=$V$3,$O40=$V$3)),1,0)</f>
        <v>0</v>
      </c>
      <c r="AC40" s="5">
        <f>IF(AND(AND(OR($C40=0,$C40=2),$E40=6),OR($M40=$V$3,$N40=$V$3,$O40=$V$3)),1,0)</f>
        <v>0</v>
      </c>
      <c r="AD40" s="5">
        <f>IF(AND(AND(OR($C40=1,$C40=2),$E40=6),OR($M40=$V$3,$N40=$V$3,$O40=$V$3)),1,0)</f>
        <v>0</v>
      </c>
      <c r="AE40" s="5">
        <f>IF(AND(AND(OR($C40=0,$C40=2),$E40=3),OR($M40=$V$3,$N40=$V$3,$O40=$V$3)),1,0)</f>
        <v>0</v>
      </c>
      <c r="AF40" s="5">
        <f>IF(AND(AND(OR($C40=1,$C40=2),$E40=3),OR($M40=$V$3,$N40=$V$3,$O40=$V$3)),1,0)</f>
        <v>0</v>
      </c>
      <c r="AG40" s="5">
        <f>IF(AND(AND(OR($C40=0,$C40=2),$E40=4),OR($M40=$V$3,$N40=$V$3,$O40=$V$3)),1,0)</f>
        <v>0</v>
      </c>
      <c r="AH40" s="5">
        <f>IF(AND(AND(OR($C40=1,$C40=2),$E40=4),OR($M40=$V$3,$N40=$V$3,$O40=$V$3)),1,0)</f>
        <v>0</v>
      </c>
      <c r="AI40" s="5">
        <f>IF(AND(AND(OR($C40=0,$C40=2),$E40=13),OR($M40=$V$3,$N40=$V$3,$O40=$V$3)),1,0)</f>
        <v>0</v>
      </c>
      <c r="AJ40" s="5">
        <f>IF(AND(AND(OR($C40=1,$C40=2),$E40=13),OR($M40=$V$3,$N40=$V$3,$O40=$V$3)),1,0)</f>
        <v>0</v>
      </c>
      <c r="AK40" s="5">
        <f>IF(AND(AND(OR($C40=0,$C40=2),$E40=8),OR($M40=$V$3,$N40=$V$3,$O40=$V$3)),1,0)</f>
        <v>0</v>
      </c>
      <c r="AL40" s="5">
        <f>IF(AND(AND(OR($C40=1,$C40=2),$E40=8),OR($M40=$V$3,$N40=$V$3,$O40=$V$3)),1,0)</f>
        <v>0</v>
      </c>
      <c r="AM40" s="5">
        <f>IF(AND(AND(OR($C40=0,$C40=2),$E40=9),OR($M40=$V$3,$N40=$V$3,$O40=$V$3)),1,0)</f>
        <v>0</v>
      </c>
      <c r="AN40" s="5">
        <f>IF(AND(AND(OR($C40=1,$C40=2),$E40=9),OR($M40=$V$3,$N40=$V$3,$O40=$V$3)),1,0)</f>
        <v>0</v>
      </c>
      <c r="AO40" s="5">
        <f>IF(AND(AND(OR($C40=0,$C40=2),$E40=11),OR($M40=$V$3,$N40=$V$3,$O40=$V$3)),1,0)</f>
        <v>0</v>
      </c>
      <c r="AP40" s="5">
        <f>IF(AND(AND(OR($C40=1,$C40=2),$E40=11),OR($M40=$V$3,$N40=$V$3,$O40=$V$3)),1,0)</f>
        <v>0</v>
      </c>
      <c r="AQ40" s="5">
        <f>IF(AND(AND(OR($C40=0,$C40=2),$E40=10),OR($M40=$V$3,$N40=$V$3,$O40=$V$3)),1,0)</f>
        <v>0</v>
      </c>
      <c r="AR40" s="5">
        <f>IF(AND(AND(OR($C40=1,$C40=2),$E40=10),OR($M40=$V$3,$N40=$V$3,$O40=$V$3)),1,0)</f>
        <v>0</v>
      </c>
      <c r="AS40" s="5">
        <f>IF(AND(AND(OR($C40=0,$C40=2),$E40=12),OR($M40=$V$3,$N40=$V$3,$O40=$V$3)),1,0)</f>
        <v>0</v>
      </c>
      <c r="AT40" s="5">
        <f>IF(AND(AND(OR($C40=1,$C40=2),$E40=12),OR($M40=$V$3,$N40=$V$3,$O40=$V$3)),1,0)</f>
        <v>0</v>
      </c>
      <c r="AU40" s="5">
        <f>IF(AND(AND(OR($C40=0,$C40=2),$E40=14),OR($M40=$V$3,$N40=$V$3,$O40=$V$3)),1,0)</f>
        <v>0</v>
      </c>
      <c r="AV40" s="5">
        <f>IF(AND(AND(OR($C40=1,$C40=2),$E40=14),OR($M40=$V$3,$N40=$V$3,$O40=$V$3)),1,0)</f>
        <v>0</v>
      </c>
      <c r="AW40" s="5">
        <f>IF(AND(AND(OR($C40=0,$C40=2),$E40=15),OR($M40=$V$3,$N40=$V$3,$O40=$V$3)),1,0)</f>
        <v>0</v>
      </c>
      <c r="AX40" s="5">
        <f>IF(AND(AND(OR($C40=1,$C40=2),$E40=15),OR($M40=$V$3,$N40=$V$3,$O40=$V$3)),1,0)</f>
        <v>0</v>
      </c>
      <c r="AY40" s="5"/>
      <c r="AZ40" s="4"/>
    </row>
    <row r="41" spans="1:52" x14ac:dyDescent="0.3">
      <c r="A41" s="50" t="s">
        <v>534</v>
      </c>
      <c r="B41" s="14" t="s">
        <v>533</v>
      </c>
      <c r="C41" s="5">
        <v>2</v>
      </c>
      <c r="D41" s="14">
        <v>2</v>
      </c>
      <c r="E41" s="14">
        <v>4</v>
      </c>
      <c r="F41" s="14">
        <v>1</v>
      </c>
      <c r="G41" s="18">
        <v>1</v>
      </c>
      <c r="H41" s="48">
        <v>1</v>
      </c>
      <c r="I41" s="48">
        <v>6</v>
      </c>
      <c r="J41" s="48">
        <v>4</v>
      </c>
      <c r="K41" s="48"/>
      <c r="L41" s="48"/>
      <c r="M41" s="48">
        <v>15</v>
      </c>
      <c r="N41" s="48">
        <v>7</v>
      </c>
      <c r="O41" s="48">
        <v>22</v>
      </c>
      <c r="P41" s="48">
        <v>26</v>
      </c>
      <c r="Q41" s="48">
        <v>19</v>
      </c>
      <c r="R41" s="48">
        <v>7</v>
      </c>
      <c r="S41" s="47">
        <f>IF(AND(AND(OR($C41=0,$C41=2),$E41&lt;30),OR($M41=$V$3,$N41=$V$3,$O41=$V$3)),1,0)</f>
        <v>0</v>
      </c>
      <c r="T41" s="5">
        <f>IF(AND(AND(OR($C41=1,$C41=2),$E41&lt;16),OR($M41=$V$3,$N41=$V$3,$O41=$V$3)),1,0)</f>
        <v>0</v>
      </c>
      <c r="U41" s="5">
        <f>IF(AND(AND(OR($C41=0,$C41=2),$E41=1),OR($M41=$V$3,$N41=$V$3,$O41=$V$3)),1,0)</f>
        <v>0</v>
      </c>
      <c r="V41" s="5">
        <f>IF(AND(AND(OR($C41=1,$C41=2),$E41=1),OR($M41=$V$3,$N41=$V$3,$O41=$V$3)),1,0)</f>
        <v>0</v>
      </c>
      <c r="W41" s="5">
        <f>IF(AND(AND(OR($C41=0,$C41=2),$E41=5),OR($M41=$V$3,$N41=$V$3,$O41=$V$3)),1,0)</f>
        <v>0</v>
      </c>
      <c r="X41" s="5">
        <f>IF(AND(AND(OR($C41=1,$C41=2),$E41=5),OR($M41=$V$3,$N41=$V$3,$O41=$V$3)),1,0)</f>
        <v>0</v>
      </c>
      <c r="Y41" s="5">
        <f>IF(AND(AND(OR($C41=0,$C41=2),$E41=2),OR($M41=$V$3,$N41=$V$3,$O41=$V$3)),1,0)</f>
        <v>0</v>
      </c>
      <c r="Z41" s="5">
        <f>IF(AND(AND(OR($C41=1,$C41=2),$E41=2),OR($M41=$V$3,$N41=$V$3,$O41=$V$3)),1,0)</f>
        <v>0</v>
      </c>
      <c r="AA41" s="5">
        <f>IF(AND(AND(OR($C41=0,$C41=2),$E41=7),OR($M41=$V$3,$N41=$V$3,$O41=$V$3)),1,0)</f>
        <v>0</v>
      </c>
      <c r="AB41" s="5">
        <f>IF(AND(AND(OR($C41=1,$C41=2),$E41=7),OR($M41=$V$3,$N41=$V$3,$O41=$V$3)),1,0)</f>
        <v>0</v>
      </c>
      <c r="AC41" s="5">
        <f>IF(AND(AND(OR($C41=0,$C41=2),$E41=6),OR($M41=$V$3,$N41=$V$3,$O41=$V$3)),1,0)</f>
        <v>0</v>
      </c>
      <c r="AD41" s="5">
        <f>IF(AND(AND(OR($C41=1,$C41=2),$E41=6),OR($M41=$V$3,$N41=$V$3,$O41=$V$3)),1,0)</f>
        <v>0</v>
      </c>
      <c r="AE41" s="5">
        <f>IF(AND(AND(OR($C41=0,$C41=2),$E41=3),OR($M41=$V$3,$N41=$V$3,$O41=$V$3)),1,0)</f>
        <v>0</v>
      </c>
      <c r="AF41" s="5">
        <f>IF(AND(AND(OR($C41=1,$C41=2),$E41=3),OR($M41=$V$3,$N41=$V$3,$O41=$V$3)),1,0)</f>
        <v>0</v>
      </c>
      <c r="AG41" s="5">
        <f>IF(AND(AND(OR($C41=0,$C41=2),$E41=4),OR($M41=$V$3,$N41=$V$3,$O41=$V$3)),1,0)</f>
        <v>0</v>
      </c>
      <c r="AH41" s="5">
        <f>IF(AND(AND(OR($C41=1,$C41=2),$E41=4),OR($M41=$V$3,$N41=$V$3,$O41=$V$3)),1,0)</f>
        <v>0</v>
      </c>
      <c r="AI41" s="5">
        <f>IF(AND(AND(OR($C41=0,$C41=2),$E41=13),OR($M41=$V$3,$N41=$V$3,$O41=$V$3)),1,0)</f>
        <v>0</v>
      </c>
      <c r="AJ41" s="5">
        <f>IF(AND(AND(OR($C41=1,$C41=2),$E41=13),OR($M41=$V$3,$N41=$V$3,$O41=$V$3)),1,0)</f>
        <v>0</v>
      </c>
      <c r="AK41" s="5">
        <f>IF(AND(AND(OR($C41=0,$C41=2),$E41=8),OR($M41=$V$3,$N41=$V$3,$O41=$V$3)),1,0)</f>
        <v>0</v>
      </c>
      <c r="AL41" s="5">
        <f>IF(AND(AND(OR($C41=1,$C41=2),$E41=8),OR($M41=$V$3,$N41=$V$3,$O41=$V$3)),1,0)</f>
        <v>0</v>
      </c>
      <c r="AM41" s="5">
        <f>IF(AND(AND(OR($C41=0,$C41=2),$E41=9),OR($M41=$V$3,$N41=$V$3,$O41=$V$3)),1,0)</f>
        <v>0</v>
      </c>
      <c r="AN41" s="5">
        <f>IF(AND(AND(OR($C41=1,$C41=2),$E41=9),OR($M41=$V$3,$N41=$V$3,$O41=$V$3)),1,0)</f>
        <v>0</v>
      </c>
      <c r="AO41" s="5">
        <f>IF(AND(AND(OR($C41=0,$C41=2),$E41=11),OR($M41=$V$3,$N41=$V$3,$O41=$V$3)),1,0)</f>
        <v>0</v>
      </c>
      <c r="AP41" s="5">
        <f>IF(AND(AND(OR($C41=1,$C41=2),$E41=11),OR($M41=$V$3,$N41=$V$3,$O41=$V$3)),1,0)</f>
        <v>0</v>
      </c>
      <c r="AQ41" s="5">
        <f>IF(AND(AND(OR($C41=0,$C41=2),$E41=10),OR($M41=$V$3,$N41=$V$3,$O41=$V$3)),1,0)</f>
        <v>0</v>
      </c>
      <c r="AR41" s="5">
        <f>IF(AND(AND(OR($C41=1,$C41=2),$E41=10),OR($M41=$V$3,$N41=$V$3,$O41=$V$3)),1,0)</f>
        <v>0</v>
      </c>
      <c r="AS41" s="5">
        <f>IF(AND(AND(OR($C41=0,$C41=2),$E41=12),OR($M41=$V$3,$N41=$V$3,$O41=$V$3)),1,0)</f>
        <v>0</v>
      </c>
      <c r="AT41" s="5">
        <f>IF(AND(AND(OR($C41=1,$C41=2),$E41=12),OR($M41=$V$3,$N41=$V$3,$O41=$V$3)),1,0)</f>
        <v>0</v>
      </c>
      <c r="AU41" s="5">
        <f>IF(AND(AND(OR($C41=0,$C41=2),$E41=14),OR($M41=$V$3,$N41=$V$3,$O41=$V$3)),1,0)</f>
        <v>0</v>
      </c>
      <c r="AV41" s="5">
        <f>IF(AND(AND(OR($C41=1,$C41=2),$E41=14),OR($M41=$V$3,$N41=$V$3,$O41=$V$3)),1,0)</f>
        <v>0</v>
      </c>
      <c r="AW41" s="5">
        <f>IF(AND(AND(OR($C41=0,$C41=2),$E41=15),OR($M41=$V$3,$N41=$V$3,$O41=$V$3)),1,0)</f>
        <v>0</v>
      </c>
      <c r="AX41" s="5">
        <f>IF(AND(AND(OR($C41=1,$C41=2),$E41=15),OR($M41=$V$3,$N41=$V$3,$O41=$V$3)),1,0)</f>
        <v>0</v>
      </c>
      <c r="AY41" s="5"/>
      <c r="AZ41" s="4"/>
    </row>
    <row r="42" spans="1:52" x14ac:dyDescent="0.3">
      <c r="A42" s="50" t="s">
        <v>547</v>
      </c>
      <c r="B42" s="14" t="s">
        <v>257</v>
      </c>
      <c r="C42" s="5">
        <v>2</v>
      </c>
      <c r="D42" s="14">
        <v>2</v>
      </c>
      <c r="E42" s="14">
        <v>4</v>
      </c>
      <c r="F42" s="14">
        <v>1</v>
      </c>
      <c r="G42" s="18">
        <v>1</v>
      </c>
      <c r="H42" s="48">
        <v>1</v>
      </c>
      <c r="I42" s="48">
        <v>129</v>
      </c>
      <c r="J42" s="48">
        <v>6</v>
      </c>
      <c r="K42" s="48"/>
      <c r="L42" s="48"/>
      <c r="M42" s="48">
        <v>29</v>
      </c>
      <c r="N42" s="48">
        <v>8</v>
      </c>
      <c r="O42" s="48">
        <v>16</v>
      </c>
      <c r="P42" s="48">
        <v>19</v>
      </c>
      <c r="Q42" s="48">
        <v>14</v>
      </c>
      <c r="R42" s="48">
        <v>23</v>
      </c>
      <c r="S42" s="47">
        <f>IF(AND(AND(OR($C42=0,$C42=2),$E42&lt;30),OR($M42=$V$3,$N42=$V$3,$O42=$V$3)),1,0)</f>
        <v>0</v>
      </c>
      <c r="T42" s="5">
        <f>IF(AND(AND(OR($C42=1,$C42=2),$E42&lt;16),OR($M42=$V$3,$N42=$V$3,$O42=$V$3)),1,0)</f>
        <v>0</v>
      </c>
      <c r="U42" s="5">
        <f>IF(AND(AND(OR($C42=0,$C42=2),$E42=1),OR($M42=$V$3,$N42=$V$3,$O42=$V$3)),1,0)</f>
        <v>0</v>
      </c>
      <c r="V42" s="5">
        <f>IF(AND(AND(OR($C42=1,$C42=2),$E42=1),OR($M42=$V$3,$N42=$V$3,$O42=$V$3)),1,0)</f>
        <v>0</v>
      </c>
      <c r="W42" s="5">
        <f>IF(AND(AND(OR($C42=0,$C42=2),$E42=5),OR($M42=$V$3,$N42=$V$3,$O42=$V$3)),1,0)</f>
        <v>0</v>
      </c>
      <c r="X42" s="5">
        <f>IF(AND(AND(OR($C42=1,$C42=2),$E42=5),OR($M42=$V$3,$N42=$V$3,$O42=$V$3)),1,0)</f>
        <v>0</v>
      </c>
      <c r="Y42" s="5">
        <f>IF(AND(AND(OR($C42=0,$C42=2),$E42=2),OR($M42=$V$3,$N42=$V$3,$O42=$V$3)),1,0)</f>
        <v>0</v>
      </c>
      <c r="Z42" s="5">
        <f>IF(AND(AND(OR($C42=1,$C42=2),$E42=2),OR($M42=$V$3,$N42=$V$3,$O42=$V$3)),1,0)</f>
        <v>0</v>
      </c>
      <c r="AA42" s="5">
        <f>IF(AND(AND(OR($C42=0,$C42=2),$E42=7),OR($M42=$V$3,$N42=$V$3,$O42=$V$3)),1,0)</f>
        <v>0</v>
      </c>
      <c r="AB42" s="5">
        <f>IF(AND(AND(OR($C42=1,$C42=2),$E42=7),OR($M42=$V$3,$N42=$V$3,$O42=$V$3)),1,0)</f>
        <v>0</v>
      </c>
      <c r="AC42" s="5">
        <f>IF(AND(AND(OR($C42=0,$C42=2),$E42=6),OR($M42=$V$3,$N42=$V$3,$O42=$V$3)),1,0)</f>
        <v>0</v>
      </c>
      <c r="AD42" s="5">
        <f>IF(AND(AND(OR($C42=1,$C42=2),$E42=6),OR($M42=$V$3,$N42=$V$3,$O42=$V$3)),1,0)</f>
        <v>0</v>
      </c>
      <c r="AE42" s="5">
        <f>IF(AND(AND(OR($C42=0,$C42=2),$E42=3),OR($M42=$V$3,$N42=$V$3,$O42=$V$3)),1,0)</f>
        <v>0</v>
      </c>
      <c r="AF42" s="5">
        <f>IF(AND(AND(OR($C42=1,$C42=2),$E42=3),OR($M42=$V$3,$N42=$V$3,$O42=$V$3)),1,0)</f>
        <v>0</v>
      </c>
      <c r="AG42" s="5">
        <f>IF(AND(AND(OR($C42=0,$C42=2),$E42=4),OR($M42=$V$3,$N42=$V$3,$O42=$V$3)),1,0)</f>
        <v>0</v>
      </c>
      <c r="AH42" s="5">
        <f>IF(AND(AND(OR($C42=1,$C42=2),$E42=4),OR($M42=$V$3,$N42=$V$3,$O42=$V$3)),1,0)</f>
        <v>0</v>
      </c>
      <c r="AI42" s="5">
        <f>IF(AND(AND(OR($C42=0,$C42=2),$E42=13),OR($M42=$V$3,$N42=$V$3,$O42=$V$3)),1,0)</f>
        <v>0</v>
      </c>
      <c r="AJ42" s="5">
        <f>IF(AND(AND(OR($C42=1,$C42=2),$E42=13),OR($M42=$V$3,$N42=$V$3,$O42=$V$3)),1,0)</f>
        <v>0</v>
      </c>
      <c r="AK42" s="5">
        <f>IF(AND(AND(OR($C42=0,$C42=2),$E42=8),OR($M42=$V$3,$N42=$V$3,$O42=$V$3)),1,0)</f>
        <v>0</v>
      </c>
      <c r="AL42" s="5">
        <f>IF(AND(AND(OR($C42=1,$C42=2),$E42=8),OR($M42=$V$3,$N42=$V$3,$O42=$V$3)),1,0)</f>
        <v>0</v>
      </c>
      <c r="AM42" s="5">
        <f>IF(AND(AND(OR($C42=0,$C42=2),$E42=9),OR($M42=$V$3,$N42=$V$3,$O42=$V$3)),1,0)</f>
        <v>0</v>
      </c>
      <c r="AN42" s="5">
        <f>IF(AND(AND(OR($C42=1,$C42=2),$E42=9),OR($M42=$V$3,$N42=$V$3,$O42=$V$3)),1,0)</f>
        <v>0</v>
      </c>
      <c r="AO42" s="5">
        <f>IF(AND(AND(OR($C42=0,$C42=2),$E42=11),OR($M42=$V$3,$N42=$V$3,$O42=$V$3)),1,0)</f>
        <v>0</v>
      </c>
      <c r="AP42" s="5">
        <f>IF(AND(AND(OR($C42=1,$C42=2),$E42=11),OR($M42=$V$3,$N42=$V$3,$O42=$V$3)),1,0)</f>
        <v>0</v>
      </c>
      <c r="AQ42" s="5">
        <f>IF(AND(AND(OR($C42=0,$C42=2),$E42=10),OR($M42=$V$3,$N42=$V$3,$O42=$V$3)),1,0)</f>
        <v>0</v>
      </c>
      <c r="AR42" s="5">
        <f>IF(AND(AND(OR($C42=1,$C42=2),$E42=10),OR($M42=$V$3,$N42=$V$3,$O42=$V$3)),1,0)</f>
        <v>0</v>
      </c>
      <c r="AS42" s="5">
        <f>IF(AND(AND(OR($C42=0,$C42=2),$E42=12),OR($M42=$V$3,$N42=$V$3,$O42=$V$3)),1,0)</f>
        <v>0</v>
      </c>
      <c r="AT42" s="5">
        <f>IF(AND(AND(OR($C42=1,$C42=2),$E42=12),OR($M42=$V$3,$N42=$V$3,$O42=$V$3)),1,0)</f>
        <v>0</v>
      </c>
      <c r="AU42" s="5">
        <f>IF(AND(AND(OR($C42=0,$C42=2),$E42=14),OR($M42=$V$3,$N42=$V$3,$O42=$V$3)),1,0)</f>
        <v>0</v>
      </c>
      <c r="AV42" s="5">
        <f>IF(AND(AND(OR($C42=1,$C42=2),$E42=14),OR($M42=$V$3,$N42=$V$3,$O42=$V$3)),1,0)</f>
        <v>0</v>
      </c>
      <c r="AW42" s="5">
        <f>IF(AND(AND(OR($C42=0,$C42=2),$E42=15),OR($M42=$V$3,$N42=$V$3,$O42=$V$3)),1,0)</f>
        <v>0</v>
      </c>
      <c r="AX42" s="5">
        <f>IF(AND(AND(OR($C42=1,$C42=2),$E42=15),OR($M42=$V$3,$N42=$V$3,$O42=$V$3)),1,0)</f>
        <v>0</v>
      </c>
      <c r="AY42" s="5"/>
      <c r="AZ42" s="4"/>
    </row>
    <row r="43" spans="1:52" x14ac:dyDescent="0.3">
      <c r="A43" s="50" t="s">
        <v>556</v>
      </c>
      <c r="B43" s="14" t="s">
        <v>555</v>
      </c>
      <c r="C43" s="5">
        <v>2</v>
      </c>
      <c r="D43" s="14">
        <v>1</v>
      </c>
      <c r="E43" s="14">
        <v>4</v>
      </c>
      <c r="F43" s="14">
        <v>1</v>
      </c>
      <c r="G43" s="18">
        <v>1</v>
      </c>
      <c r="H43" s="48">
        <v>1</v>
      </c>
      <c r="I43" s="48">
        <v>20</v>
      </c>
      <c r="J43" s="48">
        <v>7</v>
      </c>
      <c r="K43" s="48">
        <v>9</v>
      </c>
      <c r="L43" s="48"/>
      <c r="M43" s="48">
        <v>5</v>
      </c>
      <c r="N43" s="48">
        <v>24</v>
      </c>
      <c r="O43" s="48"/>
      <c r="P43" s="48">
        <v>23</v>
      </c>
      <c r="Q43" s="48">
        <v>25</v>
      </c>
      <c r="R43" s="48">
        <v>10</v>
      </c>
      <c r="S43" s="47">
        <f>IF(AND(AND(OR($C43=0,$C43=2),$E43&lt;30),OR($M43=$V$3,$N43=$V$3,$O43=$V$3)),1,0)</f>
        <v>0</v>
      </c>
      <c r="T43" s="5">
        <f>IF(AND(AND(OR($C43=1,$C43=2),$E43&lt;16),OR($M43=$V$3,$N43=$V$3,$O43=$V$3)),1,0)</f>
        <v>0</v>
      </c>
      <c r="U43" s="5">
        <f>IF(AND(AND(OR($C43=0,$C43=2),$E43=1),OR($M43=$V$3,$N43=$V$3,$O43=$V$3)),1,0)</f>
        <v>0</v>
      </c>
      <c r="V43" s="5">
        <f>IF(AND(AND(OR($C43=1,$C43=2),$E43=1),OR($M43=$V$3,$N43=$V$3,$O43=$V$3)),1,0)</f>
        <v>0</v>
      </c>
      <c r="W43" s="5">
        <f>IF(AND(AND(OR($C43=0,$C43=2),$E43=5),OR($M43=$V$3,$N43=$V$3,$O43=$V$3)),1,0)</f>
        <v>0</v>
      </c>
      <c r="X43" s="5">
        <f>IF(AND(AND(OR($C43=1,$C43=2),$E43=5),OR($M43=$V$3,$N43=$V$3,$O43=$V$3)),1,0)</f>
        <v>0</v>
      </c>
      <c r="Y43" s="5">
        <f>IF(AND(AND(OR($C43=0,$C43=2),$E43=2),OR($M43=$V$3,$N43=$V$3,$O43=$V$3)),1,0)</f>
        <v>0</v>
      </c>
      <c r="Z43" s="5">
        <f>IF(AND(AND(OR($C43=1,$C43=2),$E43=2),OR($M43=$V$3,$N43=$V$3,$O43=$V$3)),1,0)</f>
        <v>0</v>
      </c>
      <c r="AA43" s="5">
        <f>IF(AND(AND(OR($C43=0,$C43=2),$E43=7),OR($M43=$V$3,$N43=$V$3,$O43=$V$3)),1,0)</f>
        <v>0</v>
      </c>
      <c r="AB43" s="5">
        <f>IF(AND(AND(OR($C43=1,$C43=2),$E43=7),OR($M43=$V$3,$N43=$V$3,$O43=$V$3)),1,0)</f>
        <v>0</v>
      </c>
      <c r="AC43" s="5">
        <f>IF(AND(AND(OR($C43=0,$C43=2),$E43=6),OR($M43=$V$3,$N43=$V$3,$O43=$V$3)),1,0)</f>
        <v>0</v>
      </c>
      <c r="AD43" s="5">
        <f>IF(AND(AND(OR($C43=1,$C43=2),$E43=6),OR($M43=$V$3,$N43=$V$3,$O43=$V$3)),1,0)</f>
        <v>0</v>
      </c>
      <c r="AE43" s="5">
        <f>IF(AND(AND(OR($C43=0,$C43=2),$E43=3),OR($M43=$V$3,$N43=$V$3,$O43=$V$3)),1,0)</f>
        <v>0</v>
      </c>
      <c r="AF43" s="5">
        <f>IF(AND(AND(OR($C43=1,$C43=2),$E43=3),OR($M43=$V$3,$N43=$V$3,$O43=$V$3)),1,0)</f>
        <v>0</v>
      </c>
      <c r="AG43" s="5">
        <f>IF(AND(AND(OR($C43=0,$C43=2),$E43=4),OR($M43=$V$3,$N43=$V$3,$O43=$V$3)),1,0)</f>
        <v>0</v>
      </c>
      <c r="AH43" s="5">
        <f>IF(AND(AND(OR($C43=1,$C43=2),$E43=4),OR($M43=$V$3,$N43=$V$3,$O43=$V$3)),1,0)</f>
        <v>0</v>
      </c>
      <c r="AI43" s="5">
        <f>IF(AND(AND(OR($C43=0,$C43=2),$E43=13),OR($M43=$V$3,$N43=$V$3,$O43=$V$3)),1,0)</f>
        <v>0</v>
      </c>
      <c r="AJ43" s="5">
        <f>IF(AND(AND(OR($C43=1,$C43=2),$E43=13),OR($M43=$V$3,$N43=$V$3,$O43=$V$3)),1,0)</f>
        <v>0</v>
      </c>
      <c r="AK43" s="5">
        <f>IF(AND(AND(OR($C43=0,$C43=2),$E43=8),OR($M43=$V$3,$N43=$V$3,$O43=$V$3)),1,0)</f>
        <v>0</v>
      </c>
      <c r="AL43" s="5">
        <f>IF(AND(AND(OR($C43=1,$C43=2),$E43=8),OR($M43=$V$3,$N43=$V$3,$O43=$V$3)),1,0)</f>
        <v>0</v>
      </c>
      <c r="AM43" s="5">
        <f>IF(AND(AND(OR($C43=0,$C43=2),$E43=9),OR($M43=$V$3,$N43=$V$3,$O43=$V$3)),1,0)</f>
        <v>0</v>
      </c>
      <c r="AN43" s="5">
        <f>IF(AND(AND(OR($C43=1,$C43=2),$E43=9),OR($M43=$V$3,$N43=$V$3,$O43=$V$3)),1,0)</f>
        <v>0</v>
      </c>
      <c r="AO43" s="5">
        <f>IF(AND(AND(OR($C43=0,$C43=2),$E43=11),OR($M43=$V$3,$N43=$V$3,$O43=$V$3)),1,0)</f>
        <v>0</v>
      </c>
      <c r="AP43" s="5">
        <f>IF(AND(AND(OR($C43=1,$C43=2),$E43=11),OR($M43=$V$3,$N43=$V$3,$O43=$V$3)),1,0)</f>
        <v>0</v>
      </c>
      <c r="AQ43" s="5">
        <f>IF(AND(AND(OR($C43=0,$C43=2),$E43=10),OR($M43=$V$3,$N43=$V$3,$O43=$V$3)),1,0)</f>
        <v>0</v>
      </c>
      <c r="AR43" s="5">
        <f>IF(AND(AND(OR($C43=1,$C43=2),$E43=10),OR($M43=$V$3,$N43=$V$3,$O43=$V$3)),1,0)</f>
        <v>0</v>
      </c>
      <c r="AS43" s="5">
        <f>IF(AND(AND(OR($C43=0,$C43=2),$E43=12),OR($M43=$V$3,$N43=$V$3,$O43=$V$3)),1,0)</f>
        <v>0</v>
      </c>
      <c r="AT43" s="5">
        <f>IF(AND(AND(OR($C43=1,$C43=2),$E43=12),OR($M43=$V$3,$N43=$V$3,$O43=$V$3)),1,0)</f>
        <v>0</v>
      </c>
      <c r="AU43" s="5">
        <f>IF(AND(AND(OR($C43=0,$C43=2),$E43=14),OR($M43=$V$3,$N43=$V$3,$O43=$V$3)),1,0)</f>
        <v>0</v>
      </c>
      <c r="AV43" s="5">
        <f>IF(AND(AND(OR($C43=1,$C43=2),$E43=14),OR($M43=$V$3,$N43=$V$3,$O43=$V$3)),1,0)</f>
        <v>0</v>
      </c>
      <c r="AW43" s="5">
        <f>IF(AND(AND(OR($C43=0,$C43=2),$E43=15),OR($M43=$V$3,$N43=$V$3,$O43=$V$3)),1,0)</f>
        <v>0</v>
      </c>
      <c r="AX43" s="5">
        <f>IF(AND(AND(OR($C43=1,$C43=2),$E43=15),OR($M43=$V$3,$N43=$V$3,$O43=$V$3)),1,0)</f>
        <v>0</v>
      </c>
      <c r="AY43" s="5"/>
      <c r="AZ43" s="4"/>
    </row>
    <row r="44" spans="1:52" x14ac:dyDescent="0.3">
      <c r="A44" s="50" t="s">
        <v>559</v>
      </c>
      <c r="B44" s="14" t="s">
        <v>558</v>
      </c>
      <c r="C44" s="5">
        <v>2</v>
      </c>
      <c r="D44" s="14">
        <v>1</v>
      </c>
      <c r="E44" s="14">
        <v>4</v>
      </c>
      <c r="F44" s="14">
        <v>1</v>
      </c>
      <c r="G44" s="18">
        <v>1</v>
      </c>
      <c r="H44" s="48">
        <v>1</v>
      </c>
      <c r="I44" s="48">
        <v>12</v>
      </c>
      <c r="J44" s="48">
        <v>3</v>
      </c>
      <c r="K44" s="48"/>
      <c r="L44" s="48"/>
      <c r="M44" s="48">
        <v>8</v>
      </c>
      <c r="N44" s="48">
        <v>28</v>
      </c>
      <c r="O44" s="48">
        <v>4</v>
      </c>
      <c r="P44" s="48">
        <v>14</v>
      </c>
      <c r="Q44" s="48">
        <v>21</v>
      </c>
      <c r="R44" s="48">
        <v>23</v>
      </c>
      <c r="S44" s="47">
        <f>IF(AND(AND(OR($C44=0,$C44=2),$E44&lt;30),OR($M44=$V$3,$N44=$V$3,$O44=$V$3)),1,0)</f>
        <v>0</v>
      </c>
      <c r="T44" s="5">
        <f>IF(AND(AND(OR($C44=1,$C44=2),$E44&lt;16),OR($M44=$V$3,$N44=$V$3,$O44=$V$3)),1,0)</f>
        <v>0</v>
      </c>
      <c r="U44" s="5">
        <f>IF(AND(AND(OR($C44=0,$C44=2),$E44=1),OR($M44=$V$3,$N44=$V$3,$O44=$V$3)),1,0)</f>
        <v>0</v>
      </c>
      <c r="V44" s="5">
        <f>IF(AND(AND(OR($C44=1,$C44=2),$E44=1),OR($M44=$V$3,$N44=$V$3,$O44=$V$3)),1,0)</f>
        <v>0</v>
      </c>
      <c r="W44" s="5">
        <f>IF(AND(AND(OR($C44=0,$C44=2),$E44=5),OR($M44=$V$3,$N44=$V$3,$O44=$V$3)),1,0)</f>
        <v>0</v>
      </c>
      <c r="X44" s="5">
        <f>IF(AND(AND(OR($C44=1,$C44=2),$E44=5),OR($M44=$V$3,$N44=$V$3,$O44=$V$3)),1,0)</f>
        <v>0</v>
      </c>
      <c r="Y44" s="5">
        <f>IF(AND(AND(OR($C44=0,$C44=2),$E44=2),OR($M44=$V$3,$N44=$V$3,$O44=$V$3)),1,0)</f>
        <v>0</v>
      </c>
      <c r="Z44" s="5">
        <f>IF(AND(AND(OR($C44=1,$C44=2),$E44=2),OR($M44=$V$3,$N44=$V$3,$O44=$V$3)),1,0)</f>
        <v>0</v>
      </c>
      <c r="AA44" s="5">
        <f>IF(AND(AND(OR($C44=0,$C44=2),$E44=7),OR($M44=$V$3,$N44=$V$3,$O44=$V$3)),1,0)</f>
        <v>0</v>
      </c>
      <c r="AB44" s="5">
        <f>IF(AND(AND(OR($C44=1,$C44=2),$E44=7),OR($M44=$V$3,$N44=$V$3,$O44=$V$3)),1,0)</f>
        <v>0</v>
      </c>
      <c r="AC44" s="5">
        <f>IF(AND(AND(OR($C44=0,$C44=2),$E44=6),OR($M44=$V$3,$N44=$V$3,$O44=$V$3)),1,0)</f>
        <v>0</v>
      </c>
      <c r="AD44" s="5">
        <f>IF(AND(AND(OR($C44=1,$C44=2),$E44=6),OR($M44=$V$3,$N44=$V$3,$O44=$V$3)),1,0)</f>
        <v>0</v>
      </c>
      <c r="AE44" s="5">
        <f>IF(AND(AND(OR($C44=0,$C44=2),$E44=3),OR($M44=$V$3,$N44=$V$3,$O44=$V$3)),1,0)</f>
        <v>0</v>
      </c>
      <c r="AF44" s="5">
        <f>IF(AND(AND(OR($C44=1,$C44=2),$E44=3),OR($M44=$V$3,$N44=$V$3,$O44=$V$3)),1,0)</f>
        <v>0</v>
      </c>
      <c r="AG44" s="5">
        <f>IF(AND(AND(OR($C44=0,$C44=2),$E44=4),OR($M44=$V$3,$N44=$V$3,$O44=$V$3)),1,0)</f>
        <v>0</v>
      </c>
      <c r="AH44" s="5">
        <f>IF(AND(AND(OR($C44=1,$C44=2),$E44=4),OR($M44=$V$3,$N44=$V$3,$O44=$V$3)),1,0)</f>
        <v>0</v>
      </c>
      <c r="AI44" s="5">
        <f>IF(AND(AND(OR($C44=0,$C44=2),$E44=13),OR($M44=$V$3,$N44=$V$3,$O44=$V$3)),1,0)</f>
        <v>0</v>
      </c>
      <c r="AJ44" s="5">
        <f>IF(AND(AND(OR($C44=1,$C44=2),$E44=13),OR($M44=$V$3,$N44=$V$3,$O44=$V$3)),1,0)</f>
        <v>0</v>
      </c>
      <c r="AK44" s="5">
        <f>IF(AND(AND(OR($C44=0,$C44=2),$E44=8),OR($M44=$V$3,$N44=$V$3,$O44=$V$3)),1,0)</f>
        <v>0</v>
      </c>
      <c r="AL44" s="5">
        <f>IF(AND(AND(OR($C44=1,$C44=2),$E44=8),OR($M44=$V$3,$N44=$V$3,$O44=$V$3)),1,0)</f>
        <v>0</v>
      </c>
      <c r="AM44" s="5">
        <f>IF(AND(AND(OR($C44=0,$C44=2),$E44=9),OR($M44=$V$3,$N44=$V$3,$O44=$V$3)),1,0)</f>
        <v>0</v>
      </c>
      <c r="AN44" s="5">
        <f>IF(AND(AND(OR($C44=1,$C44=2),$E44=9),OR($M44=$V$3,$N44=$V$3,$O44=$V$3)),1,0)</f>
        <v>0</v>
      </c>
      <c r="AO44" s="5">
        <f>IF(AND(AND(OR($C44=0,$C44=2),$E44=11),OR($M44=$V$3,$N44=$V$3,$O44=$V$3)),1,0)</f>
        <v>0</v>
      </c>
      <c r="AP44" s="5">
        <f>IF(AND(AND(OR($C44=1,$C44=2),$E44=11),OR($M44=$V$3,$N44=$V$3,$O44=$V$3)),1,0)</f>
        <v>0</v>
      </c>
      <c r="AQ44" s="5">
        <f>IF(AND(AND(OR($C44=0,$C44=2),$E44=10),OR($M44=$V$3,$N44=$V$3,$O44=$V$3)),1,0)</f>
        <v>0</v>
      </c>
      <c r="AR44" s="5">
        <f>IF(AND(AND(OR($C44=1,$C44=2),$E44=10),OR($M44=$V$3,$N44=$V$3,$O44=$V$3)),1,0)</f>
        <v>0</v>
      </c>
      <c r="AS44" s="5">
        <f>IF(AND(AND(OR($C44=0,$C44=2),$E44=12),OR($M44=$V$3,$N44=$V$3,$O44=$V$3)),1,0)</f>
        <v>0</v>
      </c>
      <c r="AT44" s="5">
        <f>IF(AND(AND(OR($C44=1,$C44=2),$E44=12),OR($M44=$V$3,$N44=$V$3,$O44=$V$3)),1,0)</f>
        <v>0</v>
      </c>
      <c r="AU44" s="5">
        <f>IF(AND(AND(OR($C44=0,$C44=2),$E44=14),OR($M44=$V$3,$N44=$V$3,$O44=$V$3)),1,0)</f>
        <v>0</v>
      </c>
      <c r="AV44" s="5">
        <f>IF(AND(AND(OR($C44=1,$C44=2),$E44=14),OR($M44=$V$3,$N44=$V$3,$O44=$V$3)),1,0)</f>
        <v>0</v>
      </c>
      <c r="AW44" s="5">
        <f>IF(AND(AND(OR($C44=0,$C44=2),$E44=15),OR($M44=$V$3,$N44=$V$3,$O44=$V$3)),1,0)</f>
        <v>0</v>
      </c>
      <c r="AX44" s="5">
        <f>IF(AND(AND(OR($C44=1,$C44=2),$E44=15),OR($M44=$V$3,$N44=$V$3,$O44=$V$3)),1,0)</f>
        <v>0</v>
      </c>
      <c r="AY44" s="5"/>
      <c r="AZ44" s="4"/>
    </row>
    <row r="45" spans="1:52" x14ac:dyDescent="0.3">
      <c r="A45" s="50" t="s">
        <v>561</v>
      </c>
      <c r="B45" s="14" t="s">
        <v>43</v>
      </c>
      <c r="C45" s="5">
        <v>2</v>
      </c>
      <c r="D45" s="14">
        <v>1</v>
      </c>
      <c r="E45" s="14">
        <v>4</v>
      </c>
      <c r="F45" s="14">
        <v>1</v>
      </c>
      <c r="G45" s="18">
        <v>1</v>
      </c>
      <c r="H45" s="48">
        <v>1</v>
      </c>
      <c r="I45" s="48">
        <v>17</v>
      </c>
      <c r="J45" s="48">
        <v>3</v>
      </c>
      <c r="K45" s="48"/>
      <c r="L45" s="48"/>
      <c r="M45" s="48">
        <v>29</v>
      </c>
      <c r="N45" s="48">
        <v>22</v>
      </c>
      <c r="O45" s="48">
        <v>10</v>
      </c>
      <c r="P45" s="48">
        <v>8</v>
      </c>
      <c r="Q45" s="48">
        <v>27</v>
      </c>
      <c r="R45" s="48">
        <v>28</v>
      </c>
      <c r="S45" s="47">
        <f>IF(AND(AND(OR($C45=0,$C45=2),$E45&lt;30),OR($M45=$V$3,$N45=$V$3,$O45=$V$3)),1,0)</f>
        <v>0</v>
      </c>
      <c r="T45" s="5">
        <f>IF(AND(AND(OR($C45=1,$C45=2),$E45&lt;16),OR($M45=$V$3,$N45=$V$3,$O45=$V$3)),1,0)</f>
        <v>0</v>
      </c>
      <c r="U45" s="5">
        <f>IF(AND(AND(OR($C45=0,$C45=2),$E45=1),OR($M45=$V$3,$N45=$V$3,$O45=$V$3)),1,0)</f>
        <v>0</v>
      </c>
      <c r="V45" s="5">
        <f>IF(AND(AND(OR($C45=1,$C45=2),$E45=1),OR($M45=$V$3,$N45=$V$3,$O45=$V$3)),1,0)</f>
        <v>0</v>
      </c>
      <c r="W45" s="5">
        <f>IF(AND(AND(OR($C45=0,$C45=2),$E45=5),OR($M45=$V$3,$N45=$V$3,$O45=$V$3)),1,0)</f>
        <v>0</v>
      </c>
      <c r="X45" s="5">
        <f>IF(AND(AND(OR($C45=1,$C45=2),$E45=5),OR($M45=$V$3,$N45=$V$3,$O45=$V$3)),1,0)</f>
        <v>0</v>
      </c>
      <c r="Y45" s="5">
        <f>IF(AND(AND(OR($C45=0,$C45=2),$E45=2),OR($M45=$V$3,$N45=$V$3,$O45=$V$3)),1,0)</f>
        <v>0</v>
      </c>
      <c r="Z45" s="5">
        <f>IF(AND(AND(OR($C45=1,$C45=2),$E45=2),OR($M45=$V$3,$N45=$V$3,$O45=$V$3)),1,0)</f>
        <v>0</v>
      </c>
      <c r="AA45" s="5">
        <f>IF(AND(AND(OR($C45=0,$C45=2),$E45=7),OR($M45=$V$3,$N45=$V$3,$O45=$V$3)),1,0)</f>
        <v>0</v>
      </c>
      <c r="AB45" s="5">
        <f>IF(AND(AND(OR($C45=1,$C45=2),$E45=7),OR($M45=$V$3,$N45=$V$3,$O45=$V$3)),1,0)</f>
        <v>0</v>
      </c>
      <c r="AC45" s="5">
        <f>IF(AND(AND(OR($C45=0,$C45=2),$E45=6),OR($M45=$V$3,$N45=$V$3,$O45=$V$3)),1,0)</f>
        <v>0</v>
      </c>
      <c r="AD45" s="5">
        <f>IF(AND(AND(OR($C45=1,$C45=2),$E45=6),OR($M45=$V$3,$N45=$V$3,$O45=$V$3)),1,0)</f>
        <v>0</v>
      </c>
      <c r="AE45" s="5">
        <f>IF(AND(AND(OR($C45=0,$C45=2),$E45=3),OR($M45=$V$3,$N45=$V$3,$O45=$V$3)),1,0)</f>
        <v>0</v>
      </c>
      <c r="AF45" s="5">
        <f>IF(AND(AND(OR($C45=1,$C45=2),$E45=3),OR($M45=$V$3,$N45=$V$3,$O45=$V$3)),1,0)</f>
        <v>0</v>
      </c>
      <c r="AG45" s="5">
        <f>IF(AND(AND(OR($C45=0,$C45=2),$E45=4),OR($M45=$V$3,$N45=$V$3,$O45=$V$3)),1,0)</f>
        <v>0</v>
      </c>
      <c r="AH45" s="5">
        <f>IF(AND(AND(OR($C45=1,$C45=2),$E45=4),OR($M45=$V$3,$N45=$V$3,$O45=$V$3)),1,0)</f>
        <v>0</v>
      </c>
      <c r="AI45" s="5">
        <f>IF(AND(AND(OR($C45=0,$C45=2),$E45=13),OR($M45=$V$3,$N45=$V$3,$O45=$V$3)),1,0)</f>
        <v>0</v>
      </c>
      <c r="AJ45" s="5">
        <f>IF(AND(AND(OR($C45=1,$C45=2),$E45=13),OR($M45=$V$3,$N45=$V$3,$O45=$V$3)),1,0)</f>
        <v>0</v>
      </c>
      <c r="AK45" s="5">
        <f>IF(AND(AND(OR($C45=0,$C45=2),$E45=8),OR($M45=$V$3,$N45=$V$3,$O45=$V$3)),1,0)</f>
        <v>0</v>
      </c>
      <c r="AL45" s="5">
        <f>IF(AND(AND(OR($C45=1,$C45=2),$E45=8),OR($M45=$V$3,$N45=$V$3,$O45=$V$3)),1,0)</f>
        <v>0</v>
      </c>
      <c r="AM45" s="5">
        <f>IF(AND(AND(OR($C45=0,$C45=2),$E45=9),OR($M45=$V$3,$N45=$V$3,$O45=$V$3)),1,0)</f>
        <v>0</v>
      </c>
      <c r="AN45" s="5">
        <f>IF(AND(AND(OR($C45=1,$C45=2),$E45=9),OR($M45=$V$3,$N45=$V$3,$O45=$V$3)),1,0)</f>
        <v>0</v>
      </c>
      <c r="AO45" s="5">
        <f>IF(AND(AND(OR($C45=0,$C45=2),$E45=11),OR($M45=$V$3,$N45=$V$3,$O45=$V$3)),1,0)</f>
        <v>0</v>
      </c>
      <c r="AP45" s="5">
        <f>IF(AND(AND(OR($C45=1,$C45=2),$E45=11),OR($M45=$V$3,$N45=$V$3,$O45=$V$3)),1,0)</f>
        <v>0</v>
      </c>
      <c r="AQ45" s="5">
        <f>IF(AND(AND(OR($C45=0,$C45=2),$E45=10),OR($M45=$V$3,$N45=$V$3,$O45=$V$3)),1,0)</f>
        <v>0</v>
      </c>
      <c r="AR45" s="5">
        <f>IF(AND(AND(OR($C45=1,$C45=2),$E45=10),OR($M45=$V$3,$N45=$V$3,$O45=$V$3)),1,0)</f>
        <v>0</v>
      </c>
      <c r="AS45" s="5">
        <f>IF(AND(AND(OR($C45=0,$C45=2),$E45=12),OR($M45=$V$3,$N45=$V$3,$O45=$V$3)),1,0)</f>
        <v>0</v>
      </c>
      <c r="AT45" s="5">
        <f>IF(AND(AND(OR($C45=1,$C45=2),$E45=12),OR($M45=$V$3,$N45=$V$3,$O45=$V$3)),1,0)</f>
        <v>0</v>
      </c>
      <c r="AU45" s="5">
        <f>IF(AND(AND(OR($C45=0,$C45=2),$E45=14),OR($M45=$V$3,$N45=$V$3,$O45=$V$3)),1,0)</f>
        <v>0</v>
      </c>
      <c r="AV45" s="5">
        <f>IF(AND(AND(OR($C45=1,$C45=2),$E45=14),OR($M45=$V$3,$N45=$V$3,$O45=$V$3)),1,0)</f>
        <v>0</v>
      </c>
      <c r="AW45" s="5">
        <f>IF(AND(AND(OR($C45=0,$C45=2),$E45=15),OR($M45=$V$3,$N45=$V$3,$O45=$V$3)),1,0)</f>
        <v>0</v>
      </c>
      <c r="AX45" s="5">
        <f>IF(AND(AND(OR($C45=1,$C45=2),$E45=15),OR($M45=$V$3,$N45=$V$3,$O45=$V$3)),1,0)</f>
        <v>0</v>
      </c>
      <c r="AY45" s="5"/>
      <c r="AZ45" s="4"/>
    </row>
    <row r="46" spans="1:52" ht="26.4" x14ac:dyDescent="0.3">
      <c r="A46" s="50" t="s">
        <v>439</v>
      </c>
      <c r="B46" s="14" t="s">
        <v>438</v>
      </c>
      <c r="C46" s="5">
        <v>2</v>
      </c>
      <c r="D46" s="14">
        <v>1</v>
      </c>
      <c r="E46" s="14">
        <v>6</v>
      </c>
      <c r="F46" s="14">
        <v>1</v>
      </c>
      <c r="G46" s="18">
        <v>1</v>
      </c>
      <c r="H46" s="48">
        <v>1</v>
      </c>
      <c r="I46" s="48">
        <v>21</v>
      </c>
      <c r="J46" s="48">
        <v>1</v>
      </c>
      <c r="K46" s="48"/>
      <c r="L46" s="48"/>
      <c r="M46" s="48">
        <v>15</v>
      </c>
      <c r="N46" s="48">
        <v>24</v>
      </c>
      <c r="O46" s="48">
        <v>27</v>
      </c>
      <c r="P46" s="48">
        <v>27</v>
      </c>
      <c r="Q46" s="48">
        <v>10</v>
      </c>
      <c r="R46" s="48">
        <v>18</v>
      </c>
      <c r="S46" s="47">
        <f>IF(AND(AND(OR($C46=0,$C46=2),$E46&lt;30),OR($M46=$V$3,$N46=$V$3,$O46=$V$3)),1,0)</f>
        <v>0</v>
      </c>
      <c r="T46" s="5">
        <f>IF(AND(AND(OR($C46=1,$C46=2),$E46&lt;16),OR($M46=$V$3,$N46=$V$3,$O46=$V$3)),1,0)</f>
        <v>0</v>
      </c>
      <c r="U46" s="5">
        <f>IF(AND(AND(OR($C46=0,$C46=2),$E46=1),OR($M46=$V$3,$N46=$V$3,$O46=$V$3)),1,0)</f>
        <v>0</v>
      </c>
      <c r="V46" s="5">
        <f>IF(AND(AND(OR($C46=1,$C46=2),$E46=1),OR($M46=$V$3,$N46=$V$3,$O46=$V$3)),1,0)</f>
        <v>0</v>
      </c>
      <c r="W46" s="5">
        <f>IF(AND(AND(OR($C46=0,$C46=2),$E46=5),OR($M46=$V$3,$N46=$V$3,$O46=$V$3)),1,0)</f>
        <v>0</v>
      </c>
      <c r="X46" s="5">
        <f>IF(AND(AND(OR($C46=1,$C46=2),$E46=5),OR($M46=$V$3,$N46=$V$3,$O46=$V$3)),1,0)</f>
        <v>0</v>
      </c>
      <c r="Y46" s="5">
        <f>IF(AND(AND(OR($C46=0,$C46=2),$E46=2),OR($M46=$V$3,$N46=$V$3,$O46=$V$3)),1,0)</f>
        <v>0</v>
      </c>
      <c r="Z46" s="5">
        <f>IF(AND(AND(OR($C46=1,$C46=2),$E46=2),OR($M46=$V$3,$N46=$V$3,$O46=$V$3)),1,0)</f>
        <v>0</v>
      </c>
      <c r="AA46" s="5">
        <f>IF(AND(AND(OR($C46=0,$C46=2),$E46=7),OR($M46=$V$3,$N46=$V$3,$O46=$V$3)),1,0)</f>
        <v>0</v>
      </c>
      <c r="AB46" s="5">
        <f>IF(AND(AND(OR($C46=1,$C46=2),$E46=7),OR($M46=$V$3,$N46=$V$3,$O46=$V$3)),1,0)</f>
        <v>0</v>
      </c>
      <c r="AC46" s="5">
        <f>IF(AND(AND(OR($C46=0,$C46=2),$E46=6),OR($M46=$V$3,$N46=$V$3,$O46=$V$3)),1,0)</f>
        <v>0</v>
      </c>
      <c r="AD46" s="5">
        <f>IF(AND(AND(OR($C46=1,$C46=2),$E46=6),OR($M46=$V$3,$N46=$V$3,$O46=$V$3)),1,0)</f>
        <v>0</v>
      </c>
      <c r="AE46" s="5">
        <f>IF(AND(AND(OR($C46=0,$C46=2),$E46=3),OR($M46=$V$3,$N46=$V$3,$O46=$V$3)),1,0)</f>
        <v>0</v>
      </c>
      <c r="AF46" s="5">
        <f>IF(AND(AND(OR($C46=1,$C46=2),$E46=3),OR($M46=$V$3,$N46=$V$3,$O46=$V$3)),1,0)</f>
        <v>0</v>
      </c>
      <c r="AG46" s="5">
        <f>IF(AND(AND(OR($C46=0,$C46=2),$E46=4),OR($M46=$V$3,$N46=$V$3,$O46=$V$3)),1,0)</f>
        <v>0</v>
      </c>
      <c r="AH46" s="5">
        <f>IF(AND(AND(OR($C46=1,$C46=2),$E46=4),OR($M46=$V$3,$N46=$V$3,$O46=$V$3)),1,0)</f>
        <v>0</v>
      </c>
      <c r="AI46" s="5">
        <f>IF(AND(AND(OR($C46=0,$C46=2),$E46=13),OR($M46=$V$3,$N46=$V$3,$O46=$V$3)),1,0)</f>
        <v>0</v>
      </c>
      <c r="AJ46" s="5">
        <f>IF(AND(AND(OR($C46=1,$C46=2),$E46=13),OR($M46=$V$3,$N46=$V$3,$O46=$V$3)),1,0)</f>
        <v>0</v>
      </c>
      <c r="AK46" s="5">
        <f>IF(AND(AND(OR($C46=0,$C46=2),$E46=8),OR($M46=$V$3,$N46=$V$3,$O46=$V$3)),1,0)</f>
        <v>0</v>
      </c>
      <c r="AL46" s="5">
        <f>IF(AND(AND(OR($C46=1,$C46=2),$E46=8),OR($M46=$V$3,$N46=$V$3,$O46=$V$3)),1,0)</f>
        <v>0</v>
      </c>
      <c r="AM46" s="5">
        <f>IF(AND(AND(OR($C46=0,$C46=2),$E46=9),OR($M46=$V$3,$N46=$V$3,$O46=$V$3)),1,0)</f>
        <v>0</v>
      </c>
      <c r="AN46" s="5">
        <f>IF(AND(AND(OR($C46=1,$C46=2),$E46=9),OR($M46=$V$3,$N46=$V$3,$O46=$V$3)),1,0)</f>
        <v>0</v>
      </c>
      <c r="AO46" s="5">
        <f>IF(AND(AND(OR($C46=0,$C46=2),$E46=11),OR($M46=$V$3,$N46=$V$3,$O46=$V$3)),1,0)</f>
        <v>0</v>
      </c>
      <c r="AP46" s="5">
        <f>IF(AND(AND(OR($C46=1,$C46=2),$E46=11),OR($M46=$V$3,$N46=$V$3,$O46=$V$3)),1,0)</f>
        <v>0</v>
      </c>
      <c r="AQ46" s="5">
        <f>IF(AND(AND(OR($C46=0,$C46=2),$E46=10),OR($M46=$V$3,$N46=$V$3,$O46=$V$3)),1,0)</f>
        <v>0</v>
      </c>
      <c r="AR46" s="5">
        <f>IF(AND(AND(OR($C46=1,$C46=2),$E46=10),OR($M46=$V$3,$N46=$V$3,$O46=$V$3)),1,0)</f>
        <v>0</v>
      </c>
      <c r="AS46" s="5">
        <f>IF(AND(AND(OR($C46=0,$C46=2),$E46=12),OR($M46=$V$3,$N46=$V$3,$O46=$V$3)),1,0)</f>
        <v>0</v>
      </c>
      <c r="AT46" s="5">
        <f>IF(AND(AND(OR($C46=1,$C46=2),$E46=12),OR($M46=$V$3,$N46=$V$3,$O46=$V$3)),1,0)</f>
        <v>0</v>
      </c>
      <c r="AU46" s="5">
        <f>IF(AND(AND(OR($C46=0,$C46=2),$E46=14),OR($M46=$V$3,$N46=$V$3,$O46=$V$3)),1,0)</f>
        <v>0</v>
      </c>
      <c r="AV46" s="5">
        <f>IF(AND(AND(OR($C46=1,$C46=2),$E46=14),OR($M46=$V$3,$N46=$V$3,$O46=$V$3)),1,0)</f>
        <v>0</v>
      </c>
      <c r="AW46" s="5">
        <f>IF(AND(AND(OR($C46=0,$C46=2),$E46=15),OR($M46=$V$3,$N46=$V$3,$O46=$V$3)),1,0)</f>
        <v>0</v>
      </c>
      <c r="AX46" s="5">
        <f>IF(AND(AND(OR($C46=1,$C46=2),$E46=15),OR($M46=$V$3,$N46=$V$3,$O46=$V$3)),1,0)</f>
        <v>0</v>
      </c>
      <c r="AY46" s="5"/>
      <c r="AZ46" s="4"/>
    </row>
    <row r="47" spans="1:52" x14ac:dyDescent="0.3">
      <c r="A47" s="50" t="s">
        <v>354</v>
      </c>
      <c r="B47" s="14" t="s">
        <v>317</v>
      </c>
      <c r="C47" s="5">
        <v>2</v>
      </c>
      <c r="D47" s="14">
        <v>1</v>
      </c>
      <c r="E47" s="14">
        <v>8</v>
      </c>
      <c r="F47" s="14">
        <v>1</v>
      </c>
      <c r="G47" s="18">
        <v>1</v>
      </c>
      <c r="H47" s="48">
        <v>1</v>
      </c>
      <c r="I47" s="48">
        <v>16</v>
      </c>
      <c r="J47" s="48">
        <v>7</v>
      </c>
      <c r="K47" s="48"/>
      <c r="L47" s="48"/>
      <c r="M47" s="48">
        <v>6</v>
      </c>
      <c r="N47" s="48">
        <v>18</v>
      </c>
      <c r="O47" s="48"/>
      <c r="P47" s="48">
        <v>6</v>
      </c>
      <c r="Q47" s="48">
        <v>27</v>
      </c>
      <c r="R47" s="48">
        <v>21</v>
      </c>
      <c r="S47" s="47">
        <f>IF(AND(AND(OR($C47=0,$C47=2),$E47&lt;30),OR($M47=$V$3,$N47=$V$3,$O47=$V$3)),1,0)</f>
        <v>1</v>
      </c>
      <c r="T47" s="5">
        <f>IF(AND(AND(OR($C47=1,$C47=2),$E47&lt;16),OR($M47=$V$3,$N47=$V$3,$O47=$V$3)),1,0)</f>
        <v>1</v>
      </c>
      <c r="U47" s="5">
        <f>IF(AND(AND(OR($C47=0,$C47=2),$E47=1),OR($M47=$V$3,$N47=$V$3,$O47=$V$3)),1,0)</f>
        <v>0</v>
      </c>
      <c r="V47" s="5">
        <f>IF(AND(AND(OR($C47=1,$C47=2),$E47=1),OR($M47=$V$3,$N47=$V$3,$O47=$V$3)),1,0)</f>
        <v>0</v>
      </c>
      <c r="W47" s="5">
        <f>IF(AND(AND(OR($C47=0,$C47=2),$E47=5),OR($M47=$V$3,$N47=$V$3,$O47=$V$3)),1,0)</f>
        <v>0</v>
      </c>
      <c r="X47" s="5">
        <f>IF(AND(AND(OR($C47=1,$C47=2),$E47=5),OR($M47=$V$3,$N47=$V$3,$O47=$V$3)),1,0)</f>
        <v>0</v>
      </c>
      <c r="Y47" s="5">
        <f>IF(AND(AND(OR($C47=0,$C47=2),$E47=2),OR($M47=$V$3,$N47=$V$3,$O47=$V$3)),1,0)</f>
        <v>0</v>
      </c>
      <c r="Z47" s="5">
        <f>IF(AND(AND(OR($C47=1,$C47=2),$E47=2),OR($M47=$V$3,$N47=$V$3,$O47=$V$3)),1,0)</f>
        <v>0</v>
      </c>
      <c r="AA47" s="5">
        <f>IF(AND(AND(OR($C47=0,$C47=2),$E47=7),OR($M47=$V$3,$N47=$V$3,$O47=$V$3)),1,0)</f>
        <v>0</v>
      </c>
      <c r="AB47" s="5">
        <f>IF(AND(AND(OR($C47=1,$C47=2),$E47=7),OR($M47=$V$3,$N47=$V$3,$O47=$V$3)),1,0)</f>
        <v>0</v>
      </c>
      <c r="AC47" s="5">
        <f>IF(AND(AND(OR($C47=0,$C47=2),$E47=6),OR($M47=$V$3,$N47=$V$3,$O47=$V$3)),1,0)</f>
        <v>0</v>
      </c>
      <c r="AD47" s="5">
        <f>IF(AND(AND(OR($C47=1,$C47=2),$E47=6),OR($M47=$V$3,$N47=$V$3,$O47=$V$3)),1,0)</f>
        <v>0</v>
      </c>
      <c r="AE47" s="5">
        <f>IF(AND(AND(OR($C47=0,$C47=2),$E47=3),OR($M47=$V$3,$N47=$V$3,$O47=$V$3)),1,0)</f>
        <v>0</v>
      </c>
      <c r="AF47" s="5">
        <f>IF(AND(AND(OR($C47=1,$C47=2),$E47=3),OR($M47=$V$3,$N47=$V$3,$O47=$V$3)),1,0)</f>
        <v>0</v>
      </c>
      <c r="AG47" s="5">
        <f>IF(AND(AND(OR($C47=0,$C47=2),$E47=4),OR($M47=$V$3,$N47=$V$3,$O47=$V$3)),1,0)</f>
        <v>0</v>
      </c>
      <c r="AH47" s="5">
        <f>IF(AND(AND(OR($C47=1,$C47=2),$E47=4),OR($M47=$V$3,$N47=$V$3,$O47=$V$3)),1,0)</f>
        <v>0</v>
      </c>
      <c r="AI47" s="5">
        <f>IF(AND(AND(OR($C47=0,$C47=2),$E47=13),OR($M47=$V$3,$N47=$V$3,$O47=$V$3)),1,0)</f>
        <v>0</v>
      </c>
      <c r="AJ47" s="5">
        <f>IF(AND(AND(OR($C47=1,$C47=2),$E47=13),OR($M47=$V$3,$N47=$V$3,$O47=$V$3)),1,0)</f>
        <v>0</v>
      </c>
      <c r="AK47" s="5">
        <f>IF(AND(AND(OR($C47=0,$C47=2),$E47=8),OR($M47=$V$3,$N47=$V$3,$O47=$V$3)),1,0)</f>
        <v>1</v>
      </c>
      <c r="AL47" s="5">
        <f>IF(AND(AND(OR($C47=1,$C47=2),$E47=8),OR($M47=$V$3,$N47=$V$3,$O47=$V$3)),1,0)</f>
        <v>1</v>
      </c>
      <c r="AM47" s="5">
        <f>IF(AND(AND(OR($C47=0,$C47=2),$E47=9),OR($M47=$V$3,$N47=$V$3,$O47=$V$3)),1,0)</f>
        <v>0</v>
      </c>
      <c r="AN47" s="5">
        <f>IF(AND(AND(OR($C47=1,$C47=2),$E47=9),OR($M47=$V$3,$N47=$V$3,$O47=$V$3)),1,0)</f>
        <v>0</v>
      </c>
      <c r="AO47" s="5">
        <f>IF(AND(AND(OR($C47=0,$C47=2),$E47=11),OR($M47=$V$3,$N47=$V$3,$O47=$V$3)),1,0)</f>
        <v>0</v>
      </c>
      <c r="AP47" s="5">
        <f>IF(AND(AND(OR($C47=1,$C47=2),$E47=11),OR($M47=$V$3,$N47=$V$3,$O47=$V$3)),1,0)</f>
        <v>0</v>
      </c>
      <c r="AQ47" s="5">
        <f>IF(AND(AND(OR($C47=0,$C47=2),$E47=10),OR($M47=$V$3,$N47=$V$3,$O47=$V$3)),1,0)</f>
        <v>0</v>
      </c>
      <c r="AR47" s="5">
        <f>IF(AND(AND(OR($C47=1,$C47=2),$E47=10),OR($M47=$V$3,$N47=$V$3,$O47=$V$3)),1,0)</f>
        <v>0</v>
      </c>
      <c r="AS47" s="5">
        <f>IF(AND(AND(OR($C47=0,$C47=2),$E47=12),OR($M47=$V$3,$N47=$V$3,$O47=$V$3)),1,0)</f>
        <v>0</v>
      </c>
      <c r="AT47" s="5">
        <f>IF(AND(AND(OR($C47=1,$C47=2),$E47=12),OR($M47=$V$3,$N47=$V$3,$O47=$V$3)),1,0)</f>
        <v>0</v>
      </c>
      <c r="AU47" s="5">
        <f>IF(AND(AND(OR($C47=0,$C47=2),$E47=14),OR($M47=$V$3,$N47=$V$3,$O47=$V$3)),1,0)</f>
        <v>0</v>
      </c>
      <c r="AV47" s="5">
        <f>IF(AND(AND(OR($C47=1,$C47=2),$E47=14),OR($M47=$V$3,$N47=$V$3,$O47=$V$3)),1,0)</f>
        <v>0</v>
      </c>
      <c r="AW47" s="5">
        <f>IF(AND(AND(OR($C47=0,$C47=2),$E47=15),OR($M47=$V$3,$N47=$V$3,$O47=$V$3)),1,0)</f>
        <v>0</v>
      </c>
      <c r="AX47" s="5">
        <f>IF(AND(AND(OR($C47=1,$C47=2),$E47=15),OR($M47=$V$3,$N47=$V$3,$O47=$V$3)),1,0)</f>
        <v>0</v>
      </c>
      <c r="AY47" s="5"/>
      <c r="AZ47" s="4"/>
    </row>
    <row r="48" spans="1:52" ht="26.4" x14ac:dyDescent="0.3">
      <c r="A48" s="50" t="s">
        <v>488</v>
      </c>
      <c r="B48" s="14" t="s">
        <v>487</v>
      </c>
      <c r="C48" s="5">
        <v>2</v>
      </c>
      <c r="D48" s="14">
        <v>2</v>
      </c>
      <c r="E48" s="14">
        <v>8</v>
      </c>
      <c r="F48" s="14">
        <v>1</v>
      </c>
      <c r="G48" s="18">
        <v>1</v>
      </c>
      <c r="H48" s="48">
        <v>1</v>
      </c>
      <c r="I48" s="48">
        <v>28</v>
      </c>
      <c r="J48" s="48">
        <v>1</v>
      </c>
      <c r="K48" s="48">
        <v>6</v>
      </c>
      <c r="L48" s="48"/>
      <c r="M48" s="48">
        <v>29</v>
      </c>
      <c r="N48" s="48">
        <v>14</v>
      </c>
      <c r="O48" s="48"/>
      <c r="P48" s="48">
        <v>27</v>
      </c>
      <c r="Q48" s="48">
        <v>17</v>
      </c>
      <c r="R48" s="48">
        <v>10</v>
      </c>
      <c r="S48" s="47">
        <f>IF(AND(AND(OR($C48=0,$C48=2),$E48&lt;30),OR($M48=$V$3,$N48=$V$3,$O48=$V$3)),1,0)</f>
        <v>0</v>
      </c>
      <c r="T48" s="5">
        <f>IF(AND(AND(OR($C48=1,$C48=2),$E48&lt;16),OR($M48=$V$3,$N48=$V$3,$O48=$V$3)),1,0)</f>
        <v>0</v>
      </c>
      <c r="U48" s="5">
        <f>IF(AND(AND(OR($C48=0,$C48=2),$E48=1),OR($M48=$V$3,$N48=$V$3,$O48=$V$3)),1,0)</f>
        <v>0</v>
      </c>
      <c r="V48" s="5">
        <f>IF(AND(AND(OR($C48=1,$C48=2),$E48=1),OR($M48=$V$3,$N48=$V$3,$O48=$V$3)),1,0)</f>
        <v>0</v>
      </c>
      <c r="W48" s="5">
        <f>IF(AND(AND(OR($C48=0,$C48=2),$E48=5),OR($M48=$V$3,$N48=$V$3,$O48=$V$3)),1,0)</f>
        <v>0</v>
      </c>
      <c r="X48" s="5">
        <f>IF(AND(AND(OR($C48=1,$C48=2),$E48=5),OR($M48=$V$3,$N48=$V$3,$O48=$V$3)),1,0)</f>
        <v>0</v>
      </c>
      <c r="Y48" s="5">
        <f>IF(AND(AND(OR($C48=0,$C48=2),$E48=2),OR($M48=$V$3,$N48=$V$3,$O48=$V$3)),1,0)</f>
        <v>0</v>
      </c>
      <c r="Z48" s="5">
        <f>IF(AND(AND(OR($C48=1,$C48=2),$E48=2),OR($M48=$V$3,$N48=$V$3,$O48=$V$3)),1,0)</f>
        <v>0</v>
      </c>
      <c r="AA48" s="5">
        <f>IF(AND(AND(OR($C48=0,$C48=2),$E48=7),OR($M48=$V$3,$N48=$V$3,$O48=$V$3)),1,0)</f>
        <v>0</v>
      </c>
      <c r="AB48" s="5">
        <f>IF(AND(AND(OR($C48=1,$C48=2),$E48=7),OR($M48=$V$3,$N48=$V$3,$O48=$V$3)),1,0)</f>
        <v>0</v>
      </c>
      <c r="AC48" s="5">
        <f>IF(AND(AND(OR($C48=0,$C48=2),$E48=6),OR($M48=$V$3,$N48=$V$3,$O48=$V$3)),1,0)</f>
        <v>0</v>
      </c>
      <c r="AD48" s="5">
        <f>IF(AND(AND(OR($C48=1,$C48=2),$E48=6),OR($M48=$V$3,$N48=$V$3,$O48=$V$3)),1,0)</f>
        <v>0</v>
      </c>
      <c r="AE48" s="5">
        <f>IF(AND(AND(OR($C48=0,$C48=2),$E48=3),OR($M48=$V$3,$N48=$V$3,$O48=$V$3)),1,0)</f>
        <v>0</v>
      </c>
      <c r="AF48" s="5">
        <f>IF(AND(AND(OR($C48=1,$C48=2),$E48=3),OR($M48=$V$3,$N48=$V$3,$O48=$V$3)),1,0)</f>
        <v>0</v>
      </c>
      <c r="AG48" s="5">
        <f>IF(AND(AND(OR($C48=0,$C48=2),$E48=4),OR($M48=$V$3,$N48=$V$3,$O48=$V$3)),1,0)</f>
        <v>0</v>
      </c>
      <c r="AH48" s="5">
        <f>IF(AND(AND(OR($C48=1,$C48=2),$E48=4),OR($M48=$V$3,$N48=$V$3,$O48=$V$3)),1,0)</f>
        <v>0</v>
      </c>
      <c r="AI48" s="5">
        <f>IF(AND(AND(OR($C48=0,$C48=2),$E48=13),OR($M48=$V$3,$N48=$V$3,$O48=$V$3)),1,0)</f>
        <v>0</v>
      </c>
      <c r="AJ48" s="5">
        <f>IF(AND(AND(OR($C48=1,$C48=2),$E48=13),OR($M48=$V$3,$N48=$V$3,$O48=$V$3)),1,0)</f>
        <v>0</v>
      </c>
      <c r="AK48" s="5">
        <f>IF(AND(AND(OR($C48=0,$C48=2),$E48=8),OR($M48=$V$3,$N48=$V$3,$O48=$V$3)),1,0)</f>
        <v>0</v>
      </c>
      <c r="AL48" s="5">
        <f>IF(AND(AND(OR($C48=1,$C48=2),$E48=8),OR($M48=$V$3,$N48=$V$3,$O48=$V$3)),1,0)</f>
        <v>0</v>
      </c>
      <c r="AM48" s="5">
        <f>IF(AND(AND(OR($C48=0,$C48=2),$E48=9),OR($M48=$V$3,$N48=$V$3,$O48=$V$3)),1,0)</f>
        <v>0</v>
      </c>
      <c r="AN48" s="5">
        <f>IF(AND(AND(OR($C48=1,$C48=2),$E48=9),OR($M48=$V$3,$N48=$V$3,$O48=$V$3)),1,0)</f>
        <v>0</v>
      </c>
      <c r="AO48" s="5">
        <f>IF(AND(AND(OR($C48=0,$C48=2),$E48=11),OR($M48=$V$3,$N48=$V$3,$O48=$V$3)),1,0)</f>
        <v>0</v>
      </c>
      <c r="AP48" s="5">
        <f>IF(AND(AND(OR($C48=1,$C48=2),$E48=11),OR($M48=$V$3,$N48=$V$3,$O48=$V$3)),1,0)</f>
        <v>0</v>
      </c>
      <c r="AQ48" s="5">
        <f>IF(AND(AND(OR($C48=0,$C48=2),$E48=10),OR($M48=$V$3,$N48=$V$3,$O48=$V$3)),1,0)</f>
        <v>0</v>
      </c>
      <c r="AR48" s="5">
        <f>IF(AND(AND(OR($C48=1,$C48=2),$E48=10),OR($M48=$V$3,$N48=$V$3,$O48=$V$3)),1,0)</f>
        <v>0</v>
      </c>
      <c r="AS48" s="5">
        <f>IF(AND(AND(OR($C48=0,$C48=2),$E48=12),OR($M48=$V$3,$N48=$V$3,$O48=$V$3)),1,0)</f>
        <v>0</v>
      </c>
      <c r="AT48" s="5">
        <f>IF(AND(AND(OR($C48=1,$C48=2),$E48=12),OR($M48=$V$3,$N48=$V$3,$O48=$V$3)),1,0)</f>
        <v>0</v>
      </c>
      <c r="AU48" s="5">
        <f>IF(AND(AND(OR($C48=0,$C48=2),$E48=14),OR($M48=$V$3,$N48=$V$3,$O48=$V$3)),1,0)</f>
        <v>0</v>
      </c>
      <c r="AV48" s="5">
        <f>IF(AND(AND(OR($C48=1,$C48=2),$E48=14),OR($M48=$V$3,$N48=$V$3,$O48=$V$3)),1,0)</f>
        <v>0</v>
      </c>
      <c r="AW48" s="5">
        <f>IF(AND(AND(OR($C48=0,$C48=2),$E48=15),OR($M48=$V$3,$N48=$V$3,$O48=$V$3)),1,0)</f>
        <v>0</v>
      </c>
      <c r="AX48" s="5">
        <f>IF(AND(AND(OR($C48=1,$C48=2),$E48=15),OR($M48=$V$3,$N48=$V$3,$O48=$V$3)),1,0)</f>
        <v>0</v>
      </c>
      <c r="AY48" s="5"/>
      <c r="AZ48" s="4"/>
    </row>
    <row r="49" spans="1:52" x14ac:dyDescent="0.3">
      <c r="A49" s="50" t="s">
        <v>415</v>
      </c>
      <c r="B49" s="14" t="s">
        <v>414</v>
      </c>
      <c r="C49" s="5">
        <v>2</v>
      </c>
      <c r="D49" s="14">
        <v>1</v>
      </c>
      <c r="E49" s="14">
        <v>11</v>
      </c>
      <c r="F49" s="14">
        <v>1</v>
      </c>
      <c r="G49" s="18">
        <v>1</v>
      </c>
      <c r="H49" s="48">
        <v>1</v>
      </c>
      <c r="I49" s="48">
        <v>15</v>
      </c>
      <c r="J49" s="48">
        <v>7</v>
      </c>
      <c r="K49" s="48"/>
      <c r="L49" s="48"/>
      <c r="M49" s="48">
        <v>27</v>
      </c>
      <c r="N49" s="48">
        <v>4</v>
      </c>
      <c r="O49" s="48">
        <v>28</v>
      </c>
      <c r="P49" s="48">
        <v>6</v>
      </c>
      <c r="Q49" s="48">
        <v>27</v>
      </c>
      <c r="R49" s="48">
        <v>28</v>
      </c>
      <c r="S49" s="47">
        <f>IF(AND(AND(OR($C49=0,$C49=2),$E49&lt;30),OR($M49=$V$3,$N49=$V$3,$O49=$V$3)),1,0)</f>
        <v>0</v>
      </c>
      <c r="T49" s="5">
        <f>IF(AND(AND(OR($C49=1,$C49=2),$E49&lt;16),OR($M49=$V$3,$N49=$V$3,$O49=$V$3)),1,0)</f>
        <v>0</v>
      </c>
      <c r="U49" s="5">
        <f>IF(AND(AND(OR($C49=0,$C49=2),$E49=1),OR($M49=$V$3,$N49=$V$3,$O49=$V$3)),1,0)</f>
        <v>0</v>
      </c>
      <c r="V49" s="5">
        <f>IF(AND(AND(OR($C49=1,$C49=2),$E49=1),OR($M49=$V$3,$N49=$V$3,$O49=$V$3)),1,0)</f>
        <v>0</v>
      </c>
      <c r="W49" s="5">
        <f>IF(AND(AND(OR($C49=0,$C49=2),$E49=5),OR($M49=$V$3,$N49=$V$3,$O49=$V$3)),1,0)</f>
        <v>0</v>
      </c>
      <c r="X49" s="5">
        <f>IF(AND(AND(OR($C49=1,$C49=2),$E49=5),OR($M49=$V$3,$N49=$V$3,$O49=$V$3)),1,0)</f>
        <v>0</v>
      </c>
      <c r="Y49" s="5">
        <f>IF(AND(AND(OR($C49=0,$C49=2),$E49=2),OR($M49=$V$3,$N49=$V$3,$O49=$V$3)),1,0)</f>
        <v>0</v>
      </c>
      <c r="Z49" s="5">
        <f>IF(AND(AND(OR($C49=1,$C49=2),$E49=2),OR($M49=$V$3,$N49=$V$3,$O49=$V$3)),1,0)</f>
        <v>0</v>
      </c>
      <c r="AA49" s="5">
        <f>IF(AND(AND(OR($C49=0,$C49=2),$E49=7),OR($M49=$V$3,$N49=$V$3,$O49=$V$3)),1,0)</f>
        <v>0</v>
      </c>
      <c r="AB49" s="5">
        <f>IF(AND(AND(OR($C49=1,$C49=2),$E49=7),OR($M49=$V$3,$N49=$V$3,$O49=$V$3)),1,0)</f>
        <v>0</v>
      </c>
      <c r="AC49" s="5">
        <f>IF(AND(AND(OR($C49=0,$C49=2),$E49=6),OR($M49=$V$3,$N49=$V$3,$O49=$V$3)),1,0)</f>
        <v>0</v>
      </c>
      <c r="AD49" s="5">
        <f>IF(AND(AND(OR($C49=1,$C49=2),$E49=6),OR($M49=$V$3,$N49=$V$3,$O49=$V$3)),1,0)</f>
        <v>0</v>
      </c>
      <c r="AE49" s="5">
        <f>IF(AND(AND(OR($C49=0,$C49=2),$E49=3),OR($M49=$V$3,$N49=$V$3,$O49=$V$3)),1,0)</f>
        <v>0</v>
      </c>
      <c r="AF49" s="5">
        <f>IF(AND(AND(OR($C49=1,$C49=2),$E49=3),OR($M49=$V$3,$N49=$V$3,$O49=$V$3)),1,0)</f>
        <v>0</v>
      </c>
      <c r="AG49" s="5">
        <f>IF(AND(AND(OR($C49=0,$C49=2),$E49=4),OR($M49=$V$3,$N49=$V$3,$O49=$V$3)),1,0)</f>
        <v>0</v>
      </c>
      <c r="AH49" s="5">
        <f>IF(AND(AND(OR($C49=1,$C49=2),$E49=4),OR($M49=$V$3,$N49=$V$3,$O49=$V$3)),1,0)</f>
        <v>0</v>
      </c>
      <c r="AI49" s="5">
        <f>IF(AND(AND(OR($C49=0,$C49=2),$E49=13),OR($M49=$V$3,$N49=$V$3,$O49=$V$3)),1,0)</f>
        <v>0</v>
      </c>
      <c r="AJ49" s="5">
        <f>IF(AND(AND(OR($C49=1,$C49=2),$E49=13),OR($M49=$V$3,$N49=$V$3,$O49=$V$3)),1,0)</f>
        <v>0</v>
      </c>
      <c r="AK49" s="5">
        <f>IF(AND(AND(OR($C49=0,$C49=2),$E49=8),OR($M49=$V$3,$N49=$V$3,$O49=$V$3)),1,0)</f>
        <v>0</v>
      </c>
      <c r="AL49" s="5">
        <f>IF(AND(AND(OR($C49=1,$C49=2),$E49=8),OR($M49=$V$3,$N49=$V$3,$O49=$V$3)),1,0)</f>
        <v>0</v>
      </c>
      <c r="AM49" s="5">
        <f>IF(AND(AND(OR($C49=0,$C49=2),$E49=9),OR($M49=$V$3,$N49=$V$3,$O49=$V$3)),1,0)</f>
        <v>0</v>
      </c>
      <c r="AN49" s="5">
        <f>IF(AND(AND(OR($C49=1,$C49=2),$E49=9),OR($M49=$V$3,$N49=$V$3,$O49=$V$3)),1,0)</f>
        <v>0</v>
      </c>
      <c r="AO49" s="5">
        <f>IF(AND(AND(OR($C49=0,$C49=2),$E49=11),OR($M49=$V$3,$N49=$V$3,$O49=$V$3)),1,0)</f>
        <v>0</v>
      </c>
      <c r="AP49" s="5">
        <f>IF(AND(AND(OR($C49=1,$C49=2),$E49=11),OR($M49=$V$3,$N49=$V$3,$O49=$V$3)),1,0)</f>
        <v>0</v>
      </c>
      <c r="AQ49" s="5">
        <f>IF(AND(AND(OR($C49=0,$C49=2),$E49=10),OR($M49=$V$3,$N49=$V$3,$O49=$V$3)),1,0)</f>
        <v>0</v>
      </c>
      <c r="AR49" s="5">
        <f>IF(AND(AND(OR($C49=1,$C49=2),$E49=10),OR($M49=$V$3,$N49=$V$3,$O49=$V$3)),1,0)</f>
        <v>0</v>
      </c>
      <c r="AS49" s="5">
        <f>IF(AND(AND(OR($C49=0,$C49=2),$E49=12),OR($M49=$V$3,$N49=$V$3,$O49=$V$3)),1,0)</f>
        <v>0</v>
      </c>
      <c r="AT49" s="5">
        <f>IF(AND(AND(OR($C49=1,$C49=2),$E49=12),OR($M49=$V$3,$N49=$V$3,$O49=$V$3)),1,0)</f>
        <v>0</v>
      </c>
      <c r="AU49" s="5">
        <f>IF(AND(AND(OR($C49=0,$C49=2),$E49=14),OR($M49=$V$3,$N49=$V$3,$O49=$V$3)),1,0)</f>
        <v>0</v>
      </c>
      <c r="AV49" s="5">
        <f>IF(AND(AND(OR($C49=1,$C49=2),$E49=14),OR($M49=$V$3,$N49=$V$3,$O49=$V$3)),1,0)</f>
        <v>0</v>
      </c>
      <c r="AW49" s="5">
        <f>IF(AND(AND(OR($C49=0,$C49=2),$E49=15),OR($M49=$V$3,$N49=$V$3,$O49=$V$3)),1,0)</f>
        <v>0</v>
      </c>
      <c r="AX49" s="5">
        <f>IF(AND(AND(OR($C49=1,$C49=2),$E49=15),OR($M49=$V$3,$N49=$V$3,$O49=$V$3)),1,0)</f>
        <v>0</v>
      </c>
      <c r="AY49" s="5"/>
      <c r="AZ49" s="4"/>
    </row>
    <row r="50" spans="1:52" x14ac:dyDescent="0.3">
      <c r="A50" s="50" t="s">
        <v>420</v>
      </c>
      <c r="B50" s="14" t="s">
        <v>419</v>
      </c>
      <c r="C50" s="5">
        <v>2</v>
      </c>
      <c r="D50" s="14">
        <v>1</v>
      </c>
      <c r="E50" s="14">
        <v>11</v>
      </c>
      <c r="F50" s="14">
        <v>1</v>
      </c>
      <c r="G50" s="18">
        <v>1</v>
      </c>
      <c r="H50" s="48">
        <v>1</v>
      </c>
      <c r="I50" s="48">
        <v>97</v>
      </c>
      <c r="J50" s="48">
        <v>5</v>
      </c>
      <c r="K50" s="48">
        <v>6</v>
      </c>
      <c r="L50" s="48"/>
      <c r="M50" s="48">
        <v>22</v>
      </c>
      <c r="N50" s="48">
        <v>5</v>
      </c>
      <c r="O50" s="48">
        <v>19</v>
      </c>
      <c r="P50" s="48">
        <v>23</v>
      </c>
      <c r="Q50" s="48">
        <v>14</v>
      </c>
      <c r="R50" s="48">
        <v>24</v>
      </c>
      <c r="S50" s="47">
        <f>IF(AND(AND(OR($C50=0,$C50=2),$E50&lt;30),OR($M50=$V$3,$N50=$V$3,$O50=$V$3)),1,0)</f>
        <v>0</v>
      </c>
      <c r="T50" s="5">
        <f>IF(AND(AND(OR($C50=1,$C50=2),$E50&lt;16),OR($M50=$V$3,$N50=$V$3,$O50=$V$3)),1,0)</f>
        <v>0</v>
      </c>
      <c r="U50" s="5">
        <f>IF(AND(AND(OR($C50=0,$C50=2),$E50=1),OR($M50=$V$3,$N50=$V$3,$O50=$V$3)),1,0)</f>
        <v>0</v>
      </c>
      <c r="V50" s="5">
        <f>IF(AND(AND(OR($C50=1,$C50=2),$E50=1),OR($M50=$V$3,$N50=$V$3,$O50=$V$3)),1,0)</f>
        <v>0</v>
      </c>
      <c r="W50" s="5">
        <f>IF(AND(AND(OR($C50=0,$C50=2),$E50=5),OR($M50=$V$3,$N50=$V$3,$O50=$V$3)),1,0)</f>
        <v>0</v>
      </c>
      <c r="X50" s="5">
        <f>IF(AND(AND(OR($C50=1,$C50=2),$E50=5),OR($M50=$V$3,$N50=$V$3,$O50=$V$3)),1,0)</f>
        <v>0</v>
      </c>
      <c r="Y50" s="5">
        <f>IF(AND(AND(OR($C50=0,$C50=2),$E50=2),OR($M50=$V$3,$N50=$V$3,$O50=$V$3)),1,0)</f>
        <v>0</v>
      </c>
      <c r="Z50" s="5">
        <f>IF(AND(AND(OR($C50=1,$C50=2),$E50=2),OR($M50=$V$3,$N50=$V$3,$O50=$V$3)),1,0)</f>
        <v>0</v>
      </c>
      <c r="AA50" s="5">
        <f>IF(AND(AND(OR($C50=0,$C50=2),$E50=7),OR($M50=$V$3,$N50=$V$3,$O50=$V$3)),1,0)</f>
        <v>0</v>
      </c>
      <c r="AB50" s="5">
        <f>IF(AND(AND(OR($C50=1,$C50=2),$E50=7),OR($M50=$V$3,$N50=$V$3,$O50=$V$3)),1,0)</f>
        <v>0</v>
      </c>
      <c r="AC50" s="5">
        <f>IF(AND(AND(OR($C50=0,$C50=2),$E50=6),OR($M50=$V$3,$N50=$V$3,$O50=$V$3)),1,0)</f>
        <v>0</v>
      </c>
      <c r="AD50" s="5">
        <f>IF(AND(AND(OR($C50=1,$C50=2),$E50=6),OR($M50=$V$3,$N50=$V$3,$O50=$V$3)),1,0)</f>
        <v>0</v>
      </c>
      <c r="AE50" s="5">
        <f>IF(AND(AND(OR($C50=0,$C50=2),$E50=3),OR($M50=$V$3,$N50=$V$3,$O50=$V$3)),1,0)</f>
        <v>0</v>
      </c>
      <c r="AF50" s="5">
        <f>IF(AND(AND(OR($C50=1,$C50=2),$E50=3),OR($M50=$V$3,$N50=$V$3,$O50=$V$3)),1,0)</f>
        <v>0</v>
      </c>
      <c r="AG50" s="5">
        <f>IF(AND(AND(OR($C50=0,$C50=2),$E50=4),OR($M50=$V$3,$N50=$V$3,$O50=$V$3)),1,0)</f>
        <v>0</v>
      </c>
      <c r="AH50" s="5">
        <f>IF(AND(AND(OR($C50=1,$C50=2),$E50=4),OR($M50=$V$3,$N50=$V$3,$O50=$V$3)),1,0)</f>
        <v>0</v>
      </c>
      <c r="AI50" s="5">
        <f>IF(AND(AND(OR($C50=0,$C50=2),$E50=13),OR($M50=$V$3,$N50=$V$3,$O50=$V$3)),1,0)</f>
        <v>0</v>
      </c>
      <c r="AJ50" s="5">
        <f>IF(AND(AND(OR($C50=1,$C50=2),$E50=13),OR($M50=$V$3,$N50=$V$3,$O50=$V$3)),1,0)</f>
        <v>0</v>
      </c>
      <c r="AK50" s="5">
        <f>IF(AND(AND(OR($C50=0,$C50=2),$E50=8),OR($M50=$V$3,$N50=$V$3,$O50=$V$3)),1,0)</f>
        <v>0</v>
      </c>
      <c r="AL50" s="5">
        <f>IF(AND(AND(OR($C50=1,$C50=2),$E50=8),OR($M50=$V$3,$N50=$V$3,$O50=$V$3)),1,0)</f>
        <v>0</v>
      </c>
      <c r="AM50" s="5">
        <f>IF(AND(AND(OR($C50=0,$C50=2),$E50=9),OR($M50=$V$3,$N50=$V$3,$O50=$V$3)),1,0)</f>
        <v>0</v>
      </c>
      <c r="AN50" s="5">
        <f>IF(AND(AND(OR($C50=1,$C50=2),$E50=9),OR($M50=$V$3,$N50=$V$3,$O50=$V$3)),1,0)</f>
        <v>0</v>
      </c>
      <c r="AO50" s="5">
        <f>IF(AND(AND(OR($C50=0,$C50=2),$E50=11),OR($M50=$V$3,$N50=$V$3,$O50=$V$3)),1,0)</f>
        <v>0</v>
      </c>
      <c r="AP50" s="5">
        <f>IF(AND(AND(OR($C50=1,$C50=2),$E50=11),OR($M50=$V$3,$N50=$V$3,$O50=$V$3)),1,0)</f>
        <v>0</v>
      </c>
      <c r="AQ50" s="5">
        <f>IF(AND(AND(OR($C50=0,$C50=2),$E50=10),OR($M50=$V$3,$N50=$V$3,$O50=$V$3)),1,0)</f>
        <v>0</v>
      </c>
      <c r="AR50" s="5">
        <f>IF(AND(AND(OR($C50=1,$C50=2),$E50=10),OR($M50=$V$3,$N50=$V$3,$O50=$V$3)),1,0)</f>
        <v>0</v>
      </c>
      <c r="AS50" s="5">
        <f>IF(AND(AND(OR($C50=0,$C50=2),$E50=12),OR($M50=$V$3,$N50=$V$3,$O50=$V$3)),1,0)</f>
        <v>0</v>
      </c>
      <c r="AT50" s="5">
        <f>IF(AND(AND(OR($C50=1,$C50=2),$E50=12),OR($M50=$V$3,$N50=$V$3,$O50=$V$3)),1,0)</f>
        <v>0</v>
      </c>
      <c r="AU50" s="5">
        <f>IF(AND(AND(OR($C50=0,$C50=2),$E50=14),OR($M50=$V$3,$N50=$V$3,$O50=$V$3)),1,0)</f>
        <v>0</v>
      </c>
      <c r="AV50" s="5">
        <f>IF(AND(AND(OR($C50=1,$C50=2),$E50=14),OR($M50=$V$3,$N50=$V$3,$O50=$V$3)),1,0)</f>
        <v>0</v>
      </c>
      <c r="AW50" s="5">
        <f>IF(AND(AND(OR($C50=0,$C50=2),$E50=15),OR($M50=$V$3,$N50=$V$3,$O50=$V$3)),1,0)</f>
        <v>0</v>
      </c>
      <c r="AX50" s="5">
        <f>IF(AND(AND(OR($C50=1,$C50=2),$E50=15),OR($M50=$V$3,$N50=$V$3,$O50=$V$3)),1,0)</f>
        <v>0</v>
      </c>
      <c r="AY50" s="5"/>
      <c r="AZ50" s="4"/>
    </row>
    <row r="51" spans="1:52" x14ac:dyDescent="0.3">
      <c r="A51" s="47" t="s">
        <v>311</v>
      </c>
      <c r="B51" s="5" t="s">
        <v>310</v>
      </c>
      <c r="C51" s="5">
        <v>0</v>
      </c>
      <c r="D51" s="5">
        <v>1</v>
      </c>
      <c r="E51" s="5">
        <v>9</v>
      </c>
      <c r="F51" s="5">
        <v>18</v>
      </c>
      <c r="G51" s="48">
        <v>1</v>
      </c>
      <c r="H51" s="48">
        <v>1</v>
      </c>
      <c r="I51" s="48">
        <v>5</v>
      </c>
      <c r="J51" s="48">
        <v>11</v>
      </c>
      <c r="K51" s="48">
        <v>6</v>
      </c>
      <c r="L51" s="48"/>
      <c r="M51" s="48">
        <v>29</v>
      </c>
      <c r="N51" s="48">
        <v>17</v>
      </c>
      <c r="O51" s="48"/>
      <c r="P51" s="48">
        <v>29</v>
      </c>
      <c r="Q51" s="48"/>
      <c r="R51" s="48"/>
      <c r="S51" s="47">
        <f>IF(AND(AND(OR($C51=0,$C51=2),$E51&lt;30),OR($M51=$V$3,$N51=$V$3,$O51=$V$3)),1,0)</f>
        <v>0</v>
      </c>
      <c r="T51" s="5">
        <f>IF(AND(AND(OR($C51=1,$C51=2),$E51&lt;16),OR($M51=$V$3,$N51=$V$3,$O51=$V$3)),1,0)</f>
        <v>0</v>
      </c>
      <c r="U51" s="5">
        <f>IF(AND(AND(OR($C51=0,$C51=2),$E51=1),OR($M51=$V$3,$N51=$V$3,$O51=$V$3)),1,0)</f>
        <v>0</v>
      </c>
      <c r="V51" s="5">
        <f>IF(AND(AND(OR($C51=1,$C51=2),$E51=1),OR($M51=$V$3,$N51=$V$3,$O51=$V$3)),1,0)</f>
        <v>0</v>
      </c>
      <c r="W51" s="5">
        <f>IF(AND(AND(OR($C51=0,$C51=2),$E51=5),OR($M51=$V$3,$N51=$V$3,$O51=$V$3)),1,0)</f>
        <v>0</v>
      </c>
      <c r="X51" s="5">
        <f>IF(AND(AND(OR($C51=1,$C51=2),$E51=5),OR($M51=$V$3,$N51=$V$3,$O51=$V$3)),1,0)</f>
        <v>0</v>
      </c>
      <c r="Y51" s="5">
        <f>IF(AND(AND(OR($C51=0,$C51=2),$E51=2),OR($M51=$V$3,$N51=$V$3,$O51=$V$3)),1,0)</f>
        <v>0</v>
      </c>
      <c r="Z51" s="5">
        <f>IF(AND(AND(OR($C51=1,$C51=2),$E51=2),OR($M51=$V$3,$N51=$V$3,$O51=$V$3)),1,0)</f>
        <v>0</v>
      </c>
      <c r="AA51" s="5">
        <f>IF(AND(AND(OR($C51=0,$C51=2),$E51=7),OR($M51=$V$3,$N51=$V$3,$O51=$V$3)),1,0)</f>
        <v>0</v>
      </c>
      <c r="AB51" s="5">
        <f>IF(AND(AND(OR($C51=1,$C51=2),$E51=7),OR($M51=$V$3,$N51=$V$3,$O51=$V$3)),1,0)</f>
        <v>0</v>
      </c>
      <c r="AC51" s="5">
        <f>IF(AND(AND(OR($C51=0,$C51=2),$E51=6),OR($M51=$V$3,$N51=$V$3,$O51=$V$3)),1,0)</f>
        <v>0</v>
      </c>
      <c r="AD51" s="5">
        <f>IF(AND(AND(OR($C51=1,$C51=2),$E51=6),OR($M51=$V$3,$N51=$V$3,$O51=$V$3)),1,0)</f>
        <v>0</v>
      </c>
      <c r="AE51" s="5">
        <f>IF(AND(AND(OR($C51=0,$C51=2),$E51=3),OR($M51=$V$3,$N51=$V$3,$O51=$V$3)),1,0)</f>
        <v>0</v>
      </c>
      <c r="AF51" s="5">
        <f>IF(AND(AND(OR($C51=1,$C51=2),$E51=3),OR($M51=$V$3,$N51=$V$3,$O51=$V$3)),1,0)</f>
        <v>0</v>
      </c>
      <c r="AG51" s="5">
        <f>IF(AND(AND(OR($C51=0,$C51=2),$E51=4),OR($M51=$V$3,$N51=$V$3,$O51=$V$3)),1,0)</f>
        <v>0</v>
      </c>
      <c r="AH51" s="5">
        <f>IF(AND(AND(OR($C51=1,$C51=2),$E51=4),OR($M51=$V$3,$N51=$V$3,$O51=$V$3)),1,0)</f>
        <v>0</v>
      </c>
      <c r="AI51" s="5">
        <f>IF(AND(AND(OR($C51=0,$C51=2),$E51=13),OR($M51=$V$3,$N51=$V$3,$O51=$V$3)),1,0)</f>
        <v>0</v>
      </c>
      <c r="AJ51" s="5">
        <f>IF(AND(AND(OR($C51=1,$C51=2),$E51=13),OR($M51=$V$3,$N51=$V$3,$O51=$V$3)),1,0)</f>
        <v>0</v>
      </c>
      <c r="AK51" s="5">
        <f>IF(AND(AND(OR($C51=0,$C51=2),$E51=8),OR($M51=$V$3,$N51=$V$3,$O51=$V$3)),1,0)</f>
        <v>0</v>
      </c>
      <c r="AL51" s="5">
        <f>IF(AND(AND(OR($C51=1,$C51=2),$E51=8),OR($M51=$V$3,$N51=$V$3,$O51=$V$3)),1,0)</f>
        <v>0</v>
      </c>
      <c r="AM51" s="5">
        <f>IF(AND(AND(OR($C51=0,$C51=2),$E51=9),OR($M51=$V$3,$N51=$V$3,$O51=$V$3)),1,0)</f>
        <v>0</v>
      </c>
      <c r="AN51" s="5">
        <f>IF(AND(AND(OR($C51=1,$C51=2),$E51=9),OR($M51=$V$3,$N51=$V$3,$O51=$V$3)),1,0)</f>
        <v>0</v>
      </c>
      <c r="AO51" s="5">
        <f>IF(AND(AND(OR($C51=0,$C51=2),$E51=11),OR($M51=$V$3,$N51=$V$3,$O51=$V$3)),1,0)</f>
        <v>0</v>
      </c>
      <c r="AP51" s="5">
        <f>IF(AND(AND(OR($C51=1,$C51=2),$E51=11),OR($M51=$V$3,$N51=$V$3,$O51=$V$3)),1,0)</f>
        <v>0</v>
      </c>
      <c r="AQ51" s="5">
        <f>IF(AND(AND(OR($C51=0,$C51=2),$E51=10),OR($M51=$V$3,$N51=$V$3,$O51=$V$3)),1,0)</f>
        <v>0</v>
      </c>
      <c r="AR51" s="5">
        <f>IF(AND(AND(OR($C51=1,$C51=2),$E51=10),OR($M51=$V$3,$N51=$V$3,$O51=$V$3)),1,0)</f>
        <v>0</v>
      </c>
      <c r="AS51" s="5">
        <f>IF(AND(AND(OR($C51=0,$C51=2),$E51=12),OR($M51=$V$3,$N51=$V$3,$O51=$V$3)),1,0)</f>
        <v>0</v>
      </c>
      <c r="AT51" s="5">
        <f>IF(AND(AND(OR($C51=1,$C51=2),$E51=12),OR($M51=$V$3,$N51=$V$3,$O51=$V$3)),1,0)</f>
        <v>0</v>
      </c>
      <c r="AU51" s="5">
        <f>IF(AND(AND(OR($C51=0,$C51=2),$E51=14),OR($M51=$V$3,$N51=$V$3,$O51=$V$3)),1,0)</f>
        <v>0</v>
      </c>
      <c r="AV51" s="5">
        <f>IF(AND(AND(OR($C51=1,$C51=2),$E51=14),OR($M51=$V$3,$N51=$V$3,$O51=$V$3)),1,0)</f>
        <v>0</v>
      </c>
      <c r="AW51" s="5">
        <f>IF(AND(AND(OR($C51=0,$C51=2),$E51=15),OR($M51=$V$3,$N51=$V$3,$O51=$V$3)),1,0)</f>
        <v>0</v>
      </c>
      <c r="AX51" s="5">
        <f>IF(AND(AND(OR($C51=1,$C51=2),$E51=15),OR($M51=$V$3,$N51=$V$3,$O51=$V$3)),1,0)</f>
        <v>0</v>
      </c>
      <c r="AY51" s="5"/>
      <c r="AZ51" s="4"/>
    </row>
    <row r="52" spans="1:52" x14ac:dyDescent="0.3">
      <c r="A52" s="47" t="s">
        <v>75</v>
      </c>
      <c r="B52" s="5" t="s">
        <v>76</v>
      </c>
      <c r="C52" s="49">
        <v>0</v>
      </c>
      <c r="D52" s="5">
        <v>1</v>
      </c>
      <c r="E52" s="5">
        <v>4</v>
      </c>
      <c r="F52" s="5">
        <v>24</v>
      </c>
      <c r="G52" s="48">
        <v>2</v>
      </c>
      <c r="H52" s="48">
        <v>1</v>
      </c>
      <c r="I52" s="48">
        <v>11</v>
      </c>
      <c r="J52" s="48">
        <v>4</v>
      </c>
      <c r="K52" s="48">
        <v>5</v>
      </c>
      <c r="L52" s="48"/>
      <c r="M52" s="48">
        <v>10</v>
      </c>
      <c r="N52" s="48">
        <v>29</v>
      </c>
      <c r="O52" s="48">
        <v>8</v>
      </c>
      <c r="P52" s="48">
        <v>10</v>
      </c>
      <c r="Q52" s="48">
        <v>19</v>
      </c>
      <c r="R52" s="48">
        <v>21</v>
      </c>
      <c r="S52" s="47">
        <f>IF(AND(AND(OR($C52=0,$C52=2),$E52&lt;30),OR($M52=$V$3,$N52=$V$3,$O52=$V$3)),1,0)</f>
        <v>0</v>
      </c>
      <c r="T52" s="5">
        <f>IF(AND(AND(OR($C52=1,$C52=2),$E52&lt;16),OR($M52=$V$3,$N52=$V$3,$O52=$V$3)),1,0)</f>
        <v>0</v>
      </c>
      <c r="U52" s="5">
        <f>IF(AND(AND(OR($C52=0,$C52=2),$E52=1),OR($M52=$V$3,$N52=$V$3,$O52=$V$3)),1,0)</f>
        <v>0</v>
      </c>
      <c r="V52" s="5">
        <f>IF(AND(AND(OR($C52=1,$C52=2),$E52=1),OR($M52=$V$3,$N52=$V$3,$O52=$V$3)),1,0)</f>
        <v>0</v>
      </c>
      <c r="W52" s="5">
        <f>IF(AND(AND(OR($C52=0,$C52=2),$E52=5),OR($M52=$V$3,$N52=$V$3,$O52=$V$3)),1,0)</f>
        <v>0</v>
      </c>
      <c r="X52" s="5">
        <f>IF(AND(AND(OR($C52=1,$C52=2),$E52=5),OR($M52=$V$3,$N52=$V$3,$O52=$V$3)),1,0)</f>
        <v>0</v>
      </c>
      <c r="Y52" s="5">
        <f>IF(AND(AND(OR($C52=0,$C52=2),$E52=2),OR($M52=$V$3,$N52=$V$3,$O52=$V$3)),1,0)</f>
        <v>0</v>
      </c>
      <c r="Z52" s="5">
        <f>IF(AND(AND(OR($C52=1,$C52=2),$E52=2),OR($M52=$V$3,$N52=$V$3,$O52=$V$3)),1,0)</f>
        <v>0</v>
      </c>
      <c r="AA52" s="5">
        <f>IF(AND(AND(OR($C52=0,$C52=2),$E52=7),OR($M52=$V$3,$N52=$V$3,$O52=$V$3)),1,0)</f>
        <v>0</v>
      </c>
      <c r="AB52" s="5">
        <f>IF(AND(AND(OR($C52=1,$C52=2),$E52=7),OR($M52=$V$3,$N52=$V$3,$O52=$V$3)),1,0)</f>
        <v>0</v>
      </c>
      <c r="AC52" s="5">
        <f>IF(AND(AND(OR($C52=0,$C52=2),$E52=6),OR($M52=$V$3,$N52=$V$3,$O52=$V$3)),1,0)</f>
        <v>0</v>
      </c>
      <c r="AD52" s="5">
        <f>IF(AND(AND(OR($C52=1,$C52=2),$E52=6),OR($M52=$V$3,$N52=$V$3,$O52=$V$3)),1,0)</f>
        <v>0</v>
      </c>
      <c r="AE52" s="5">
        <f>IF(AND(AND(OR($C52=0,$C52=2),$E52=3),OR($M52=$V$3,$N52=$V$3,$O52=$V$3)),1,0)</f>
        <v>0</v>
      </c>
      <c r="AF52" s="5">
        <f>IF(AND(AND(OR($C52=1,$C52=2),$E52=3),OR($M52=$V$3,$N52=$V$3,$O52=$V$3)),1,0)</f>
        <v>0</v>
      </c>
      <c r="AG52" s="5">
        <f>IF(AND(AND(OR($C52=0,$C52=2),$E52=4),OR($M52=$V$3,$N52=$V$3,$O52=$V$3)),1,0)</f>
        <v>0</v>
      </c>
      <c r="AH52" s="5">
        <f>IF(AND(AND(OR($C52=1,$C52=2),$E52=4),OR($M52=$V$3,$N52=$V$3,$O52=$V$3)),1,0)</f>
        <v>0</v>
      </c>
      <c r="AI52" s="5">
        <f>IF(AND(AND(OR($C52=0,$C52=2),$E52=13),OR($M52=$V$3,$N52=$V$3,$O52=$V$3)),1,0)</f>
        <v>0</v>
      </c>
      <c r="AJ52" s="5">
        <f>IF(AND(AND(OR($C52=1,$C52=2),$E52=13),OR($M52=$V$3,$N52=$V$3,$O52=$V$3)),1,0)</f>
        <v>0</v>
      </c>
      <c r="AK52" s="5">
        <f>IF(AND(AND(OR($C52=0,$C52=2),$E52=8),OR($M52=$V$3,$N52=$V$3,$O52=$V$3)),1,0)</f>
        <v>0</v>
      </c>
      <c r="AL52" s="5">
        <f>IF(AND(AND(OR($C52=1,$C52=2),$E52=8),OR($M52=$V$3,$N52=$V$3,$O52=$V$3)),1,0)</f>
        <v>0</v>
      </c>
      <c r="AM52" s="5">
        <f>IF(AND(AND(OR($C52=0,$C52=2),$E52=9),OR($M52=$V$3,$N52=$V$3,$O52=$V$3)),1,0)</f>
        <v>0</v>
      </c>
      <c r="AN52" s="5">
        <f>IF(AND(AND(OR($C52=1,$C52=2),$E52=9),OR($M52=$V$3,$N52=$V$3,$O52=$V$3)),1,0)</f>
        <v>0</v>
      </c>
      <c r="AO52" s="5">
        <f>IF(AND(AND(OR($C52=0,$C52=2),$E52=11),OR($M52=$V$3,$N52=$V$3,$O52=$V$3)),1,0)</f>
        <v>0</v>
      </c>
      <c r="AP52" s="5">
        <f>IF(AND(AND(OR($C52=1,$C52=2),$E52=11),OR($M52=$V$3,$N52=$V$3,$O52=$V$3)),1,0)</f>
        <v>0</v>
      </c>
      <c r="AQ52" s="5">
        <f>IF(AND(AND(OR($C52=0,$C52=2),$E52=10),OR($M52=$V$3,$N52=$V$3,$O52=$V$3)),1,0)</f>
        <v>0</v>
      </c>
      <c r="AR52" s="5">
        <f>IF(AND(AND(OR($C52=1,$C52=2),$E52=10),OR($M52=$V$3,$N52=$V$3,$O52=$V$3)),1,0)</f>
        <v>0</v>
      </c>
      <c r="AS52" s="5">
        <f>IF(AND(AND(OR($C52=0,$C52=2),$E52=12),OR($M52=$V$3,$N52=$V$3,$O52=$V$3)),1,0)</f>
        <v>0</v>
      </c>
      <c r="AT52" s="5">
        <f>IF(AND(AND(OR($C52=1,$C52=2),$E52=12),OR($M52=$V$3,$N52=$V$3,$O52=$V$3)),1,0)</f>
        <v>0</v>
      </c>
      <c r="AU52" s="5">
        <f>IF(AND(AND(OR($C52=0,$C52=2),$E52=14),OR($M52=$V$3,$N52=$V$3,$O52=$V$3)),1,0)</f>
        <v>0</v>
      </c>
      <c r="AV52" s="5">
        <f>IF(AND(AND(OR($C52=1,$C52=2),$E52=14),OR($M52=$V$3,$N52=$V$3,$O52=$V$3)),1,0)</f>
        <v>0</v>
      </c>
      <c r="AW52" s="5">
        <f>IF(AND(AND(OR($C52=0,$C52=2),$E52=15),OR($M52=$V$3,$N52=$V$3,$O52=$V$3)),1,0)</f>
        <v>0</v>
      </c>
      <c r="AX52" s="5">
        <f>IF(AND(AND(OR($C52=1,$C52=2),$E52=15),OR($M52=$V$3,$N52=$V$3,$O52=$V$3)),1,0)</f>
        <v>0</v>
      </c>
      <c r="AY52" s="5"/>
      <c r="AZ52" s="4"/>
    </row>
    <row r="53" spans="1:52" x14ac:dyDescent="0.3">
      <c r="A53" s="47" t="s">
        <v>25</v>
      </c>
      <c r="B53" s="5" t="s">
        <v>26</v>
      </c>
      <c r="C53" s="5">
        <v>0</v>
      </c>
      <c r="D53" s="5">
        <v>1</v>
      </c>
      <c r="E53" s="5">
        <v>2</v>
      </c>
      <c r="F53" s="5">
        <v>10</v>
      </c>
      <c r="G53" s="48">
        <v>2</v>
      </c>
      <c r="H53" s="48">
        <v>1</v>
      </c>
      <c r="I53" s="48">
        <v>14</v>
      </c>
      <c r="J53" s="48">
        <v>10</v>
      </c>
      <c r="K53" s="48">
        <v>8</v>
      </c>
      <c r="L53" s="48"/>
      <c r="M53" s="48">
        <v>29</v>
      </c>
      <c r="N53" s="48">
        <v>28</v>
      </c>
      <c r="O53" s="48">
        <v>6</v>
      </c>
      <c r="P53" s="48">
        <v>29</v>
      </c>
      <c r="Q53" s="48">
        <v>8</v>
      </c>
      <c r="R53" s="48"/>
      <c r="S53" s="47">
        <f>IF(AND(AND(OR($C53=0,$C53=2),$E53&lt;30),OR($M53=$V$3,$N53=$V$3,$O53=$V$3)),1,0)</f>
        <v>1</v>
      </c>
      <c r="T53" s="5">
        <f>IF(AND(AND(OR($C53=1,$C53=2),$E53&lt;16),OR($M53=$V$3,$N53=$V$3,$O53=$V$3)),1,0)</f>
        <v>0</v>
      </c>
      <c r="U53" s="5">
        <f>IF(AND(AND(OR($C53=0,$C53=2),$E53=1),OR($M53=$V$3,$N53=$V$3,$O53=$V$3)),1,0)</f>
        <v>0</v>
      </c>
      <c r="V53" s="5">
        <f>IF(AND(AND(OR($C53=1,$C53=2),$E53=1),OR($M53=$V$3,$N53=$V$3,$O53=$V$3)),1,0)</f>
        <v>0</v>
      </c>
      <c r="W53" s="5">
        <f>IF(AND(AND(OR($C53=0,$C53=2),$E53=5),OR($M53=$V$3,$N53=$V$3,$O53=$V$3)),1,0)</f>
        <v>0</v>
      </c>
      <c r="X53" s="5">
        <f>IF(AND(AND(OR($C53=1,$C53=2),$E53=5),OR($M53=$V$3,$N53=$V$3,$O53=$V$3)),1,0)</f>
        <v>0</v>
      </c>
      <c r="Y53" s="5">
        <f>IF(AND(AND(OR($C53=0,$C53=2),$E53=2),OR($M53=$V$3,$N53=$V$3,$O53=$V$3)),1,0)</f>
        <v>1</v>
      </c>
      <c r="Z53" s="5">
        <f>IF(AND(AND(OR($C53=1,$C53=2),$E53=2),OR($M53=$V$3,$N53=$V$3,$O53=$V$3)),1,0)</f>
        <v>0</v>
      </c>
      <c r="AA53" s="5">
        <f>IF(AND(AND(OR($C53=0,$C53=2),$E53=7),OR($M53=$V$3,$N53=$V$3,$O53=$V$3)),1,0)</f>
        <v>0</v>
      </c>
      <c r="AB53" s="5">
        <f>IF(AND(AND(OR($C53=1,$C53=2),$E53=7),OR($M53=$V$3,$N53=$V$3,$O53=$V$3)),1,0)</f>
        <v>0</v>
      </c>
      <c r="AC53" s="5">
        <f>IF(AND(AND(OR($C53=0,$C53=2),$E53=6),OR($M53=$V$3,$N53=$V$3,$O53=$V$3)),1,0)</f>
        <v>0</v>
      </c>
      <c r="AD53" s="5">
        <f>IF(AND(AND(OR($C53=1,$C53=2),$E53=6),OR($M53=$V$3,$N53=$V$3,$O53=$V$3)),1,0)</f>
        <v>0</v>
      </c>
      <c r="AE53" s="5">
        <f>IF(AND(AND(OR($C53=0,$C53=2),$E53=3),OR($M53=$V$3,$N53=$V$3,$O53=$V$3)),1,0)</f>
        <v>0</v>
      </c>
      <c r="AF53" s="5">
        <f>IF(AND(AND(OR($C53=1,$C53=2),$E53=3),OR($M53=$V$3,$N53=$V$3,$O53=$V$3)),1,0)</f>
        <v>0</v>
      </c>
      <c r="AG53" s="5">
        <f>IF(AND(AND(OR($C53=0,$C53=2),$E53=4),OR($M53=$V$3,$N53=$V$3,$O53=$V$3)),1,0)</f>
        <v>0</v>
      </c>
      <c r="AH53" s="5">
        <f>IF(AND(AND(OR($C53=1,$C53=2),$E53=4),OR($M53=$V$3,$N53=$V$3,$O53=$V$3)),1,0)</f>
        <v>0</v>
      </c>
      <c r="AI53" s="5">
        <f>IF(AND(AND(OR($C53=0,$C53=2),$E53=13),OR($M53=$V$3,$N53=$V$3,$O53=$V$3)),1,0)</f>
        <v>0</v>
      </c>
      <c r="AJ53" s="5">
        <f>IF(AND(AND(OR($C53=1,$C53=2),$E53=13),OR($M53=$V$3,$N53=$V$3,$O53=$V$3)),1,0)</f>
        <v>0</v>
      </c>
      <c r="AK53" s="5">
        <f>IF(AND(AND(OR($C53=0,$C53=2),$E53=8),OR($M53=$V$3,$N53=$V$3,$O53=$V$3)),1,0)</f>
        <v>0</v>
      </c>
      <c r="AL53" s="5">
        <f>IF(AND(AND(OR($C53=1,$C53=2),$E53=8),OR($M53=$V$3,$N53=$V$3,$O53=$V$3)),1,0)</f>
        <v>0</v>
      </c>
      <c r="AM53" s="5">
        <f>IF(AND(AND(OR($C53=0,$C53=2),$E53=9),OR($M53=$V$3,$N53=$V$3,$O53=$V$3)),1,0)</f>
        <v>0</v>
      </c>
      <c r="AN53" s="5">
        <f>IF(AND(AND(OR($C53=1,$C53=2),$E53=9),OR($M53=$V$3,$N53=$V$3,$O53=$V$3)),1,0)</f>
        <v>0</v>
      </c>
      <c r="AO53" s="5">
        <f>IF(AND(AND(OR($C53=0,$C53=2),$E53=11),OR($M53=$V$3,$N53=$V$3,$O53=$V$3)),1,0)</f>
        <v>0</v>
      </c>
      <c r="AP53" s="5">
        <f>IF(AND(AND(OR($C53=1,$C53=2),$E53=11),OR($M53=$V$3,$N53=$V$3,$O53=$V$3)),1,0)</f>
        <v>0</v>
      </c>
      <c r="AQ53" s="5">
        <f>IF(AND(AND(OR($C53=0,$C53=2),$E53=10),OR($M53=$V$3,$N53=$V$3,$O53=$V$3)),1,0)</f>
        <v>0</v>
      </c>
      <c r="AR53" s="5">
        <f>IF(AND(AND(OR($C53=1,$C53=2),$E53=10),OR($M53=$V$3,$N53=$V$3,$O53=$V$3)),1,0)</f>
        <v>0</v>
      </c>
      <c r="AS53" s="5">
        <f>IF(AND(AND(OR($C53=0,$C53=2),$E53=12),OR($M53=$V$3,$N53=$V$3,$O53=$V$3)),1,0)</f>
        <v>0</v>
      </c>
      <c r="AT53" s="5">
        <f>IF(AND(AND(OR($C53=1,$C53=2),$E53=12),OR($M53=$V$3,$N53=$V$3,$O53=$V$3)),1,0)</f>
        <v>0</v>
      </c>
      <c r="AU53" s="5">
        <f>IF(AND(AND(OR($C53=0,$C53=2),$E53=14),OR($M53=$V$3,$N53=$V$3,$O53=$V$3)),1,0)</f>
        <v>0</v>
      </c>
      <c r="AV53" s="5">
        <f>IF(AND(AND(OR($C53=1,$C53=2),$E53=14),OR($M53=$V$3,$N53=$V$3,$O53=$V$3)),1,0)</f>
        <v>0</v>
      </c>
      <c r="AW53" s="5">
        <f>IF(AND(AND(OR($C53=0,$C53=2),$E53=15),OR($M53=$V$3,$N53=$V$3,$O53=$V$3)),1,0)</f>
        <v>0</v>
      </c>
      <c r="AX53" s="5">
        <f>IF(AND(AND(OR($C53=1,$C53=2),$E53=15),OR($M53=$V$3,$N53=$V$3,$O53=$V$3)),1,0)</f>
        <v>0</v>
      </c>
      <c r="AY53" s="5"/>
      <c r="AZ53" s="4"/>
    </row>
    <row r="54" spans="1:52" x14ac:dyDescent="0.3">
      <c r="A54" s="47" t="s">
        <v>36</v>
      </c>
      <c r="B54" s="5" t="s">
        <v>35</v>
      </c>
      <c r="C54" s="5">
        <v>0</v>
      </c>
      <c r="D54" s="5">
        <v>1</v>
      </c>
      <c r="E54" s="5">
        <v>1</v>
      </c>
      <c r="F54" s="5">
        <v>22</v>
      </c>
      <c r="G54" s="48">
        <v>2</v>
      </c>
      <c r="H54" s="48">
        <v>1</v>
      </c>
      <c r="I54" s="48">
        <v>87</v>
      </c>
      <c r="J54" s="48">
        <v>9</v>
      </c>
      <c r="K54" s="48"/>
      <c r="L54" s="48"/>
      <c r="M54" s="48">
        <v>4</v>
      </c>
      <c r="N54" s="48">
        <v>8</v>
      </c>
      <c r="O54" s="48"/>
      <c r="P54" s="48">
        <v>29</v>
      </c>
      <c r="Q54" s="48">
        <v>18</v>
      </c>
      <c r="R54" s="48">
        <v>8</v>
      </c>
      <c r="S54" s="47">
        <f>IF(AND(AND(OR($C54=0,$C54=2),$E54&lt;30),OR($M54=$V$3,$N54=$V$3,$O54=$V$3)),1,0)</f>
        <v>0</v>
      </c>
      <c r="T54" s="5">
        <f>IF(AND(AND(OR($C54=1,$C54=2),$E54&lt;16),OR($M54=$V$3,$N54=$V$3,$O54=$V$3)),1,0)</f>
        <v>0</v>
      </c>
      <c r="U54" s="5">
        <f>IF(AND(AND(OR($C54=0,$C54=2),$E54=1),OR($M54=$V$3,$N54=$V$3,$O54=$V$3)),1,0)</f>
        <v>0</v>
      </c>
      <c r="V54" s="5">
        <f>IF(AND(AND(OR($C54=1,$C54=2),$E54=1),OR($M54=$V$3,$N54=$V$3,$O54=$V$3)),1,0)</f>
        <v>0</v>
      </c>
      <c r="W54" s="5">
        <f>IF(AND(AND(OR($C54=0,$C54=2),$E54=5),OR($M54=$V$3,$N54=$V$3,$O54=$V$3)),1,0)</f>
        <v>0</v>
      </c>
      <c r="X54" s="5">
        <f>IF(AND(AND(OR($C54=1,$C54=2),$E54=5),OR($M54=$V$3,$N54=$V$3,$O54=$V$3)),1,0)</f>
        <v>0</v>
      </c>
      <c r="Y54" s="5">
        <f>IF(AND(AND(OR($C54=0,$C54=2),$E54=2),OR($M54=$V$3,$N54=$V$3,$O54=$V$3)),1,0)</f>
        <v>0</v>
      </c>
      <c r="Z54" s="5">
        <f>IF(AND(AND(OR($C54=1,$C54=2),$E54=2),OR($M54=$V$3,$N54=$V$3,$O54=$V$3)),1,0)</f>
        <v>0</v>
      </c>
      <c r="AA54" s="5">
        <f>IF(AND(AND(OR($C54=0,$C54=2),$E54=7),OR($M54=$V$3,$N54=$V$3,$O54=$V$3)),1,0)</f>
        <v>0</v>
      </c>
      <c r="AB54" s="5">
        <f>IF(AND(AND(OR($C54=1,$C54=2),$E54=7),OR($M54=$V$3,$N54=$V$3,$O54=$V$3)),1,0)</f>
        <v>0</v>
      </c>
      <c r="AC54" s="5">
        <f>IF(AND(AND(OR($C54=0,$C54=2),$E54=6),OR($M54=$V$3,$N54=$V$3,$O54=$V$3)),1,0)</f>
        <v>0</v>
      </c>
      <c r="AD54" s="5">
        <f>IF(AND(AND(OR($C54=1,$C54=2),$E54=6),OR($M54=$V$3,$N54=$V$3,$O54=$V$3)),1,0)</f>
        <v>0</v>
      </c>
      <c r="AE54" s="5">
        <f>IF(AND(AND(OR($C54=0,$C54=2),$E54=3),OR($M54=$V$3,$N54=$V$3,$O54=$V$3)),1,0)</f>
        <v>0</v>
      </c>
      <c r="AF54" s="5">
        <f>IF(AND(AND(OR($C54=1,$C54=2),$E54=3),OR($M54=$V$3,$N54=$V$3,$O54=$V$3)),1,0)</f>
        <v>0</v>
      </c>
      <c r="AG54" s="5">
        <f>IF(AND(AND(OR($C54=0,$C54=2),$E54=4),OR($M54=$V$3,$N54=$V$3,$O54=$V$3)),1,0)</f>
        <v>0</v>
      </c>
      <c r="AH54" s="5">
        <f>IF(AND(AND(OR($C54=1,$C54=2),$E54=4),OR($M54=$V$3,$N54=$V$3,$O54=$V$3)),1,0)</f>
        <v>0</v>
      </c>
      <c r="AI54" s="5">
        <f>IF(AND(AND(OR($C54=0,$C54=2),$E54=13),OR($M54=$V$3,$N54=$V$3,$O54=$V$3)),1,0)</f>
        <v>0</v>
      </c>
      <c r="AJ54" s="5">
        <f>IF(AND(AND(OR($C54=1,$C54=2),$E54=13),OR($M54=$V$3,$N54=$V$3,$O54=$V$3)),1,0)</f>
        <v>0</v>
      </c>
      <c r="AK54" s="5">
        <f>IF(AND(AND(OR($C54=0,$C54=2),$E54=8),OR($M54=$V$3,$N54=$V$3,$O54=$V$3)),1,0)</f>
        <v>0</v>
      </c>
      <c r="AL54" s="5">
        <f>IF(AND(AND(OR($C54=1,$C54=2),$E54=8),OR($M54=$V$3,$N54=$V$3,$O54=$V$3)),1,0)</f>
        <v>0</v>
      </c>
      <c r="AM54" s="5">
        <f>IF(AND(AND(OR($C54=0,$C54=2),$E54=9),OR($M54=$V$3,$N54=$V$3,$O54=$V$3)),1,0)</f>
        <v>0</v>
      </c>
      <c r="AN54" s="5">
        <f>IF(AND(AND(OR($C54=1,$C54=2),$E54=9),OR($M54=$V$3,$N54=$V$3,$O54=$V$3)),1,0)</f>
        <v>0</v>
      </c>
      <c r="AO54" s="5">
        <f>IF(AND(AND(OR($C54=0,$C54=2),$E54=11),OR($M54=$V$3,$N54=$V$3,$O54=$V$3)),1,0)</f>
        <v>0</v>
      </c>
      <c r="AP54" s="5">
        <f>IF(AND(AND(OR($C54=1,$C54=2),$E54=11),OR($M54=$V$3,$N54=$V$3,$O54=$V$3)),1,0)</f>
        <v>0</v>
      </c>
      <c r="AQ54" s="5">
        <f>IF(AND(AND(OR($C54=0,$C54=2),$E54=10),OR($M54=$V$3,$N54=$V$3,$O54=$V$3)),1,0)</f>
        <v>0</v>
      </c>
      <c r="AR54" s="5">
        <f>IF(AND(AND(OR($C54=1,$C54=2),$E54=10),OR($M54=$V$3,$N54=$V$3,$O54=$V$3)),1,0)</f>
        <v>0</v>
      </c>
      <c r="AS54" s="5">
        <f>IF(AND(AND(OR($C54=0,$C54=2),$E54=12),OR($M54=$V$3,$N54=$V$3,$O54=$V$3)),1,0)</f>
        <v>0</v>
      </c>
      <c r="AT54" s="5">
        <f>IF(AND(AND(OR($C54=1,$C54=2),$E54=12),OR($M54=$V$3,$N54=$V$3,$O54=$V$3)),1,0)</f>
        <v>0</v>
      </c>
      <c r="AU54" s="5">
        <f>IF(AND(AND(OR($C54=0,$C54=2),$E54=14),OR($M54=$V$3,$N54=$V$3,$O54=$V$3)),1,0)</f>
        <v>0</v>
      </c>
      <c r="AV54" s="5">
        <f>IF(AND(AND(OR($C54=1,$C54=2),$E54=14),OR($M54=$V$3,$N54=$V$3,$O54=$V$3)),1,0)</f>
        <v>0</v>
      </c>
      <c r="AW54" s="5">
        <f>IF(AND(AND(OR($C54=0,$C54=2),$E54=15),OR($M54=$V$3,$N54=$V$3,$O54=$V$3)),1,0)</f>
        <v>0</v>
      </c>
      <c r="AX54" s="5">
        <f>IF(AND(AND(OR($C54=1,$C54=2),$E54=15),OR($M54=$V$3,$N54=$V$3,$O54=$V$3)),1,0)</f>
        <v>0</v>
      </c>
      <c r="AY54" s="5"/>
      <c r="AZ54" s="4"/>
    </row>
    <row r="55" spans="1:52" x14ac:dyDescent="0.3">
      <c r="A55" s="47" t="s">
        <v>218</v>
      </c>
      <c r="B55" s="5" t="s">
        <v>63</v>
      </c>
      <c r="C55" s="49">
        <v>0</v>
      </c>
      <c r="D55" s="5">
        <v>1</v>
      </c>
      <c r="E55" s="5">
        <v>7</v>
      </c>
      <c r="F55" s="5">
        <v>23</v>
      </c>
      <c r="G55" s="48">
        <v>1</v>
      </c>
      <c r="H55" s="48">
        <v>1</v>
      </c>
      <c r="I55" s="48">
        <v>29</v>
      </c>
      <c r="J55" s="48">
        <v>10</v>
      </c>
      <c r="K55" s="48"/>
      <c r="L55" s="48"/>
      <c r="M55" s="48">
        <v>29</v>
      </c>
      <c r="N55" s="48">
        <v>21</v>
      </c>
      <c r="O55" s="48">
        <v>28</v>
      </c>
      <c r="P55" s="48">
        <v>29</v>
      </c>
      <c r="Q55" s="48">
        <v>8</v>
      </c>
      <c r="R55" s="48">
        <v>28</v>
      </c>
      <c r="S55" s="47">
        <f>IF(AND(AND(OR($C55=0,$C55=2),$E55&lt;30),OR($M55=$V$3,$N55=$V$3,$O55=$V$3)),1,0)</f>
        <v>0</v>
      </c>
      <c r="T55" s="5">
        <f>IF(AND(AND(OR($C55=1,$C55=2),$E55&lt;16),OR($M55=$V$3,$N55=$V$3,$O55=$V$3)),1,0)</f>
        <v>0</v>
      </c>
      <c r="U55" s="5">
        <f>IF(AND(AND(OR($C55=0,$C55=2),$E55=1),OR($M55=$V$3,$N55=$V$3,$O55=$V$3)),1,0)</f>
        <v>0</v>
      </c>
      <c r="V55" s="5">
        <f>IF(AND(AND(OR($C55=1,$C55=2),$E55=1),OR($M55=$V$3,$N55=$V$3,$O55=$V$3)),1,0)</f>
        <v>0</v>
      </c>
      <c r="W55" s="5">
        <f>IF(AND(AND(OR($C55=0,$C55=2),$E55=5),OR($M55=$V$3,$N55=$V$3,$O55=$V$3)),1,0)</f>
        <v>0</v>
      </c>
      <c r="X55" s="5">
        <f>IF(AND(AND(OR($C55=1,$C55=2),$E55=5),OR($M55=$V$3,$N55=$V$3,$O55=$V$3)),1,0)</f>
        <v>0</v>
      </c>
      <c r="Y55" s="5">
        <f>IF(AND(AND(OR($C55=0,$C55=2),$E55=2),OR($M55=$V$3,$N55=$V$3,$O55=$V$3)),1,0)</f>
        <v>0</v>
      </c>
      <c r="Z55" s="5">
        <f>IF(AND(AND(OR($C55=1,$C55=2),$E55=2),OR($M55=$V$3,$N55=$V$3,$O55=$V$3)),1,0)</f>
        <v>0</v>
      </c>
      <c r="AA55" s="5">
        <f>IF(AND(AND(OR($C55=0,$C55=2),$E55=7),OR($M55=$V$3,$N55=$V$3,$O55=$V$3)),1,0)</f>
        <v>0</v>
      </c>
      <c r="AB55" s="5">
        <f>IF(AND(AND(OR($C55=1,$C55=2),$E55=7),OR($M55=$V$3,$N55=$V$3,$O55=$V$3)),1,0)</f>
        <v>0</v>
      </c>
      <c r="AC55" s="5">
        <f>IF(AND(AND(OR($C55=0,$C55=2),$E55=6),OR($M55=$V$3,$N55=$V$3,$O55=$V$3)),1,0)</f>
        <v>0</v>
      </c>
      <c r="AD55" s="5">
        <f>IF(AND(AND(OR($C55=1,$C55=2),$E55=6),OR($M55=$V$3,$N55=$V$3,$O55=$V$3)),1,0)</f>
        <v>0</v>
      </c>
      <c r="AE55" s="5">
        <f>IF(AND(AND(OR($C55=0,$C55=2),$E55=3),OR($M55=$V$3,$N55=$V$3,$O55=$V$3)),1,0)</f>
        <v>0</v>
      </c>
      <c r="AF55" s="5">
        <f>IF(AND(AND(OR($C55=1,$C55=2),$E55=3),OR($M55=$V$3,$N55=$V$3,$O55=$V$3)),1,0)</f>
        <v>0</v>
      </c>
      <c r="AG55" s="5">
        <f>IF(AND(AND(OR($C55=0,$C55=2),$E55=4),OR($M55=$V$3,$N55=$V$3,$O55=$V$3)),1,0)</f>
        <v>0</v>
      </c>
      <c r="AH55" s="5">
        <f>IF(AND(AND(OR($C55=1,$C55=2),$E55=4),OR($M55=$V$3,$N55=$V$3,$O55=$V$3)),1,0)</f>
        <v>0</v>
      </c>
      <c r="AI55" s="5">
        <f>IF(AND(AND(OR($C55=0,$C55=2),$E55=13),OR($M55=$V$3,$N55=$V$3,$O55=$V$3)),1,0)</f>
        <v>0</v>
      </c>
      <c r="AJ55" s="5">
        <f>IF(AND(AND(OR($C55=1,$C55=2),$E55=13),OR($M55=$V$3,$N55=$V$3,$O55=$V$3)),1,0)</f>
        <v>0</v>
      </c>
      <c r="AK55" s="5">
        <f>IF(AND(AND(OR($C55=0,$C55=2),$E55=8),OR($M55=$V$3,$N55=$V$3,$O55=$V$3)),1,0)</f>
        <v>0</v>
      </c>
      <c r="AL55" s="5">
        <f>IF(AND(AND(OR($C55=1,$C55=2),$E55=8),OR($M55=$V$3,$N55=$V$3,$O55=$V$3)),1,0)</f>
        <v>0</v>
      </c>
      <c r="AM55" s="5">
        <f>IF(AND(AND(OR($C55=0,$C55=2),$E55=9),OR($M55=$V$3,$N55=$V$3,$O55=$V$3)),1,0)</f>
        <v>0</v>
      </c>
      <c r="AN55" s="5">
        <f>IF(AND(AND(OR($C55=1,$C55=2),$E55=9),OR($M55=$V$3,$N55=$V$3,$O55=$V$3)),1,0)</f>
        <v>0</v>
      </c>
      <c r="AO55" s="5">
        <f>IF(AND(AND(OR($C55=0,$C55=2),$E55=11),OR($M55=$V$3,$N55=$V$3,$O55=$V$3)),1,0)</f>
        <v>0</v>
      </c>
      <c r="AP55" s="5">
        <f>IF(AND(AND(OR($C55=1,$C55=2),$E55=11),OR($M55=$V$3,$N55=$V$3,$O55=$V$3)),1,0)</f>
        <v>0</v>
      </c>
      <c r="AQ55" s="5">
        <f>IF(AND(AND(OR($C55=0,$C55=2),$E55=10),OR($M55=$V$3,$N55=$V$3,$O55=$V$3)),1,0)</f>
        <v>0</v>
      </c>
      <c r="AR55" s="5">
        <f>IF(AND(AND(OR($C55=1,$C55=2),$E55=10),OR($M55=$V$3,$N55=$V$3,$O55=$V$3)),1,0)</f>
        <v>0</v>
      </c>
      <c r="AS55" s="5">
        <f>IF(AND(AND(OR($C55=0,$C55=2),$E55=12),OR($M55=$V$3,$N55=$V$3,$O55=$V$3)),1,0)</f>
        <v>0</v>
      </c>
      <c r="AT55" s="5">
        <f>IF(AND(AND(OR($C55=1,$C55=2),$E55=12),OR($M55=$V$3,$N55=$V$3,$O55=$V$3)),1,0)</f>
        <v>0</v>
      </c>
      <c r="AU55" s="5">
        <f>IF(AND(AND(OR($C55=0,$C55=2),$E55=14),OR($M55=$V$3,$N55=$V$3,$O55=$V$3)),1,0)</f>
        <v>0</v>
      </c>
      <c r="AV55" s="5">
        <f>IF(AND(AND(OR($C55=1,$C55=2),$E55=14),OR($M55=$V$3,$N55=$V$3,$O55=$V$3)),1,0)</f>
        <v>0</v>
      </c>
      <c r="AW55" s="5">
        <f>IF(AND(AND(OR($C55=0,$C55=2),$E55=15),OR($M55=$V$3,$N55=$V$3,$O55=$V$3)),1,0)</f>
        <v>0</v>
      </c>
      <c r="AX55" s="5">
        <f>IF(AND(AND(OR($C55=1,$C55=2),$E55=15),OR($M55=$V$3,$N55=$V$3,$O55=$V$3)),1,0)</f>
        <v>0</v>
      </c>
      <c r="AY55" s="5"/>
      <c r="AZ55" s="4"/>
    </row>
    <row r="56" spans="1:52" x14ac:dyDescent="0.3">
      <c r="A56" s="47" t="s">
        <v>338</v>
      </c>
      <c r="B56" s="5" t="s">
        <v>324</v>
      </c>
      <c r="C56" s="5">
        <v>0</v>
      </c>
      <c r="D56" s="5">
        <v>1</v>
      </c>
      <c r="E56" s="5">
        <v>4</v>
      </c>
      <c r="F56" s="5">
        <v>1</v>
      </c>
      <c r="G56" s="48">
        <v>1</v>
      </c>
      <c r="H56" s="48">
        <v>1</v>
      </c>
      <c r="I56" s="48">
        <v>5</v>
      </c>
      <c r="J56" s="48">
        <v>3</v>
      </c>
      <c r="K56" s="48">
        <v>8</v>
      </c>
      <c r="L56" s="48"/>
      <c r="M56" s="48">
        <v>22</v>
      </c>
      <c r="N56" s="48">
        <v>6</v>
      </c>
      <c r="O56" s="48"/>
      <c r="P56" s="48">
        <v>22</v>
      </c>
      <c r="Q56" s="48">
        <v>23</v>
      </c>
      <c r="R56" s="48"/>
      <c r="S56" s="47">
        <f>IF(AND(AND(OR($C56=0,$C56=2),$E56&lt;30),OR($M56=$V$3,$N56=$V$3,$O56=$V$3)),1,0)</f>
        <v>1</v>
      </c>
      <c r="T56" s="5">
        <f>IF(AND(AND(OR($C56=1,$C56=2),$E56&lt;16),OR($M56=$V$3,$N56=$V$3,$O56=$V$3)),1,0)</f>
        <v>0</v>
      </c>
      <c r="U56" s="5">
        <f>IF(AND(AND(OR($C56=0,$C56=2),$E56=1),OR($M56=$V$3,$N56=$V$3,$O56=$V$3)),1,0)</f>
        <v>0</v>
      </c>
      <c r="V56" s="5">
        <f>IF(AND(AND(OR($C56=1,$C56=2),$E56=1),OR($M56=$V$3,$N56=$V$3,$O56=$V$3)),1,0)</f>
        <v>0</v>
      </c>
      <c r="W56" s="5">
        <f>IF(AND(AND(OR($C56=0,$C56=2),$E56=5),OR($M56=$V$3,$N56=$V$3,$O56=$V$3)),1,0)</f>
        <v>0</v>
      </c>
      <c r="X56" s="5">
        <f>IF(AND(AND(OR($C56=1,$C56=2),$E56=5),OR($M56=$V$3,$N56=$V$3,$O56=$V$3)),1,0)</f>
        <v>0</v>
      </c>
      <c r="Y56" s="5">
        <f>IF(AND(AND(OR($C56=0,$C56=2),$E56=2),OR($M56=$V$3,$N56=$V$3,$O56=$V$3)),1,0)</f>
        <v>0</v>
      </c>
      <c r="Z56" s="5">
        <f>IF(AND(AND(OR($C56=1,$C56=2),$E56=2),OR($M56=$V$3,$N56=$V$3,$O56=$V$3)),1,0)</f>
        <v>0</v>
      </c>
      <c r="AA56" s="5">
        <f>IF(AND(AND(OR($C56=0,$C56=2),$E56=7),OR($M56=$V$3,$N56=$V$3,$O56=$V$3)),1,0)</f>
        <v>0</v>
      </c>
      <c r="AB56" s="5">
        <f>IF(AND(AND(OR($C56=1,$C56=2),$E56=7),OR($M56=$V$3,$N56=$V$3,$O56=$V$3)),1,0)</f>
        <v>0</v>
      </c>
      <c r="AC56" s="5">
        <f>IF(AND(AND(OR($C56=0,$C56=2),$E56=6),OR($M56=$V$3,$N56=$V$3,$O56=$V$3)),1,0)</f>
        <v>0</v>
      </c>
      <c r="AD56" s="5">
        <f>IF(AND(AND(OR($C56=1,$C56=2),$E56=6),OR($M56=$V$3,$N56=$V$3,$O56=$V$3)),1,0)</f>
        <v>0</v>
      </c>
      <c r="AE56" s="5">
        <f>IF(AND(AND(OR($C56=0,$C56=2),$E56=3),OR($M56=$V$3,$N56=$V$3,$O56=$V$3)),1,0)</f>
        <v>0</v>
      </c>
      <c r="AF56" s="5">
        <f>IF(AND(AND(OR($C56=1,$C56=2),$E56=3),OR($M56=$V$3,$N56=$V$3,$O56=$V$3)),1,0)</f>
        <v>0</v>
      </c>
      <c r="AG56" s="5">
        <f>IF(AND(AND(OR($C56=0,$C56=2),$E56=4),OR($M56=$V$3,$N56=$V$3,$O56=$V$3)),1,0)</f>
        <v>1</v>
      </c>
      <c r="AH56" s="5">
        <f>IF(AND(AND(OR($C56=1,$C56=2),$E56=4),OR($M56=$V$3,$N56=$V$3,$O56=$V$3)),1,0)</f>
        <v>0</v>
      </c>
      <c r="AI56" s="5">
        <f>IF(AND(AND(OR($C56=0,$C56=2),$E56=13),OR($M56=$V$3,$N56=$V$3,$O56=$V$3)),1,0)</f>
        <v>0</v>
      </c>
      <c r="AJ56" s="5">
        <f>IF(AND(AND(OR($C56=1,$C56=2),$E56=13),OR($M56=$V$3,$N56=$V$3,$O56=$V$3)),1,0)</f>
        <v>0</v>
      </c>
      <c r="AK56" s="5">
        <f>IF(AND(AND(OR($C56=0,$C56=2),$E56=8),OR($M56=$V$3,$N56=$V$3,$O56=$V$3)),1,0)</f>
        <v>0</v>
      </c>
      <c r="AL56" s="5">
        <f>IF(AND(AND(OR($C56=1,$C56=2),$E56=8),OR($M56=$V$3,$N56=$V$3,$O56=$V$3)),1,0)</f>
        <v>0</v>
      </c>
      <c r="AM56" s="5">
        <f>IF(AND(AND(OR($C56=0,$C56=2),$E56=9),OR($M56=$V$3,$N56=$V$3,$O56=$V$3)),1,0)</f>
        <v>0</v>
      </c>
      <c r="AN56" s="5">
        <f>IF(AND(AND(OR($C56=1,$C56=2),$E56=9),OR($M56=$V$3,$N56=$V$3,$O56=$V$3)),1,0)</f>
        <v>0</v>
      </c>
      <c r="AO56" s="5">
        <f>IF(AND(AND(OR($C56=0,$C56=2),$E56=11),OR($M56=$V$3,$N56=$V$3,$O56=$V$3)),1,0)</f>
        <v>0</v>
      </c>
      <c r="AP56" s="5">
        <f>IF(AND(AND(OR($C56=1,$C56=2),$E56=11),OR($M56=$V$3,$N56=$V$3,$O56=$V$3)),1,0)</f>
        <v>0</v>
      </c>
      <c r="AQ56" s="5">
        <f>IF(AND(AND(OR($C56=0,$C56=2),$E56=10),OR($M56=$V$3,$N56=$V$3,$O56=$V$3)),1,0)</f>
        <v>0</v>
      </c>
      <c r="AR56" s="5">
        <f>IF(AND(AND(OR($C56=1,$C56=2),$E56=10),OR($M56=$V$3,$N56=$V$3,$O56=$V$3)),1,0)</f>
        <v>0</v>
      </c>
      <c r="AS56" s="5">
        <f>IF(AND(AND(OR($C56=0,$C56=2),$E56=12),OR($M56=$V$3,$N56=$V$3,$O56=$V$3)),1,0)</f>
        <v>0</v>
      </c>
      <c r="AT56" s="5">
        <f>IF(AND(AND(OR($C56=1,$C56=2),$E56=12),OR($M56=$V$3,$N56=$V$3,$O56=$V$3)),1,0)</f>
        <v>0</v>
      </c>
      <c r="AU56" s="5">
        <f>IF(AND(AND(OR($C56=0,$C56=2),$E56=14),OR($M56=$V$3,$N56=$V$3,$O56=$V$3)),1,0)</f>
        <v>0</v>
      </c>
      <c r="AV56" s="5">
        <f>IF(AND(AND(OR($C56=1,$C56=2),$E56=14),OR($M56=$V$3,$N56=$V$3,$O56=$V$3)),1,0)</f>
        <v>0</v>
      </c>
      <c r="AW56" s="5">
        <f>IF(AND(AND(OR($C56=0,$C56=2),$E56=15),OR($M56=$V$3,$N56=$V$3,$O56=$V$3)),1,0)</f>
        <v>0</v>
      </c>
      <c r="AX56" s="5">
        <f>IF(AND(AND(OR($C56=1,$C56=2),$E56=15),OR($M56=$V$3,$N56=$V$3,$O56=$V$3)),1,0)</f>
        <v>0</v>
      </c>
      <c r="AY56" s="5"/>
      <c r="AZ56" s="4"/>
    </row>
    <row r="57" spans="1:52" x14ac:dyDescent="0.3">
      <c r="A57" s="47" t="s">
        <v>264</v>
      </c>
      <c r="B57" s="5" t="s">
        <v>265</v>
      </c>
      <c r="C57" s="5">
        <v>1</v>
      </c>
      <c r="D57" s="5">
        <v>2</v>
      </c>
      <c r="E57" s="5">
        <v>3</v>
      </c>
      <c r="F57" s="5">
        <v>2</v>
      </c>
      <c r="G57" s="48">
        <v>1</v>
      </c>
      <c r="H57" s="48">
        <v>2</v>
      </c>
      <c r="I57" s="48">
        <v>9</v>
      </c>
      <c r="J57" s="48">
        <v>3</v>
      </c>
      <c r="K57" s="48"/>
      <c r="L57" s="48"/>
      <c r="M57" s="48">
        <v>3</v>
      </c>
      <c r="N57" s="48"/>
      <c r="O57" s="48"/>
      <c r="P57" s="48">
        <v>26</v>
      </c>
      <c r="Q57" s="48">
        <v>3</v>
      </c>
      <c r="R57" s="48"/>
      <c r="S57" s="47">
        <f>IF(AND(AND(OR($C57=0,$C57=2),$E57&lt;30),OR($M57=$V$3,$N57=$V$3,$O57=$V$3)),1,0)</f>
        <v>0</v>
      </c>
      <c r="T57" s="5">
        <f>IF(AND(AND(OR($C57=1,$C57=2),$E57&lt;16),OR($M57=$V$3,$N57=$V$3,$O57=$V$3)),1,0)</f>
        <v>0</v>
      </c>
      <c r="U57" s="5">
        <f>IF(AND(AND(OR($C57=0,$C57=2),$E57=1),OR($M57=$V$3,$N57=$V$3,$O57=$V$3)),1,0)</f>
        <v>0</v>
      </c>
      <c r="V57" s="5">
        <f>IF(AND(AND(OR($C57=1,$C57=2),$E57=1),OR($M57=$V$3,$N57=$V$3,$O57=$V$3)),1,0)</f>
        <v>0</v>
      </c>
      <c r="W57" s="5">
        <f>IF(AND(AND(OR($C57=0,$C57=2),$E57=5),OR($M57=$V$3,$N57=$V$3,$O57=$V$3)),1,0)</f>
        <v>0</v>
      </c>
      <c r="X57" s="5">
        <f>IF(AND(AND(OR($C57=1,$C57=2),$E57=5),OR($M57=$V$3,$N57=$V$3,$O57=$V$3)),1,0)</f>
        <v>0</v>
      </c>
      <c r="Y57" s="5">
        <f>IF(AND(AND(OR($C57=0,$C57=2),$E57=2),OR($M57=$V$3,$N57=$V$3,$O57=$V$3)),1,0)</f>
        <v>0</v>
      </c>
      <c r="Z57" s="5">
        <f>IF(AND(AND(OR($C57=1,$C57=2),$E57=2),OR($M57=$V$3,$N57=$V$3,$O57=$V$3)),1,0)</f>
        <v>0</v>
      </c>
      <c r="AA57" s="5">
        <f>IF(AND(AND(OR($C57=0,$C57=2),$E57=7),OR($M57=$V$3,$N57=$V$3,$O57=$V$3)),1,0)</f>
        <v>0</v>
      </c>
      <c r="AB57" s="5">
        <f>IF(AND(AND(OR($C57=1,$C57=2),$E57=7),OR($M57=$V$3,$N57=$V$3,$O57=$V$3)),1,0)</f>
        <v>0</v>
      </c>
      <c r="AC57" s="5">
        <f>IF(AND(AND(OR($C57=0,$C57=2),$E57=6),OR($M57=$V$3,$N57=$V$3,$O57=$V$3)),1,0)</f>
        <v>0</v>
      </c>
      <c r="AD57" s="5">
        <f>IF(AND(AND(OR($C57=1,$C57=2),$E57=6),OR($M57=$V$3,$N57=$V$3,$O57=$V$3)),1,0)</f>
        <v>0</v>
      </c>
      <c r="AE57" s="5">
        <f>IF(AND(AND(OR($C57=0,$C57=2),$E57=3),OR($M57=$V$3,$N57=$V$3,$O57=$V$3)),1,0)</f>
        <v>0</v>
      </c>
      <c r="AF57" s="5">
        <f>IF(AND(AND(OR($C57=1,$C57=2),$E57=3),OR($M57=$V$3,$N57=$V$3,$O57=$V$3)),1,0)</f>
        <v>0</v>
      </c>
      <c r="AG57" s="5">
        <f>IF(AND(AND(OR($C57=0,$C57=2),$E57=4),OR($M57=$V$3,$N57=$V$3,$O57=$V$3)),1,0)</f>
        <v>0</v>
      </c>
      <c r="AH57" s="5">
        <f>IF(AND(AND(OR($C57=1,$C57=2),$E57=4),OR($M57=$V$3,$N57=$V$3,$O57=$V$3)),1,0)</f>
        <v>0</v>
      </c>
      <c r="AI57" s="5">
        <f>IF(AND(AND(OR($C57=0,$C57=2),$E57=13),OR($M57=$V$3,$N57=$V$3,$O57=$V$3)),1,0)</f>
        <v>0</v>
      </c>
      <c r="AJ57" s="5">
        <f>IF(AND(AND(OR($C57=1,$C57=2),$E57=13),OR($M57=$V$3,$N57=$V$3,$O57=$V$3)),1,0)</f>
        <v>0</v>
      </c>
      <c r="AK57" s="5">
        <f>IF(AND(AND(OR($C57=0,$C57=2),$E57=8),OR($M57=$V$3,$N57=$V$3,$O57=$V$3)),1,0)</f>
        <v>0</v>
      </c>
      <c r="AL57" s="5">
        <f>IF(AND(AND(OR($C57=1,$C57=2),$E57=8),OR($M57=$V$3,$N57=$V$3,$O57=$V$3)),1,0)</f>
        <v>0</v>
      </c>
      <c r="AM57" s="5">
        <f>IF(AND(AND(OR($C57=0,$C57=2),$E57=9),OR($M57=$V$3,$N57=$V$3,$O57=$V$3)),1,0)</f>
        <v>0</v>
      </c>
      <c r="AN57" s="5">
        <f>IF(AND(AND(OR($C57=1,$C57=2),$E57=9),OR($M57=$V$3,$N57=$V$3,$O57=$V$3)),1,0)</f>
        <v>0</v>
      </c>
      <c r="AO57" s="5">
        <f>IF(AND(AND(OR($C57=0,$C57=2),$E57=11),OR($M57=$V$3,$N57=$V$3,$O57=$V$3)),1,0)</f>
        <v>0</v>
      </c>
      <c r="AP57" s="5">
        <f>IF(AND(AND(OR($C57=1,$C57=2),$E57=11),OR($M57=$V$3,$N57=$V$3,$O57=$V$3)),1,0)</f>
        <v>0</v>
      </c>
      <c r="AQ57" s="5">
        <f>IF(AND(AND(OR($C57=0,$C57=2),$E57=10),OR($M57=$V$3,$N57=$V$3,$O57=$V$3)),1,0)</f>
        <v>0</v>
      </c>
      <c r="AR57" s="5">
        <f>IF(AND(AND(OR($C57=1,$C57=2),$E57=10),OR($M57=$V$3,$N57=$V$3,$O57=$V$3)),1,0)</f>
        <v>0</v>
      </c>
      <c r="AS57" s="5">
        <f>IF(AND(AND(OR($C57=0,$C57=2),$E57=12),OR($M57=$V$3,$N57=$V$3,$O57=$V$3)),1,0)</f>
        <v>0</v>
      </c>
      <c r="AT57" s="5">
        <f>IF(AND(AND(OR($C57=1,$C57=2),$E57=12),OR($M57=$V$3,$N57=$V$3,$O57=$V$3)),1,0)</f>
        <v>0</v>
      </c>
      <c r="AU57" s="5">
        <f>IF(AND(AND(OR($C57=0,$C57=2),$E57=14),OR($M57=$V$3,$N57=$V$3,$O57=$V$3)),1,0)</f>
        <v>0</v>
      </c>
      <c r="AV57" s="5">
        <f>IF(AND(AND(OR($C57=1,$C57=2),$E57=14),OR($M57=$V$3,$N57=$V$3,$O57=$V$3)),1,0)</f>
        <v>0</v>
      </c>
      <c r="AW57" s="5">
        <f>IF(AND(AND(OR($C57=0,$C57=2),$E57=15),OR($M57=$V$3,$N57=$V$3,$O57=$V$3)),1,0)</f>
        <v>0</v>
      </c>
      <c r="AX57" s="5">
        <f>IF(AND(AND(OR($C57=1,$C57=2),$E57=15),OR($M57=$V$3,$N57=$V$3,$O57=$V$3)),1,0)</f>
        <v>0</v>
      </c>
      <c r="AY57" s="5"/>
      <c r="AZ57" s="4"/>
    </row>
    <row r="58" spans="1:52" x14ac:dyDescent="0.3">
      <c r="A58" s="47" t="s">
        <v>266</v>
      </c>
      <c r="B58" s="5" t="s">
        <v>267</v>
      </c>
      <c r="C58" s="49">
        <v>1</v>
      </c>
      <c r="D58" s="5">
        <v>2</v>
      </c>
      <c r="E58" s="5">
        <v>8</v>
      </c>
      <c r="F58" s="5">
        <v>2</v>
      </c>
      <c r="G58" s="48">
        <v>1</v>
      </c>
      <c r="H58" s="48">
        <v>0</v>
      </c>
      <c r="I58" s="48">
        <v>0</v>
      </c>
      <c r="J58" s="48">
        <v>2</v>
      </c>
      <c r="K58" s="48">
        <v>12</v>
      </c>
      <c r="L58" s="48"/>
      <c r="M58" s="48">
        <v>16</v>
      </c>
      <c r="N58" s="48">
        <v>3</v>
      </c>
      <c r="O58" s="48"/>
      <c r="P58" s="48"/>
      <c r="Q58" s="48"/>
      <c r="R58" s="48"/>
      <c r="S58" s="47">
        <f>IF(AND(AND(OR($C58=0,$C58=2),$E58&lt;30),OR($M58=$V$3,$N58=$V$3,$O58=$V$3)),1,0)</f>
        <v>0</v>
      </c>
      <c r="T58" s="5">
        <f>IF(AND(AND(OR($C58=1,$C58=2),$E58&lt;16),OR($M58=$V$3,$N58=$V$3,$O58=$V$3)),1,0)</f>
        <v>0</v>
      </c>
      <c r="U58" s="5">
        <f>IF(AND(AND(OR($C58=0,$C58=2),$E58=1),OR($M58=$V$3,$N58=$V$3,$O58=$V$3)),1,0)</f>
        <v>0</v>
      </c>
      <c r="V58" s="5">
        <f>IF(AND(AND(OR($C58=1,$C58=2),$E58=1),OR($M58=$V$3,$N58=$V$3,$O58=$V$3)),1,0)</f>
        <v>0</v>
      </c>
      <c r="W58" s="5">
        <f>IF(AND(AND(OR($C58=0,$C58=2),$E58=5),OR($M58=$V$3,$N58=$V$3,$O58=$V$3)),1,0)</f>
        <v>0</v>
      </c>
      <c r="X58" s="5">
        <f>IF(AND(AND(OR($C58=1,$C58=2),$E58=5),OR($M58=$V$3,$N58=$V$3,$O58=$V$3)),1,0)</f>
        <v>0</v>
      </c>
      <c r="Y58" s="5">
        <f>IF(AND(AND(OR($C58=0,$C58=2),$E58=2),OR($M58=$V$3,$N58=$V$3,$O58=$V$3)),1,0)</f>
        <v>0</v>
      </c>
      <c r="Z58" s="5">
        <f>IF(AND(AND(OR($C58=1,$C58=2),$E58=2),OR($M58=$V$3,$N58=$V$3,$O58=$V$3)),1,0)</f>
        <v>0</v>
      </c>
      <c r="AA58" s="5">
        <f>IF(AND(AND(OR($C58=0,$C58=2),$E58=7),OR($M58=$V$3,$N58=$V$3,$O58=$V$3)),1,0)</f>
        <v>0</v>
      </c>
      <c r="AB58" s="5">
        <f>IF(AND(AND(OR($C58=1,$C58=2),$E58=7),OR($M58=$V$3,$N58=$V$3,$O58=$V$3)),1,0)</f>
        <v>0</v>
      </c>
      <c r="AC58" s="5">
        <f>IF(AND(AND(OR($C58=0,$C58=2),$E58=6),OR($M58=$V$3,$N58=$V$3,$O58=$V$3)),1,0)</f>
        <v>0</v>
      </c>
      <c r="AD58" s="5">
        <f>IF(AND(AND(OR($C58=1,$C58=2),$E58=6),OR($M58=$V$3,$N58=$V$3,$O58=$V$3)),1,0)</f>
        <v>0</v>
      </c>
      <c r="AE58" s="5">
        <f>IF(AND(AND(OR($C58=0,$C58=2),$E58=3),OR($M58=$V$3,$N58=$V$3,$O58=$V$3)),1,0)</f>
        <v>0</v>
      </c>
      <c r="AF58" s="5">
        <f>IF(AND(AND(OR($C58=1,$C58=2),$E58=3),OR($M58=$V$3,$N58=$V$3,$O58=$V$3)),1,0)</f>
        <v>0</v>
      </c>
      <c r="AG58" s="5">
        <f>IF(AND(AND(OR($C58=0,$C58=2),$E58=4),OR($M58=$V$3,$N58=$V$3,$O58=$V$3)),1,0)</f>
        <v>0</v>
      </c>
      <c r="AH58" s="5">
        <f>IF(AND(AND(OR($C58=1,$C58=2),$E58=4),OR($M58=$V$3,$N58=$V$3,$O58=$V$3)),1,0)</f>
        <v>0</v>
      </c>
      <c r="AI58" s="5">
        <f>IF(AND(AND(OR($C58=0,$C58=2),$E58=13),OR($M58=$V$3,$N58=$V$3,$O58=$V$3)),1,0)</f>
        <v>0</v>
      </c>
      <c r="AJ58" s="5">
        <f>IF(AND(AND(OR($C58=1,$C58=2),$E58=13),OR($M58=$V$3,$N58=$V$3,$O58=$V$3)),1,0)</f>
        <v>0</v>
      </c>
      <c r="AK58" s="5">
        <f>IF(AND(AND(OR($C58=0,$C58=2),$E58=8),OR($M58=$V$3,$N58=$V$3,$O58=$V$3)),1,0)</f>
        <v>0</v>
      </c>
      <c r="AL58" s="5">
        <f>IF(AND(AND(OR($C58=1,$C58=2),$E58=8),OR($M58=$V$3,$N58=$V$3,$O58=$V$3)),1,0)</f>
        <v>0</v>
      </c>
      <c r="AM58" s="5">
        <f>IF(AND(AND(OR($C58=0,$C58=2),$E58=9),OR($M58=$V$3,$N58=$V$3,$O58=$V$3)),1,0)</f>
        <v>0</v>
      </c>
      <c r="AN58" s="5">
        <f>IF(AND(AND(OR($C58=1,$C58=2),$E58=9),OR($M58=$V$3,$N58=$V$3,$O58=$V$3)),1,0)</f>
        <v>0</v>
      </c>
      <c r="AO58" s="5">
        <f>IF(AND(AND(OR($C58=0,$C58=2),$E58=11),OR($M58=$V$3,$N58=$V$3,$O58=$V$3)),1,0)</f>
        <v>0</v>
      </c>
      <c r="AP58" s="5">
        <f>IF(AND(AND(OR($C58=1,$C58=2),$E58=11),OR($M58=$V$3,$N58=$V$3,$O58=$V$3)),1,0)</f>
        <v>0</v>
      </c>
      <c r="AQ58" s="5">
        <f>IF(AND(AND(OR($C58=0,$C58=2),$E58=10),OR($M58=$V$3,$N58=$V$3,$O58=$V$3)),1,0)</f>
        <v>0</v>
      </c>
      <c r="AR58" s="5">
        <f>IF(AND(AND(OR($C58=1,$C58=2),$E58=10),OR($M58=$V$3,$N58=$V$3,$O58=$V$3)),1,0)</f>
        <v>0</v>
      </c>
      <c r="AS58" s="5">
        <f>IF(AND(AND(OR($C58=0,$C58=2),$E58=12),OR($M58=$V$3,$N58=$V$3,$O58=$V$3)),1,0)</f>
        <v>0</v>
      </c>
      <c r="AT58" s="5">
        <f>IF(AND(AND(OR($C58=1,$C58=2),$E58=12),OR($M58=$V$3,$N58=$V$3,$O58=$V$3)),1,0)</f>
        <v>0</v>
      </c>
      <c r="AU58" s="5">
        <f>IF(AND(AND(OR($C58=0,$C58=2),$E58=14),OR($M58=$V$3,$N58=$V$3,$O58=$V$3)),1,0)</f>
        <v>0</v>
      </c>
      <c r="AV58" s="5">
        <f>IF(AND(AND(OR($C58=1,$C58=2),$E58=14),OR($M58=$V$3,$N58=$V$3,$O58=$V$3)),1,0)</f>
        <v>0</v>
      </c>
      <c r="AW58" s="5">
        <f>IF(AND(AND(OR($C58=0,$C58=2),$E58=15),OR($M58=$V$3,$N58=$V$3,$O58=$V$3)),1,0)</f>
        <v>0</v>
      </c>
      <c r="AX58" s="5">
        <f>IF(AND(AND(OR($C58=1,$C58=2),$E58=15),OR($M58=$V$3,$N58=$V$3,$O58=$V$3)),1,0)</f>
        <v>0</v>
      </c>
      <c r="AY58" s="5"/>
      <c r="AZ58" s="4"/>
    </row>
    <row r="59" spans="1:52" x14ac:dyDescent="0.3">
      <c r="A59" s="47" t="s">
        <v>268</v>
      </c>
      <c r="B59" s="5" t="s">
        <v>269</v>
      </c>
      <c r="C59" s="5">
        <v>1</v>
      </c>
      <c r="D59" s="5">
        <v>2</v>
      </c>
      <c r="E59" s="5">
        <v>11</v>
      </c>
      <c r="F59" s="5">
        <v>2</v>
      </c>
      <c r="G59" s="48">
        <v>1</v>
      </c>
      <c r="H59" s="48">
        <v>0</v>
      </c>
      <c r="I59" s="48">
        <v>0</v>
      </c>
      <c r="J59" s="48"/>
      <c r="K59" s="48"/>
      <c r="L59" s="48"/>
      <c r="M59" s="48">
        <v>17</v>
      </c>
      <c r="N59" s="48">
        <v>14</v>
      </c>
      <c r="O59" s="48"/>
      <c r="P59" s="48"/>
      <c r="Q59" s="48"/>
      <c r="R59" s="48"/>
      <c r="S59" s="47">
        <f>IF(AND(AND(OR($C59=0,$C59=2),$E59&lt;30),OR($M59=$V$3,$N59=$V$3,$O59=$V$3)),1,0)</f>
        <v>0</v>
      </c>
      <c r="T59" s="5">
        <f>IF(AND(AND(OR($C59=1,$C59=2),$E59&lt;16),OR($M59=$V$3,$N59=$V$3,$O59=$V$3)),1,0)</f>
        <v>0</v>
      </c>
      <c r="U59" s="5">
        <f>IF(AND(AND(OR($C59=0,$C59=2),$E59=1),OR($M59=$V$3,$N59=$V$3,$O59=$V$3)),1,0)</f>
        <v>0</v>
      </c>
      <c r="V59" s="5">
        <f>IF(AND(AND(OR($C59=1,$C59=2),$E59=1),OR($M59=$V$3,$N59=$V$3,$O59=$V$3)),1,0)</f>
        <v>0</v>
      </c>
      <c r="W59" s="5">
        <f>IF(AND(AND(OR($C59=0,$C59=2),$E59=5),OR($M59=$V$3,$N59=$V$3,$O59=$V$3)),1,0)</f>
        <v>0</v>
      </c>
      <c r="X59" s="5">
        <f>IF(AND(AND(OR($C59=1,$C59=2),$E59=5),OR($M59=$V$3,$N59=$V$3,$O59=$V$3)),1,0)</f>
        <v>0</v>
      </c>
      <c r="Y59" s="5">
        <f>IF(AND(AND(OR($C59=0,$C59=2),$E59=2),OR($M59=$V$3,$N59=$V$3,$O59=$V$3)),1,0)</f>
        <v>0</v>
      </c>
      <c r="Z59" s="5">
        <f>IF(AND(AND(OR($C59=1,$C59=2),$E59=2),OR($M59=$V$3,$N59=$V$3,$O59=$V$3)),1,0)</f>
        <v>0</v>
      </c>
      <c r="AA59" s="5">
        <f>IF(AND(AND(OR($C59=0,$C59=2),$E59=7),OR($M59=$V$3,$N59=$V$3,$O59=$V$3)),1,0)</f>
        <v>0</v>
      </c>
      <c r="AB59" s="5">
        <f>IF(AND(AND(OR($C59=1,$C59=2),$E59=7),OR($M59=$V$3,$N59=$V$3,$O59=$V$3)),1,0)</f>
        <v>0</v>
      </c>
      <c r="AC59" s="5">
        <f>IF(AND(AND(OR($C59=0,$C59=2),$E59=6),OR($M59=$V$3,$N59=$V$3,$O59=$V$3)),1,0)</f>
        <v>0</v>
      </c>
      <c r="AD59" s="5">
        <f>IF(AND(AND(OR($C59=1,$C59=2),$E59=6),OR($M59=$V$3,$N59=$V$3,$O59=$V$3)),1,0)</f>
        <v>0</v>
      </c>
      <c r="AE59" s="5">
        <f>IF(AND(AND(OR($C59=0,$C59=2),$E59=3),OR($M59=$V$3,$N59=$V$3,$O59=$V$3)),1,0)</f>
        <v>0</v>
      </c>
      <c r="AF59" s="5">
        <f>IF(AND(AND(OR($C59=1,$C59=2),$E59=3),OR($M59=$V$3,$N59=$V$3,$O59=$V$3)),1,0)</f>
        <v>0</v>
      </c>
      <c r="AG59" s="5">
        <f>IF(AND(AND(OR($C59=0,$C59=2),$E59=4),OR($M59=$V$3,$N59=$V$3,$O59=$V$3)),1,0)</f>
        <v>0</v>
      </c>
      <c r="AH59" s="5">
        <f>IF(AND(AND(OR($C59=1,$C59=2),$E59=4),OR($M59=$V$3,$N59=$V$3,$O59=$V$3)),1,0)</f>
        <v>0</v>
      </c>
      <c r="AI59" s="5">
        <f>IF(AND(AND(OR($C59=0,$C59=2),$E59=13),OR($M59=$V$3,$N59=$V$3,$O59=$V$3)),1,0)</f>
        <v>0</v>
      </c>
      <c r="AJ59" s="5">
        <f>IF(AND(AND(OR($C59=1,$C59=2),$E59=13),OR($M59=$V$3,$N59=$V$3,$O59=$V$3)),1,0)</f>
        <v>0</v>
      </c>
      <c r="AK59" s="5">
        <f>IF(AND(AND(OR($C59=0,$C59=2),$E59=8),OR($M59=$V$3,$N59=$V$3,$O59=$V$3)),1,0)</f>
        <v>0</v>
      </c>
      <c r="AL59" s="5">
        <f>IF(AND(AND(OR($C59=1,$C59=2),$E59=8),OR($M59=$V$3,$N59=$V$3,$O59=$V$3)),1,0)</f>
        <v>0</v>
      </c>
      <c r="AM59" s="5">
        <f>IF(AND(AND(OR($C59=0,$C59=2),$E59=9),OR($M59=$V$3,$N59=$V$3,$O59=$V$3)),1,0)</f>
        <v>0</v>
      </c>
      <c r="AN59" s="5">
        <f>IF(AND(AND(OR($C59=1,$C59=2),$E59=9),OR($M59=$V$3,$N59=$V$3,$O59=$V$3)),1,0)</f>
        <v>0</v>
      </c>
      <c r="AO59" s="5">
        <f>IF(AND(AND(OR($C59=0,$C59=2),$E59=11),OR($M59=$V$3,$N59=$V$3,$O59=$V$3)),1,0)</f>
        <v>0</v>
      </c>
      <c r="AP59" s="5">
        <f>IF(AND(AND(OR($C59=1,$C59=2),$E59=11),OR($M59=$V$3,$N59=$V$3,$O59=$V$3)),1,0)</f>
        <v>0</v>
      </c>
      <c r="AQ59" s="5">
        <f>IF(AND(AND(OR($C59=0,$C59=2),$E59=10),OR($M59=$V$3,$N59=$V$3,$O59=$V$3)),1,0)</f>
        <v>0</v>
      </c>
      <c r="AR59" s="5">
        <f>IF(AND(AND(OR($C59=1,$C59=2),$E59=10),OR($M59=$V$3,$N59=$V$3,$O59=$V$3)),1,0)</f>
        <v>0</v>
      </c>
      <c r="AS59" s="5">
        <f>IF(AND(AND(OR($C59=0,$C59=2),$E59=12),OR($M59=$V$3,$N59=$V$3,$O59=$V$3)),1,0)</f>
        <v>0</v>
      </c>
      <c r="AT59" s="5">
        <f>IF(AND(AND(OR($C59=1,$C59=2),$E59=12),OR($M59=$V$3,$N59=$V$3,$O59=$V$3)),1,0)</f>
        <v>0</v>
      </c>
      <c r="AU59" s="5">
        <f>IF(AND(AND(OR($C59=0,$C59=2),$E59=14),OR($M59=$V$3,$N59=$V$3,$O59=$V$3)),1,0)</f>
        <v>0</v>
      </c>
      <c r="AV59" s="5">
        <f>IF(AND(AND(OR($C59=1,$C59=2),$E59=14),OR($M59=$V$3,$N59=$V$3,$O59=$V$3)),1,0)</f>
        <v>0</v>
      </c>
      <c r="AW59" s="5">
        <f>IF(AND(AND(OR($C59=0,$C59=2),$E59=15),OR($M59=$V$3,$N59=$V$3,$O59=$V$3)),1,0)</f>
        <v>0</v>
      </c>
      <c r="AX59" s="5">
        <f>IF(AND(AND(OR($C59=1,$C59=2),$E59=15),OR($M59=$V$3,$N59=$V$3,$O59=$V$3)),1,0)</f>
        <v>0</v>
      </c>
      <c r="AY59" s="5"/>
      <c r="AZ59" s="4"/>
    </row>
    <row r="60" spans="1:52" x14ac:dyDescent="0.3">
      <c r="A60" s="47" t="s">
        <v>270</v>
      </c>
      <c r="B60" s="5" t="s">
        <v>271</v>
      </c>
      <c r="C60" s="49">
        <v>1</v>
      </c>
      <c r="D60" s="5">
        <v>1</v>
      </c>
      <c r="E60" s="5">
        <v>11</v>
      </c>
      <c r="F60" s="5">
        <v>2</v>
      </c>
      <c r="G60" s="48">
        <v>1</v>
      </c>
      <c r="H60" s="48">
        <v>2</v>
      </c>
      <c r="I60" s="48">
        <v>21</v>
      </c>
      <c r="J60" s="48">
        <v>7</v>
      </c>
      <c r="K60" s="48"/>
      <c r="L60" s="48"/>
      <c r="M60" s="48">
        <v>17</v>
      </c>
      <c r="N60" s="48">
        <v>4</v>
      </c>
      <c r="O60" s="48"/>
      <c r="P60" s="48">
        <v>27</v>
      </c>
      <c r="Q60" s="48">
        <v>17</v>
      </c>
      <c r="R60" s="48"/>
      <c r="S60" s="47">
        <f>IF(AND(AND(OR($C60=0,$C60=2),$E60&lt;30),OR($M60=$V$3,$N60=$V$3,$O60=$V$3)),1,0)</f>
        <v>0</v>
      </c>
      <c r="T60" s="5">
        <f>IF(AND(AND(OR($C60=1,$C60=2),$E60&lt;16),OR($M60=$V$3,$N60=$V$3,$O60=$V$3)),1,0)</f>
        <v>0</v>
      </c>
      <c r="U60" s="5">
        <f>IF(AND(AND(OR($C60=0,$C60=2),$E60=1),OR($M60=$V$3,$N60=$V$3,$O60=$V$3)),1,0)</f>
        <v>0</v>
      </c>
      <c r="V60" s="5">
        <f>IF(AND(AND(OR($C60=1,$C60=2),$E60=1),OR($M60=$V$3,$N60=$V$3,$O60=$V$3)),1,0)</f>
        <v>0</v>
      </c>
      <c r="W60" s="5">
        <f>IF(AND(AND(OR($C60=0,$C60=2),$E60=5),OR($M60=$V$3,$N60=$V$3,$O60=$V$3)),1,0)</f>
        <v>0</v>
      </c>
      <c r="X60" s="5">
        <f>IF(AND(AND(OR($C60=1,$C60=2),$E60=5),OR($M60=$V$3,$N60=$V$3,$O60=$V$3)),1,0)</f>
        <v>0</v>
      </c>
      <c r="Y60" s="5">
        <f>IF(AND(AND(OR($C60=0,$C60=2),$E60=2),OR($M60=$V$3,$N60=$V$3,$O60=$V$3)),1,0)</f>
        <v>0</v>
      </c>
      <c r="Z60" s="5">
        <f>IF(AND(AND(OR($C60=1,$C60=2),$E60=2),OR($M60=$V$3,$N60=$V$3,$O60=$V$3)),1,0)</f>
        <v>0</v>
      </c>
      <c r="AA60" s="5">
        <f>IF(AND(AND(OR($C60=0,$C60=2),$E60=7),OR($M60=$V$3,$N60=$V$3,$O60=$V$3)),1,0)</f>
        <v>0</v>
      </c>
      <c r="AB60" s="5">
        <f>IF(AND(AND(OR($C60=1,$C60=2),$E60=7),OR($M60=$V$3,$N60=$V$3,$O60=$V$3)),1,0)</f>
        <v>0</v>
      </c>
      <c r="AC60" s="5">
        <f>IF(AND(AND(OR($C60=0,$C60=2),$E60=6),OR($M60=$V$3,$N60=$V$3,$O60=$V$3)),1,0)</f>
        <v>0</v>
      </c>
      <c r="AD60" s="5">
        <f>IF(AND(AND(OR($C60=1,$C60=2),$E60=6),OR($M60=$V$3,$N60=$V$3,$O60=$V$3)),1,0)</f>
        <v>0</v>
      </c>
      <c r="AE60" s="5">
        <f>IF(AND(AND(OR($C60=0,$C60=2),$E60=3),OR($M60=$V$3,$N60=$V$3,$O60=$V$3)),1,0)</f>
        <v>0</v>
      </c>
      <c r="AF60" s="5">
        <f>IF(AND(AND(OR($C60=1,$C60=2),$E60=3),OR($M60=$V$3,$N60=$V$3,$O60=$V$3)),1,0)</f>
        <v>0</v>
      </c>
      <c r="AG60" s="5">
        <f>IF(AND(AND(OR($C60=0,$C60=2),$E60=4),OR($M60=$V$3,$N60=$V$3,$O60=$V$3)),1,0)</f>
        <v>0</v>
      </c>
      <c r="AH60" s="5">
        <f>IF(AND(AND(OR($C60=1,$C60=2),$E60=4),OR($M60=$V$3,$N60=$V$3,$O60=$V$3)),1,0)</f>
        <v>0</v>
      </c>
      <c r="AI60" s="5">
        <f>IF(AND(AND(OR($C60=0,$C60=2),$E60=13),OR($M60=$V$3,$N60=$V$3,$O60=$V$3)),1,0)</f>
        <v>0</v>
      </c>
      <c r="AJ60" s="5">
        <f>IF(AND(AND(OR($C60=1,$C60=2),$E60=13),OR($M60=$V$3,$N60=$V$3,$O60=$V$3)),1,0)</f>
        <v>0</v>
      </c>
      <c r="AK60" s="5">
        <f>IF(AND(AND(OR($C60=0,$C60=2),$E60=8),OR($M60=$V$3,$N60=$V$3,$O60=$V$3)),1,0)</f>
        <v>0</v>
      </c>
      <c r="AL60" s="5">
        <f>IF(AND(AND(OR($C60=1,$C60=2),$E60=8),OR($M60=$V$3,$N60=$V$3,$O60=$V$3)),1,0)</f>
        <v>0</v>
      </c>
      <c r="AM60" s="5">
        <f>IF(AND(AND(OR($C60=0,$C60=2),$E60=9),OR($M60=$V$3,$N60=$V$3,$O60=$V$3)),1,0)</f>
        <v>0</v>
      </c>
      <c r="AN60" s="5">
        <f>IF(AND(AND(OR($C60=1,$C60=2),$E60=9),OR($M60=$V$3,$N60=$V$3,$O60=$V$3)),1,0)</f>
        <v>0</v>
      </c>
      <c r="AO60" s="5">
        <f>IF(AND(AND(OR($C60=0,$C60=2),$E60=11),OR($M60=$V$3,$N60=$V$3,$O60=$V$3)),1,0)</f>
        <v>0</v>
      </c>
      <c r="AP60" s="5">
        <f>IF(AND(AND(OR($C60=1,$C60=2),$E60=11),OR($M60=$V$3,$N60=$V$3,$O60=$V$3)),1,0)</f>
        <v>0</v>
      </c>
      <c r="AQ60" s="5">
        <f>IF(AND(AND(OR($C60=0,$C60=2),$E60=10),OR($M60=$V$3,$N60=$V$3,$O60=$V$3)),1,0)</f>
        <v>0</v>
      </c>
      <c r="AR60" s="5">
        <f>IF(AND(AND(OR($C60=1,$C60=2),$E60=10),OR($M60=$V$3,$N60=$V$3,$O60=$V$3)),1,0)</f>
        <v>0</v>
      </c>
      <c r="AS60" s="5">
        <f>IF(AND(AND(OR($C60=0,$C60=2),$E60=12),OR($M60=$V$3,$N60=$V$3,$O60=$V$3)),1,0)</f>
        <v>0</v>
      </c>
      <c r="AT60" s="5">
        <f>IF(AND(AND(OR($C60=1,$C60=2),$E60=12),OR($M60=$V$3,$N60=$V$3,$O60=$V$3)),1,0)</f>
        <v>0</v>
      </c>
      <c r="AU60" s="5">
        <f>IF(AND(AND(OR($C60=0,$C60=2),$E60=14),OR($M60=$V$3,$N60=$V$3,$O60=$V$3)),1,0)</f>
        <v>0</v>
      </c>
      <c r="AV60" s="5">
        <f>IF(AND(AND(OR($C60=1,$C60=2),$E60=14),OR($M60=$V$3,$N60=$V$3,$O60=$V$3)),1,0)</f>
        <v>0</v>
      </c>
      <c r="AW60" s="5">
        <f>IF(AND(AND(OR($C60=0,$C60=2),$E60=15),OR($M60=$V$3,$N60=$V$3,$O60=$V$3)),1,0)</f>
        <v>0</v>
      </c>
      <c r="AX60" s="5">
        <f>IF(AND(AND(OR($C60=1,$C60=2),$E60=15),OR($M60=$V$3,$N60=$V$3,$O60=$V$3)),1,0)</f>
        <v>0</v>
      </c>
      <c r="AY60" s="5"/>
      <c r="AZ60" s="4"/>
    </row>
    <row r="61" spans="1:52" x14ac:dyDescent="0.3">
      <c r="A61" s="47" t="s">
        <v>241</v>
      </c>
      <c r="B61" s="5" t="s">
        <v>242</v>
      </c>
      <c r="C61" s="5">
        <v>1</v>
      </c>
      <c r="D61" s="5">
        <v>1</v>
      </c>
      <c r="E61" s="5">
        <v>12</v>
      </c>
      <c r="F61" s="5">
        <v>2</v>
      </c>
      <c r="G61" s="48">
        <v>1</v>
      </c>
      <c r="H61" s="48">
        <v>0</v>
      </c>
      <c r="I61" s="48">
        <v>0</v>
      </c>
      <c r="J61" s="48"/>
      <c r="K61" s="48"/>
      <c r="L61" s="48"/>
      <c r="M61" s="48">
        <v>17</v>
      </c>
      <c r="N61" s="48">
        <v>27</v>
      </c>
      <c r="O61" s="48"/>
      <c r="P61" s="48"/>
      <c r="Q61" s="48"/>
      <c r="R61" s="48"/>
      <c r="S61" s="47">
        <f>IF(AND(AND(OR($C61=0,$C61=2),$E61&lt;30),OR($M61=$V$3,$N61=$V$3,$O61=$V$3)),1,0)</f>
        <v>0</v>
      </c>
      <c r="T61" s="5">
        <f>IF(AND(AND(OR($C61=1,$C61=2),$E61&lt;16),OR($M61=$V$3,$N61=$V$3,$O61=$V$3)),1,0)</f>
        <v>0</v>
      </c>
      <c r="U61" s="5">
        <f>IF(AND(AND(OR($C61=0,$C61=2),$E61=1),OR($M61=$V$3,$N61=$V$3,$O61=$V$3)),1,0)</f>
        <v>0</v>
      </c>
      <c r="V61" s="5">
        <f>IF(AND(AND(OR($C61=1,$C61=2),$E61=1),OR($M61=$V$3,$N61=$V$3,$O61=$V$3)),1,0)</f>
        <v>0</v>
      </c>
      <c r="W61" s="5">
        <f>IF(AND(AND(OR($C61=0,$C61=2),$E61=5),OR($M61=$V$3,$N61=$V$3,$O61=$V$3)),1,0)</f>
        <v>0</v>
      </c>
      <c r="X61" s="5">
        <f>IF(AND(AND(OR($C61=1,$C61=2),$E61=5),OR($M61=$V$3,$N61=$V$3,$O61=$V$3)),1,0)</f>
        <v>0</v>
      </c>
      <c r="Y61" s="5">
        <f>IF(AND(AND(OR($C61=0,$C61=2),$E61=2),OR($M61=$V$3,$N61=$V$3,$O61=$V$3)),1,0)</f>
        <v>0</v>
      </c>
      <c r="Z61" s="5">
        <f>IF(AND(AND(OR($C61=1,$C61=2),$E61=2),OR($M61=$V$3,$N61=$V$3,$O61=$V$3)),1,0)</f>
        <v>0</v>
      </c>
      <c r="AA61" s="5">
        <f>IF(AND(AND(OR($C61=0,$C61=2),$E61=7),OR($M61=$V$3,$N61=$V$3,$O61=$V$3)),1,0)</f>
        <v>0</v>
      </c>
      <c r="AB61" s="5">
        <f>IF(AND(AND(OR($C61=1,$C61=2),$E61=7),OR($M61=$V$3,$N61=$V$3,$O61=$V$3)),1,0)</f>
        <v>0</v>
      </c>
      <c r="AC61" s="5">
        <f>IF(AND(AND(OR($C61=0,$C61=2),$E61=6),OR($M61=$V$3,$N61=$V$3,$O61=$V$3)),1,0)</f>
        <v>0</v>
      </c>
      <c r="AD61" s="5">
        <f>IF(AND(AND(OR($C61=1,$C61=2),$E61=6),OR($M61=$V$3,$N61=$V$3,$O61=$V$3)),1,0)</f>
        <v>0</v>
      </c>
      <c r="AE61" s="5">
        <f>IF(AND(AND(OR($C61=0,$C61=2),$E61=3),OR($M61=$V$3,$N61=$V$3,$O61=$V$3)),1,0)</f>
        <v>0</v>
      </c>
      <c r="AF61" s="5">
        <f>IF(AND(AND(OR($C61=1,$C61=2),$E61=3),OR($M61=$V$3,$N61=$V$3,$O61=$V$3)),1,0)</f>
        <v>0</v>
      </c>
      <c r="AG61" s="5">
        <f>IF(AND(AND(OR($C61=0,$C61=2),$E61=4),OR($M61=$V$3,$N61=$V$3,$O61=$V$3)),1,0)</f>
        <v>0</v>
      </c>
      <c r="AH61" s="5">
        <f>IF(AND(AND(OR($C61=1,$C61=2),$E61=4),OR($M61=$V$3,$N61=$V$3,$O61=$V$3)),1,0)</f>
        <v>0</v>
      </c>
      <c r="AI61" s="5">
        <f>IF(AND(AND(OR($C61=0,$C61=2),$E61=13),OR($M61=$V$3,$N61=$V$3,$O61=$V$3)),1,0)</f>
        <v>0</v>
      </c>
      <c r="AJ61" s="5">
        <f>IF(AND(AND(OR($C61=1,$C61=2),$E61=13),OR($M61=$V$3,$N61=$V$3,$O61=$V$3)),1,0)</f>
        <v>0</v>
      </c>
      <c r="AK61" s="5">
        <f>IF(AND(AND(OR($C61=0,$C61=2),$E61=8),OR($M61=$V$3,$N61=$V$3,$O61=$V$3)),1,0)</f>
        <v>0</v>
      </c>
      <c r="AL61" s="5">
        <f>IF(AND(AND(OR($C61=1,$C61=2),$E61=8),OR($M61=$V$3,$N61=$V$3,$O61=$V$3)),1,0)</f>
        <v>0</v>
      </c>
      <c r="AM61" s="5">
        <f>IF(AND(AND(OR($C61=0,$C61=2),$E61=9),OR($M61=$V$3,$N61=$V$3,$O61=$V$3)),1,0)</f>
        <v>0</v>
      </c>
      <c r="AN61" s="5">
        <f>IF(AND(AND(OR($C61=1,$C61=2),$E61=9),OR($M61=$V$3,$N61=$V$3,$O61=$V$3)),1,0)</f>
        <v>0</v>
      </c>
      <c r="AO61" s="5">
        <f>IF(AND(AND(OR($C61=0,$C61=2),$E61=11),OR($M61=$V$3,$N61=$V$3,$O61=$V$3)),1,0)</f>
        <v>0</v>
      </c>
      <c r="AP61" s="5">
        <f>IF(AND(AND(OR($C61=1,$C61=2),$E61=11),OR($M61=$V$3,$N61=$V$3,$O61=$V$3)),1,0)</f>
        <v>0</v>
      </c>
      <c r="AQ61" s="5">
        <f>IF(AND(AND(OR($C61=0,$C61=2),$E61=10),OR($M61=$V$3,$N61=$V$3,$O61=$V$3)),1,0)</f>
        <v>0</v>
      </c>
      <c r="AR61" s="5">
        <f>IF(AND(AND(OR($C61=1,$C61=2),$E61=10),OR($M61=$V$3,$N61=$V$3,$O61=$V$3)),1,0)</f>
        <v>0</v>
      </c>
      <c r="AS61" s="5">
        <f>IF(AND(AND(OR($C61=0,$C61=2),$E61=12),OR($M61=$V$3,$N61=$V$3,$O61=$V$3)),1,0)</f>
        <v>0</v>
      </c>
      <c r="AT61" s="5">
        <f>IF(AND(AND(OR($C61=1,$C61=2),$E61=12),OR($M61=$V$3,$N61=$V$3,$O61=$V$3)),1,0)</f>
        <v>0</v>
      </c>
      <c r="AU61" s="5">
        <f>IF(AND(AND(OR($C61=0,$C61=2),$E61=14),OR($M61=$V$3,$N61=$V$3,$O61=$V$3)),1,0)</f>
        <v>0</v>
      </c>
      <c r="AV61" s="5">
        <f>IF(AND(AND(OR($C61=1,$C61=2),$E61=14),OR($M61=$V$3,$N61=$V$3,$O61=$V$3)),1,0)</f>
        <v>0</v>
      </c>
      <c r="AW61" s="5">
        <f>IF(AND(AND(OR($C61=0,$C61=2),$E61=15),OR($M61=$V$3,$N61=$V$3,$O61=$V$3)),1,0)</f>
        <v>0</v>
      </c>
      <c r="AX61" s="5">
        <f>IF(AND(AND(OR($C61=1,$C61=2),$E61=15),OR($M61=$V$3,$N61=$V$3,$O61=$V$3)),1,0)</f>
        <v>0</v>
      </c>
      <c r="AY61" s="5"/>
      <c r="AZ61" s="4"/>
    </row>
    <row r="62" spans="1:52" x14ac:dyDescent="0.3">
      <c r="A62" s="50" t="s">
        <v>470</v>
      </c>
      <c r="B62" s="14" t="s">
        <v>469</v>
      </c>
      <c r="C62" s="5">
        <v>2</v>
      </c>
      <c r="D62" s="14">
        <v>2</v>
      </c>
      <c r="E62" s="14">
        <v>1</v>
      </c>
      <c r="F62" s="14">
        <v>2</v>
      </c>
      <c r="G62" s="18">
        <v>1</v>
      </c>
      <c r="H62" s="48">
        <v>1</v>
      </c>
      <c r="I62" s="48">
        <v>6</v>
      </c>
      <c r="J62" s="48">
        <v>1</v>
      </c>
      <c r="K62" s="48">
        <v>3</v>
      </c>
      <c r="L62" s="48"/>
      <c r="M62" s="48">
        <v>14</v>
      </c>
      <c r="N62" s="48">
        <v>29</v>
      </c>
      <c r="O62" s="48">
        <v>6</v>
      </c>
      <c r="P62" s="48">
        <v>18</v>
      </c>
      <c r="Q62" s="48">
        <v>14</v>
      </c>
      <c r="R62" s="48">
        <v>10</v>
      </c>
      <c r="S62" s="47">
        <f>IF(AND(AND(OR($C62=0,$C62=2),$E62&lt;30),OR($M62=$V$3,$N62=$V$3,$O62=$V$3)),1,0)</f>
        <v>1</v>
      </c>
      <c r="T62" s="5">
        <f>IF(AND(AND(OR($C62=1,$C62=2),$E62&lt;16),OR($M62=$V$3,$N62=$V$3,$O62=$V$3)),1,0)</f>
        <v>1</v>
      </c>
      <c r="U62" s="5">
        <f>IF(AND(AND(OR($C62=0,$C62=2),$E62=1),OR($M62=$V$3,$N62=$V$3,$O62=$V$3)),1,0)</f>
        <v>1</v>
      </c>
      <c r="V62" s="5">
        <f>IF(AND(AND(OR($C62=1,$C62=2),$E62=1),OR($M62=$V$3,$N62=$V$3,$O62=$V$3)),1,0)</f>
        <v>1</v>
      </c>
      <c r="W62" s="5">
        <f>IF(AND(AND(OR($C62=0,$C62=2),$E62=5),OR($M62=$V$3,$N62=$V$3,$O62=$V$3)),1,0)</f>
        <v>0</v>
      </c>
      <c r="X62" s="5">
        <f>IF(AND(AND(OR($C62=1,$C62=2),$E62=5),OR($M62=$V$3,$N62=$V$3,$O62=$V$3)),1,0)</f>
        <v>0</v>
      </c>
      <c r="Y62" s="5">
        <f>IF(AND(AND(OR($C62=0,$C62=2),$E62=2),OR($M62=$V$3,$N62=$V$3,$O62=$V$3)),1,0)</f>
        <v>0</v>
      </c>
      <c r="Z62" s="5">
        <f>IF(AND(AND(OR($C62=1,$C62=2),$E62=2),OR($M62=$V$3,$N62=$V$3,$O62=$V$3)),1,0)</f>
        <v>0</v>
      </c>
      <c r="AA62" s="5">
        <f>IF(AND(AND(OR($C62=0,$C62=2),$E62=7),OR($M62=$V$3,$N62=$V$3,$O62=$V$3)),1,0)</f>
        <v>0</v>
      </c>
      <c r="AB62" s="5">
        <f>IF(AND(AND(OR($C62=1,$C62=2),$E62=7),OR($M62=$V$3,$N62=$V$3,$O62=$V$3)),1,0)</f>
        <v>0</v>
      </c>
      <c r="AC62" s="5">
        <f>IF(AND(AND(OR($C62=0,$C62=2),$E62=6),OR($M62=$V$3,$N62=$V$3,$O62=$V$3)),1,0)</f>
        <v>0</v>
      </c>
      <c r="AD62" s="5">
        <f>IF(AND(AND(OR($C62=1,$C62=2),$E62=6),OR($M62=$V$3,$N62=$V$3,$O62=$V$3)),1,0)</f>
        <v>0</v>
      </c>
      <c r="AE62" s="5">
        <f>IF(AND(AND(OR($C62=0,$C62=2),$E62=3),OR($M62=$V$3,$N62=$V$3,$O62=$V$3)),1,0)</f>
        <v>0</v>
      </c>
      <c r="AF62" s="5">
        <f>IF(AND(AND(OR($C62=1,$C62=2),$E62=3),OR($M62=$V$3,$N62=$V$3,$O62=$V$3)),1,0)</f>
        <v>0</v>
      </c>
      <c r="AG62" s="5">
        <f>IF(AND(AND(OR($C62=0,$C62=2),$E62=4),OR($M62=$V$3,$N62=$V$3,$O62=$V$3)),1,0)</f>
        <v>0</v>
      </c>
      <c r="AH62" s="5">
        <f>IF(AND(AND(OR($C62=1,$C62=2),$E62=4),OR($M62=$V$3,$N62=$V$3,$O62=$V$3)),1,0)</f>
        <v>0</v>
      </c>
      <c r="AI62" s="5">
        <f>IF(AND(AND(OR($C62=0,$C62=2),$E62=13),OR($M62=$V$3,$N62=$V$3,$O62=$V$3)),1,0)</f>
        <v>0</v>
      </c>
      <c r="AJ62" s="5">
        <f>IF(AND(AND(OR($C62=1,$C62=2),$E62=13),OR($M62=$V$3,$N62=$V$3,$O62=$V$3)),1,0)</f>
        <v>0</v>
      </c>
      <c r="AK62" s="5">
        <f>IF(AND(AND(OR($C62=0,$C62=2),$E62=8),OR($M62=$V$3,$N62=$V$3,$O62=$V$3)),1,0)</f>
        <v>0</v>
      </c>
      <c r="AL62" s="5">
        <f>IF(AND(AND(OR($C62=1,$C62=2),$E62=8),OR($M62=$V$3,$N62=$V$3,$O62=$V$3)),1,0)</f>
        <v>0</v>
      </c>
      <c r="AM62" s="5">
        <f>IF(AND(AND(OR($C62=0,$C62=2),$E62=9),OR($M62=$V$3,$N62=$V$3,$O62=$V$3)),1,0)</f>
        <v>0</v>
      </c>
      <c r="AN62" s="5">
        <f>IF(AND(AND(OR($C62=1,$C62=2),$E62=9),OR($M62=$V$3,$N62=$V$3,$O62=$V$3)),1,0)</f>
        <v>0</v>
      </c>
      <c r="AO62" s="5">
        <f>IF(AND(AND(OR($C62=0,$C62=2),$E62=11),OR($M62=$V$3,$N62=$V$3,$O62=$V$3)),1,0)</f>
        <v>0</v>
      </c>
      <c r="AP62" s="5">
        <f>IF(AND(AND(OR($C62=1,$C62=2),$E62=11),OR($M62=$V$3,$N62=$V$3,$O62=$V$3)),1,0)</f>
        <v>0</v>
      </c>
      <c r="AQ62" s="5">
        <f>IF(AND(AND(OR($C62=0,$C62=2),$E62=10),OR($M62=$V$3,$N62=$V$3,$O62=$V$3)),1,0)</f>
        <v>0</v>
      </c>
      <c r="AR62" s="5">
        <f>IF(AND(AND(OR($C62=1,$C62=2),$E62=10),OR($M62=$V$3,$N62=$V$3,$O62=$V$3)),1,0)</f>
        <v>0</v>
      </c>
      <c r="AS62" s="5">
        <f>IF(AND(AND(OR($C62=0,$C62=2),$E62=12),OR($M62=$V$3,$N62=$V$3,$O62=$V$3)),1,0)</f>
        <v>0</v>
      </c>
      <c r="AT62" s="5">
        <f>IF(AND(AND(OR($C62=1,$C62=2),$E62=12),OR($M62=$V$3,$N62=$V$3,$O62=$V$3)),1,0)</f>
        <v>0</v>
      </c>
      <c r="AU62" s="5">
        <f>IF(AND(AND(OR($C62=0,$C62=2),$E62=14),OR($M62=$V$3,$N62=$V$3,$O62=$V$3)),1,0)</f>
        <v>0</v>
      </c>
      <c r="AV62" s="5">
        <f>IF(AND(AND(OR($C62=1,$C62=2),$E62=14),OR($M62=$V$3,$N62=$V$3,$O62=$V$3)),1,0)</f>
        <v>0</v>
      </c>
      <c r="AW62" s="5">
        <f>IF(AND(AND(OR($C62=0,$C62=2),$E62=15),OR($M62=$V$3,$N62=$V$3,$O62=$V$3)),1,0)</f>
        <v>0</v>
      </c>
      <c r="AX62" s="5">
        <f>IF(AND(AND(OR($C62=1,$C62=2),$E62=15),OR($M62=$V$3,$N62=$V$3,$O62=$V$3)),1,0)</f>
        <v>0</v>
      </c>
      <c r="AY62" s="5"/>
      <c r="AZ62" s="4"/>
    </row>
    <row r="63" spans="1:52" x14ac:dyDescent="0.3">
      <c r="A63" s="50" t="s">
        <v>564</v>
      </c>
      <c r="B63" s="14" t="s">
        <v>455</v>
      </c>
      <c r="C63" s="5">
        <v>2</v>
      </c>
      <c r="D63" s="14">
        <v>1</v>
      </c>
      <c r="E63" s="14">
        <v>1</v>
      </c>
      <c r="F63" s="14">
        <v>2</v>
      </c>
      <c r="G63" s="18">
        <v>1</v>
      </c>
      <c r="H63" s="48">
        <v>1</v>
      </c>
      <c r="I63" s="48">
        <v>10</v>
      </c>
      <c r="J63" s="48">
        <v>7</v>
      </c>
      <c r="K63" s="48">
        <v>9</v>
      </c>
      <c r="L63" s="48"/>
      <c r="M63" s="48">
        <v>4</v>
      </c>
      <c r="N63" s="48">
        <v>22</v>
      </c>
      <c r="O63" s="48">
        <v>18</v>
      </c>
      <c r="P63" s="48">
        <v>18</v>
      </c>
      <c r="Q63" s="48">
        <v>4</v>
      </c>
      <c r="R63" s="48">
        <v>9</v>
      </c>
      <c r="S63" s="47">
        <f>IF(AND(AND(OR($C63=0,$C63=2),$E63&lt;30),OR($M63=$V$3,$N63=$V$3,$O63=$V$3)),1,0)</f>
        <v>0</v>
      </c>
      <c r="T63" s="5">
        <f>IF(AND(AND(OR($C63=1,$C63=2),$E63&lt;16),OR($M63=$V$3,$N63=$V$3,$O63=$V$3)),1,0)</f>
        <v>0</v>
      </c>
      <c r="U63" s="5">
        <f>IF(AND(AND(OR($C63=0,$C63=2),$E63=1),OR($M63=$V$3,$N63=$V$3,$O63=$V$3)),1,0)</f>
        <v>0</v>
      </c>
      <c r="V63" s="5">
        <f>IF(AND(AND(OR($C63=1,$C63=2),$E63=1),OR($M63=$V$3,$N63=$V$3,$O63=$V$3)),1,0)</f>
        <v>0</v>
      </c>
      <c r="W63" s="5">
        <f>IF(AND(AND(OR($C63=0,$C63=2),$E63=5),OR($M63=$V$3,$N63=$V$3,$O63=$V$3)),1,0)</f>
        <v>0</v>
      </c>
      <c r="X63" s="5">
        <f>IF(AND(AND(OR($C63=1,$C63=2),$E63=5),OR($M63=$V$3,$N63=$V$3,$O63=$V$3)),1,0)</f>
        <v>0</v>
      </c>
      <c r="Y63" s="5">
        <f>IF(AND(AND(OR($C63=0,$C63=2),$E63=2),OR($M63=$V$3,$N63=$V$3,$O63=$V$3)),1,0)</f>
        <v>0</v>
      </c>
      <c r="Z63" s="5">
        <f>IF(AND(AND(OR($C63=1,$C63=2),$E63=2),OR($M63=$V$3,$N63=$V$3,$O63=$V$3)),1,0)</f>
        <v>0</v>
      </c>
      <c r="AA63" s="5">
        <f>IF(AND(AND(OR($C63=0,$C63=2),$E63=7),OR($M63=$V$3,$N63=$V$3,$O63=$V$3)),1,0)</f>
        <v>0</v>
      </c>
      <c r="AB63" s="5">
        <f>IF(AND(AND(OR($C63=1,$C63=2),$E63=7),OR($M63=$V$3,$N63=$V$3,$O63=$V$3)),1,0)</f>
        <v>0</v>
      </c>
      <c r="AC63" s="5">
        <f>IF(AND(AND(OR($C63=0,$C63=2),$E63=6),OR($M63=$V$3,$N63=$V$3,$O63=$V$3)),1,0)</f>
        <v>0</v>
      </c>
      <c r="AD63" s="5">
        <f>IF(AND(AND(OR($C63=1,$C63=2),$E63=6),OR($M63=$V$3,$N63=$V$3,$O63=$V$3)),1,0)</f>
        <v>0</v>
      </c>
      <c r="AE63" s="5">
        <f>IF(AND(AND(OR($C63=0,$C63=2),$E63=3),OR($M63=$V$3,$N63=$V$3,$O63=$V$3)),1,0)</f>
        <v>0</v>
      </c>
      <c r="AF63" s="5">
        <f>IF(AND(AND(OR($C63=1,$C63=2),$E63=3),OR($M63=$V$3,$N63=$V$3,$O63=$V$3)),1,0)</f>
        <v>0</v>
      </c>
      <c r="AG63" s="5">
        <f>IF(AND(AND(OR($C63=0,$C63=2),$E63=4),OR($M63=$V$3,$N63=$V$3,$O63=$V$3)),1,0)</f>
        <v>0</v>
      </c>
      <c r="AH63" s="5">
        <f>IF(AND(AND(OR($C63=1,$C63=2),$E63=4),OR($M63=$V$3,$N63=$V$3,$O63=$V$3)),1,0)</f>
        <v>0</v>
      </c>
      <c r="AI63" s="5">
        <f>IF(AND(AND(OR($C63=0,$C63=2),$E63=13),OR($M63=$V$3,$N63=$V$3,$O63=$V$3)),1,0)</f>
        <v>0</v>
      </c>
      <c r="AJ63" s="5">
        <f>IF(AND(AND(OR($C63=1,$C63=2),$E63=13),OR($M63=$V$3,$N63=$V$3,$O63=$V$3)),1,0)</f>
        <v>0</v>
      </c>
      <c r="AK63" s="5">
        <f>IF(AND(AND(OR($C63=0,$C63=2),$E63=8),OR($M63=$V$3,$N63=$V$3,$O63=$V$3)),1,0)</f>
        <v>0</v>
      </c>
      <c r="AL63" s="5">
        <f>IF(AND(AND(OR($C63=1,$C63=2),$E63=8),OR($M63=$V$3,$N63=$V$3,$O63=$V$3)),1,0)</f>
        <v>0</v>
      </c>
      <c r="AM63" s="5">
        <f>IF(AND(AND(OR($C63=0,$C63=2),$E63=9),OR($M63=$V$3,$N63=$V$3,$O63=$V$3)),1,0)</f>
        <v>0</v>
      </c>
      <c r="AN63" s="5">
        <f>IF(AND(AND(OR($C63=1,$C63=2),$E63=9),OR($M63=$V$3,$N63=$V$3,$O63=$V$3)),1,0)</f>
        <v>0</v>
      </c>
      <c r="AO63" s="5">
        <f>IF(AND(AND(OR($C63=0,$C63=2),$E63=11),OR($M63=$V$3,$N63=$V$3,$O63=$V$3)),1,0)</f>
        <v>0</v>
      </c>
      <c r="AP63" s="5">
        <f>IF(AND(AND(OR($C63=1,$C63=2),$E63=11),OR($M63=$V$3,$N63=$V$3,$O63=$V$3)),1,0)</f>
        <v>0</v>
      </c>
      <c r="AQ63" s="5">
        <f>IF(AND(AND(OR($C63=0,$C63=2),$E63=10),OR($M63=$V$3,$N63=$V$3,$O63=$V$3)),1,0)</f>
        <v>0</v>
      </c>
      <c r="AR63" s="5">
        <f>IF(AND(AND(OR($C63=1,$C63=2),$E63=10),OR($M63=$V$3,$N63=$V$3,$O63=$V$3)),1,0)</f>
        <v>0</v>
      </c>
      <c r="AS63" s="5">
        <f>IF(AND(AND(OR($C63=0,$C63=2),$E63=12),OR($M63=$V$3,$N63=$V$3,$O63=$V$3)),1,0)</f>
        <v>0</v>
      </c>
      <c r="AT63" s="5">
        <f>IF(AND(AND(OR($C63=1,$C63=2),$E63=12),OR($M63=$V$3,$N63=$V$3,$O63=$V$3)),1,0)</f>
        <v>0</v>
      </c>
      <c r="AU63" s="5">
        <f>IF(AND(AND(OR($C63=0,$C63=2),$E63=14),OR($M63=$V$3,$N63=$V$3,$O63=$V$3)),1,0)</f>
        <v>0</v>
      </c>
      <c r="AV63" s="5">
        <f>IF(AND(AND(OR($C63=1,$C63=2),$E63=14),OR($M63=$V$3,$N63=$V$3,$O63=$V$3)),1,0)</f>
        <v>0</v>
      </c>
      <c r="AW63" s="5">
        <f>IF(AND(AND(OR($C63=0,$C63=2),$E63=15),OR($M63=$V$3,$N63=$V$3,$O63=$V$3)),1,0)</f>
        <v>0</v>
      </c>
      <c r="AX63" s="5">
        <f>IF(AND(AND(OR($C63=1,$C63=2),$E63=15),OR($M63=$V$3,$N63=$V$3,$O63=$V$3)),1,0)</f>
        <v>0</v>
      </c>
      <c r="AY63" s="5"/>
      <c r="AZ63" s="4"/>
    </row>
    <row r="64" spans="1:52" x14ac:dyDescent="0.3">
      <c r="A64" s="50" t="s">
        <v>344</v>
      </c>
      <c r="B64" s="14" t="s">
        <v>343</v>
      </c>
      <c r="C64" s="5">
        <v>2</v>
      </c>
      <c r="D64" s="14">
        <v>1</v>
      </c>
      <c r="E64" s="14">
        <v>3</v>
      </c>
      <c r="F64" s="14">
        <v>2</v>
      </c>
      <c r="G64" s="18">
        <v>1</v>
      </c>
      <c r="H64" s="48">
        <v>1</v>
      </c>
      <c r="I64" s="48">
        <v>20</v>
      </c>
      <c r="J64" s="48">
        <v>2</v>
      </c>
      <c r="K64" s="48">
        <v>3</v>
      </c>
      <c r="L64" s="48"/>
      <c r="M64" s="48">
        <v>28</v>
      </c>
      <c r="N64" s="48">
        <v>4</v>
      </c>
      <c r="O64" s="48">
        <v>16</v>
      </c>
      <c r="P64" s="48">
        <v>4</v>
      </c>
      <c r="Q64" s="48">
        <v>18</v>
      </c>
      <c r="R64" s="48"/>
      <c r="S64" s="47">
        <f>IF(AND(AND(OR($C64=0,$C64=2),$E64&lt;30),OR($M64=$V$3,$N64=$V$3,$O64=$V$3)),1,0)</f>
        <v>0</v>
      </c>
      <c r="T64" s="5">
        <f>IF(AND(AND(OR($C64=1,$C64=2),$E64&lt;16),OR($M64=$V$3,$N64=$V$3,$O64=$V$3)),1,0)</f>
        <v>0</v>
      </c>
      <c r="U64" s="5">
        <f>IF(AND(AND(OR($C64=0,$C64=2),$E64=1),OR($M64=$V$3,$N64=$V$3,$O64=$V$3)),1,0)</f>
        <v>0</v>
      </c>
      <c r="V64" s="5">
        <f>IF(AND(AND(OR($C64=1,$C64=2),$E64=1),OR($M64=$V$3,$N64=$V$3,$O64=$V$3)),1,0)</f>
        <v>0</v>
      </c>
      <c r="W64" s="5">
        <f>IF(AND(AND(OR($C64=0,$C64=2),$E64=5),OR($M64=$V$3,$N64=$V$3,$O64=$V$3)),1,0)</f>
        <v>0</v>
      </c>
      <c r="X64" s="5">
        <f>IF(AND(AND(OR($C64=1,$C64=2),$E64=5),OR($M64=$V$3,$N64=$V$3,$O64=$V$3)),1,0)</f>
        <v>0</v>
      </c>
      <c r="Y64" s="5">
        <f>IF(AND(AND(OR($C64=0,$C64=2),$E64=2),OR($M64=$V$3,$N64=$V$3,$O64=$V$3)),1,0)</f>
        <v>0</v>
      </c>
      <c r="Z64" s="5">
        <f>IF(AND(AND(OR($C64=1,$C64=2),$E64=2),OR($M64=$V$3,$N64=$V$3,$O64=$V$3)),1,0)</f>
        <v>0</v>
      </c>
      <c r="AA64" s="5">
        <f>IF(AND(AND(OR($C64=0,$C64=2),$E64=7),OR($M64=$V$3,$N64=$V$3,$O64=$V$3)),1,0)</f>
        <v>0</v>
      </c>
      <c r="AB64" s="5">
        <f>IF(AND(AND(OR($C64=1,$C64=2),$E64=7),OR($M64=$V$3,$N64=$V$3,$O64=$V$3)),1,0)</f>
        <v>0</v>
      </c>
      <c r="AC64" s="5">
        <f>IF(AND(AND(OR($C64=0,$C64=2),$E64=6),OR($M64=$V$3,$N64=$V$3,$O64=$V$3)),1,0)</f>
        <v>0</v>
      </c>
      <c r="AD64" s="5">
        <f>IF(AND(AND(OR($C64=1,$C64=2),$E64=6),OR($M64=$V$3,$N64=$V$3,$O64=$V$3)),1,0)</f>
        <v>0</v>
      </c>
      <c r="AE64" s="5">
        <f>IF(AND(AND(OR($C64=0,$C64=2),$E64=3),OR($M64=$V$3,$N64=$V$3,$O64=$V$3)),1,0)</f>
        <v>0</v>
      </c>
      <c r="AF64" s="5">
        <f>IF(AND(AND(OR($C64=1,$C64=2),$E64=3),OR($M64=$V$3,$N64=$V$3,$O64=$V$3)),1,0)</f>
        <v>0</v>
      </c>
      <c r="AG64" s="5">
        <f>IF(AND(AND(OR($C64=0,$C64=2),$E64=4),OR($M64=$V$3,$N64=$V$3,$O64=$V$3)),1,0)</f>
        <v>0</v>
      </c>
      <c r="AH64" s="5">
        <f>IF(AND(AND(OR($C64=1,$C64=2),$E64=4),OR($M64=$V$3,$N64=$V$3,$O64=$V$3)),1,0)</f>
        <v>0</v>
      </c>
      <c r="AI64" s="5">
        <f>IF(AND(AND(OR($C64=0,$C64=2),$E64=13),OR($M64=$V$3,$N64=$V$3,$O64=$V$3)),1,0)</f>
        <v>0</v>
      </c>
      <c r="AJ64" s="5">
        <f>IF(AND(AND(OR($C64=1,$C64=2),$E64=13),OR($M64=$V$3,$N64=$V$3,$O64=$V$3)),1,0)</f>
        <v>0</v>
      </c>
      <c r="AK64" s="5">
        <f>IF(AND(AND(OR($C64=0,$C64=2),$E64=8),OR($M64=$V$3,$N64=$V$3,$O64=$V$3)),1,0)</f>
        <v>0</v>
      </c>
      <c r="AL64" s="5">
        <f>IF(AND(AND(OR($C64=1,$C64=2),$E64=8),OR($M64=$V$3,$N64=$V$3,$O64=$V$3)),1,0)</f>
        <v>0</v>
      </c>
      <c r="AM64" s="5">
        <f>IF(AND(AND(OR($C64=0,$C64=2),$E64=9),OR($M64=$V$3,$N64=$V$3,$O64=$V$3)),1,0)</f>
        <v>0</v>
      </c>
      <c r="AN64" s="5">
        <f>IF(AND(AND(OR($C64=1,$C64=2),$E64=9),OR($M64=$V$3,$N64=$V$3,$O64=$V$3)),1,0)</f>
        <v>0</v>
      </c>
      <c r="AO64" s="5">
        <f>IF(AND(AND(OR($C64=0,$C64=2),$E64=11),OR($M64=$V$3,$N64=$V$3,$O64=$V$3)),1,0)</f>
        <v>0</v>
      </c>
      <c r="AP64" s="5">
        <f>IF(AND(AND(OR($C64=1,$C64=2),$E64=11),OR($M64=$V$3,$N64=$V$3,$O64=$V$3)),1,0)</f>
        <v>0</v>
      </c>
      <c r="AQ64" s="5">
        <f>IF(AND(AND(OR($C64=0,$C64=2),$E64=10),OR($M64=$V$3,$N64=$V$3,$O64=$V$3)),1,0)</f>
        <v>0</v>
      </c>
      <c r="AR64" s="5">
        <f>IF(AND(AND(OR($C64=1,$C64=2),$E64=10),OR($M64=$V$3,$N64=$V$3,$O64=$V$3)),1,0)</f>
        <v>0</v>
      </c>
      <c r="AS64" s="5">
        <f>IF(AND(AND(OR($C64=0,$C64=2),$E64=12),OR($M64=$V$3,$N64=$V$3,$O64=$V$3)),1,0)</f>
        <v>0</v>
      </c>
      <c r="AT64" s="5">
        <f>IF(AND(AND(OR($C64=1,$C64=2),$E64=12),OR($M64=$V$3,$N64=$V$3,$O64=$V$3)),1,0)</f>
        <v>0</v>
      </c>
      <c r="AU64" s="5">
        <f>IF(AND(AND(OR($C64=0,$C64=2),$E64=14),OR($M64=$V$3,$N64=$V$3,$O64=$V$3)),1,0)</f>
        <v>0</v>
      </c>
      <c r="AV64" s="5">
        <f>IF(AND(AND(OR($C64=1,$C64=2),$E64=14),OR($M64=$V$3,$N64=$V$3,$O64=$V$3)),1,0)</f>
        <v>0</v>
      </c>
      <c r="AW64" s="5">
        <f>IF(AND(AND(OR($C64=0,$C64=2),$E64=15),OR($M64=$V$3,$N64=$V$3,$O64=$V$3)),1,0)</f>
        <v>0</v>
      </c>
      <c r="AX64" s="5">
        <f>IF(AND(AND(OR($C64=1,$C64=2),$E64=15),OR($M64=$V$3,$N64=$V$3,$O64=$V$3)),1,0)</f>
        <v>0</v>
      </c>
      <c r="AY64" s="5"/>
      <c r="AZ64" s="4"/>
    </row>
    <row r="65" spans="1:52" x14ac:dyDescent="0.3">
      <c r="A65" s="50" t="s">
        <v>479</v>
      </c>
      <c r="B65" s="14" t="s">
        <v>478</v>
      </c>
      <c r="C65" s="5">
        <v>2</v>
      </c>
      <c r="D65" s="14">
        <v>2</v>
      </c>
      <c r="E65" s="14">
        <v>3</v>
      </c>
      <c r="F65" s="14">
        <v>2</v>
      </c>
      <c r="G65" s="18">
        <v>1</v>
      </c>
      <c r="H65" s="48">
        <v>1</v>
      </c>
      <c r="I65" s="48">
        <v>41</v>
      </c>
      <c r="J65" s="48">
        <v>6</v>
      </c>
      <c r="K65" s="48"/>
      <c r="L65" s="48"/>
      <c r="M65" s="48">
        <v>27</v>
      </c>
      <c r="N65" s="48">
        <v>28</v>
      </c>
      <c r="O65" s="48">
        <v>14</v>
      </c>
      <c r="P65" s="48">
        <v>21</v>
      </c>
      <c r="Q65" s="48">
        <v>26</v>
      </c>
      <c r="R65" s="48">
        <v>27</v>
      </c>
      <c r="S65" s="47">
        <f>IF(AND(AND(OR($C65=0,$C65=2),$E65&lt;30),OR($M65=$V$3,$N65=$V$3,$O65=$V$3)),1,0)</f>
        <v>0</v>
      </c>
      <c r="T65" s="5">
        <f>IF(AND(AND(OR($C65=1,$C65=2),$E65&lt;16),OR($M65=$V$3,$N65=$V$3,$O65=$V$3)),1,0)</f>
        <v>0</v>
      </c>
      <c r="U65" s="5">
        <f>IF(AND(AND(OR($C65=0,$C65=2),$E65=1),OR($M65=$V$3,$N65=$V$3,$O65=$V$3)),1,0)</f>
        <v>0</v>
      </c>
      <c r="V65" s="5">
        <f>IF(AND(AND(OR($C65=1,$C65=2),$E65=1),OR($M65=$V$3,$N65=$V$3,$O65=$V$3)),1,0)</f>
        <v>0</v>
      </c>
      <c r="W65" s="5">
        <f>IF(AND(AND(OR($C65=0,$C65=2),$E65=5),OR($M65=$V$3,$N65=$V$3,$O65=$V$3)),1,0)</f>
        <v>0</v>
      </c>
      <c r="X65" s="5">
        <f>IF(AND(AND(OR($C65=1,$C65=2),$E65=5),OR($M65=$V$3,$N65=$V$3,$O65=$V$3)),1,0)</f>
        <v>0</v>
      </c>
      <c r="Y65" s="5">
        <f>IF(AND(AND(OR($C65=0,$C65=2),$E65=2),OR($M65=$V$3,$N65=$V$3,$O65=$V$3)),1,0)</f>
        <v>0</v>
      </c>
      <c r="Z65" s="5">
        <f>IF(AND(AND(OR($C65=1,$C65=2),$E65=2),OR($M65=$V$3,$N65=$V$3,$O65=$V$3)),1,0)</f>
        <v>0</v>
      </c>
      <c r="AA65" s="5">
        <f>IF(AND(AND(OR($C65=0,$C65=2),$E65=7),OR($M65=$V$3,$N65=$V$3,$O65=$V$3)),1,0)</f>
        <v>0</v>
      </c>
      <c r="AB65" s="5">
        <f>IF(AND(AND(OR($C65=1,$C65=2),$E65=7),OR($M65=$V$3,$N65=$V$3,$O65=$V$3)),1,0)</f>
        <v>0</v>
      </c>
      <c r="AC65" s="5">
        <f>IF(AND(AND(OR($C65=0,$C65=2),$E65=6),OR($M65=$V$3,$N65=$V$3,$O65=$V$3)),1,0)</f>
        <v>0</v>
      </c>
      <c r="AD65" s="5">
        <f>IF(AND(AND(OR($C65=1,$C65=2),$E65=6),OR($M65=$V$3,$N65=$V$3,$O65=$V$3)),1,0)</f>
        <v>0</v>
      </c>
      <c r="AE65" s="5">
        <f>IF(AND(AND(OR($C65=0,$C65=2),$E65=3),OR($M65=$V$3,$N65=$V$3,$O65=$V$3)),1,0)</f>
        <v>0</v>
      </c>
      <c r="AF65" s="5">
        <f>IF(AND(AND(OR($C65=1,$C65=2),$E65=3),OR($M65=$V$3,$N65=$V$3,$O65=$V$3)),1,0)</f>
        <v>0</v>
      </c>
      <c r="AG65" s="5">
        <f>IF(AND(AND(OR($C65=0,$C65=2),$E65=4),OR($M65=$V$3,$N65=$V$3,$O65=$V$3)),1,0)</f>
        <v>0</v>
      </c>
      <c r="AH65" s="5">
        <f>IF(AND(AND(OR($C65=1,$C65=2),$E65=4),OR($M65=$V$3,$N65=$V$3,$O65=$V$3)),1,0)</f>
        <v>0</v>
      </c>
      <c r="AI65" s="5">
        <f>IF(AND(AND(OR($C65=0,$C65=2),$E65=13),OR($M65=$V$3,$N65=$V$3,$O65=$V$3)),1,0)</f>
        <v>0</v>
      </c>
      <c r="AJ65" s="5">
        <f>IF(AND(AND(OR($C65=1,$C65=2),$E65=13),OR($M65=$V$3,$N65=$V$3,$O65=$V$3)),1,0)</f>
        <v>0</v>
      </c>
      <c r="AK65" s="5">
        <f>IF(AND(AND(OR($C65=0,$C65=2),$E65=8),OR($M65=$V$3,$N65=$V$3,$O65=$V$3)),1,0)</f>
        <v>0</v>
      </c>
      <c r="AL65" s="5">
        <f>IF(AND(AND(OR($C65=1,$C65=2),$E65=8),OR($M65=$V$3,$N65=$V$3,$O65=$V$3)),1,0)</f>
        <v>0</v>
      </c>
      <c r="AM65" s="5">
        <f>IF(AND(AND(OR($C65=0,$C65=2),$E65=9),OR($M65=$V$3,$N65=$V$3,$O65=$V$3)),1,0)</f>
        <v>0</v>
      </c>
      <c r="AN65" s="5">
        <f>IF(AND(AND(OR($C65=1,$C65=2),$E65=9),OR($M65=$V$3,$N65=$V$3,$O65=$V$3)),1,0)</f>
        <v>0</v>
      </c>
      <c r="AO65" s="5">
        <f>IF(AND(AND(OR($C65=0,$C65=2),$E65=11),OR($M65=$V$3,$N65=$V$3,$O65=$V$3)),1,0)</f>
        <v>0</v>
      </c>
      <c r="AP65" s="5">
        <f>IF(AND(AND(OR($C65=1,$C65=2),$E65=11),OR($M65=$V$3,$N65=$V$3,$O65=$V$3)),1,0)</f>
        <v>0</v>
      </c>
      <c r="AQ65" s="5">
        <f>IF(AND(AND(OR($C65=0,$C65=2),$E65=10),OR($M65=$V$3,$N65=$V$3,$O65=$V$3)),1,0)</f>
        <v>0</v>
      </c>
      <c r="AR65" s="5">
        <f>IF(AND(AND(OR($C65=1,$C65=2),$E65=10),OR($M65=$V$3,$N65=$V$3,$O65=$V$3)),1,0)</f>
        <v>0</v>
      </c>
      <c r="AS65" s="5">
        <f>IF(AND(AND(OR($C65=0,$C65=2),$E65=12),OR($M65=$V$3,$N65=$V$3,$O65=$V$3)),1,0)</f>
        <v>0</v>
      </c>
      <c r="AT65" s="5">
        <f>IF(AND(AND(OR($C65=1,$C65=2),$E65=12),OR($M65=$V$3,$N65=$V$3,$O65=$V$3)),1,0)</f>
        <v>0</v>
      </c>
      <c r="AU65" s="5">
        <f>IF(AND(AND(OR($C65=0,$C65=2),$E65=14),OR($M65=$V$3,$N65=$V$3,$O65=$V$3)),1,0)</f>
        <v>0</v>
      </c>
      <c r="AV65" s="5">
        <f>IF(AND(AND(OR($C65=1,$C65=2),$E65=14),OR($M65=$V$3,$N65=$V$3,$O65=$V$3)),1,0)</f>
        <v>0</v>
      </c>
      <c r="AW65" s="5">
        <f>IF(AND(AND(OR($C65=0,$C65=2),$E65=15),OR($M65=$V$3,$N65=$V$3,$O65=$V$3)),1,0)</f>
        <v>0</v>
      </c>
      <c r="AX65" s="5">
        <f>IF(AND(AND(OR($C65=1,$C65=2),$E65=15),OR($M65=$V$3,$N65=$V$3,$O65=$V$3)),1,0)</f>
        <v>0</v>
      </c>
      <c r="AY65" s="5"/>
      <c r="AZ65" s="4"/>
    </row>
    <row r="66" spans="1:52" x14ac:dyDescent="0.3">
      <c r="A66" s="50" t="s">
        <v>564</v>
      </c>
      <c r="B66" s="14" t="s">
        <v>563</v>
      </c>
      <c r="C66" s="5">
        <v>2</v>
      </c>
      <c r="D66" s="14">
        <v>2</v>
      </c>
      <c r="E66" s="14">
        <v>3</v>
      </c>
      <c r="F66" s="14">
        <v>2</v>
      </c>
      <c r="G66" s="18">
        <v>1</v>
      </c>
      <c r="H66" s="48">
        <v>1</v>
      </c>
      <c r="I66" s="48">
        <v>10</v>
      </c>
      <c r="J66" s="48">
        <v>3</v>
      </c>
      <c r="K66" s="48"/>
      <c r="L66" s="48"/>
      <c r="M66" s="48">
        <v>3</v>
      </c>
      <c r="N66" s="48">
        <v>6</v>
      </c>
      <c r="O66" s="48">
        <v>7</v>
      </c>
      <c r="P66" s="48">
        <v>26</v>
      </c>
      <c r="Q66" s="48">
        <v>10</v>
      </c>
      <c r="R66" s="48">
        <v>14</v>
      </c>
      <c r="S66" s="47">
        <f>IF(AND(AND(OR($C66=0,$C66=2),$E66&lt;30),OR($M66=$V$3,$N66=$V$3,$O66=$V$3)),1,0)</f>
        <v>1</v>
      </c>
      <c r="T66" s="5">
        <f>IF(AND(AND(OR($C66=1,$C66=2),$E66&lt;16),OR($M66=$V$3,$N66=$V$3,$O66=$V$3)),1,0)</f>
        <v>1</v>
      </c>
      <c r="U66" s="5">
        <f>IF(AND(AND(OR($C66=0,$C66=2),$E66=1),OR($M66=$V$3,$N66=$V$3,$O66=$V$3)),1,0)</f>
        <v>0</v>
      </c>
      <c r="V66" s="5">
        <f>IF(AND(AND(OR($C66=1,$C66=2),$E66=1),OR($M66=$V$3,$N66=$V$3,$O66=$V$3)),1,0)</f>
        <v>0</v>
      </c>
      <c r="W66" s="5">
        <f>IF(AND(AND(OR($C66=0,$C66=2),$E66=5),OR($M66=$V$3,$N66=$V$3,$O66=$V$3)),1,0)</f>
        <v>0</v>
      </c>
      <c r="X66" s="5">
        <f>IF(AND(AND(OR($C66=1,$C66=2),$E66=5),OR($M66=$V$3,$N66=$V$3,$O66=$V$3)),1,0)</f>
        <v>0</v>
      </c>
      <c r="Y66" s="5">
        <f>IF(AND(AND(OR($C66=0,$C66=2),$E66=2),OR($M66=$V$3,$N66=$V$3,$O66=$V$3)),1,0)</f>
        <v>0</v>
      </c>
      <c r="Z66" s="5">
        <f>IF(AND(AND(OR($C66=1,$C66=2),$E66=2),OR($M66=$V$3,$N66=$V$3,$O66=$V$3)),1,0)</f>
        <v>0</v>
      </c>
      <c r="AA66" s="5">
        <f>IF(AND(AND(OR($C66=0,$C66=2),$E66=7),OR($M66=$V$3,$N66=$V$3,$O66=$V$3)),1,0)</f>
        <v>0</v>
      </c>
      <c r="AB66" s="5">
        <f>IF(AND(AND(OR($C66=1,$C66=2),$E66=7),OR($M66=$V$3,$N66=$V$3,$O66=$V$3)),1,0)</f>
        <v>0</v>
      </c>
      <c r="AC66" s="5">
        <f>IF(AND(AND(OR($C66=0,$C66=2),$E66=6),OR($M66=$V$3,$N66=$V$3,$O66=$V$3)),1,0)</f>
        <v>0</v>
      </c>
      <c r="AD66" s="5">
        <f>IF(AND(AND(OR($C66=1,$C66=2),$E66=6),OR($M66=$V$3,$N66=$V$3,$O66=$V$3)),1,0)</f>
        <v>0</v>
      </c>
      <c r="AE66" s="5">
        <f>IF(AND(AND(OR($C66=0,$C66=2),$E66=3),OR($M66=$V$3,$N66=$V$3,$O66=$V$3)),1,0)</f>
        <v>1</v>
      </c>
      <c r="AF66" s="5">
        <f>IF(AND(AND(OR($C66=1,$C66=2),$E66=3),OR($M66=$V$3,$N66=$V$3,$O66=$V$3)),1,0)</f>
        <v>1</v>
      </c>
      <c r="AG66" s="5">
        <f>IF(AND(AND(OR($C66=0,$C66=2),$E66=4),OR($M66=$V$3,$N66=$V$3,$O66=$V$3)),1,0)</f>
        <v>0</v>
      </c>
      <c r="AH66" s="5">
        <f>IF(AND(AND(OR($C66=1,$C66=2),$E66=4),OR($M66=$V$3,$N66=$V$3,$O66=$V$3)),1,0)</f>
        <v>0</v>
      </c>
      <c r="AI66" s="5">
        <f>IF(AND(AND(OR($C66=0,$C66=2),$E66=13),OR($M66=$V$3,$N66=$V$3,$O66=$V$3)),1,0)</f>
        <v>0</v>
      </c>
      <c r="AJ66" s="5">
        <f>IF(AND(AND(OR($C66=1,$C66=2),$E66=13),OR($M66=$V$3,$N66=$V$3,$O66=$V$3)),1,0)</f>
        <v>0</v>
      </c>
      <c r="AK66" s="5">
        <f>IF(AND(AND(OR($C66=0,$C66=2),$E66=8),OR($M66=$V$3,$N66=$V$3,$O66=$V$3)),1,0)</f>
        <v>0</v>
      </c>
      <c r="AL66" s="5">
        <f>IF(AND(AND(OR($C66=1,$C66=2),$E66=8),OR($M66=$V$3,$N66=$V$3,$O66=$V$3)),1,0)</f>
        <v>0</v>
      </c>
      <c r="AM66" s="5">
        <f>IF(AND(AND(OR($C66=0,$C66=2),$E66=9),OR($M66=$V$3,$N66=$V$3,$O66=$V$3)),1,0)</f>
        <v>0</v>
      </c>
      <c r="AN66" s="5">
        <f>IF(AND(AND(OR($C66=1,$C66=2),$E66=9),OR($M66=$V$3,$N66=$V$3,$O66=$V$3)),1,0)</f>
        <v>0</v>
      </c>
      <c r="AO66" s="5">
        <f>IF(AND(AND(OR($C66=0,$C66=2),$E66=11),OR($M66=$V$3,$N66=$V$3,$O66=$V$3)),1,0)</f>
        <v>0</v>
      </c>
      <c r="AP66" s="5">
        <f>IF(AND(AND(OR($C66=1,$C66=2),$E66=11),OR($M66=$V$3,$N66=$V$3,$O66=$V$3)),1,0)</f>
        <v>0</v>
      </c>
      <c r="AQ66" s="5">
        <f>IF(AND(AND(OR($C66=0,$C66=2),$E66=10),OR($M66=$V$3,$N66=$V$3,$O66=$V$3)),1,0)</f>
        <v>0</v>
      </c>
      <c r="AR66" s="5">
        <f>IF(AND(AND(OR($C66=1,$C66=2),$E66=10),OR($M66=$V$3,$N66=$V$3,$O66=$V$3)),1,0)</f>
        <v>0</v>
      </c>
      <c r="AS66" s="5">
        <f>IF(AND(AND(OR($C66=0,$C66=2),$E66=12),OR($M66=$V$3,$N66=$V$3,$O66=$V$3)),1,0)</f>
        <v>0</v>
      </c>
      <c r="AT66" s="5">
        <f>IF(AND(AND(OR($C66=1,$C66=2),$E66=12),OR($M66=$V$3,$N66=$V$3,$O66=$V$3)),1,0)</f>
        <v>0</v>
      </c>
      <c r="AU66" s="5">
        <f>IF(AND(AND(OR($C66=0,$C66=2),$E66=14),OR($M66=$V$3,$N66=$V$3,$O66=$V$3)),1,0)</f>
        <v>0</v>
      </c>
      <c r="AV66" s="5">
        <f>IF(AND(AND(OR($C66=1,$C66=2),$E66=14),OR($M66=$V$3,$N66=$V$3,$O66=$V$3)),1,0)</f>
        <v>0</v>
      </c>
      <c r="AW66" s="5">
        <f>IF(AND(AND(OR($C66=0,$C66=2),$E66=15),OR($M66=$V$3,$N66=$V$3,$O66=$V$3)),1,0)</f>
        <v>0</v>
      </c>
      <c r="AX66" s="5">
        <f>IF(AND(AND(OR($C66=1,$C66=2),$E66=15),OR($M66=$V$3,$N66=$V$3,$O66=$V$3)),1,0)</f>
        <v>0</v>
      </c>
      <c r="AY66" s="5"/>
      <c r="AZ66" s="4"/>
    </row>
    <row r="67" spans="1:52" x14ac:dyDescent="0.3">
      <c r="A67" s="50" t="s">
        <v>342</v>
      </c>
      <c r="B67" s="14" t="s">
        <v>242</v>
      </c>
      <c r="C67" s="5">
        <v>2</v>
      </c>
      <c r="D67" s="14">
        <v>1</v>
      </c>
      <c r="E67" s="14">
        <v>4</v>
      </c>
      <c r="F67" s="14">
        <v>2</v>
      </c>
      <c r="G67" s="18">
        <v>1</v>
      </c>
      <c r="H67" s="48">
        <v>1</v>
      </c>
      <c r="I67" s="48">
        <v>25</v>
      </c>
      <c r="J67" s="48">
        <v>1</v>
      </c>
      <c r="K67" s="48"/>
      <c r="L67" s="48"/>
      <c r="M67" s="48">
        <v>17</v>
      </c>
      <c r="N67" s="48">
        <v>6</v>
      </c>
      <c r="O67" s="48">
        <v>22</v>
      </c>
      <c r="P67" s="48">
        <v>17</v>
      </c>
      <c r="Q67" s="48">
        <v>28</v>
      </c>
      <c r="R67" s="48"/>
      <c r="S67" s="47">
        <f>IF(AND(AND(OR($C67=0,$C67=2),$E67&lt;30),OR($M67=$V$3,$N67=$V$3,$O67=$V$3)),1,0)</f>
        <v>1</v>
      </c>
      <c r="T67" s="5">
        <f>IF(AND(AND(OR($C67=1,$C67=2),$E67&lt;16),OR($M67=$V$3,$N67=$V$3,$O67=$V$3)),1,0)</f>
        <v>1</v>
      </c>
      <c r="U67" s="5">
        <f>IF(AND(AND(OR($C67=0,$C67=2),$E67=1),OR($M67=$V$3,$N67=$V$3,$O67=$V$3)),1,0)</f>
        <v>0</v>
      </c>
      <c r="V67" s="5">
        <f>IF(AND(AND(OR($C67=1,$C67=2),$E67=1),OR($M67=$V$3,$N67=$V$3,$O67=$V$3)),1,0)</f>
        <v>0</v>
      </c>
      <c r="W67" s="5">
        <f>IF(AND(AND(OR($C67=0,$C67=2),$E67=5),OR($M67=$V$3,$N67=$V$3,$O67=$V$3)),1,0)</f>
        <v>0</v>
      </c>
      <c r="X67" s="5">
        <f>IF(AND(AND(OR($C67=1,$C67=2),$E67=5),OR($M67=$V$3,$N67=$V$3,$O67=$V$3)),1,0)</f>
        <v>0</v>
      </c>
      <c r="Y67" s="5">
        <f>IF(AND(AND(OR($C67=0,$C67=2),$E67=2),OR($M67=$V$3,$N67=$V$3,$O67=$V$3)),1,0)</f>
        <v>0</v>
      </c>
      <c r="Z67" s="5">
        <f>IF(AND(AND(OR($C67=1,$C67=2),$E67=2),OR($M67=$V$3,$N67=$V$3,$O67=$V$3)),1,0)</f>
        <v>0</v>
      </c>
      <c r="AA67" s="5">
        <f>IF(AND(AND(OR($C67=0,$C67=2),$E67=7),OR($M67=$V$3,$N67=$V$3,$O67=$V$3)),1,0)</f>
        <v>0</v>
      </c>
      <c r="AB67" s="5">
        <f>IF(AND(AND(OR($C67=1,$C67=2),$E67=7),OR($M67=$V$3,$N67=$V$3,$O67=$V$3)),1,0)</f>
        <v>0</v>
      </c>
      <c r="AC67" s="5">
        <f>IF(AND(AND(OR($C67=0,$C67=2),$E67=6),OR($M67=$V$3,$N67=$V$3,$O67=$V$3)),1,0)</f>
        <v>0</v>
      </c>
      <c r="AD67" s="5">
        <f>IF(AND(AND(OR($C67=1,$C67=2),$E67=6),OR($M67=$V$3,$N67=$V$3,$O67=$V$3)),1,0)</f>
        <v>0</v>
      </c>
      <c r="AE67" s="5">
        <f>IF(AND(AND(OR($C67=0,$C67=2),$E67=3),OR($M67=$V$3,$N67=$V$3,$O67=$V$3)),1,0)</f>
        <v>0</v>
      </c>
      <c r="AF67" s="5">
        <f>IF(AND(AND(OR($C67=1,$C67=2),$E67=3),OR($M67=$V$3,$N67=$V$3,$O67=$V$3)),1,0)</f>
        <v>0</v>
      </c>
      <c r="AG67" s="5">
        <f>IF(AND(AND(OR($C67=0,$C67=2),$E67=4),OR($M67=$V$3,$N67=$V$3,$O67=$V$3)),1,0)</f>
        <v>1</v>
      </c>
      <c r="AH67" s="5">
        <f>IF(AND(AND(OR($C67=1,$C67=2),$E67=4),OR($M67=$V$3,$N67=$V$3,$O67=$V$3)),1,0)</f>
        <v>1</v>
      </c>
      <c r="AI67" s="5">
        <f>IF(AND(AND(OR($C67=0,$C67=2),$E67=13),OR($M67=$V$3,$N67=$V$3,$O67=$V$3)),1,0)</f>
        <v>0</v>
      </c>
      <c r="AJ67" s="5">
        <f>IF(AND(AND(OR($C67=1,$C67=2),$E67=13),OR($M67=$V$3,$N67=$V$3,$O67=$V$3)),1,0)</f>
        <v>0</v>
      </c>
      <c r="AK67" s="5">
        <f>IF(AND(AND(OR($C67=0,$C67=2),$E67=8),OR($M67=$V$3,$N67=$V$3,$O67=$V$3)),1,0)</f>
        <v>0</v>
      </c>
      <c r="AL67" s="5">
        <f>IF(AND(AND(OR($C67=1,$C67=2),$E67=8),OR($M67=$V$3,$N67=$V$3,$O67=$V$3)),1,0)</f>
        <v>0</v>
      </c>
      <c r="AM67" s="5">
        <f>IF(AND(AND(OR($C67=0,$C67=2),$E67=9),OR($M67=$V$3,$N67=$V$3,$O67=$V$3)),1,0)</f>
        <v>0</v>
      </c>
      <c r="AN67" s="5">
        <f>IF(AND(AND(OR($C67=1,$C67=2),$E67=9),OR($M67=$V$3,$N67=$V$3,$O67=$V$3)),1,0)</f>
        <v>0</v>
      </c>
      <c r="AO67" s="5">
        <f>IF(AND(AND(OR($C67=0,$C67=2),$E67=11),OR($M67=$V$3,$N67=$V$3,$O67=$V$3)),1,0)</f>
        <v>0</v>
      </c>
      <c r="AP67" s="5">
        <f>IF(AND(AND(OR($C67=1,$C67=2),$E67=11),OR($M67=$V$3,$N67=$V$3,$O67=$V$3)),1,0)</f>
        <v>0</v>
      </c>
      <c r="AQ67" s="5">
        <f>IF(AND(AND(OR($C67=0,$C67=2),$E67=10),OR($M67=$V$3,$N67=$V$3,$O67=$V$3)),1,0)</f>
        <v>0</v>
      </c>
      <c r="AR67" s="5">
        <f>IF(AND(AND(OR($C67=1,$C67=2),$E67=10),OR($M67=$V$3,$N67=$V$3,$O67=$V$3)),1,0)</f>
        <v>0</v>
      </c>
      <c r="AS67" s="5">
        <f>IF(AND(AND(OR($C67=0,$C67=2),$E67=12),OR($M67=$V$3,$N67=$V$3,$O67=$V$3)),1,0)</f>
        <v>0</v>
      </c>
      <c r="AT67" s="5">
        <f>IF(AND(AND(OR($C67=1,$C67=2),$E67=12),OR($M67=$V$3,$N67=$V$3,$O67=$V$3)),1,0)</f>
        <v>0</v>
      </c>
      <c r="AU67" s="5">
        <f>IF(AND(AND(OR($C67=0,$C67=2),$E67=14),OR($M67=$V$3,$N67=$V$3,$O67=$V$3)),1,0)</f>
        <v>0</v>
      </c>
      <c r="AV67" s="5">
        <f>IF(AND(AND(OR($C67=1,$C67=2),$E67=14),OR($M67=$V$3,$N67=$V$3,$O67=$V$3)),1,0)</f>
        <v>0</v>
      </c>
      <c r="AW67" s="5">
        <f>IF(AND(AND(OR($C67=0,$C67=2),$E67=15),OR($M67=$V$3,$N67=$V$3,$O67=$V$3)),1,0)</f>
        <v>0</v>
      </c>
      <c r="AX67" s="5">
        <f>IF(AND(AND(OR($C67=1,$C67=2),$E67=15),OR($M67=$V$3,$N67=$V$3,$O67=$V$3)),1,0)</f>
        <v>0</v>
      </c>
      <c r="AY67" s="5"/>
      <c r="AZ67" s="4"/>
    </row>
    <row r="68" spans="1:52" ht="26.4" x14ac:dyDescent="0.3">
      <c r="A68" s="50" t="s">
        <v>413</v>
      </c>
      <c r="B68" s="14" t="s">
        <v>412</v>
      </c>
      <c r="C68" s="5">
        <v>2</v>
      </c>
      <c r="D68" s="14">
        <v>2</v>
      </c>
      <c r="E68" s="14">
        <v>4</v>
      </c>
      <c r="F68" s="14">
        <v>2</v>
      </c>
      <c r="G68" s="18">
        <v>1</v>
      </c>
      <c r="H68" s="48">
        <v>1</v>
      </c>
      <c r="I68" s="48">
        <v>53</v>
      </c>
      <c r="J68" s="48">
        <v>3</v>
      </c>
      <c r="K68" s="48"/>
      <c r="L68" s="48"/>
      <c r="M68" s="48">
        <v>27</v>
      </c>
      <c r="N68" s="48">
        <v>16</v>
      </c>
      <c r="O68" s="48">
        <v>26</v>
      </c>
      <c r="P68" s="48">
        <v>10</v>
      </c>
      <c r="Q68" s="48">
        <v>19</v>
      </c>
      <c r="R68" s="48">
        <v>8</v>
      </c>
      <c r="S68" s="47">
        <f>IF(AND(AND(OR($C68=0,$C68=2),$E68&lt;30),OR($M68=$V$3,$N68=$V$3,$O68=$V$3)),1,0)</f>
        <v>0</v>
      </c>
      <c r="T68" s="5">
        <f>IF(AND(AND(OR($C68=1,$C68=2),$E68&lt;16),OR($M68=$V$3,$N68=$V$3,$O68=$V$3)),1,0)</f>
        <v>0</v>
      </c>
      <c r="U68" s="5">
        <f>IF(AND(AND(OR($C68=0,$C68=2),$E68=1),OR($M68=$V$3,$N68=$V$3,$O68=$V$3)),1,0)</f>
        <v>0</v>
      </c>
      <c r="V68" s="5">
        <f>IF(AND(AND(OR($C68=1,$C68=2),$E68=1),OR($M68=$V$3,$N68=$V$3,$O68=$V$3)),1,0)</f>
        <v>0</v>
      </c>
      <c r="W68" s="5">
        <f>IF(AND(AND(OR($C68=0,$C68=2),$E68=5),OR($M68=$V$3,$N68=$V$3,$O68=$V$3)),1,0)</f>
        <v>0</v>
      </c>
      <c r="X68" s="5">
        <f>IF(AND(AND(OR($C68=1,$C68=2),$E68=5),OR($M68=$V$3,$N68=$V$3,$O68=$V$3)),1,0)</f>
        <v>0</v>
      </c>
      <c r="Y68" s="5">
        <f>IF(AND(AND(OR($C68=0,$C68=2),$E68=2),OR($M68=$V$3,$N68=$V$3,$O68=$V$3)),1,0)</f>
        <v>0</v>
      </c>
      <c r="Z68" s="5">
        <f>IF(AND(AND(OR($C68=1,$C68=2),$E68=2),OR($M68=$V$3,$N68=$V$3,$O68=$V$3)),1,0)</f>
        <v>0</v>
      </c>
      <c r="AA68" s="5">
        <f>IF(AND(AND(OR($C68=0,$C68=2),$E68=7),OR($M68=$V$3,$N68=$V$3,$O68=$V$3)),1,0)</f>
        <v>0</v>
      </c>
      <c r="AB68" s="5">
        <f>IF(AND(AND(OR($C68=1,$C68=2),$E68=7),OR($M68=$V$3,$N68=$V$3,$O68=$V$3)),1,0)</f>
        <v>0</v>
      </c>
      <c r="AC68" s="5">
        <f>IF(AND(AND(OR($C68=0,$C68=2),$E68=6),OR($M68=$V$3,$N68=$V$3,$O68=$V$3)),1,0)</f>
        <v>0</v>
      </c>
      <c r="AD68" s="5">
        <f>IF(AND(AND(OR($C68=1,$C68=2),$E68=6),OR($M68=$V$3,$N68=$V$3,$O68=$V$3)),1,0)</f>
        <v>0</v>
      </c>
      <c r="AE68" s="5">
        <f>IF(AND(AND(OR($C68=0,$C68=2),$E68=3),OR($M68=$V$3,$N68=$V$3,$O68=$V$3)),1,0)</f>
        <v>0</v>
      </c>
      <c r="AF68" s="5">
        <f>IF(AND(AND(OR($C68=1,$C68=2),$E68=3),OR($M68=$V$3,$N68=$V$3,$O68=$V$3)),1,0)</f>
        <v>0</v>
      </c>
      <c r="AG68" s="5">
        <f>IF(AND(AND(OR($C68=0,$C68=2),$E68=4),OR($M68=$V$3,$N68=$V$3,$O68=$V$3)),1,0)</f>
        <v>0</v>
      </c>
      <c r="AH68" s="5">
        <f>IF(AND(AND(OR($C68=1,$C68=2),$E68=4),OR($M68=$V$3,$N68=$V$3,$O68=$V$3)),1,0)</f>
        <v>0</v>
      </c>
      <c r="AI68" s="5">
        <f>IF(AND(AND(OR($C68=0,$C68=2),$E68=13),OR($M68=$V$3,$N68=$V$3,$O68=$V$3)),1,0)</f>
        <v>0</v>
      </c>
      <c r="AJ68" s="5">
        <f>IF(AND(AND(OR($C68=1,$C68=2),$E68=13),OR($M68=$V$3,$N68=$V$3,$O68=$V$3)),1,0)</f>
        <v>0</v>
      </c>
      <c r="AK68" s="5">
        <f>IF(AND(AND(OR($C68=0,$C68=2),$E68=8),OR($M68=$V$3,$N68=$V$3,$O68=$V$3)),1,0)</f>
        <v>0</v>
      </c>
      <c r="AL68" s="5">
        <f>IF(AND(AND(OR($C68=1,$C68=2),$E68=8),OR($M68=$V$3,$N68=$V$3,$O68=$V$3)),1,0)</f>
        <v>0</v>
      </c>
      <c r="AM68" s="5">
        <f>IF(AND(AND(OR($C68=0,$C68=2),$E68=9),OR($M68=$V$3,$N68=$V$3,$O68=$V$3)),1,0)</f>
        <v>0</v>
      </c>
      <c r="AN68" s="5">
        <f>IF(AND(AND(OR($C68=1,$C68=2),$E68=9),OR($M68=$V$3,$N68=$V$3,$O68=$V$3)),1,0)</f>
        <v>0</v>
      </c>
      <c r="AO68" s="5">
        <f>IF(AND(AND(OR($C68=0,$C68=2),$E68=11),OR($M68=$V$3,$N68=$V$3,$O68=$V$3)),1,0)</f>
        <v>0</v>
      </c>
      <c r="AP68" s="5">
        <f>IF(AND(AND(OR($C68=1,$C68=2),$E68=11),OR($M68=$V$3,$N68=$V$3,$O68=$V$3)),1,0)</f>
        <v>0</v>
      </c>
      <c r="AQ68" s="5">
        <f>IF(AND(AND(OR($C68=0,$C68=2),$E68=10),OR($M68=$V$3,$N68=$V$3,$O68=$V$3)),1,0)</f>
        <v>0</v>
      </c>
      <c r="AR68" s="5">
        <f>IF(AND(AND(OR($C68=1,$C68=2),$E68=10),OR($M68=$V$3,$N68=$V$3,$O68=$V$3)),1,0)</f>
        <v>0</v>
      </c>
      <c r="AS68" s="5">
        <f>IF(AND(AND(OR($C68=0,$C68=2),$E68=12),OR($M68=$V$3,$N68=$V$3,$O68=$V$3)),1,0)</f>
        <v>0</v>
      </c>
      <c r="AT68" s="5">
        <f>IF(AND(AND(OR($C68=1,$C68=2),$E68=12),OR($M68=$V$3,$N68=$V$3,$O68=$V$3)),1,0)</f>
        <v>0</v>
      </c>
      <c r="AU68" s="5">
        <f>IF(AND(AND(OR($C68=0,$C68=2),$E68=14),OR($M68=$V$3,$N68=$V$3,$O68=$V$3)),1,0)</f>
        <v>0</v>
      </c>
      <c r="AV68" s="5">
        <f>IF(AND(AND(OR($C68=1,$C68=2),$E68=14),OR($M68=$V$3,$N68=$V$3,$O68=$V$3)),1,0)</f>
        <v>0</v>
      </c>
      <c r="AW68" s="5">
        <f>IF(AND(AND(OR($C68=0,$C68=2),$E68=15),OR($M68=$V$3,$N68=$V$3,$O68=$V$3)),1,0)</f>
        <v>0</v>
      </c>
      <c r="AX68" s="5">
        <f>IF(AND(AND(OR($C68=1,$C68=2),$E68=15),OR($M68=$V$3,$N68=$V$3,$O68=$V$3)),1,0)</f>
        <v>0</v>
      </c>
      <c r="AY68" s="5"/>
      <c r="AZ68" s="4"/>
    </row>
    <row r="69" spans="1:52" x14ac:dyDescent="0.3">
      <c r="A69" s="50" t="s">
        <v>450</v>
      </c>
      <c r="B69" s="14" t="s">
        <v>449</v>
      </c>
      <c r="C69" s="5">
        <v>2</v>
      </c>
      <c r="D69" s="14">
        <v>1</v>
      </c>
      <c r="E69" s="14">
        <v>4</v>
      </c>
      <c r="F69" s="14">
        <v>2</v>
      </c>
      <c r="G69" s="18">
        <v>1</v>
      </c>
      <c r="H69" s="48">
        <v>1</v>
      </c>
      <c r="I69" s="48">
        <v>22</v>
      </c>
      <c r="J69" s="48">
        <v>11</v>
      </c>
      <c r="K69" s="48"/>
      <c r="L69" s="48"/>
      <c r="M69" s="48">
        <v>22</v>
      </c>
      <c r="N69" s="48">
        <v>8</v>
      </c>
      <c r="O69" s="48">
        <v>29</v>
      </c>
      <c r="P69" s="48">
        <v>19</v>
      </c>
      <c r="Q69" s="48">
        <v>21</v>
      </c>
      <c r="R69" s="48">
        <v>28</v>
      </c>
      <c r="S69" s="47">
        <f>IF(AND(AND(OR($C69=0,$C69=2),$E69&lt;30),OR($M69=$V$3,$N69=$V$3,$O69=$V$3)),1,0)</f>
        <v>0</v>
      </c>
      <c r="T69" s="5">
        <f>IF(AND(AND(OR($C69=1,$C69=2),$E69&lt;16),OR($M69=$V$3,$N69=$V$3,$O69=$V$3)),1,0)</f>
        <v>0</v>
      </c>
      <c r="U69" s="5">
        <f>IF(AND(AND(OR($C69=0,$C69=2),$E69=1),OR($M69=$V$3,$N69=$V$3,$O69=$V$3)),1,0)</f>
        <v>0</v>
      </c>
      <c r="V69" s="5">
        <f>IF(AND(AND(OR($C69=1,$C69=2),$E69=1),OR($M69=$V$3,$N69=$V$3,$O69=$V$3)),1,0)</f>
        <v>0</v>
      </c>
      <c r="W69" s="5">
        <f>IF(AND(AND(OR($C69=0,$C69=2),$E69=5),OR($M69=$V$3,$N69=$V$3,$O69=$V$3)),1,0)</f>
        <v>0</v>
      </c>
      <c r="X69" s="5">
        <f>IF(AND(AND(OR($C69=1,$C69=2),$E69=5),OR($M69=$V$3,$N69=$V$3,$O69=$V$3)),1,0)</f>
        <v>0</v>
      </c>
      <c r="Y69" s="5">
        <f>IF(AND(AND(OR($C69=0,$C69=2),$E69=2),OR($M69=$V$3,$N69=$V$3,$O69=$V$3)),1,0)</f>
        <v>0</v>
      </c>
      <c r="Z69" s="5">
        <f>IF(AND(AND(OR($C69=1,$C69=2),$E69=2),OR($M69=$V$3,$N69=$V$3,$O69=$V$3)),1,0)</f>
        <v>0</v>
      </c>
      <c r="AA69" s="5">
        <f>IF(AND(AND(OR($C69=0,$C69=2),$E69=7),OR($M69=$V$3,$N69=$V$3,$O69=$V$3)),1,0)</f>
        <v>0</v>
      </c>
      <c r="AB69" s="5">
        <f>IF(AND(AND(OR($C69=1,$C69=2),$E69=7),OR($M69=$V$3,$N69=$V$3,$O69=$V$3)),1,0)</f>
        <v>0</v>
      </c>
      <c r="AC69" s="5">
        <f>IF(AND(AND(OR($C69=0,$C69=2),$E69=6),OR($M69=$V$3,$N69=$V$3,$O69=$V$3)),1,0)</f>
        <v>0</v>
      </c>
      <c r="AD69" s="5">
        <f>IF(AND(AND(OR($C69=1,$C69=2),$E69=6),OR($M69=$V$3,$N69=$V$3,$O69=$V$3)),1,0)</f>
        <v>0</v>
      </c>
      <c r="AE69" s="5">
        <f>IF(AND(AND(OR($C69=0,$C69=2),$E69=3),OR($M69=$V$3,$N69=$V$3,$O69=$V$3)),1,0)</f>
        <v>0</v>
      </c>
      <c r="AF69" s="5">
        <f>IF(AND(AND(OR($C69=1,$C69=2),$E69=3),OR($M69=$V$3,$N69=$V$3,$O69=$V$3)),1,0)</f>
        <v>0</v>
      </c>
      <c r="AG69" s="5">
        <f>IF(AND(AND(OR($C69=0,$C69=2),$E69=4),OR($M69=$V$3,$N69=$V$3,$O69=$V$3)),1,0)</f>
        <v>0</v>
      </c>
      <c r="AH69" s="5">
        <f>IF(AND(AND(OR($C69=1,$C69=2),$E69=4),OR($M69=$V$3,$N69=$V$3,$O69=$V$3)),1,0)</f>
        <v>0</v>
      </c>
      <c r="AI69" s="5">
        <f>IF(AND(AND(OR($C69=0,$C69=2),$E69=13),OR($M69=$V$3,$N69=$V$3,$O69=$V$3)),1,0)</f>
        <v>0</v>
      </c>
      <c r="AJ69" s="5">
        <f>IF(AND(AND(OR($C69=1,$C69=2),$E69=13),OR($M69=$V$3,$N69=$V$3,$O69=$V$3)),1,0)</f>
        <v>0</v>
      </c>
      <c r="AK69" s="5">
        <f>IF(AND(AND(OR($C69=0,$C69=2),$E69=8),OR($M69=$V$3,$N69=$V$3,$O69=$V$3)),1,0)</f>
        <v>0</v>
      </c>
      <c r="AL69" s="5">
        <f>IF(AND(AND(OR($C69=1,$C69=2),$E69=8),OR($M69=$V$3,$N69=$V$3,$O69=$V$3)),1,0)</f>
        <v>0</v>
      </c>
      <c r="AM69" s="5">
        <f>IF(AND(AND(OR($C69=0,$C69=2),$E69=9),OR($M69=$V$3,$N69=$V$3,$O69=$V$3)),1,0)</f>
        <v>0</v>
      </c>
      <c r="AN69" s="5">
        <f>IF(AND(AND(OR($C69=1,$C69=2),$E69=9),OR($M69=$V$3,$N69=$V$3,$O69=$V$3)),1,0)</f>
        <v>0</v>
      </c>
      <c r="AO69" s="5">
        <f>IF(AND(AND(OR($C69=0,$C69=2),$E69=11),OR($M69=$V$3,$N69=$V$3,$O69=$V$3)),1,0)</f>
        <v>0</v>
      </c>
      <c r="AP69" s="5">
        <f>IF(AND(AND(OR($C69=1,$C69=2),$E69=11),OR($M69=$V$3,$N69=$V$3,$O69=$V$3)),1,0)</f>
        <v>0</v>
      </c>
      <c r="AQ69" s="5">
        <f>IF(AND(AND(OR($C69=0,$C69=2),$E69=10),OR($M69=$V$3,$N69=$V$3,$O69=$V$3)),1,0)</f>
        <v>0</v>
      </c>
      <c r="AR69" s="5">
        <f>IF(AND(AND(OR($C69=1,$C69=2),$E69=10),OR($M69=$V$3,$N69=$V$3,$O69=$V$3)),1,0)</f>
        <v>0</v>
      </c>
      <c r="AS69" s="5">
        <f>IF(AND(AND(OR($C69=0,$C69=2),$E69=12),OR($M69=$V$3,$N69=$V$3,$O69=$V$3)),1,0)</f>
        <v>0</v>
      </c>
      <c r="AT69" s="5">
        <f>IF(AND(AND(OR($C69=1,$C69=2),$E69=12),OR($M69=$V$3,$N69=$V$3,$O69=$V$3)),1,0)</f>
        <v>0</v>
      </c>
      <c r="AU69" s="5">
        <f>IF(AND(AND(OR($C69=0,$C69=2),$E69=14),OR($M69=$V$3,$N69=$V$3,$O69=$V$3)),1,0)</f>
        <v>0</v>
      </c>
      <c r="AV69" s="5">
        <f>IF(AND(AND(OR($C69=1,$C69=2),$E69=14),OR($M69=$V$3,$N69=$V$3,$O69=$V$3)),1,0)</f>
        <v>0</v>
      </c>
      <c r="AW69" s="5">
        <f>IF(AND(AND(OR($C69=0,$C69=2),$E69=15),OR($M69=$V$3,$N69=$V$3,$O69=$V$3)),1,0)</f>
        <v>0</v>
      </c>
      <c r="AX69" s="5">
        <f>IF(AND(AND(OR($C69=1,$C69=2),$E69=15),OR($M69=$V$3,$N69=$V$3,$O69=$V$3)),1,0)</f>
        <v>0</v>
      </c>
      <c r="AY69" s="5"/>
      <c r="AZ69" s="4"/>
    </row>
    <row r="70" spans="1:52" x14ac:dyDescent="0.3">
      <c r="A70" s="50" t="s">
        <v>507</v>
      </c>
      <c r="B70" s="14" t="s">
        <v>506</v>
      </c>
      <c r="C70" s="5">
        <v>2</v>
      </c>
      <c r="D70" s="14">
        <v>2</v>
      </c>
      <c r="E70" s="14">
        <v>4</v>
      </c>
      <c r="F70" s="14">
        <v>2</v>
      </c>
      <c r="G70" s="18">
        <v>1</v>
      </c>
      <c r="H70" s="48">
        <v>1</v>
      </c>
      <c r="I70" s="48">
        <v>13</v>
      </c>
      <c r="J70" s="48">
        <v>2</v>
      </c>
      <c r="K70" s="48">
        <v>9</v>
      </c>
      <c r="L70" s="48"/>
      <c r="M70" s="48">
        <v>18</v>
      </c>
      <c r="N70" s="48">
        <v>17</v>
      </c>
      <c r="O70" s="48">
        <v>29</v>
      </c>
      <c r="P70" s="48">
        <v>28</v>
      </c>
      <c r="Q70" s="48">
        <v>10</v>
      </c>
      <c r="R70" s="48">
        <v>17</v>
      </c>
      <c r="S70" s="47">
        <f>IF(AND(AND(OR($C70=0,$C70=2),$E70&lt;30),OR($M70=$V$3,$N70=$V$3,$O70=$V$3)),1,0)</f>
        <v>0</v>
      </c>
      <c r="T70" s="5">
        <f>IF(AND(AND(OR($C70=1,$C70=2),$E70&lt;16),OR($M70=$V$3,$N70=$V$3,$O70=$V$3)),1,0)</f>
        <v>0</v>
      </c>
      <c r="U70" s="5">
        <f>IF(AND(AND(OR($C70=0,$C70=2),$E70=1),OR($M70=$V$3,$N70=$V$3,$O70=$V$3)),1,0)</f>
        <v>0</v>
      </c>
      <c r="V70" s="5">
        <f>IF(AND(AND(OR($C70=1,$C70=2),$E70=1),OR($M70=$V$3,$N70=$V$3,$O70=$V$3)),1,0)</f>
        <v>0</v>
      </c>
      <c r="W70" s="5">
        <f>IF(AND(AND(OR($C70=0,$C70=2),$E70=5),OR($M70=$V$3,$N70=$V$3,$O70=$V$3)),1,0)</f>
        <v>0</v>
      </c>
      <c r="X70" s="5">
        <f>IF(AND(AND(OR($C70=1,$C70=2),$E70=5),OR($M70=$V$3,$N70=$V$3,$O70=$V$3)),1,0)</f>
        <v>0</v>
      </c>
      <c r="Y70" s="5">
        <f>IF(AND(AND(OR($C70=0,$C70=2),$E70=2),OR($M70=$V$3,$N70=$V$3,$O70=$V$3)),1,0)</f>
        <v>0</v>
      </c>
      <c r="Z70" s="5">
        <f>IF(AND(AND(OR($C70=1,$C70=2),$E70=2),OR($M70=$V$3,$N70=$V$3,$O70=$V$3)),1,0)</f>
        <v>0</v>
      </c>
      <c r="AA70" s="5">
        <f>IF(AND(AND(OR($C70=0,$C70=2),$E70=7),OR($M70=$V$3,$N70=$V$3,$O70=$V$3)),1,0)</f>
        <v>0</v>
      </c>
      <c r="AB70" s="5">
        <f>IF(AND(AND(OR($C70=1,$C70=2),$E70=7),OR($M70=$V$3,$N70=$V$3,$O70=$V$3)),1,0)</f>
        <v>0</v>
      </c>
      <c r="AC70" s="5">
        <f>IF(AND(AND(OR($C70=0,$C70=2),$E70=6),OR($M70=$V$3,$N70=$V$3,$O70=$V$3)),1,0)</f>
        <v>0</v>
      </c>
      <c r="AD70" s="5">
        <f>IF(AND(AND(OR($C70=1,$C70=2),$E70=6),OR($M70=$V$3,$N70=$V$3,$O70=$V$3)),1,0)</f>
        <v>0</v>
      </c>
      <c r="AE70" s="5">
        <f>IF(AND(AND(OR($C70=0,$C70=2),$E70=3),OR($M70=$V$3,$N70=$V$3,$O70=$V$3)),1,0)</f>
        <v>0</v>
      </c>
      <c r="AF70" s="5">
        <f>IF(AND(AND(OR($C70=1,$C70=2),$E70=3),OR($M70=$V$3,$N70=$V$3,$O70=$V$3)),1,0)</f>
        <v>0</v>
      </c>
      <c r="AG70" s="5">
        <f>IF(AND(AND(OR($C70=0,$C70=2),$E70=4),OR($M70=$V$3,$N70=$V$3,$O70=$V$3)),1,0)</f>
        <v>0</v>
      </c>
      <c r="AH70" s="5">
        <f>IF(AND(AND(OR($C70=1,$C70=2),$E70=4),OR($M70=$V$3,$N70=$V$3,$O70=$V$3)),1,0)</f>
        <v>0</v>
      </c>
      <c r="AI70" s="5">
        <f>IF(AND(AND(OR($C70=0,$C70=2),$E70=13),OR($M70=$V$3,$N70=$V$3,$O70=$V$3)),1,0)</f>
        <v>0</v>
      </c>
      <c r="AJ70" s="5">
        <f>IF(AND(AND(OR($C70=1,$C70=2),$E70=13),OR($M70=$V$3,$N70=$V$3,$O70=$V$3)),1,0)</f>
        <v>0</v>
      </c>
      <c r="AK70" s="5">
        <f>IF(AND(AND(OR($C70=0,$C70=2),$E70=8),OR($M70=$V$3,$N70=$V$3,$O70=$V$3)),1,0)</f>
        <v>0</v>
      </c>
      <c r="AL70" s="5">
        <f>IF(AND(AND(OR($C70=1,$C70=2),$E70=8),OR($M70=$V$3,$N70=$V$3,$O70=$V$3)),1,0)</f>
        <v>0</v>
      </c>
      <c r="AM70" s="5">
        <f>IF(AND(AND(OR($C70=0,$C70=2),$E70=9),OR($M70=$V$3,$N70=$V$3,$O70=$V$3)),1,0)</f>
        <v>0</v>
      </c>
      <c r="AN70" s="5">
        <f>IF(AND(AND(OR($C70=1,$C70=2),$E70=9),OR($M70=$V$3,$N70=$V$3,$O70=$V$3)),1,0)</f>
        <v>0</v>
      </c>
      <c r="AO70" s="5">
        <f>IF(AND(AND(OR($C70=0,$C70=2),$E70=11),OR($M70=$V$3,$N70=$V$3,$O70=$V$3)),1,0)</f>
        <v>0</v>
      </c>
      <c r="AP70" s="5">
        <f>IF(AND(AND(OR($C70=1,$C70=2),$E70=11),OR($M70=$V$3,$N70=$V$3,$O70=$V$3)),1,0)</f>
        <v>0</v>
      </c>
      <c r="AQ70" s="5">
        <f>IF(AND(AND(OR($C70=0,$C70=2),$E70=10),OR($M70=$V$3,$N70=$V$3,$O70=$V$3)),1,0)</f>
        <v>0</v>
      </c>
      <c r="AR70" s="5">
        <f>IF(AND(AND(OR($C70=1,$C70=2),$E70=10),OR($M70=$V$3,$N70=$V$3,$O70=$V$3)),1,0)</f>
        <v>0</v>
      </c>
      <c r="AS70" s="5">
        <f>IF(AND(AND(OR($C70=0,$C70=2),$E70=12),OR($M70=$V$3,$N70=$V$3,$O70=$V$3)),1,0)</f>
        <v>0</v>
      </c>
      <c r="AT70" s="5">
        <f>IF(AND(AND(OR($C70=1,$C70=2),$E70=12),OR($M70=$V$3,$N70=$V$3,$O70=$V$3)),1,0)</f>
        <v>0</v>
      </c>
      <c r="AU70" s="5">
        <f>IF(AND(AND(OR($C70=0,$C70=2),$E70=14),OR($M70=$V$3,$N70=$V$3,$O70=$V$3)),1,0)</f>
        <v>0</v>
      </c>
      <c r="AV70" s="5">
        <f>IF(AND(AND(OR($C70=1,$C70=2),$E70=14),OR($M70=$V$3,$N70=$V$3,$O70=$V$3)),1,0)</f>
        <v>0</v>
      </c>
      <c r="AW70" s="5">
        <f>IF(AND(AND(OR($C70=0,$C70=2),$E70=15),OR($M70=$V$3,$N70=$V$3,$O70=$V$3)),1,0)</f>
        <v>0</v>
      </c>
      <c r="AX70" s="5">
        <f>IF(AND(AND(OR($C70=1,$C70=2),$E70=15),OR($M70=$V$3,$N70=$V$3,$O70=$V$3)),1,0)</f>
        <v>0</v>
      </c>
      <c r="AY70" s="5"/>
      <c r="AZ70" s="4"/>
    </row>
    <row r="71" spans="1:52" x14ac:dyDescent="0.3">
      <c r="A71" s="50" t="s">
        <v>523</v>
      </c>
      <c r="B71" s="14" t="s">
        <v>522</v>
      </c>
      <c r="C71" s="5">
        <v>2</v>
      </c>
      <c r="D71" s="14">
        <v>1</v>
      </c>
      <c r="E71" s="14">
        <v>4</v>
      </c>
      <c r="F71" s="14">
        <v>2</v>
      </c>
      <c r="G71" s="18">
        <v>1</v>
      </c>
      <c r="H71" s="48">
        <v>1</v>
      </c>
      <c r="I71" s="48">
        <v>26</v>
      </c>
      <c r="J71" s="48">
        <v>9</v>
      </c>
      <c r="K71" s="48">
        <v>7</v>
      </c>
      <c r="L71" s="48"/>
      <c r="M71" s="48">
        <v>6</v>
      </c>
      <c r="N71" s="48">
        <v>10</v>
      </c>
      <c r="O71" s="48">
        <v>8</v>
      </c>
      <c r="P71" s="48">
        <v>14</v>
      </c>
      <c r="Q71" s="48">
        <v>21</v>
      </c>
      <c r="R71" s="48">
        <v>19</v>
      </c>
      <c r="S71" s="47">
        <f>IF(AND(AND(OR($C71=0,$C71=2),$E71&lt;30),OR($M71=$V$3,$N71=$V$3,$O71=$V$3)),1,0)</f>
        <v>1</v>
      </c>
      <c r="T71" s="5">
        <f>IF(AND(AND(OR($C71=1,$C71=2),$E71&lt;16),OR($M71=$V$3,$N71=$V$3,$O71=$V$3)),1,0)</f>
        <v>1</v>
      </c>
      <c r="U71" s="5">
        <f>IF(AND(AND(OR($C71=0,$C71=2),$E71=1),OR($M71=$V$3,$N71=$V$3,$O71=$V$3)),1,0)</f>
        <v>0</v>
      </c>
      <c r="V71" s="5">
        <f>IF(AND(AND(OR($C71=1,$C71=2),$E71=1),OR($M71=$V$3,$N71=$V$3,$O71=$V$3)),1,0)</f>
        <v>0</v>
      </c>
      <c r="W71" s="5">
        <f>IF(AND(AND(OR($C71=0,$C71=2),$E71=5),OR($M71=$V$3,$N71=$V$3,$O71=$V$3)),1,0)</f>
        <v>0</v>
      </c>
      <c r="X71" s="5">
        <f>IF(AND(AND(OR($C71=1,$C71=2),$E71=5),OR($M71=$V$3,$N71=$V$3,$O71=$V$3)),1,0)</f>
        <v>0</v>
      </c>
      <c r="Y71" s="5">
        <f>IF(AND(AND(OR($C71=0,$C71=2),$E71=2),OR($M71=$V$3,$N71=$V$3,$O71=$V$3)),1,0)</f>
        <v>0</v>
      </c>
      <c r="Z71" s="5">
        <f>IF(AND(AND(OR($C71=1,$C71=2),$E71=2),OR($M71=$V$3,$N71=$V$3,$O71=$V$3)),1,0)</f>
        <v>0</v>
      </c>
      <c r="AA71" s="5">
        <f>IF(AND(AND(OR($C71=0,$C71=2),$E71=7),OR($M71=$V$3,$N71=$V$3,$O71=$V$3)),1,0)</f>
        <v>0</v>
      </c>
      <c r="AB71" s="5">
        <f>IF(AND(AND(OR($C71=1,$C71=2),$E71=7),OR($M71=$V$3,$N71=$V$3,$O71=$V$3)),1,0)</f>
        <v>0</v>
      </c>
      <c r="AC71" s="5">
        <f>IF(AND(AND(OR($C71=0,$C71=2),$E71=6),OR($M71=$V$3,$N71=$V$3,$O71=$V$3)),1,0)</f>
        <v>0</v>
      </c>
      <c r="AD71" s="5">
        <f>IF(AND(AND(OR($C71=1,$C71=2),$E71=6),OR($M71=$V$3,$N71=$V$3,$O71=$V$3)),1,0)</f>
        <v>0</v>
      </c>
      <c r="AE71" s="5">
        <f>IF(AND(AND(OR($C71=0,$C71=2),$E71=3),OR($M71=$V$3,$N71=$V$3,$O71=$V$3)),1,0)</f>
        <v>0</v>
      </c>
      <c r="AF71" s="5">
        <f>IF(AND(AND(OR($C71=1,$C71=2),$E71=3),OR($M71=$V$3,$N71=$V$3,$O71=$V$3)),1,0)</f>
        <v>0</v>
      </c>
      <c r="AG71" s="5">
        <f>IF(AND(AND(OR($C71=0,$C71=2),$E71=4),OR($M71=$V$3,$N71=$V$3,$O71=$V$3)),1,0)</f>
        <v>1</v>
      </c>
      <c r="AH71" s="5">
        <f>IF(AND(AND(OR($C71=1,$C71=2),$E71=4),OR($M71=$V$3,$N71=$V$3,$O71=$V$3)),1,0)</f>
        <v>1</v>
      </c>
      <c r="AI71" s="5">
        <f>IF(AND(AND(OR($C71=0,$C71=2),$E71=13),OR($M71=$V$3,$N71=$V$3,$O71=$V$3)),1,0)</f>
        <v>0</v>
      </c>
      <c r="AJ71" s="5">
        <f>IF(AND(AND(OR($C71=1,$C71=2),$E71=13),OR($M71=$V$3,$N71=$V$3,$O71=$V$3)),1,0)</f>
        <v>0</v>
      </c>
      <c r="AK71" s="5">
        <f>IF(AND(AND(OR($C71=0,$C71=2),$E71=8),OR($M71=$V$3,$N71=$V$3,$O71=$V$3)),1,0)</f>
        <v>0</v>
      </c>
      <c r="AL71" s="5">
        <f>IF(AND(AND(OR($C71=1,$C71=2),$E71=8),OR($M71=$V$3,$N71=$V$3,$O71=$V$3)),1,0)</f>
        <v>0</v>
      </c>
      <c r="AM71" s="5">
        <f>IF(AND(AND(OR($C71=0,$C71=2),$E71=9),OR($M71=$V$3,$N71=$V$3,$O71=$V$3)),1,0)</f>
        <v>0</v>
      </c>
      <c r="AN71" s="5">
        <f>IF(AND(AND(OR($C71=1,$C71=2),$E71=9),OR($M71=$V$3,$N71=$V$3,$O71=$V$3)),1,0)</f>
        <v>0</v>
      </c>
      <c r="AO71" s="5">
        <f>IF(AND(AND(OR($C71=0,$C71=2),$E71=11),OR($M71=$V$3,$N71=$V$3,$O71=$V$3)),1,0)</f>
        <v>0</v>
      </c>
      <c r="AP71" s="5">
        <f>IF(AND(AND(OR($C71=1,$C71=2),$E71=11),OR($M71=$V$3,$N71=$V$3,$O71=$V$3)),1,0)</f>
        <v>0</v>
      </c>
      <c r="AQ71" s="5">
        <f>IF(AND(AND(OR($C71=0,$C71=2),$E71=10),OR($M71=$V$3,$N71=$V$3,$O71=$V$3)),1,0)</f>
        <v>0</v>
      </c>
      <c r="AR71" s="5">
        <f>IF(AND(AND(OR($C71=1,$C71=2),$E71=10),OR($M71=$V$3,$N71=$V$3,$O71=$V$3)),1,0)</f>
        <v>0</v>
      </c>
      <c r="AS71" s="5">
        <f>IF(AND(AND(OR($C71=0,$C71=2),$E71=12),OR($M71=$V$3,$N71=$V$3,$O71=$V$3)),1,0)</f>
        <v>0</v>
      </c>
      <c r="AT71" s="5">
        <f>IF(AND(AND(OR($C71=1,$C71=2),$E71=12),OR($M71=$V$3,$N71=$V$3,$O71=$V$3)),1,0)</f>
        <v>0</v>
      </c>
      <c r="AU71" s="5">
        <f>IF(AND(AND(OR($C71=0,$C71=2),$E71=14),OR($M71=$V$3,$N71=$V$3,$O71=$V$3)),1,0)</f>
        <v>0</v>
      </c>
      <c r="AV71" s="5">
        <f>IF(AND(AND(OR($C71=1,$C71=2),$E71=14),OR($M71=$V$3,$N71=$V$3,$O71=$V$3)),1,0)</f>
        <v>0</v>
      </c>
      <c r="AW71" s="5">
        <f>IF(AND(AND(OR($C71=0,$C71=2),$E71=15),OR($M71=$V$3,$N71=$V$3,$O71=$V$3)),1,0)</f>
        <v>0</v>
      </c>
      <c r="AX71" s="5">
        <f>IF(AND(AND(OR($C71=1,$C71=2),$E71=15),OR($M71=$V$3,$N71=$V$3,$O71=$V$3)),1,0)</f>
        <v>0</v>
      </c>
      <c r="AY71" s="5"/>
      <c r="AZ71" s="4"/>
    </row>
    <row r="72" spans="1:52" x14ac:dyDescent="0.3">
      <c r="A72" s="50" t="s">
        <v>530</v>
      </c>
      <c r="B72" s="14" t="s">
        <v>529</v>
      </c>
      <c r="C72" s="5">
        <v>2</v>
      </c>
      <c r="D72" s="14">
        <v>1</v>
      </c>
      <c r="E72" s="14">
        <v>4</v>
      </c>
      <c r="F72" s="14">
        <v>2</v>
      </c>
      <c r="G72" s="18">
        <v>1</v>
      </c>
      <c r="H72" s="48">
        <v>1</v>
      </c>
      <c r="I72" s="48">
        <v>34</v>
      </c>
      <c r="J72" s="48">
        <v>5</v>
      </c>
      <c r="K72" s="48">
        <v>11</v>
      </c>
      <c r="L72" s="48"/>
      <c r="M72" s="48">
        <v>17</v>
      </c>
      <c r="N72" s="48">
        <v>24</v>
      </c>
      <c r="O72" s="48">
        <v>22</v>
      </c>
      <c r="P72" s="48">
        <v>24</v>
      </c>
      <c r="Q72" s="48">
        <v>21</v>
      </c>
      <c r="R72" s="48">
        <v>17</v>
      </c>
      <c r="S72" s="47">
        <f>IF(AND(AND(OR($C72=0,$C72=2),$E72&lt;30),OR($M72=$V$3,$N72=$V$3,$O72=$V$3)),1,0)</f>
        <v>0</v>
      </c>
      <c r="T72" s="5">
        <f>IF(AND(AND(OR($C72=1,$C72=2),$E72&lt;16),OR($M72=$V$3,$N72=$V$3,$O72=$V$3)),1,0)</f>
        <v>0</v>
      </c>
      <c r="U72" s="5">
        <f>IF(AND(AND(OR($C72=0,$C72=2),$E72=1),OR($M72=$V$3,$N72=$V$3,$O72=$V$3)),1,0)</f>
        <v>0</v>
      </c>
      <c r="V72" s="5">
        <f>IF(AND(AND(OR($C72=1,$C72=2),$E72=1),OR($M72=$V$3,$N72=$V$3,$O72=$V$3)),1,0)</f>
        <v>0</v>
      </c>
      <c r="W72" s="5">
        <f>IF(AND(AND(OR($C72=0,$C72=2),$E72=5),OR($M72=$V$3,$N72=$V$3,$O72=$V$3)),1,0)</f>
        <v>0</v>
      </c>
      <c r="X72" s="5">
        <f>IF(AND(AND(OR($C72=1,$C72=2),$E72=5),OR($M72=$V$3,$N72=$V$3,$O72=$V$3)),1,0)</f>
        <v>0</v>
      </c>
      <c r="Y72" s="5">
        <f>IF(AND(AND(OR($C72=0,$C72=2),$E72=2),OR($M72=$V$3,$N72=$V$3,$O72=$V$3)),1,0)</f>
        <v>0</v>
      </c>
      <c r="Z72" s="5">
        <f>IF(AND(AND(OR($C72=1,$C72=2),$E72=2),OR($M72=$V$3,$N72=$V$3,$O72=$V$3)),1,0)</f>
        <v>0</v>
      </c>
      <c r="AA72" s="5">
        <f>IF(AND(AND(OR($C72=0,$C72=2),$E72=7),OR($M72=$V$3,$N72=$V$3,$O72=$V$3)),1,0)</f>
        <v>0</v>
      </c>
      <c r="AB72" s="5">
        <f>IF(AND(AND(OR($C72=1,$C72=2),$E72=7),OR($M72=$V$3,$N72=$V$3,$O72=$V$3)),1,0)</f>
        <v>0</v>
      </c>
      <c r="AC72" s="5">
        <f>IF(AND(AND(OR($C72=0,$C72=2),$E72=6),OR($M72=$V$3,$N72=$V$3,$O72=$V$3)),1,0)</f>
        <v>0</v>
      </c>
      <c r="AD72" s="5">
        <f>IF(AND(AND(OR($C72=1,$C72=2),$E72=6),OR($M72=$V$3,$N72=$V$3,$O72=$V$3)),1,0)</f>
        <v>0</v>
      </c>
      <c r="AE72" s="5">
        <f>IF(AND(AND(OR($C72=0,$C72=2),$E72=3),OR($M72=$V$3,$N72=$V$3,$O72=$V$3)),1,0)</f>
        <v>0</v>
      </c>
      <c r="AF72" s="5">
        <f>IF(AND(AND(OR($C72=1,$C72=2),$E72=3),OR($M72=$V$3,$N72=$V$3,$O72=$V$3)),1,0)</f>
        <v>0</v>
      </c>
      <c r="AG72" s="5">
        <f>IF(AND(AND(OR($C72=0,$C72=2),$E72=4),OR($M72=$V$3,$N72=$V$3,$O72=$V$3)),1,0)</f>
        <v>0</v>
      </c>
      <c r="AH72" s="5">
        <f>IF(AND(AND(OR($C72=1,$C72=2),$E72=4),OR($M72=$V$3,$N72=$V$3,$O72=$V$3)),1,0)</f>
        <v>0</v>
      </c>
      <c r="AI72" s="5">
        <f>IF(AND(AND(OR($C72=0,$C72=2),$E72=13),OR($M72=$V$3,$N72=$V$3,$O72=$V$3)),1,0)</f>
        <v>0</v>
      </c>
      <c r="AJ72" s="5">
        <f>IF(AND(AND(OR($C72=1,$C72=2),$E72=13),OR($M72=$V$3,$N72=$V$3,$O72=$V$3)),1,0)</f>
        <v>0</v>
      </c>
      <c r="AK72" s="5">
        <f>IF(AND(AND(OR($C72=0,$C72=2),$E72=8),OR($M72=$V$3,$N72=$V$3,$O72=$V$3)),1,0)</f>
        <v>0</v>
      </c>
      <c r="AL72" s="5">
        <f>IF(AND(AND(OR($C72=1,$C72=2),$E72=8),OR($M72=$V$3,$N72=$V$3,$O72=$V$3)),1,0)</f>
        <v>0</v>
      </c>
      <c r="AM72" s="5">
        <f>IF(AND(AND(OR($C72=0,$C72=2),$E72=9),OR($M72=$V$3,$N72=$V$3,$O72=$V$3)),1,0)</f>
        <v>0</v>
      </c>
      <c r="AN72" s="5">
        <f>IF(AND(AND(OR($C72=1,$C72=2),$E72=9),OR($M72=$V$3,$N72=$V$3,$O72=$V$3)),1,0)</f>
        <v>0</v>
      </c>
      <c r="AO72" s="5">
        <f>IF(AND(AND(OR($C72=0,$C72=2),$E72=11),OR($M72=$V$3,$N72=$V$3,$O72=$V$3)),1,0)</f>
        <v>0</v>
      </c>
      <c r="AP72" s="5">
        <f>IF(AND(AND(OR($C72=1,$C72=2),$E72=11),OR($M72=$V$3,$N72=$V$3,$O72=$V$3)),1,0)</f>
        <v>0</v>
      </c>
      <c r="AQ72" s="5">
        <f>IF(AND(AND(OR($C72=0,$C72=2),$E72=10),OR($M72=$V$3,$N72=$V$3,$O72=$V$3)),1,0)</f>
        <v>0</v>
      </c>
      <c r="AR72" s="5">
        <f>IF(AND(AND(OR($C72=1,$C72=2),$E72=10),OR($M72=$V$3,$N72=$V$3,$O72=$V$3)),1,0)</f>
        <v>0</v>
      </c>
      <c r="AS72" s="5">
        <f>IF(AND(AND(OR($C72=0,$C72=2),$E72=12),OR($M72=$V$3,$N72=$V$3,$O72=$V$3)),1,0)</f>
        <v>0</v>
      </c>
      <c r="AT72" s="5">
        <f>IF(AND(AND(OR($C72=1,$C72=2),$E72=12),OR($M72=$V$3,$N72=$V$3,$O72=$V$3)),1,0)</f>
        <v>0</v>
      </c>
      <c r="AU72" s="5">
        <f>IF(AND(AND(OR($C72=0,$C72=2),$E72=14),OR($M72=$V$3,$N72=$V$3,$O72=$V$3)),1,0)</f>
        <v>0</v>
      </c>
      <c r="AV72" s="5">
        <f>IF(AND(AND(OR($C72=1,$C72=2),$E72=14),OR($M72=$V$3,$N72=$V$3,$O72=$V$3)),1,0)</f>
        <v>0</v>
      </c>
      <c r="AW72" s="5">
        <f>IF(AND(AND(OR($C72=0,$C72=2),$E72=15),OR($M72=$V$3,$N72=$V$3,$O72=$V$3)),1,0)</f>
        <v>0</v>
      </c>
      <c r="AX72" s="5">
        <f>IF(AND(AND(OR($C72=1,$C72=2),$E72=15),OR($M72=$V$3,$N72=$V$3,$O72=$V$3)),1,0)</f>
        <v>0</v>
      </c>
      <c r="AY72" s="5"/>
      <c r="AZ72" s="4"/>
    </row>
    <row r="73" spans="1:52" x14ac:dyDescent="0.3">
      <c r="A73" s="50" t="s">
        <v>560</v>
      </c>
      <c r="B73" s="14" t="s">
        <v>449</v>
      </c>
      <c r="C73" s="5">
        <v>2</v>
      </c>
      <c r="D73" s="14">
        <v>1</v>
      </c>
      <c r="E73" s="14">
        <v>4</v>
      </c>
      <c r="F73" s="14">
        <v>2</v>
      </c>
      <c r="G73" s="18">
        <v>1</v>
      </c>
      <c r="H73" s="48">
        <v>1</v>
      </c>
      <c r="I73" s="48">
        <v>63</v>
      </c>
      <c r="J73" s="48">
        <v>11</v>
      </c>
      <c r="K73" s="48">
        <v>5</v>
      </c>
      <c r="L73" s="48"/>
      <c r="M73" s="48">
        <v>17</v>
      </c>
      <c r="N73" s="48">
        <v>14</v>
      </c>
      <c r="O73" s="48">
        <v>27</v>
      </c>
      <c r="P73" s="48">
        <v>27</v>
      </c>
      <c r="Q73" s="48">
        <v>14</v>
      </c>
      <c r="R73" s="48">
        <v>10</v>
      </c>
      <c r="S73" s="47">
        <f>IF(AND(AND(OR($C73=0,$C73=2),$E73&lt;30),OR($M73=$V$3,$N73=$V$3,$O73=$V$3)),1,0)</f>
        <v>0</v>
      </c>
      <c r="T73" s="5">
        <f>IF(AND(AND(OR($C73=1,$C73=2),$E73&lt;16),OR($M73=$V$3,$N73=$V$3,$O73=$V$3)),1,0)</f>
        <v>0</v>
      </c>
      <c r="U73" s="5">
        <f>IF(AND(AND(OR($C73=0,$C73=2),$E73=1),OR($M73=$V$3,$N73=$V$3,$O73=$V$3)),1,0)</f>
        <v>0</v>
      </c>
      <c r="V73" s="5">
        <f>IF(AND(AND(OR($C73=1,$C73=2),$E73=1),OR($M73=$V$3,$N73=$V$3,$O73=$V$3)),1,0)</f>
        <v>0</v>
      </c>
      <c r="W73" s="5">
        <f>IF(AND(AND(OR($C73=0,$C73=2),$E73=5),OR($M73=$V$3,$N73=$V$3,$O73=$V$3)),1,0)</f>
        <v>0</v>
      </c>
      <c r="X73" s="5">
        <f>IF(AND(AND(OR($C73=1,$C73=2),$E73=5),OR($M73=$V$3,$N73=$V$3,$O73=$V$3)),1,0)</f>
        <v>0</v>
      </c>
      <c r="Y73" s="5">
        <f>IF(AND(AND(OR($C73=0,$C73=2),$E73=2),OR($M73=$V$3,$N73=$V$3,$O73=$V$3)),1,0)</f>
        <v>0</v>
      </c>
      <c r="Z73" s="5">
        <f>IF(AND(AND(OR($C73=1,$C73=2),$E73=2),OR($M73=$V$3,$N73=$V$3,$O73=$V$3)),1,0)</f>
        <v>0</v>
      </c>
      <c r="AA73" s="5">
        <f>IF(AND(AND(OR($C73=0,$C73=2),$E73=7),OR($M73=$V$3,$N73=$V$3,$O73=$V$3)),1,0)</f>
        <v>0</v>
      </c>
      <c r="AB73" s="5">
        <f>IF(AND(AND(OR($C73=1,$C73=2),$E73=7),OR($M73=$V$3,$N73=$V$3,$O73=$V$3)),1,0)</f>
        <v>0</v>
      </c>
      <c r="AC73" s="5">
        <f>IF(AND(AND(OR($C73=0,$C73=2),$E73=6),OR($M73=$V$3,$N73=$V$3,$O73=$V$3)),1,0)</f>
        <v>0</v>
      </c>
      <c r="AD73" s="5">
        <f>IF(AND(AND(OR($C73=1,$C73=2),$E73=6),OR($M73=$V$3,$N73=$V$3,$O73=$V$3)),1,0)</f>
        <v>0</v>
      </c>
      <c r="AE73" s="5">
        <f>IF(AND(AND(OR($C73=0,$C73=2),$E73=3),OR($M73=$V$3,$N73=$V$3,$O73=$V$3)),1,0)</f>
        <v>0</v>
      </c>
      <c r="AF73" s="5">
        <f>IF(AND(AND(OR($C73=1,$C73=2),$E73=3),OR($M73=$V$3,$N73=$V$3,$O73=$V$3)),1,0)</f>
        <v>0</v>
      </c>
      <c r="AG73" s="5">
        <f>IF(AND(AND(OR($C73=0,$C73=2),$E73=4),OR($M73=$V$3,$N73=$V$3,$O73=$V$3)),1,0)</f>
        <v>0</v>
      </c>
      <c r="AH73" s="5">
        <f>IF(AND(AND(OR($C73=1,$C73=2),$E73=4),OR($M73=$V$3,$N73=$V$3,$O73=$V$3)),1,0)</f>
        <v>0</v>
      </c>
      <c r="AI73" s="5">
        <f>IF(AND(AND(OR($C73=0,$C73=2),$E73=13),OR($M73=$V$3,$N73=$V$3,$O73=$V$3)),1,0)</f>
        <v>0</v>
      </c>
      <c r="AJ73" s="5">
        <f>IF(AND(AND(OR($C73=1,$C73=2),$E73=13),OR($M73=$V$3,$N73=$V$3,$O73=$V$3)),1,0)</f>
        <v>0</v>
      </c>
      <c r="AK73" s="5">
        <f>IF(AND(AND(OR($C73=0,$C73=2),$E73=8),OR($M73=$V$3,$N73=$V$3,$O73=$V$3)),1,0)</f>
        <v>0</v>
      </c>
      <c r="AL73" s="5">
        <f>IF(AND(AND(OR($C73=1,$C73=2),$E73=8),OR($M73=$V$3,$N73=$V$3,$O73=$V$3)),1,0)</f>
        <v>0</v>
      </c>
      <c r="AM73" s="5">
        <f>IF(AND(AND(OR($C73=0,$C73=2),$E73=9),OR($M73=$V$3,$N73=$V$3,$O73=$V$3)),1,0)</f>
        <v>0</v>
      </c>
      <c r="AN73" s="5">
        <f>IF(AND(AND(OR($C73=1,$C73=2),$E73=9),OR($M73=$V$3,$N73=$V$3,$O73=$V$3)),1,0)</f>
        <v>0</v>
      </c>
      <c r="AO73" s="5">
        <f>IF(AND(AND(OR($C73=0,$C73=2),$E73=11),OR($M73=$V$3,$N73=$V$3,$O73=$V$3)),1,0)</f>
        <v>0</v>
      </c>
      <c r="AP73" s="5">
        <f>IF(AND(AND(OR($C73=1,$C73=2),$E73=11),OR($M73=$V$3,$N73=$V$3,$O73=$V$3)),1,0)</f>
        <v>0</v>
      </c>
      <c r="AQ73" s="5">
        <f>IF(AND(AND(OR($C73=0,$C73=2),$E73=10),OR($M73=$V$3,$N73=$V$3,$O73=$V$3)),1,0)</f>
        <v>0</v>
      </c>
      <c r="AR73" s="5">
        <f>IF(AND(AND(OR($C73=1,$C73=2),$E73=10),OR($M73=$V$3,$N73=$V$3,$O73=$V$3)),1,0)</f>
        <v>0</v>
      </c>
      <c r="AS73" s="5">
        <f>IF(AND(AND(OR($C73=0,$C73=2),$E73=12),OR($M73=$V$3,$N73=$V$3,$O73=$V$3)),1,0)</f>
        <v>0</v>
      </c>
      <c r="AT73" s="5">
        <f>IF(AND(AND(OR($C73=1,$C73=2),$E73=12),OR($M73=$V$3,$N73=$V$3,$O73=$V$3)),1,0)</f>
        <v>0</v>
      </c>
      <c r="AU73" s="5">
        <f>IF(AND(AND(OR($C73=0,$C73=2),$E73=14),OR($M73=$V$3,$N73=$V$3,$O73=$V$3)),1,0)</f>
        <v>0</v>
      </c>
      <c r="AV73" s="5">
        <f>IF(AND(AND(OR($C73=1,$C73=2),$E73=14),OR($M73=$V$3,$N73=$V$3,$O73=$V$3)),1,0)</f>
        <v>0</v>
      </c>
      <c r="AW73" s="5">
        <f>IF(AND(AND(OR($C73=0,$C73=2),$E73=15),OR($M73=$V$3,$N73=$V$3,$O73=$V$3)),1,0)</f>
        <v>0</v>
      </c>
      <c r="AX73" s="5">
        <f>IF(AND(AND(OR($C73=1,$C73=2),$E73=15),OR($M73=$V$3,$N73=$V$3,$O73=$V$3)),1,0)</f>
        <v>0</v>
      </c>
      <c r="AY73" s="5"/>
      <c r="AZ73" s="4"/>
    </row>
    <row r="74" spans="1:52" x14ac:dyDescent="0.3">
      <c r="A74" s="50" t="s">
        <v>548</v>
      </c>
      <c r="B74" s="14" t="s">
        <v>294</v>
      </c>
      <c r="C74" s="5">
        <v>2</v>
      </c>
      <c r="D74" s="14">
        <v>2</v>
      </c>
      <c r="E74" s="14">
        <v>6</v>
      </c>
      <c r="F74" s="14">
        <v>2</v>
      </c>
      <c r="G74" s="18">
        <v>1</v>
      </c>
      <c r="H74" s="48">
        <v>1</v>
      </c>
      <c r="I74" s="48">
        <v>22</v>
      </c>
      <c r="J74" s="48">
        <v>6</v>
      </c>
      <c r="K74" s="48">
        <v>11</v>
      </c>
      <c r="L74" s="48"/>
      <c r="M74" s="48">
        <v>26</v>
      </c>
      <c r="N74" s="48">
        <v>25</v>
      </c>
      <c r="O74" s="48">
        <v>4</v>
      </c>
      <c r="P74" s="48">
        <v>10</v>
      </c>
      <c r="Q74" s="48">
        <v>26</v>
      </c>
      <c r="R74" s="48">
        <v>14</v>
      </c>
      <c r="S74" s="47">
        <f>IF(AND(AND(OR($C74=0,$C74=2),$E74&lt;30),OR($M74=$V$3,$N74=$V$3,$O74=$V$3)),1,0)</f>
        <v>0</v>
      </c>
      <c r="T74" s="5">
        <f>IF(AND(AND(OR($C74=1,$C74=2),$E74&lt;16),OR($M74=$V$3,$N74=$V$3,$O74=$V$3)),1,0)</f>
        <v>0</v>
      </c>
      <c r="U74" s="5">
        <f>IF(AND(AND(OR($C74=0,$C74=2),$E74=1),OR($M74=$V$3,$N74=$V$3,$O74=$V$3)),1,0)</f>
        <v>0</v>
      </c>
      <c r="V74" s="5">
        <f>IF(AND(AND(OR($C74=1,$C74=2),$E74=1),OR($M74=$V$3,$N74=$V$3,$O74=$V$3)),1,0)</f>
        <v>0</v>
      </c>
      <c r="W74" s="5">
        <f>IF(AND(AND(OR($C74=0,$C74=2),$E74=5),OR($M74=$V$3,$N74=$V$3,$O74=$V$3)),1,0)</f>
        <v>0</v>
      </c>
      <c r="X74" s="5">
        <f>IF(AND(AND(OR($C74=1,$C74=2),$E74=5),OR($M74=$V$3,$N74=$V$3,$O74=$V$3)),1,0)</f>
        <v>0</v>
      </c>
      <c r="Y74" s="5">
        <f>IF(AND(AND(OR($C74=0,$C74=2),$E74=2),OR($M74=$V$3,$N74=$V$3,$O74=$V$3)),1,0)</f>
        <v>0</v>
      </c>
      <c r="Z74" s="5">
        <f>IF(AND(AND(OR($C74=1,$C74=2),$E74=2),OR($M74=$V$3,$N74=$V$3,$O74=$V$3)),1,0)</f>
        <v>0</v>
      </c>
      <c r="AA74" s="5">
        <f>IF(AND(AND(OR($C74=0,$C74=2),$E74=7),OR($M74=$V$3,$N74=$V$3,$O74=$V$3)),1,0)</f>
        <v>0</v>
      </c>
      <c r="AB74" s="5">
        <f>IF(AND(AND(OR($C74=1,$C74=2),$E74=7),OR($M74=$V$3,$N74=$V$3,$O74=$V$3)),1,0)</f>
        <v>0</v>
      </c>
      <c r="AC74" s="5">
        <f>IF(AND(AND(OR($C74=0,$C74=2),$E74=6),OR($M74=$V$3,$N74=$V$3,$O74=$V$3)),1,0)</f>
        <v>0</v>
      </c>
      <c r="AD74" s="5">
        <f>IF(AND(AND(OR($C74=1,$C74=2),$E74=6),OR($M74=$V$3,$N74=$V$3,$O74=$V$3)),1,0)</f>
        <v>0</v>
      </c>
      <c r="AE74" s="5">
        <f>IF(AND(AND(OR($C74=0,$C74=2),$E74=3),OR($M74=$V$3,$N74=$V$3,$O74=$V$3)),1,0)</f>
        <v>0</v>
      </c>
      <c r="AF74" s="5">
        <f>IF(AND(AND(OR($C74=1,$C74=2),$E74=3),OR($M74=$V$3,$N74=$V$3,$O74=$V$3)),1,0)</f>
        <v>0</v>
      </c>
      <c r="AG74" s="5">
        <f>IF(AND(AND(OR($C74=0,$C74=2),$E74=4),OR($M74=$V$3,$N74=$V$3,$O74=$V$3)),1,0)</f>
        <v>0</v>
      </c>
      <c r="AH74" s="5">
        <f>IF(AND(AND(OR($C74=1,$C74=2),$E74=4),OR($M74=$V$3,$N74=$V$3,$O74=$V$3)),1,0)</f>
        <v>0</v>
      </c>
      <c r="AI74" s="5">
        <f>IF(AND(AND(OR($C74=0,$C74=2),$E74=13),OR($M74=$V$3,$N74=$V$3,$O74=$V$3)),1,0)</f>
        <v>0</v>
      </c>
      <c r="AJ74" s="5">
        <f>IF(AND(AND(OR($C74=1,$C74=2),$E74=13),OR($M74=$V$3,$N74=$V$3,$O74=$V$3)),1,0)</f>
        <v>0</v>
      </c>
      <c r="AK74" s="5">
        <f>IF(AND(AND(OR($C74=0,$C74=2),$E74=8),OR($M74=$V$3,$N74=$V$3,$O74=$V$3)),1,0)</f>
        <v>0</v>
      </c>
      <c r="AL74" s="5">
        <f>IF(AND(AND(OR($C74=1,$C74=2),$E74=8),OR($M74=$V$3,$N74=$V$3,$O74=$V$3)),1,0)</f>
        <v>0</v>
      </c>
      <c r="AM74" s="5">
        <f>IF(AND(AND(OR($C74=0,$C74=2),$E74=9),OR($M74=$V$3,$N74=$V$3,$O74=$V$3)),1,0)</f>
        <v>0</v>
      </c>
      <c r="AN74" s="5">
        <f>IF(AND(AND(OR($C74=1,$C74=2),$E74=9),OR($M74=$V$3,$N74=$V$3,$O74=$V$3)),1,0)</f>
        <v>0</v>
      </c>
      <c r="AO74" s="5">
        <f>IF(AND(AND(OR($C74=0,$C74=2),$E74=11),OR($M74=$V$3,$N74=$V$3,$O74=$V$3)),1,0)</f>
        <v>0</v>
      </c>
      <c r="AP74" s="5">
        <f>IF(AND(AND(OR($C74=1,$C74=2),$E74=11),OR($M74=$V$3,$N74=$V$3,$O74=$V$3)),1,0)</f>
        <v>0</v>
      </c>
      <c r="AQ74" s="5">
        <f>IF(AND(AND(OR($C74=0,$C74=2),$E74=10),OR($M74=$V$3,$N74=$V$3,$O74=$V$3)),1,0)</f>
        <v>0</v>
      </c>
      <c r="AR74" s="5">
        <f>IF(AND(AND(OR($C74=1,$C74=2),$E74=10),OR($M74=$V$3,$N74=$V$3,$O74=$V$3)),1,0)</f>
        <v>0</v>
      </c>
      <c r="AS74" s="5">
        <f>IF(AND(AND(OR($C74=0,$C74=2),$E74=12),OR($M74=$V$3,$N74=$V$3,$O74=$V$3)),1,0)</f>
        <v>0</v>
      </c>
      <c r="AT74" s="5">
        <f>IF(AND(AND(OR($C74=1,$C74=2),$E74=12),OR($M74=$V$3,$N74=$V$3,$O74=$V$3)),1,0)</f>
        <v>0</v>
      </c>
      <c r="AU74" s="5">
        <f>IF(AND(AND(OR($C74=0,$C74=2),$E74=14),OR($M74=$V$3,$N74=$V$3,$O74=$V$3)),1,0)</f>
        <v>0</v>
      </c>
      <c r="AV74" s="5">
        <f>IF(AND(AND(OR($C74=1,$C74=2),$E74=14),OR($M74=$V$3,$N74=$V$3,$O74=$V$3)),1,0)</f>
        <v>0</v>
      </c>
      <c r="AW74" s="5">
        <f>IF(AND(AND(OR($C74=0,$C74=2),$E74=15),OR($M74=$V$3,$N74=$V$3,$O74=$V$3)),1,0)</f>
        <v>0</v>
      </c>
      <c r="AX74" s="5">
        <f>IF(AND(AND(OR($C74=1,$C74=2),$E74=15),OR($M74=$V$3,$N74=$V$3,$O74=$V$3)),1,0)</f>
        <v>0</v>
      </c>
      <c r="AY74" s="5"/>
      <c r="AZ74" s="4"/>
    </row>
    <row r="75" spans="1:52" x14ac:dyDescent="0.3">
      <c r="A75" s="50" t="s">
        <v>358</v>
      </c>
      <c r="B75" s="14" t="s">
        <v>357</v>
      </c>
      <c r="C75" s="5">
        <v>2</v>
      </c>
      <c r="D75" s="14">
        <v>2</v>
      </c>
      <c r="E75" s="14">
        <v>8</v>
      </c>
      <c r="F75" s="14">
        <v>2</v>
      </c>
      <c r="G75" s="18">
        <v>1</v>
      </c>
      <c r="H75" s="48">
        <v>1</v>
      </c>
      <c r="I75" s="48">
        <v>31</v>
      </c>
      <c r="J75" s="48">
        <v>4</v>
      </c>
      <c r="K75" s="48">
        <v>10</v>
      </c>
      <c r="L75" s="48"/>
      <c r="M75" s="48">
        <v>26</v>
      </c>
      <c r="N75" s="48">
        <v>27</v>
      </c>
      <c r="O75" s="48">
        <v>4</v>
      </c>
      <c r="P75" s="48">
        <v>17</v>
      </c>
      <c r="Q75" s="48">
        <v>27</v>
      </c>
      <c r="R75" s="48">
        <v>8</v>
      </c>
      <c r="S75" s="47">
        <f>IF(AND(AND(OR($C75=0,$C75=2),$E75&lt;30),OR($M75=$V$3,$N75=$V$3,$O75=$V$3)),1,0)</f>
        <v>0</v>
      </c>
      <c r="T75" s="5">
        <f>IF(AND(AND(OR($C75=1,$C75=2),$E75&lt;16),OR($M75=$V$3,$N75=$V$3,$O75=$V$3)),1,0)</f>
        <v>0</v>
      </c>
      <c r="U75" s="5">
        <f>IF(AND(AND(OR($C75=0,$C75=2),$E75=1),OR($M75=$V$3,$N75=$V$3,$O75=$V$3)),1,0)</f>
        <v>0</v>
      </c>
      <c r="V75" s="5">
        <f>IF(AND(AND(OR($C75=1,$C75=2),$E75=1),OR($M75=$V$3,$N75=$V$3,$O75=$V$3)),1,0)</f>
        <v>0</v>
      </c>
      <c r="W75" s="5">
        <f>IF(AND(AND(OR($C75=0,$C75=2),$E75=5),OR($M75=$V$3,$N75=$V$3,$O75=$V$3)),1,0)</f>
        <v>0</v>
      </c>
      <c r="X75" s="5">
        <f>IF(AND(AND(OR($C75=1,$C75=2),$E75=5),OR($M75=$V$3,$N75=$V$3,$O75=$V$3)),1,0)</f>
        <v>0</v>
      </c>
      <c r="Y75" s="5">
        <f>IF(AND(AND(OR($C75=0,$C75=2),$E75=2),OR($M75=$V$3,$N75=$V$3,$O75=$V$3)),1,0)</f>
        <v>0</v>
      </c>
      <c r="Z75" s="5">
        <f>IF(AND(AND(OR($C75=1,$C75=2),$E75=2),OR($M75=$V$3,$N75=$V$3,$O75=$V$3)),1,0)</f>
        <v>0</v>
      </c>
      <c r="AA75" s="5">
        <f>IF(AND(AND(OR($C75=0,$C75=2),$E75=7),OR($M75=$V$3,$N75=$V$3,$O75=$V$3)),1,0)</f>
        <v>0</v>
      </c>
      <c r="AB75" s="5">
        <f>IF(AND(AND(OR($C75=1,$C75=2),$E75=7),OR($M75=$V$3,$N75=$V$3,$O75=$V$3)),1,0)</f>
        <v>0</v>
      </c>
      <c r="AC75" s="5">
        <f>IF(AND(AND(OR($C75=0,$C75=2),$E75=6),OR($M75=$V$3,$N75=$V$3,$O75=$V$3)),1,0)</f>
        <v>0</v>
      </c>
      <c r="AD75" s="5">
        <f>IF(AND(AND(OR($C75=1,$C75=2),$E75=6),OR($M75=$V$3,$N75=$V$3,$O75=$V$3)),1,0)</f>
        <v>0</v>
      </c>
      <c r="AE75" s="5">
        <f>IF(AND(AND(OR($C75=0,$C75=2),$E75=3),OR($M75=$V$3,$N75=$V$3,$O75=$V$3)),1,0)</f>
        <v>0</v>
      </c>
      <c r="AF75" s="5">
        <f>IF(AND(AND(OR($C75=1,$C75=2),$E75=3),OR($M75=$V$3,$N75=$V$3,$O75=$V$3)),1,0)</f>
        <v>0</v>
      </c>
      <c r="AG75" s="5">
        <f>IF(AND(AND(OR($C75=0,$C75=2),$E75=4),OR($M75=$V$3,$N75=$V$3,$O75=$V$3)),1,0)</f>
        <v>0</v>
      </c>
      <c r="AH75" s="5">
        <f>IF(AND(AND(OR($C75=1,$C75=2),$E75=4),OR($M75=$V$3,$N75=$V$3,$O75=$V$3)),1,0)</f>
        <v>0</v>
      </c>
      <c r="AI75" s="5">
        <f>IF(AND(AND(OR($C75=0,$C75=2),$E75=13),OR($M75=$V$3,$N75=$V$3,$O75=$V$3)),1,0)</f>
        <v>0</v>
      </c>
      <c r="AJ75" s="5">
        <f>IF(AND(AND(OR($C75=1,$C75=2),$E75=13),OR($M75=$V$3,$N75=$V$3,$O75=$V$3)),1,0)</f>
        <v>0</v>
      </c>
      <c r="AK75" s="5">
        <f>IF(AND(AND(OR($C75=0,$C75=2),$E75=8),OR($M75=$V$3,$N75=$V$3,$O75=$V$3)),1,0)</f>
        <v>0</v>
      </c>
      <c r="AL75" s="5">
        <f>IF(AND(AND(OR($C75=1,$C75=2),$E75=8),OR($M75=$V$3,$N75=$V$3,$O75=$V$3)),1,0)</f>
        <v>0</v>
      </c>
      <c r="AM75" s="5">
        <f>IF(AND(AND(OR($C75=0,$C75=2),$E75=9),OR($M75=$V$3,$N75=$V$3,$O75=$V$3)),1,0)</f>
        <v>0</v>
      </c>
      <c r="AN75" s="5">
        <f>IF(AND(AND(OR($C75=1,$C75=2),$E75=9),OR($M75=$V$3,$N75=$V$3,$O75=$V$3)),1,0)</f>
        <v>0</v>
      </c>
      <c r="AO75" s="5">
        <f>IF(AND(AND(OR($C75=0,$C75=2),$E75=11),OR($M75=$V$3,$N75=$V$3,$O75=$V$3)),1,0)</f>
        <v>0</v>
      </c>
      <c r="AP75" s="5">
        <f>IF(AND(AND(OR($C75=1,$C75=2),$E75=11),OR($M75=$V$3,$N75=$V$3,$O75=$V$3)),1,0)</f>
        <v>0</v>
      </c>
      <c r="AQ75" s="5">
        <f>IF(AND(AND(OR($C75=0,$C75=2),$E75=10),OR($M75=$V$3,$N75=$V$3,$O75=$V$3)),1,0)</f>
        <v>0</v>
      </c>
      <c r="AR75" s="5">
        <f>IF(AND(AND(OR($C75=1,$C75=2),$E75=10),OR($M75=$V$3,$N75=$V$3,$O75=$V$3)),1,0)</f>
        <v>0</v>
      </c>
      <c r="AS75" s="5">
        <f>IF(AND(AND(OR($C75=0,$C75=2),$E75=12),OR($M75=$V$3,$N75=$V$3,$O75=$V$3)),1,0)</f>
        <v>0</v>
      </c>
      <c r="AT75" s="5">
        <f>IF(AND(AND(OR($C75=1,$C75=2),$E75=12),OR($M75=$V$3,$N75=$V$3,$O75=$V$3)),1,0)</f>
        <v>0</v>
      </c>
      <c r="AU75" s="5">
        <f>IF(AND(AND(OR($C75=0,$C75=2),$E75=14),OR($M75=$V$3,$N75=$V$3,$O75=$V$3)),1,0)</f>
        <v>0</v>
      </c>
      <c r="AV75" s="5">
        <f>IF(AND(AND(OR($C75=1,$C75=2),$E75=14),OR($M75=$V$3,$N75=$V$3,$O75=$V$3)),1,0)</f>
        <v>0</v>
      </c>
      <c r="AW75" s="5">
        <f>IF(AND(AND(OR($C75=0,$C75=2),$E75=15),OR($M75=$V$3,$N75=$V$3,$O75=$V$3)),1,0)</f>
        <v>0</v>
      </c>
      <c r="AX75" s="5">
        <f>IF(AND(AND(OR($C75=1,$C75=2),$E75=15),OR($M75=$V$3,$N75=$V$3,$O75=$V$3)),1,0)</f>
        <v>0</v>
      </c>
      <c r="AY75" s="5"/>
      <c r="AZ75" s="4"/>
    </row>
    <row r="76" spans="1:52" x14ac:dyDescent="0.3">
      <c r="A76" s="50" t="s">
        <v>433</v>
      </c>
      <c r="B76" s="14" t="s">
        <v>432</v>
      </c>
      <c r="C76" s="5">
        <v>2</v>
      </c>
      <c r="D76" s="14">
        <v>1</v>
      </c>
      <c r="E76" s="14">
        <v>8</v>
      </c>
      <c r="F76" s="14">
        <v>2</v>
      </c>
      <c r="G76" s="18">
        <v>1</v>
      </c>
      <c r="H76" s="48">
        <v>1</v>
      </c>
      <c r="I76" s="48">
        <v>69</v>
      </c>
      <c r="J76" s="48">
        <v>2</v>
      </c>
      <c r="K76" s="48"/>
      <c r="L76" s="48"/>
      <c r="M76" s="48">
        <v>28</v>
      </c>
      <c r="N76" s="48">
        <v>6</v>
      </c>
      <c r="O76" s="48">
        <v>22</v>
      </c>
      <c r="P76" s="48">
        <v>27</v>
      </c>
      <c r="Q76" s="48">
        <v>28</v>
      </c>
      <c r="R76" s="48">
        <v>6</v>
      </c>
      <c r="S76" s="47">
        <f>IF(AND(AND(OR($C76=0,$C76=2),$E76&lt;30),OR($M76=$V$3,$N76=$V$3,$O76=$V$3)),1,0)</f>
        <v>1</v>
      </c>
      <c r="T76" s="5">
        <f>IF(AND(AND(OR($C76=1,$C76=2),$E76&lt;16),OR($M76=$V$3,$N76=$V$3,$O76=$V$3)),1,0)</f>
        <v>1</v>
      </c>
      <c r="U76" s="5">
        <f>IF(AND(AND(OR($C76=0,$C76=2),$E76=1),OR($M76=$V$3,$N76=$V$3,$O76=$V$3)),1,0)</f>
        <v>0</v>
      </c>
      <c r="V76" s="5">
        <f>IF(AND(AND(OR($C76=1,$C76=2),$E76=1),OR($M76=$V$3,$N76=$V$3,$O76=$V$3)),1,0)</f>
        <v>0</v>
      </c>
      <c r="W76" s="5">
        <f>IF(AND(AND(OR($C76=0,$C76=2),$E76=5),OR($M76=$V$3,$N76=$V$3,$O76=$V$3)),1,0)</f>
        <v>0</v>
      </c>
      <c r="X76" s="5">
        <f>IF(AND(AND(OR($C76=1,$C76=2),$E76=5),OR($M76=$V$3,$N76=$V$3,$O76=$V$3)),1,0)</f>
        <v>0</v>
      </c>
      <c r="Y76" s="5">
        <f>IF(AND(AND(OR($C76=0,$C76=2),$E76=2),OR($M76=$V$3,$N76=$V$3,$O76=$V$3)),1,0)</f>
        <v>0</v>
      </c>
      <c r="Z76" s="5">
        <f>IF(AND(AND(OR($C76=1,$C76=2),$E76=2),OR($M76=$V$3,$N76=$V$3,$O76=$V$3)),1,0)</f>
        <v>0</v>
      </c>
      <c r="AA76" s="5">
        <f>IF(AND(AND(OR($C76=0,$C76=2),$E76=7),OR($M76=$V$3,$N76=$V$3,$O76=$V$3)),1,0)</f>
        <v>0</v>
      </c>
      <c r="AB76" s="5">
        <f>IF(AND(AND(OR($C76=1,$C76=2),$E76=7),OR($M76=$V$3,$N76=$V$3,$O76=$V$3)),1,0)</f>
        <v>0</v>
      </c>
      <c r="AC76" s="5">
        <f>IF(AND(AND(OR($C76=0,$C76=2),$E76=6),OR($M76=$V$3,$N76=$V$3,$O76=$V$3)),1,0)</f>
        <v>0</v>
      </c>
      <c r="AD76" s="5">
        <f>IF(AND(AND(OR($C76=1,$C76=2),$E76=6),OR($M76=$V$3,$N76=$V$3,$O76=$V$3)),1,0)</f>
        <v>0</v>
      </c>
      <c r="AE76" s="5">
        <f>IF(AND(AND(OR($C76=0,$C76=2),$E76=3),OR($M76=$V$3,$N76=$V$3,$O76=$V$3)),1,0)</f>
        <v>0</v>
      </c>
      <c r="AF76" s="5">
        <f>IF(AND(AND(OR($C76=1,$C76=2),$E76=3),OR($M76=$V$3,$N76=$V$3,$O76=$V$3)),1,0)</f>
        <v>0</v>
      </c>
      <c r="AG76" s="5">
        <f>IF(AND(AND(OR($C76=0,$C76=2),$E76=4),OR($M76=$V$3,$N76=$V$3,$O76=$V$3)),1,0)</f>
        <v>0</v>
      </c>
      <c r="AH76" s="5">
        <f>IF(AND(AND(OR($C76=1,$C76=2),$E76=4),OR($M76=$V$3,$N76=$V$3,$O76=$V$3)),1,0)</f>
        <v>0</v>
      </c>
      <c r="AI76" s="5">
        <f>IF(AND(AND(OR($C76=0,$C76=2),$E76=13),OR($M76=$V$3,$N76=$V$3,$O76=$V$3)),1,0)</f>
        <v>0</v>
      </c>
      <c r="AJ76" s="5">
        <f>IF(AND(AND(OR($C76=1,$C76=2),$E76=13),OR($M76=$V$3,$N76=$V$3,$O76=$V$3)),1,0)</f>
        <v>0</v>
      </c>
      <c r="AK76" s="5">
        <f>IF(AND(AND(OR($C76=0,$C76=2),$E76=8),OR($M76=$V$3,$N76=$V$3,$O76=$V$3)),1,0)</f>
        <v>1</v>
      </c>
      <c r="AL76" s="5">
        <f>IF(AND(AND(OR($C76=1,$C76=2),$E76=8),OR($M76=$V$3,$N76=$V$3,$O76=$V$3)),1,0)</f>
        <v>1</v>
      </c>
      <c r="AM76" s="5">
        <f>IF(AND(AND(OR($C76=0,$C76=2),$E76=9),OR($M76=$V$3,$N76=$V$3,$O76=$V$3)),1,0)</f>
        <v>0</v>
      </c>
      <c r="AN76" s="5">
        <f>IF(AND(AND(OR($C76=1,$C76=2),$E76=9),OR($M76=$V$3,$N76=$V$3,$O76=$V$3)),1,0)</f>
        <v>0</v>
      </c>
      <c r="AO76" s="5">
        <f>IF(AND(AND(OR($C76=0,$C76=2),$E76=11),OR($M76=$V$3,$N76=$V$3,$O76=$V$3)),1,0)</f>
        <v>0</v>
      </c>
      <c r="AP76" s="5">
        <f>IF(AND(AND(OR($C76=1,$C76=2),$E76=11),OR($M76=$V$3,$N76=$V$3,$O76=$V$3)),1,0)</f>
        <v>0</v>
      </c>
      <c r="AQ76" s="5">
        <f>IF(AND(AND(OR($C76=0,$C76=2),$E76=10),OR($M76=$V$3,$N76=$V$3,$O76=$V$3)),1,0)</f>
        <v>0</v>
      </c>
      <c r="AR76" s="5">
        <f>IF(AND(AND(OR($C76=1,$C76=2),$E76=10),OR($M76=$V$3,$N76=$V$3,$O76=$V$3)),1,0)</f>
        <v>0</v>
      </c>
      <c r="AS76" s="5">
        <f>IF(AND(AND(OR($C76=0,$C76=2),$E76=12),OR($M76=$V$3,$N76=$V$3,$O76=$V$3)),1,0)</f>
        <v>0</v>
      </c>
      <c r="AT76" s="5">
        <f>IF(AND(AND(OR($C76=1,$C76=2),$E76=12),OR($M76=$V$3,$N76=$V$3,$O76=$V$3)),1,0)</f>
        <v>0</v>
      </c>
      <c r="AU76" s="5">
        <f>IF(AND(AND(OR($C76=0,$C76=2),$E76=14),OR($M76=$V$3,$N76=$V$3,$O76=$V$3)),1,0)</f>
        <v>0</v>
      </c>
      <c r="AV76" s="5">
        <f>IF(AND(AND(OR($C76=1,$C76=2),$E76=14),OR($M76=$V$3,$N76=$V$3,$O76=$V$3)),1,0)</f>
        <v>0</v>
      </c>
      <c r="AW76" s="5">
        <f>IF(AND(AND(OR($C76=0,$C76=2),$E76=15),OR($M76=$V$3,$N76=$V$3,$O76=$V$3)),1,0)</f>
        <v>0</v>
      </c>
      <c r="AX76" s="5">
        <f>IF(AND(AND(OR($C76=1,$C76=2),$E76=15),OR($M76=$V$3,$N76=$V$3,$O76=$V$3)),1,0)</f>
        <v>0</v>
      </c>
      <c r="AY76" s="5"/>
      <c r="AZ76" s="4"/>
    </row>
    <row r="77" spans="1:52" x14ac:dyDescent="0.3">
      <c r="A77" s="50" t="s">
        <v>450</v>
      </c>
      <c r="B77" s="14" t="s">
        <v>451</v>
      </c>
      <c r="C77" s="5">
        <v>2</v>
      </c>
      <c r="D77" s="14">
        <v>1</v>
      </c>
      <c r="E77" s="14">
        <v>9</v>
      </c>
      <c r="F77" s="14">
        <v>2</v>
      </c>
      <c r="G77" s="18">
        <v>1</v>
      </c>
      <c r="H77" s="48">
        <v>1</v>
      </c>
      <c r="I77" s="48">
        <v>19</v>
      </c>
      <c r="J77" s="48">
        <v>4</v>
      </c>
      <c r="K77" s="48"/>
      <c r="L77" s="48"/>
      <c r="M77" s="48">
        <v>10</v>
      </c>
      <c r="N77" s="48">
        <v>27</v>
      </c>
      <c r="O77" s="48">
        <v>4</v>
      </c>
      <c r="P77" s="48">
        <v>10</v>
      </c>
      <c r="Q77" s="48">
        <v>25</v>
      </c>
      <c r="R77" s="48"/>
      <c r="S77" s="47">
        <f>IF(AND(AND(OR($C77=0,$C77=2),$E77&lt;30),OR($M77=$V$3,$N77=$V$3,$O77=$V$3)),1,0)</f>
        <v>0</v>
      </c>
      <c r="T77" s="5">
        <f>IF(AND(AND(OR($C77=1,$C77=2),$E77&lt;16),OR($M77=$V$3,$N77=$V$3,$O77=$V$3)),1,0)</f>
        <v>0</v>
      </c>
      <c r="U77" s="5">
        <f>IF(AND(AND(OR($C77=0,$C77=2),$E77=1),OR($M77=$V$3,$N77=$V$3,$O77=$V$3)),1,0)</f>
        <v>0</v>
      </c>
      <c r="V77" s="5">
        <f>IF(AND(AND(OR($C77=1,$C77=2),$E77=1),OR($M77=$V$3,$N77=$V$3,$O77=$V$3)),1,0)</f>
        <v>0</v>
      </c>
      <c r="W77" s="5">
        <f>IF(AND(AND(OR($C77=0,$C77=2),$E77=5),OR($M77=$V$3,$N77=$V$3,$O77=$V$3)),1,0)</f>
        <v>0</v>
      </c>
      <c r="X77" s="5">
        <f>IF(AND(AND(OR($C77=1,$C77=2),$E77=5),OR($M77=$V$3,$N77=$V$3,$O77=$V$3)),1,0)</f>
        <v>0</v>
      </c>
      <c r="Y77" s="5">
        <f>IF(AND(AND(OR($C77=0,$C77=2),$E77=2),OR($M77=$V$3,$N77=$V$3,$O77=$V$3)),1,0)</f>
        <v>0</v>
      </c>
      <c r="Z77" s="5">
        <f>IF(AND(AND(OR($C77=1,$C77=2),$E77=2),OR($M77=$V$3,$N77=$V$3,$O77=$V$3)),1,0)</f>
        <v>0</v>
      </c>
      <c r="AA77" s="5">
        <f>IF(AND(AND(OR($C77=0,$C77=2),$E77=7),OR($M77=$V$3,$N77=$V$3,$O77=$V$3)),1,0)</f>
        <v>0</v>
      </c>
      <c r="AB77" s="5">
        <f>IF(AND(AND(OR($C77=1,$C77=2),$E77=7),OR($M77=$V$3,$N77=$V$3,$O77=$V$3)),1,0)</f>
        <v>0</v>
      </c>
      <c r="AC77" s="5">
        <f>IF(AND(AND(OR($C77=0,$C77=2),$E77=6),OR($M77=$V$3,$N77=$V$3,$O77=$V$3)),1,0)</f>
        <v>0</v>
      </c>
      <c r="AD77" s="5">
        <f>IF(AND(AND(OR($C77=1,$C77=2),$E77=6),OR($M77=$V$3,$N77=$V$3,$O77=$V$3)),1,0)</f>
        <v>0</v>
      </c>
      <c r="AE77" s="5">
        <f>IF(AND(AND(OR($C77=0,$C77=2),$E77=3),OR($M77=$V$3,$N77=$V$3,$O77=$V$3)),1,0)</f>
        <v>0</v>
      </c>
      <c r="AF77" s="5">
        <f>IF(AND(AND(OR($C77=1,$C77=2),$E77=3),OR($M77=$V$3,$N77=$V$3,$O77=$V$3)),1,0)</f>
        <v>0</v>
      </c>
      <c r="AG77" s="5">
        <f>IF(AND(AND(OR($C77=0,$C77=2),$E77=4),OR($M77=$V$3,$N77=$V$3,$O77=$V$3)),1,0)</f>
        <v>0</v>
      </c>
      <c r="AH77" s="5">
        <f>IF(AND(AND(OR($C77=1,$C77=2),$E77=4),OR($M77=$V$3,$N77=$V$3,$O77=$V$3)),1,0)</f>
        <v>0</v>
      </c>
      <c r="AI77" s="5">
        <f>IF(AND(AND(OR($C77=0,$C77=2),$E77=13),OR($M77=$V$3,$N77=$V$3,$O77=$V$3)),1,0)</f>
        <v>0</v>
      </c>
      <c r="AJ77" s="5">
        <f>IF(AND(AND(OR($C77=1,$C77=2),$E77=13),OR($M77=$V$3,$N77=$V$3,$O77=$V$3)),1,0)</f>
        <v>0</v>
      </c>
      <c r="AK77" s="5">
        <f>IF(AND(AND(OR($C77=0,$C77=2),$E77=8),OR($M77=$V$3,$N77=$V$3,$O77=$V$3)),1,0)</f>
        <v>0</v>
      </c>
      <c r="AL77" s="5">
        <f>IF(AND(AND(OR($C77=1,$C77=2),$E77=8),OR($M77=$V$3,$N77=$V$3,$O77=$V$3)),1,0)</f>
        <v>0</v>
      </c>
      <c r="AM77" s="5">
        <f>IF(AND(AND(OR($C77=0,$C77=2),$E77=9),OR($M77=$V$3,$N77=$V$3,$O77=$V$3)),1,0)</f>
        <v>0</v>
      </c>
      <c r="AN77" s="5">
        <f>IF(AND(AND(OR($C77=1,$C77=2),$E77=9),OR($M77=$V$3,$N77=$V$3,$O77=$V$3)),1,0)</f>
        <v>0</v>
      </c>
      <c r="AO77" s="5">
        <f>IF(AND(AND(OR($C77=0,$C77=2),$E77=11),OR($M77=$V$3,$N77=$V$3,$O77=$V$3)),1,0)</f>
        <v>0</v>
      </c>
      <c r="AP77" s="5">
        <f>IF(AND(AND(OR($C77=1,$C77=2),$E77=11),OR($M77=$V$3,$N77=$V$3,$O77=$V$3)),1,0)</f>
        <v>0</v>
      </c>
      <c r="AQ77" s="5">
        <f>IF(AND(AND(OR($C77=0,$C77=2),$E77=10),OR($M77=$V$3,$N77=$V$3,$O77=$V$3)),1,0)</f>
        <v>0</v>
      </c>
      <c r="AR77" s="5">
        <f>IF(AND(AND(OR($C77=1,$C77=2),$E77=10),OR($M77=$V$3,$N77=$V$3,$O77=$V$3)),1,0)</f>
        <v>0</v>
      </c>
      <c r="AS77" s="5">
        <f>IF(AND(AND(OR($C77=0,$C77=2),$E77=12),OR($M77=$V$3,$N77=$V$3,$O77=$V$3)),1,0)</f>
        <v>0</v>
      </c>
      <c r="AT77" s="5">
        <f>IF(AND(AND(OR($C77=1,$C77=2),$E77=12),OR($M77=$V$3,$N77=$V$3,$O77=$V$3)),1,0)</f>
        <v>0</v>
      </c>
      <c r="AU77" s="5">
        <f>IF(AND(AND(OR($C77=0,$C77=2),$E77=14),OR($M77=$V$3,$N77=$V$3,$O77=$V$3)),1,0)</f>
        <v>0</v>
      </c>
      <c r="AV77" s="5">
        <f>IF(AND(AND(OR($C77=1,$C77=2),$E77=14),OR($M77=$V$3,$N77=$V$3,$O77=$V$3)),1,0)</f>
        <v>0</v>
      </c>
      <c r="AW77" s="5">
        <f>IF(AND(AND(OR($C77=0,$C77=2),$E77=15),OR($M77=$V$3,$N77=$V$3,$O77=$V$3)),1,0)</f>
        <v>0</v>
      </c>
      <c r="AX77" s="5">
        <f>IF(AND(AND(OR($C77=1,$C77=2),$E77=15),OR($M77=$V$3,$N77=$V$3,$O77=$V$3)),1,0)</f>
        <v>0</v>
      </c>
      <c r="AY77" s="5"/>
      <c r="AZ77" s="4"/>
    </row>
    <row r="78" spans="1:52" x14ac:dyDescent="0.3">
      <c r="A78" s="50" t="s">
        <v>545</v>
      </c>
      <c r="B78" s="14" t="s">
        <v>325</v>
      </c>
      <c r="C78" s="5">
        <v>2</v>
      </c>
      <c r="D78" s="14">
        <v>1</v>
      </c>
      <c r="E78" s="14">
        <v>9</v>
      </c>
      <c r="F78" s="14">
        <v>2</v>
      </c>
      <c r="G78" s="18">
        <v>1</v>
      </c>
      <c r="H78" s="48">
        <v>1</v>
      </c>
      <c r="I78" s="48">
        <v>4</v>
      </c>
      <c r="J78" s="48">
        <v>10</v>
      </c>
      <c r="K78" s="48"/>
      <c r="L78" s="48"/>
      <c r="M78" s="48">
        <v>17</v>
      </c>
      <c r="N78" s="48">
        <v>4</v>
      </c>
      <c r="O78" s="48">
        <v>10</v>
      </c>
      <c r="P78" s="48">
        <v>10</v>
      </c>
      <c r="Q78" s="48">
        <v>14</v>
      </c>
      <c r="R78" s="48">
        <v>17</v>
      </c>
      <c r="S78" s="47">
        <f>IF(AND(AND(OR($C78=0,$C78=2),$E78&lt;30),OR($M78=$V$3,$N78=$V$3,$O78=$V$3)),1,0)</f>
        <v>0</v>
      </c>
      <c r="T78" s="5">
        <f>IF(AND(AND(OR($C78=1,$C78=2),$E78&lt;16),OR($M78=$V$3,$N78=$V$3,$O78=$V$3)),1,0)</f>
        <v>0</v>
      </c>
      <c r="U78" s="5">
        <f>IF(AND(AND(OR($C78=0,$C78=2),$E78=1),OR($M78=$V$3,$N78=$V$3,$O78=$V$3)),1,0)</f>
        <v>0</v>
      </c>
      <c r="V78" s="5">
        <f>IF(AND(AND(OR($C78=1,$C78=2),$E78=1),OR($M78=$V$3,$N78=$V$3,$O78=$V$3)),1,0)</f>
        <v>0</v>
      </c>
      <c r="W78" s="5">
        <f>IF(AND(AND(OR($C78=0,$C78=2),$E78=5),OR($M78=$V$3,$N78=$V$3,$O78=$V$3)),1,0)</f>
        <v>0</v>
      </c>
      <c r="X78" s="5">
        <f>IF(AND(AND(OR($C78=1,$C78=2),$E78=5),OR($M78=$V$3,$N78=$V$3,$O78=$V$3)),1,0)</f>
        <v>0</v>
      </c>
      <c r="Y78" s="5">
        <f>IF(AND(AND(OR($C78=0,$C78=2),$E78=2),OR($M78=$V$3,$N78=$V$3,$O78=$V$3)),1,0)</f>
        <v>0</v>
      </c>
      <c r="Z78" s="5">
        <f>IF(AND(AND(OR($C78=1,$C78=2),$E78=2),OR($M78=$V$3,$N78=$V$3,$O78=$V$3)),1,0)</f>
        <v>0</v>
      </c>
      <c r="AA78" s="5">
        <f>IF(AND(AND(OR($C78=0,$C78=2),$E78=7),OR($M78=$V$3,$N78=$V$3,$O78=$V$3)),1,0)</f>
        <v>0</v>
      </c>
      <c r="AB78" s="5">
        <f>IF(AND(AND(OR($C78=1,$C78=2),$E78=7),OR($M78=$V$3,$N78=$V$3,$O78=$V$3)),1,0)</f>
        <v>0</v>
      </c>
      <c r="AC78" s="5">
        <f>IF(AND(AND(OR($C78=0,$C78=2),$E78=6),OR($M78=$V$3,$N78=$V$3,$O78=$V$3)),1,0)</f>
        <v>0</v>
      </c>
      <c r="AD78" s="5">
        <f>IF(AND(AND(OR($C78=1,$C78=2),$E78=6),OR($M78=$V$3,$N78=$V$3,$O78=$V$3)),1,0)</f>
        <v>0</v>
      </c>
      <c r="AE78" s="5">
        <f>IF(AND(AND(OR($C78=0,$C78=2),$E78=3),OR($M78=$V$3,$N78=$V$3,$O78=$V$3)),1,0)</f>
        <v>0</v>
      </c>
      <c r="AF78" s="5">
        <f>IF(AND(AND(OR($C78=1,$C78=2),$E78=3),OR($M78=$V$3,$N78=$V$3,$O78=$V$3)),1,0)</f>
        <v>0</v>
      </c>
      <c r="AG78" s="5">
        <f>IF(AND(AND(OR($C78=0,$C78=2),$E78=4),OR($M78=$V$3,$N78=$V$3,$O78=$V$3)),1,0)</f>
        <v>0</v>
      </c>
      <c r="AH78" s="5">
        <f>IF(AND(AND(OR($C78=1,$C78=2),$E78=4),OR($M78=$V$3,$N78=$V$3,$O78=$V$3)),1,0)</f>
        <v>0</v>
      </c>
      <c r="AI78" s="5">
        <f>IF(AND(AND(OR($C78=0,$C78=2),$E78=13),OR($M78=$V$3,$N78=$V$3,$O78=$V$3)),1,0)</f>
        <v>0</v>
      </c>
      <c r="AJ78" s="5">
        <f>IF(AND(AND(OR($C78=1,$C78=2),$E78=13),OR($M78=$V$3,$N78=$V$3,$O78=$V$3)),1,0)</f>
        <v>0</v>
      </c>
      <c r="AK78" s="5">
        <f>IF(AND(AND(OR($C78=0,$C78=2),$E78=8),OR($M78=$V$3,$N78=$V$3,$O78=$V$3)),1,0)</f>
        <v>0</v>
      </c>
      <c r="AL78" s="5">
        <f>IF(AND(AND(OR($C78=1,$C78=2),$E78=8),OR($M78=$V$3,$N78=$V$3,$O78=$V$3)),1,0)</f>
        <v>0</v>
      </c>
      <c r="AM78" s="5">
        <f>IF(AND(AND(OR($C78=0,$C78=2),$E78=9),OR($M78=$V$3,$N78=$V$3,$O78=$V$3)),1,0)</f>
        <v>0</v>
      </c>
      <c r="AN78" s="5">
        <f>IF(AND(AND(OR($C78=1,$C78=2),$E78=9),OR($M78=$V$3,$N78=$V$3,$O78=$V$3)),1,0)</f>
        <v>0</v>
      </c>
      <c r="AO78" s="5">
        <f>IF(AND(AND(OR($C78=0,$C78=2),$E78=11),OR($M78=$V$3,$N78=$V$3,$O78=$V$3)),1,0)</f>
        <v>0</v>
      </c>
      <c r="AP78" s="5">
        <f>IF(AND(AND(OR($C78=1,$C78=2),$E78=11),OR($M78=$V$3,$N78=$V$3,$O78=$V$3)),1,0)</f>
        <v>0</v>
      </c>
      <c r="AQ78" s="5">
        <f>IF(AND(AND(OR($C78=0,$C78=2),$E78=10),OR($M78=$V$3,$N78=$V$3,$O78=$V$3)),1,0)</f>
        <v>0</v>
      </c>
      <c r="AR78" s="5">
        <f>IF(AND(AND(OR($C78=1,$C78=2),$E78=10),OR($M78=$V$3,$N78=$V$3,$O78=$V$3)),1,0)</f>
        <v>0</v>
      </c>
      <c r="AS78" s="5">
        <f>IF(AND(AND(OR($C78=0,$C78=2),$E78=12),OR($M78=$V$3,$N78=$V$3,$O78=$V$3)),1,0)</f>
        <v>0</v>
      </c>
      <c r="AT78" s="5">
        <f>IF(AND(AND(OR($C78=1,$C78=2),$E78=12),OR($M78=$V$3,$N78=$V$3,$O78=$V$3)),1,0)</f>
        <v>0</v>
      </c>
      <c r="AU78" s="5">
        <f>IF(AND(AND(OR($C78=0,$C78=2),$E78=14),OR($M78=$V$3,$N78=$V$3,$O78=$V$3)),1,0)</f>
        <v>0</v>
      </c>
      <c r="AV78" s="5">
        <f>IF(AND(AND(OR($C78=1,$C78=2),$E78=14),OR($M78=$V$3,$N78=$V$3,$O78=$V$3)),1,0)</f>
        <v>0</v>
      </c>
      <c r="AW78" s="5">
        <f>IF(AND(AND(OR($C78=0,$C78=2),$E78=15),OR($M78=$V$3,$N78=$V$3,$O78=$V$3)),1,0)</f>
        <v>0</v>
      </c>
      <c r="AX78" s="5">
        <f>IF(AND(AND(OR($C78=1,$C78=2),$E78=15),OR($M78=$V$3,$N78=$V$3,$O78=$V$3)),1,0)</f>
        <v>0</v>
      </c>
      <c r="AY78" s="5"/>
      <c r="AZ78" s="4"/>
    </row>
    <row r="79" spans="1:52" x14ac:dyDescent="0.3">
      <c r="A79" s="50" t="s">
        <v>528</v>
      </c>
      <c r="B79" s="14" t="s">
        <v>527</v>
      </c>
      <c r="C79" s="5">
        <v>2</v>
      </c>
      <c r="D79" s="14">
        <v>2</v>
      </c>
      <c r="E79" s="14">
        <v>11</v>
      </c>
      <c r="F79" s="14">
        <v>2</v>
      </c>
      <c r="G79" s="18">
        <v>1</v>
      </c>
      <c r="H79" s="48">
        <v>1</v>
      </c>
      <c r="I79" s="48">
        <v>67</v>
      </c>
      <c r="J79" s="48">
        <v>8</v>
      </c>
      <c r="K79" s="48"/>
      <c r="L79" s="48"/>
      <c r="M79" s="48">
        <v>28</v>
      </c>
      <c r="N79" s="48">
        <v>27</v>
      </c>
      <c r="O79" s="48">
        <v>16</v>
      </c>
      <c r="P79" s="48">
        <v>27</v>
      </c>
      <c r="Q79" s="48">
        <v>28</v>
      </c>
      <c r="R79" s="48">
        <v>6</v>
      </c>
      <c r="S79" s="47">
        <f>IF(AND(AND(OR($C79=0,$C79=2),$E79&lt;30),OR($M79=$V$3,$N79=$V$3,$O79=$V$3)),1,0)</f>
        <v>0</v>
      </c>
      <c r="T79" s="5">
        <f>IF(AND(AND(OR($C79=1,$C79=2),$E79&lt;16),OR($M79=$V$3,$N79=$V$3,$O79=$V$3)),1,0)</f>
        <v>0</v>
      </c>
      <c r="U79" s="5">
        <f>IF(AND(AND(OR($C79=0,$C79=2),$E79=1),OR($M79=$V$3,$N79=$V$3,$O79=$V$3)),1,0)</f>
        <v>0</v>
      </c>
      <c r="V79" s="5">
        <f>IF(AND(AND(OR($C79=1,$C79=2),$E79=1),OR($M79=$V$3,$N79=$V$3,$O79=$V$3)),1,0)</f>
        <v>0</v>
      </c>
      <c r="W79" s="5">
        <f>IF(AND(AND(OR($C79=0,$C79=2),$E79=5),OR($M79=$V$3,$N79=$V$3,$O79=$V$3)),1,0)</f>
        <v>0</v>
      </c>
      <c r="X79" s="5">
        <f>IF(AND(AND(OR($C79=1,$C79=2),$E79=5),OR($M79=$V$3,$N79=$V$3,$O79=$V$3)),1,0)</f>
        <v>0</v>
      </c>
      <c r="Y79" s="5">
        <f>IF(AND(AND(OR($C79=0,$C79=2),$E79=2),OR($M79=$V$3,$N79=$V$3,$O79=$V$3)),1,0)</f>
        <v>0</v>
      </c>
      <c r="Z79" s="5">
        <f>IF(AND(AND(OR($C79=1,$C79=2),$E79=2),OR($M79=$V$3,$N79=$V$3,$O79=$V$3)),1,0)</f>
        <v>0</v>
      </c>
      <c r="AA79" s="5">
        <f>IF(AND(AND(OR($C79=0,$C79=2),$E79=7),OR($M79=$V$3,$N79=$V$3,$O79=$V$3)),1,0)</f>
        <v>0</v>
      </c>
      <c r="AB79" s="5">
        <f>IF(AND(AND(OR($C79=1,$C79=2),$E79=7),OR($M79=$V$3,$N79=$V$3,$O79=$V$3)),1,0)</f>
        <v>0</v>
      </c>
      <c r="AC79" s="5">
        <f>IF(AND(AND(OR($C79=0,$C79=2),$E79=6),OR($M79=$V$3,$N79=$V$3,$O79=$V$3)),1,0)</f>
        <v>0</v>
      </c>
      <c r="AD79" s="5">
        <f>IF(AND(AND(OR($C79=1,$C79=2),$E79=6),OR($M79=$V$3,$N79=$V$3,$O79=$V$3)),1,0)</f>
        <v>0</v>
      </c>
      <c r="AE79" s="5">
        <f>IF(AND(AND(OR($C79=0,$C79=2),$E79=3),OR($M79=$V$3,$N79=$V$3,$O79=$V$3)),1,0)</f>
        <v>0</v>
      </c>
      <c r="AF79" s="5">
        <f>IF(AND(AND(OR($C79=1,$C79=2),$E79=3),OR($M79=$V$3,$N79=$V$3,$O79=$V$3)),1,0)</f>
        <v>0</v>
      </c>
      <c r="AG79" s="5">
        <f>IF(AND(AND(OR($C79=0,$C79=2),$E79=4),OR($M79=$V$3,$N79=$V$3,$O79=$V$3)),1,0)</f>
        <v>0</v>
      </c>
      <c r="AH79" s="5">
        <f>IF(AND(AND(OR($C79=1,$C79=2),$E79=4),OR($M79=$V$3,$N79=$V$3,$O79=$V$3)),1,0)</f>
        <v>0</v>
      </c>
      <c r="AI79" s="5">
        <f>IF(AND(AND(OR($C79=0,$C79=2),$E79=13),OR($M79=$V$3,$N79=$V$3,$O79=$V$3)),1,0)</f>
        <v>0</v>
      </c>
      <c r="AJ79" s="5">
        <f>IF(AND(AND(OR($C79=1,$C79=2),$E79=13),OR($M79=$V$3,$N79=$V$3,$O79=$V$3)),1,0)</f>
        <v>0</v>
      </c>
      <c r="AK79" s="5">
        <f>IF(AND(AND(OR($C79=0,$C79=2),$E79=8),OR($M79=$V$3,$N79=$V$3,$O79=$V$3)),1,0)</f>
        <v>0</v>
      </c>
      <c r="AL79" s="5">
        <f>IF(AND(AND(OR($C79=1,$C79=2),$E79=8),OR($M79=$V$3,$N79=$V$3,$O79=$V$3)),1,0)</f>
        <v>0</v>
      </c>
      <c r="AM79" s="5">
        <f>IF(AND(AND(OR($C79=0,$C79=2),$E79=9),OR($M79=$V$3,$N79=$V$3,$O79=$V$3)),1,0)</f>
        <v>0</v>
      </c>
      <c r="AN79" s="5">
        <f>IF(AND(AND(OR($C79=1,$C79=2),$E79=9),OR($M79=$V$3,$N79=$V$3,$O79=$V$3)),1,0)</f>
        <v>0</v>
      </c>
      <c r="AO79" s="5">
        <f>IF(AND(AND(OR($C79=0,$C79=2),$E79=11),OR($M79=$V$3,$N79=$V$3,$O79=$V$3)),1,0)</f>
        <v>0</v>
      </c>
      <c r="AP79" s="5">
        <f>IF(AND(AND(OR($C79=1,$C79=2),$E79=11),OR($M79=$V$3,$N79=$V$3,$O79=$V$3)),1,0)</f>
        <v>0</v>
      </c>
      <c r="AQ79" s="5">
        <f>IF(AND(AND(OR($C79=0,$C79=2),$E79=10),OR($M79=$V$3,$N79=$V$3,$O79=$V$3)),1,0)</f>
        <v>0</v>
      </c>
      <c r="AR79" s="5">
        <f>IF(AND(AND(OR($C79=1,$C79=2),$E79=10),OR($M79=$V$3,$N79=$V$3,$O79=$V$3)),1,0)</f>
        <v>0</v>
      </c>
      <c r="AS79" s="5">
        <f>IF(AND(AND(OR($C79=0,$C79=2),$E79=12),OR($M79=$V$3,$N79=$V$3,$O79=$V$3)),1,0)</f>
        <v>0</v>
      </c>
      <c r="AT79" s="5">
        <f>IF(AND(AND(OR($C79=1,$C79=2),$E79=12),OR($M79=$V$3,$N79=$V$3,$O79=$V$3)),1,0)</f>
        <v>0</v>
      </c>
      <c r="AU79" s="5">
        <f>IF(AND(AND(OR($C79=0,$C79=2),$E79=14),OR($M79=$V$3,$N79=$V$3,$O79=$V$3)),1,0)</f>
        <v>0</v>
      </c>
      <c r="AV79" s="5">
        <f>IF(AND(AND(OR($C79=1,$C79=2),$E79=14),OR($M79=$V$3,$N79=$V$3,$O79=$V$3)),1,0)</f>
        <v>0</v>
      </c>
      <c r="AW79" s="5">
        <f>IF(AND(AND(OR($C79=0,$C79=2),$E79=15),OR($M79=$V$3,$N79=$V$3,$O79=$V$3)),1,0)</f>
        <v>0</v>
      </c>
      <c r="AX79" s="5">
        <f>IF(AND(AND(OR($C79=1,$C79=2),$E79=15),OR($M79=$V$3,$N79=$V$3,$O79=$V$3)),1,0)</f>
        <v>0</v>
      </c>
      <c r="AY79" s="5"/>
      <c r="AZ79" s="4"/>
    </row>
    <row r="80" spans="1:52" x14ac:dyDescent="0.3">
      <c r="A80" s="50" t="s">
        <v>554</v>
      </c>
      <c r="B80" s="14" t="s">
        <v>553</v>
      </c>
      <c r="C80" s="5">
        <v>2</v>
      </c>
      <c r="D80" s="14">
        <v>2</v>
      </c>
      <c r="E80" s="14">
        <v>11</v>
      </c>
      <c r="F80" s="14">
        <v>2</v>
      </c>
      <c r="G80" s="18">
        <v>1</v>
      </c>
      <c r="H80" s="48">
        <v>1</v>
      </c>
      <c r="I80" s="48">
        <v>30</v>
      </c>
      <c r="J80" s="48">
        <v>9</v>
      </c>
      <c r="K80" s="48"/>
      <c r="L80" s="48"/>
      <c r="M80" s="48">
        <v>28</v>
      </c>
      <c r="N80" s="48">
        <v>5</v>
      </c>
      <c r="O80" s="48">
        <v>27</v>
      </c>
      <c r="P80" s="48">
        <v>27</v>
      </c>
      <c r="Q80" s="48">
        <v>17</v>
      </c>
      <c r="R80" s="48">
        <v>10</v>
      </c>
      <c r="S80" s="47">
        <f>IF(AND(AND(OR($C80=0,$C80=2),$E80&lt;30),OR($M80=$V$3,$N80=$V$3,$O80=$V$3)),1,0)</f>
        <v>0</v>
      </c>
      <c r="T80" s="5">
        <f>IF(AND(AND(OR($C80=1,$C80=2),$E80&lt;16),OR($M80=$V$3,$N80=$V$3,$O80=$V$3)),1,0)</f>
        <v>0</v>
      </c>
      <c r="U80" s="5">
        <f>IF(AND(AND(OR($C80=0,$C80=2),$E80=1),OR($M80=$V$3,$N80=$V$3,$O80=$V$3)),1,0)</f>
        <v>0</v>
      </c>
      <c r="V80" s="5">
        <f>IF(AND(AND(OR($C80=1,$C80=2),$E80=1),OR($M80=$V$3,$N80=$V$3,$O80=$V$3)),1,0)</f>
        <v>0</v>
      </c>
      <c r="W80" s="5">
        <f>IF(AND(AND(OR($C80=0,$C80=2),$E80=5),OR($M80=$V$3,$N80=$V$3,$O80=$V$3)),1,0)</f>
        <v>0</v>
      </c>
      <c r="X80" s="5">
        <f>IF(AND(AND(OR($C80=1,$C80=2),$E80=5),OR($M80=$V$3,$N80=$V$3,$O80=$V$3)),1,0)</f>
        <v>0</v>
      </c>
      <c r="Y80" s="5">
        <f>IF(AND(AND(OR($C80=0,$C80=2),$E80=2),OR($M80=$V$3,$N80=$V$3,$O80=$V$3)),1,0)</f>
        <v>0</v>
      </c>
      <c r="Z80" s="5">
        <f>IF(AND(AND(OR($C80=1,$C80=2),$E80=2),OR($M80=$V$3,$N80=$V$3,$O80=$V$3)),1,0)</f>
        <v>0</v>
      </c>
      <c r="AA80" s="5">
        <f>IF(AND(AND(OR($C80=0,$C80=2),$E80=7),OR($M80=$V$3,$N80=$V$3,$O80=$V$3)),1,0)</f>
        <v>0</v>
      </c>
      <c r="AB80" s="5">
        <f>IF(AND(AND(OR($C80=1,$C80=2),$E80=7),OR($M80=$V$3,$N80=$V$3,$O80=$V$3)),1,0)</f>
        <v>0</v>
      </c>
      <c r="AC80" s="5">
        <f>IF(AND(AND(OR($C80=0,$C80=2),$E80=6),OR($M80=$V$3,$N80=$V$3,$O80=$V$3)),1,0)</f>
        <v>0</v>
      </c>
      <c r="AD80" s="5">
        <f>IF(AND(AND(OR($C80=1,$C80=2),$E80=6),OR($M80=$V$3,$N80=$V$3,$O80=$V$3)),1,0)</f>
        <v>0</v>
      </c>
      <c r="AE80" s="5">
        <f>IF(AND(AND(OR($C80=0,$C80=2),$E80=3),OR($M80=$V$3,$N80=$V$3,$O80=$V$3)),1,0)</f>
        <v>0</v>
      </c>
      <c r="AF80" s="5">
        <f>IF(AND(AND(OR($C80=1,$C80=2),$E80=3),OR($M80=$V$3,$N80=$V$3,$O80=$V$3)),1,0)</f>
        <v>0</v>
      </c>
      <c r="AG80" s="5">
        <f>IF(AND(AND(OR($C80=0,$C80=2),$E80=4),OR($M80=$V$3,$N80=$V$3,$O80=$V$3)),1,0)</f>
        <v>0</v>
      </c>
      <c r="AH80" s="5">
        <f>IF(AND(AND(OR($C80=1,$C80=2),$E80=4),OR($M80=$V$3,$N80=$V$3,$O80=$V$3)),1,0)</f>
        <v>0</v>
      </c>
      <c r="AI80" s="5">
        <f>IF(AND(AND(OR($C80=0,$C80=2),$E80=13),OR($M80=$V$3,$N80=$V$3,$O80=$V$3)),1,0)</f>
        <v>0</v>
      </c>
      <c r="AJ80" s="5">
        <f>IF(AND(AND(OR($C80=1,$C80=2),$E80=13),OR($M80=$V$3,$N80=$V$3,$O80=$V$3)),1,0)</f>
        <v>0</v>
      </c>
      <c r="AK80" s="5">
        <f>IF(AND(AND(OR($C80=0,$C80=2),$E80=8),OR($M80=$V$3,$N80=$V$3,$O80=$V$3)),1,0)</f>
        <v>0</v>
      </c>
      <c r="AL80" s="5">
        <f>IF(AND(AND(OR($C80=1,$C80=2),$E80=8),OR($M80=$V$3,$N80=$V$3,$O80=$V$3)),1,0)</f>
        <v>0</v>
      </c>
      <c r="AM80" s="5">
        <f>IF(AND(AND(OR($C80=0,$C80=2),$E80=9),OR($M80=$V$3,$N80=$V$3,$O80=$V$3)),1,0)</f>
        <v>0</v>
      </c>
      <c r="AN80" s="5">
        <f>IF(AND(AND(OR($C80=1,$C80=2),$E80=9),OR($M80=$V$3,$N80=$V$3,$O80=$V$3)),1,0)</f>
        <v>0</v>
      </c>
      <c r="AO80" s="5">
        <f>IF(AND(AND(OR($C80=0,$C80=2),$E80=11),OR($M80=$V$3,$N80=$V$3,$O80=$V$3)),1,0)</f>
        <v>0</v>
      </c>
      <c r="AP80" s="5">
        <f>IF(AND(AND(OR($C80=1,$C80=2),$E80=11),OR($M80=$V$3,$N80=$V$3,$O80=$V$3)),1,0)</f>
        <v>0</v>
      </c>
      <c r="AQ80" s="5">
        <f>IF(AND(AND(OR($C80=0,$C80=2),$E80=10),OR($M80=$V$3,$N80=$V$3,$O80=$V$3)),1,0)</f>
        <v>0</v>
      </c>
      <c r="AR80" s="5">
        <f>IF(AND(AND(OR($C80=1,$C80=2),$E80=10),OR($M80=$V$3,$N80=$V$3,$O80=$V$3)),1,0)</f>
        <v>0</v>
      </c>
      <c r="AS80" s="5">
        <f>IF(AND(AND(OR($C80=0,$C80=2),$E80=12),OR($M80=$V$3,$N80=$V$3,$O80=$V$3)),1,0)</f>
        <v>0</v>
      </c>
      <c r="AT80" s="5">
        <f>IF(AND(AND(OR($C80=1,$C80=2),$E80=12),OR($M80=$V$3,$N80=$V$3,$O80=$V$3)),1,0)</f>
        <v>0</v>
      </c>
      <c r="AU80" s="5">
        <f>IF(AND(AND(OR($C80=0,$C80=2),$E80=14),OR($M80=$V$3,$N80=$V$3,$O80=$V$3)),1,0)</f>
        <v>0</v>
      </c>
      <c r="AV80" s="5">
        <f>IF(AND(AND(OR($C80=1,$C80=2),$E80=14),OR($M80=$V$3,$N80=$V$3,$O80=$V$3)),1,0)</f>
        <v>0</v>
      </c>
      <c r="AW80" s="5">
        <f>IF(AND(AND(OR($C80=0,$C80=2),$E80=15),OR($M80=$V$3,$N80=$V$3,$O80=$V$3)),1,0)</f>
        <v>0</v>
      </c>
      <c r="AX80" s="5">
        <f>IF(AND(AND(OR($C80=1,$C80=2),$E80=15),OR($M80=$V$3,$N80=$V$3,$O80=$V$3)),1,0)</f>
        <v>0</v>
      </c>
      <c r="AY80" s="5"/>
      <c r="AZ80" s="4"/>
    </row>
    <row r="81" spans="1:52" x14ac:dyDescent="0.3">
      <c r="A81" s="47" t="s">
        <v>38</v>
      </c>
      <c r="B81" s="5" t="s">
        <v>37</v>
      </c>
      <c r="C81" s="5">
        <v>0</v>
      </c>
      <c r="D81" s="5">
        <v>2</v>
      </c>
      <c r="E81" s="5">
        <v>1</v>
      </c>
      <c r="F81" s="5">
        <v>19</v>
      </c>
      <c r="G81" s="48">
        <v>1</v>
      </c>
      <c r="H81" s="48">
        <v>1</v>
      </c>
      <c r="I81" s="48">
        <v>9</v>
      </c>
      <c r="J81" s="48">
        <v>12</v>
      </c>
      <c r="K81" s="48">
        <v>5</v>
      </c>
      <c r="L81" s="48"/>
      <c r="M81" s="48">
        <v>29</v>
      </c>
      <c r="N81" s="48">
        <v>6</v>
      </c>
      <c r="O81" s="48">
        <v>26</v>
      </c>
      <c r="P81" s="48">
        <v>24</v>
      </c>
      <c r="Q81" s="48"/>
      <c r="R81" s="48"/>
      <c r="S81" s="47">
        <f>IF(AND(AND(OR($C81=0,$C81=2),$E81&lt;30),OR($M81=$V$3,$N81=$V$3,$O81=$V$3)),1,0)</f>
        <v>1</v>
      </c>
      <c r="T81" s="5">
        <f>IF(AND(AND(OR($C81=1,$C81=2),$E81&lt;16),OR($M81=$V$3,$N81=$V$3,$O81=$V$3)),1,0)</f>
        <v>0</v>
      </c>
      <c r="U81" s="5">
        <f>IF(AND(AND(OR($C81=0,$C81=2),$E81=1),OR($M81=$V$3,$N81=$V$3,$O81=$V$3)),1,0)</f>
        <v>1</v>
      </c>
      <c r="V81" s="5">
        <f>IF(AND(AND(OR($C81=1,$C81=2),$E81=1),OR($M81=$V$3,$N81=$V$3,$O81=$V$3)),1,0)</f>
        <v>0</v>
      </c>
      <c r="W81" s="5">
        <f>IF(AND(AND(OR($C81=0,$C81=2),$E81=5),OR($M81=$V$3,$N81=$V$3,$O81=$V$3)),1,0)</f>
        <v>0</v>
      </c>
      <c r="X81" s="5">
        <f>IF(AND(AND(OR($C81=1,$C81=2),$E81=5),OR($M81=$V$3,$N81=$V$3,$O81=$V$3)),1,0)</f>
        <v>0</v>
      </c>
      <c r="Y81" s="5">
        <f>IF(AND(AND(OR($C81=0,$C81=2),$E81=2),OR($M81=$V$3,$N81=$V$3,$O81=$V$3)),1,0)</f>
        <v>0</v>
      </c>
      <c r="Z81" s="5">
        <f>IF(AND(AND(OR($C81=1,$C81=2),$E81=2),OR($M81=$V$3,$N81=$V$3,$O81=$V$3)),1,0)</f>
        <v>0</v>
      </c>
      <c r="AA81" s="5">
        <f>IF(AND(AND(OR($C81=0,$C81=2),$E81=7),OR($M81=$V$3,$N81=$V$3,$O81=$V$3)),1,0)</f>
        <v>0</v>
      </c>
      <c r="AB81" s="5">
        <f>IF(AND(AND(OR($C81=1,$C81=2),$E81=7),OR($M81=$V$3,$N81=$V$3,$O81=$V$3)),1,0)</f>
        <v>0</v>
      </c>
      <c r="AC81" s="5">
        <f>IF(AND(AND(OR($C81=0,$C81=2),$E81=6),OR($M81=$V$3,$N81=$V$3,$O81=$V$3)),1,0)</f>
        <v>0</v>
      </c>
      <c r="AD81" s="5">
        <f>IF(AND(AND(OR($C81=1,$C81=2),$E81=6),OR($M81=$V$3,$N81=$V$3,$O81=$V$3)),1,0)</f>
        <v>0</v>
      </c>
      <c r="AE81" s="5">
        <f>IF(AND(AND(OR($C81=0,$C81=2),$E81=3),OR($M81=$V$3,$N81=$V$3,$O81=$V$3)),1,0)</f>
        <v>0</v>
      </c>
      <c r="AF81" s="5">
        <f>IF(AND(AND(OR($C81=1,$C81=2),$E81=3),OR($M81=$V$3,$N81=$V$3,$O81=$V$3)),1,0)</f>
        <v>0</v>
      </c>
      <c r="AG81" s="5">
        <f>IF(AND(AND(OR($C81=0,$C81=2),$E81=4),OR($M81=$V$3,$N81=$V$3,$O81=$V$3)),1,0)</f>
        <v>0</v>
      </c>
      <c r="AH81" s="5">
        <f>IF(AND(AND(OR($C81=1,$C81=2),$E81=4),OR($M81=$V$3,$N81=$V$3,$O81=$V$3)),1,0)</f>
        <v>0</v>
      </c>
      <c r="AI81" s="5">
        <f>IF(AND(AND(OR($C81=0,$C81=2),$E81=13),OR($M81=$V$3,$N81=$V$3,$O81=$V$3)),1,0)</f>
        <v>0</v>
      </c>
      <c r="AJ81" s="5">
        <f>IF(AND(AND(OR($C81=1,$C81=2),$E81=13),OR($M81=$V$3,$N81=$V$3,$O81=$V$3)),1,0)</f>
        <v>0</v>
      </c>
      <c r="AK81" s="5">
        <f>IF(AND(AND(OR($C81=0,$C81=2),$E81=8),OR($M81=$V$3,$N81=$V$3,$O81=$V$3)),1,0)</f>
        <v>0</v>
      </c>
      <c r="AL81" s="5">
        <f>IF(AND(AND(OR($C81=1,$C81=2),$E81=8),OR($M81=$V$3,$N81=$V$3,$O81=$V$3)),1,0)</f>
        <v>0</v>
      </c>
      <c r="AM81" s="5">
        <f>IF(AND(AND(OR($C81=0,$C81=2),$E81=9),OR($M81=$V$3,$N81=$V$3,$O81=$V$3)),1,0)</f>
        <v>0</v>
      </c>
      <c r="AN81" s="5">
        <f>IF(AND(AND(OR($C81=1,$C81=2),$E81=9),OR($M81=$V$3,$N81=$V$3,$O81=$V$3)),1,0)</f>
        <v>0</v>
      </c>
      <c r="AO81" s="5">
        <f>IF(AND(AND(OR($C81=0,$C81=2),$E81=11),OR($M81=$V$3,$N81=$V$3,$O81=$V$3)),1,0)</f>
        <v>0</v>
      </c>
      <c r="AP81" s="5">
        <f>IF(AND(AND(OR($C81=1,$C81=2),$E81=11),OR($M81=$V$3,$N81=$V$3,$O81=$V$3)),1,0)</f>
        <v>0</v>
      </c>
      <c r="AQ81" s="5">
        <f>IF(AND(AND(OR($C81=0,$C81=2),$E81=10),OR($M81=$V$3,$N81=$V$3,$O81=$V$3)),1,0)</f>
        <v>0</v>
      </c>
      <c r="AR81" s="5">
        <f>IF(AND(AND(OR($C81=1,$C81=2),$E81=10),OR($M81=$V$3,$N81=$V$3,$O81=$V$3)),1,0)</f>
        <v>0</v>
      </c>
      <c r="AS81" s="5">
        <f>IF(AND(AND(OR($C81=0,$C81=2),$E81=12),OR($M81=$V$3,$N81=$V$3,$O81=$V$3)),1,0)</f>
        <v>0</v>
      </c>
      <c r="AT81" s="5">
        <f>IF(AND(AND(OR($C81=1,$C81=2),$E81=12),OR($M81=$V$3,$N81=$V$3,$O81=$V$3)),1,0)</f>
        <v>0</v>
      </c>
      <c r="AU81" s="5">
        <f>IF(AND(AND(OR($C81=0,$C81=2),$E81=14),OR($M81=$V$3,$N81=$V$3,$O81=$V$3)),1,0)</f>
        <v>0</v>
      </c>
      <c r="AV81" s="5">
        <f>IF(AND(AND(OR($C81=1,$C81=2),$E81=14),OR($M81=$V$3,$N81=$V$3,$O81=$V$3)),1,0)</f>
        <v>0</v>
      </c>
      <c r="AW81" s="5">
        <f>IF(AND(AND(OR($C81=0,$C81=2),$E81=15),OR($M81=$V$3,$N81=$V$3,$O81=$V$3)),1,0)</f>
        <v>0</v>
      </c>
      <c r="AX81" s="5">
        <f>IF(AND(AND(OR($C81=1,$C81=2),$E81=15),OR($M81=$V$3,$N81=$V$3,$O81=$V$3)),1,0)</f>
        <v>0</v>
      </c>
      <c r="AY81" s="5"/>
      <c r="AZ81" s="4"/>
    </row>
    <row r="82" spans="1:52" x14ac:dyDescent="0.3">
      <c r="A82" s="47" t="s">
        <v>54</v>
      </c>
      <c r="B82" s="5" t="s">
        <v>53</v>
      </c>
      <c r="C82" s="49">
        <v>0</v>
      </c>
      <c r="D82" s="5">
        <v>2</v>
      </c>
      <c r="E82" s="5">
        <v>4</v>
      </c>
      <c r="F82" s="5">
        <v>19</v>
      </c>
      <c r="G82" s="48">
        <v>1</v>
      </c>
      <c r="H82" s="48">
        <v>1</v>
      </c>
      <c r="I82" s="48">
        <v>54</v>
      </c>
      <c r="J82" s="48">
        <v>8</v>
      </c>
      <c r="K82" s="48"/>
      <c r="L82" s="48"/>
      <c r="M82" s="48">
        <v>29</v>
      </c>
      <c r="N82" s="48">
        <v>17</v>
      </c>
      <c r="O82" s="48">
        <v>26</v>
      </c>
      <c r="P82" s="48">
        <v>8</v>
      </c>
      <c r="Q82" s="48">
        <v>29</v>
      </c>
      <c r="R82" s="48"/>
      <c r="S82" s="47">
        <f>IF(AND(AND(OR($C82=0,$C82=2),$E82&lt;30),OR($M82=$V$3,$N82=$V$3,$O82=$V$3)),1,0)</f>
        <v>0</v>
      </c>
      <c r="T82" s="5">
        <f>IF(AND(AND(OR($C82=1,$C82=2),$E82&lt;16),OR($M82=$V$3,$N82=$V$3,$O82=$V$3)),1,0)</f>
        <v>0</v>
      </c>
      <c r="U82" s="5">
        <f>IF(AND(AND(OR($C82=0,$C82=2),$E82=1),OR($M82=$V$3,$N82=$V$3,$O82=$V$3)),1,0)</f>
        <v>0</v>
      </c>
      <c r="V82" s="5">
        <f>IF(AND(AND(OR($C82=1,$C82=2),$E82=1),OR($M82=$V$3,$N82=$V$3,$O82=$V$3)),1,0)</f>
        <v>0</v>
      </c>
      <c r="W82" s="5">
        <f>IF(AND(AND(OR($C82=0,$C82=2),$E82=5),OR($M82=$V$3,$N82=$V$3,$O82=$V$3)),1,0)</f>
        <v>0</v>
      </c>
      <c r="X82" s="5">
        <f>IF(AND(AND(OR($C82=1,$C82=2),$E82=5),OR($M82=$V$3,$N82=$V$3,$O82=$V$3)),1,0)</f>
        <v>0</v>
      </c>
      <c r="Y82" s="5">
        <f>IF(AND(AND(OR($C82=0,$C82=2),$E82=2),OR($M82=$V$3,$N82=$V$3,$O82=$V$3)),1,0)</f>
        <v>0</v>
      </c>
      <c r="Z82" s="5">
        <f>IF(AND(AND(OR($C82=1,$C82=2),$E82=2),OR($M82=$V$3,$N82=$V$3,$O82=$V$3)),1,0)</f>
        <v>0</v>
      </c>
      <c r="AA82" s="5">
        <f>IF(AND(AND(OR($C82=0,$C82=2),$E82=7),OR($M82=$V$3,$N82=$V$3,$O82=$V$3)),1,0)</f>
        <v>0</v>
      </c>
      <c r="AB82" s="5">
        <f>IF(AND(AND(OR($C82=1,$C82=2),$E82=7),OR($M82=$V$3,$N82=$V$3,$O82=$V$3)),1,0)</f>
        <v>0</v>
      </c>
      <c r="AC82" s="5">
        <f>IF(AND(AND(OR($C82=0,$C82=2),$E82=6),OR($M82=$V$3,$N82=$V$3,$O82=$V$3)),1,0)</f>
        <v>0</v>
      </c>
      <c r="AD82" s="5">
        <f>IF(AND(AND(OR($C82=1,$C82=2),$E82=6),OR($M82=$V$3,$N82=$V$3,$O82=$V$3)),1,0)</f>
        <v>0</v>
      </c>
      <c r="AE82" s="5">
        <f>IF(AND(AND(OR($C82=0,$C82=2),$E82=3),OR($M82=$V$3,$N82=$V$3,$O82=$V$3)),1,0)</f>
        <v>0</v>
      </c>
      <c r="AF82" s="5">
        <f>IF(AND(AND(OR($C82=1,$C82=2),$E82=3),OR($M82=$V$3,$N82=$V$3,$O82=$V$3)),1,0)</f>
        <v>0</v>
      </c>
      <c r="AG82" s="5">
        <f>IF(AND(AND(OR($C82=0,$C82=2),$E82=4),OR($M82=$V$3,$N82=$V$3,$O82=$V$3)),1,0)</f>
        <v>0</v>
      </c>
      <c r="AH82" s="5">
        <f>IF(AND(AND(OR($C82=1,$C82=2),$E82=4),OR($M82=$V$3,$N82=$V$3,$O82=$V$3)),1,0)</f>
        <v>0</v>
      </c>
      <c r="AI82" s="5">
        <f>IF(AND(AND(OR($C82=0,$C82=2),$E82=13),OR($M82=$V$3,$N82=$V$3,$O82=$V$3)),1,0)</f>
        <v>0</v>
      </c>
      <c r="AJ82" s="5">
        <f>IF(AND(AND(OR($C82=1,$C82=2),$E82=13),OR($M82=$V$3,$N82=$V$3,$O82=$V$3)),1,0)</f>
        <v>0</v>
      </c>
      <c r="AK82" s="5">
        <f>IF(AND(AND(OR($C82=0,$C82=2),$E82=8),OR($M82=$V$3,$N82=$V$3,$O82=$V$3)),1,0)</f>
        <v>0</v>
      </c>
      <c r="AL82" s="5">
        <f>IF(AND(AND(OR($C82=1,$C82=2),$E82=8),OR($M82=$V$3,$N82=$V$3,$O82=$V$3)),1,0)</f>
        <v>0</v>
      </c>
      <c r="AM82" s="5">
        <f>IF(AND(AND(OR($C82=0,$C82=2),$E82=9),OR($M82=$V$3,$N82=$V$3,$O82=$V$3)),1,0)</f>
        <v>0</v>
      </c>
      <c r="AN82" s="5">
        <f>IF(AND(AND(OR($C82=1,$C82=2),$E82=9),OR($M82=$V$3,$N82=$V$3,$O82=$V$3)),1,0)</f>
        <v>0</v>
      </c>
      <c r="AO82" s="5">
        <f>IF(AND(AND(OR($C82=0,$C82=2),$E82=11),OR($M82=$V$3,$N82=$V$3,$O82=$V$3)),1,0)</f>
        <v>0</v>
      </c>
      <c r="AP82" s="5">
        <f>IF(AND(AND(OR($C82=1,$C82=2),$E82=11),OR($M82=$V$3,$N82=$V$3,$O82=$V$3)),1,0)</f>
        <v>0</v>
      </c>
      <c r="AQ82" s="5">
        <f>IF(AND(AND(OR($C82=0,$C82=2),$E82=10),OR($M82=$V$3,$N82=$V$3,$O82=$V$3)),1,0)</f>
        <v>0</v>
      </c>
      <c r="AR82" s="5">
        <f>IF(AND(AND(OR($C82=1,$C82=2),$E82=10),OR($M82=$V$3,$N82=$V$3,$O82=$V$3)),1,0)</f>
        <v>0</v>
      </c>
      <c r="AS82" s="5">
        <f>IF(AND(AND(OR($C82=0,$C82=2),$E82=12),OR($M82=$V$3,$N82=$V$3,$O82=$V$3)),1,0)</f>
        <v>0</v>
      </c>
      <c r="AT82" s="5">
        <f>IF(AND(AND(OR($C82=1,$C82=2),$E82=12),OR($M82=$V$3,$N82=$V$3,$O82=$V$3)),1,0)</f>
        <v>0</v>
      </c>
      <c r="AU82" s="5">
        <f>IF(AND(AND(OR($C82=0,$C82=2),$E82=14),OR($M82=$V$3,$N82=$V$3,$O82=$V$3)),1,0)</f>
        <v>0</v>
      </c>
      <c r="AV82" s="5">
        <f>IF(AND(AND(OR($C82=1,$C82=2),$E82=14),OR($M82=$V$3,$N82=$V$3,$O82=$V$3)),1,0)</f>
        <v>0</v>
      </c>
      <c r="AW82" s="5">
        <f>IF(AND(AND(OR($C82=0,$C82=2),$E82=15),OR($M82=$V$3,$N82=$V$3,$O82=$V$3)),1,0)</f>
        <v>0</v>
      </c>
      <c r="AX82" s="5">
        <f>IF(AND(AND(OR($C82=1,$C82=2),$E82=15),OR($M82=$V$3,$N82=$V$3,$O82=$V$3)),1,0)</f>
        <v>0</v>
      </c>
      <c r="AY82" s="5"/>
      <c r="AZ82" s="4"/>
    </row>
    <row r="83" spans="1:52" x14ac:dyDescent="0.3">
      <c r="A83" s="47" t="s">
        <v>272</v>
      </c>
      <c r="B83" s="5" t="s">
        <v>273</v>
      </c>
      <c r="C83" s="5">
        <v>1</v>
      </c>
      <c r="D83" s="5">
        <v>1</v>
      </c>
      <c r="E83" s="5">
        <v>8</v>
      </c>
      <c r="F83" s="5">
        <v>3</v>
      </c>
      <c r="G83" s="48">
        <v>1</v>
      </c>
      <c r="H83" s="48">
        <v>2</v>
      </c>
      <c r="I83" s="48">
        <v>3</v>
      </c>
      <c r="J83" s="48">
        <v>8</v>
      </c>
      <c r="K83" s="48">
        <v>10</v>
      </c>
      <c r="L83" s="48">
        <v>6</v>
      </c>
      <c r="M83" s="48">
        <v>4</v>
      </c>
      <c r="N83" s="48">
        <v>27</v>
      </c>
      <c r="O83" s="48"/>
      <c r="P83" s="48">
        <v>27</v>
      </c>
      <c r="Q83" s="48">
        <v>8</v>
      </c>
      <c r="R83" s="48"/>
      <c r="S83" s="47">
        <f>IF(AND(AND(OR($C83=0,$C83=2),$E83&lt;30),OR($M83=$V$3,$N83=$V$3,$O83=$V$3)),1,0)</f>
        <v>0</v>
      </c>
      <c r="T83" s="5">
        <f>IF(AND(AND(OR($C83=1,$C83=2),$E83&lt;16),OR($M83=$V$3,$N83=$V$3,$O83=$V$3)),1,0)</f>
        <v>0</v>
      </c>
      <c r="U83" s="5">
        <f>IF(AND(AND(OR($C83=0,$C83=2),$E83=1),OR($M83=$V$3,$N83=$V$3,$O83=$V$3)),1,0)</f>
        <v>0</v>
      </c>
      <c r="V83" s="5">
        <f>IF(AND(AND(OR($C83=1,$C83=2),$E83=1),OR($M83=$V$3,$N83=$V$3,$O83=$V$3)),1,0)</f>
        <v>0</v>
      </c>
      <c r="W83" s="5">
        <f>IF(AND(AND(OR($C83=0,$C83=2),$E83=5),OR($M83=$V$3,$N83=$V$3,$O83=$V$3)),1,0)</f>
        <v>0</v>
      </c>
      <c r="X83" s="5">
        <f>IF(AND(AND(OR($C83=1,$C83=2),$E83=5),OR($M83=$V$3,$N83=$V$3,$O83=$V$3)),1,0)</f>
        <v>0</v>
      </c>
      <c r="Y83" s="5">
        <f>IF(AND(AND(OR($C83=0,$C83=2),$E83=2),OR($M83=$V$3,$N83=$V$3,$O83=$V$3)),1,0)</f>
        <v>0</v>
      </c>
      <c r="Z83" s="5">
        <f>IF(AND(AND(OR($C83=1,$C83=2),$E83=2),OR($M83=$V$3,$N83=$V$3,$O83=$V$3)),1,0)</f>
        <v>0</v>
      </c>
      <c r="AA83" s="5">
        <f>IF(AND(AND(OR($C83=0,$C83=2),$E83=7),OR($M83=$V$3,$N83=$V$3,$O83=$V$3)),1,0)</f>
        <v>0</v>
      </c>
      <c r="AB83" s="5">
        <f>IF(AND(AND(OR($C83=1,$C83=2),$E83=7),OR($M83=$V$3,$N83=$V$3,$O83=$V$3)),1,0)</f>
        <v>0</v>
      </c>
      <c r="AC83" s="5">
        <f>IF(AND(AND(OR($C83=0,$C83=2),$E83=6),OR($M83=$V$3,$N83=$V$3,$O83=$V$3)),1,0)</f>
        <v>0</v>
      </c>
      <c r="AD83" s="5">
        <f>IF(AND(AND(OR($C83=1,$C83=2),$E83=6),OR($M83=$V$3,$N83=$V$3,$O83=$V$3)),1,0)</f>
        <v>0</v>
      </c>
      <c r="AE83" s="5">
        <f>IF(AND(AND(OR($C83=0,$C83=2),$E83=3),OR($M83=$V$3,$N83=$V$3,$O83=$V$3)),1,0)</f>
        <v>0</v>
      </c>
      <c r="AF83" s="5">
        <f>IF(AND(AND(OR($C83=1,$C83=2),$E83=3),OR($M83=$V$3,$N83=$V$3,$O83=$V$3)),1,0)</f>
        <v>0</v>
      </c>
      <c r="AG83" s="5">
        <f>IF(AND(AND(OR($C83=0,$C83=2),$E83=4),OR($M83=$V$3,$N83=$V$3,$O83=$V$3)),1,0)</f>
        <v>0</v>
      </c>
      <c r="AH83" s="5">
        <f>IF(AND(AND(OR($C83=1,$C83=2),$E83=4),OR($M83=$V$3,$N83=$V$3,$O83=$V$3)),1,0)</f>
        <v>0</v>
      </c>
      <c r="AI83" s="5">
        <f>IF(AND(AND(OR($C83=0,$C83=2),$E83=13),OR($M83=$V$3,$N83=$V$3,$O83=$V$3)),1,0)</f>
        <v>0</v>
      </c>
      <c r="AJ83" s="5">
        <f>IF(AND(AND(OR($C83=1,$C83=2),$E83=13),OR($M83=$V$3,$N83=$V$3,$O83=$V$3)),1,0)</f>
        <v>0</v>
      </c>
      <c r="AK83" s="5">
        <f>IF(AND(AND(OR($C83=0,$C83=2),$E83=8),OR($M83=$V$3,$N83=$V$3,$O83=$V$3)),1,0)</f>
        <v>0</v>
      </c>
      <c r="AL83" s="5">
        <f>IF(AND(AND(OR($C83=1,$C83=2),$E83=8),OR($M83=$V$3,$N83=$V$3,$O83=$V$3)),1,0)</f>
        <v>0</v>
      </c>
      <c r="AM83" s="5">
        <f>IF(AND(AND(OR($C83=0,$C83=2),$E83=9),OR($M83=$V$3,$N83=$V$3,$O83=$V$3)),1,0)</f>
        <v>0</v>
      </c>
      <c r="AN83" s="5">
        <f>IF(AND(AND(OR($C83=1,$C83=2),$E83=9),OR($M83=$V$3,$N83=$V$3,$O83=$V$3)),1,0)</f>
        <v>0</v>
      </c>
      <c r="AO83" s="5">
        <f>IF(AND(AND(OR($C83=0,$C83=2),$E83=11),OR($M83=$V$3,$N83=$V$3,$O83=$V$3)),1,0)</f>
        <v>0</v>
      </c>
      <c r="AP83" s="5">
        <f>IF(AND(AND(OR($C83=1,$C83=2),$E83=11),OR($M83=$V$3,$N83=$V$3,$O83=$V$3)),1,0)</f>
        <v>0</v>
      </c>
      <c r="AQ83" s="5">
        <f>IF(AND(AND(OR($C83=0,$C83=2),$E83=10),OR($M83=$V$3,$N83=$V$3,$O83=$V$3)),1,0)</f>
        <v>0</v>
      </c>
      <c r="AR83" s="5">
        <f>IF(AND(AND(OR($C83=1,$C83=2),$E83=10),OR($M83=$V$3,$N83=$V$3,$O83=$V$3)),1,0)</f>
        <v>0</v>
      </c>
      <c r="AS83" s="5">
        <f>IF(AND(AND(OR($C83=0,$C83=2),$E83=12),OR($M83=$V$3,$N83=$V$3,$O83=$V$3)),1,0)</f>
        <v>0</v>
      </c>
      <c r="AT83" s="5">
        <f>IF(AND(AND(OR($C83=1,$C83=2),$E83=12),OR($M83=$V$3,$N83=$V$3,$O83=$V$3)),1,0)</f>
        <v>0</v>
      </c>
      <c r="AU83" s="5">
        <f>IF(AND(AND(OR($C83=0,$C83=2),$E83=14),OR($M83=$V$3,$N83=$V$3,$O83=$V$3)),1,0)</f>
        <v>0</v>
      </c>
      <c r="AV83" s="5">
        <f>IF(AND(AND(OR($C83=1,$C83=2),$E83=14),OR($M83=$V$3,$N83=$V$3,$O83=$V$3)),1,0)</f>
        <v>0</v>
      </c>
      <c r="AW83" s="5">
        <f>IF(AND(AND(OR($C83=0,$C83=2),$E83=15),OR($M83=$V$3,$N83=$V$3,$O83=$V$3)),1,0)</f>
        <v>0</v>
      </c>
      <c r="AX83" s="5">
        <f>IF(AND(AND(OR($C83=1,$C83=2),$E83=15),OR($M83=$V$3,$N83=$V$3,$O83=$V$3)),1,0)</f>
        <v>0</v>
      </c>
      <c r="AY83" s="5"/>
      <c r="AZ83" s="4"/>
    </row>
    <row r="84" spans="1:52" x14ac:dyDescent="0.3">
      <c r="A84" s="50" t="s">
        <v>557</v>
      </c>
      <c r="B84" s="14" t="s">
        <v>522</v>
      </c>
      <c r="C84" s="5">
        <v>2</v>
      </c>
      <c r="D84" s="14">
        <v>1</v>
      </c>
      <c r="E84" s="14">
        <v>1</v>
      </c>
      <c r="F84" s="14">
        <v>3</v>
      </c>
      <c r="G84" s="18">
        <v>1</v>
      </c>
      <c r="H84" s="48">
        <v>1</v>
      </c>
      <c r="I84" s="48">
        <v>26</v>
      </c>
      <c r="J84" s="48">
        <v>10</v>
      </c>
      <c r="K84" s="48"/>
      <c r="L84" s="48"/>
      <c r="M84" s="48">
        <v>16</v>
      </c>
      <c r="N84" s="48">
        <v>22</v>
      </c>
      <c r="O84" s="48">
        <v>29</v>
      </c>
      <c r="P84" s="48">
        <v>8</v>
      </c>
      <c r="Q84" s="48">
        <v>21</v>
      </c>
      <c r="R84" s="48">
        <v>18</v>
      </c>
      <c r="S84" s="47">
        <f>IF(AND(AND(OR($C84=0,$C84=2),$E84&lt;30),OR($M84=$V$3,$N84=$V$3,$O84=$V$3)),1,0)</f>
        <v>0</v>
      </c>
      <c r="T84" s="5">
        <f>IF(AND(AND(OR($C84=1,$C84=2),$E84&lt;16),OR($M84=$V$3,$N84=$V$3,$O84=$V$3)),1,0)</f>
        <v>0</v>
      </c>
      <c r="U84" s="5">
        <f>IF(AND(AND(OR($C84=0,$C84=2),$E84=1),OR($M84=$V$3,$N84=$V$3,$O84=$V$3)),1,0)</f>
        <v>0</v>
      </c>
      <c r="V84" s="5">
        <f>IF(AND(AND(OR($C84=1,$C84=2),$E84=1),OR($M84=$V$3,$N84=$V$3,$O84=$V$3)),1,0)</f>
        <v>0</v>
      </c>
      <c r="W84" s="5">
        <f>IF(AND(AND(OR($C84=0,$C84=2),$E84=5),OR($M84=$V$3,$N84=$V$3,$O84=$V$3)),1,0)</f>
        <v>0</v>
      </c>
      <c r="X84" s="5">
        <f>IF(AND(AND(OR($C84=1,$C84=2),$E84=5),OR($M84=$V$3,$N84=$V$3,$O84=$V$3)),1,0)</f>
        <v>0</v>
      </c>
      <c r="Y84" s="5">
        <f>IF(AND(AND(OR($C84=0,$C84=2),$E84=2),OR($M84=$V$3,$N84=$V$3,$O84=$V$3)),1,0)</f>
        <v>0</v>
      </c>
      <c r="Z84" s="5">
        <f>IF(AND(AND(OR($C84=1,$C84=2),$E84=2),OR($M84=$V$3,$N84=$V$3,$O84=$V$3)),1,0)</f>
        <v>0</v>
      </c>
      <c r="AA84" s="5">
        <f>IF(AND(AND(OR($C84=0,$C84=2),$E84=7),OR($M84=$V$3,$N84=$V$3,$O84=$V$3)),1,0)</f>
        <v>0</v>
      </c>
      <c r="AB84" s="5">
        <f>IF(AND(AND(OR($C84=1,$C84=2),$E84=7),OR($M84=$V$3,$N84=$V$3,$O84=$V$3)),1,0)</f>
        <v>0</v>
      </c>
      <c r="AC84" s="5">
        <f>IF(AND(AND(OR($C84=0,$C84=2),$E84=6),OR($M84=$V$3,$N84=$V$3,$O84=$V$3)),1,0)</f>
        <v>0</v>
      </c>
      <c r="AD84" s="5">
        <f>IF(AND(AND(OR($C84=1,$C84=2),$E84=6),OR($M84=$V$3,$N84=$V$3,$O84=$V$3)),1,0)</f>
        <v>0</v>
      </c>
      <c r="AE84" s="5">
        <f>IF(AND(AND(OR($C84=0,$C84=2),$E84=3),OR($M84=$V$3,$N84=$V$3,$O84=$V$3)),1,0)</f>
        <v>0</v>
      </c>
      <c r="AF84" s="5">
        <f>IF(AND(AND(OR($C84=1,$C84=2),$E84=3),OR($M84=$V$3,$N84=$V$3,$O84=$V$3)),1,0)</f>
        <v>0</v>
      </c>
      <c r="AG84" s="5">
        <f>IF(AND(AND(OR($C84=0,$C84=2),$E84=4),OR($M84=$V$3,$N84=$V$3,$O84=$V$3)),1,0)</f>
        <v>0</v>
      </c>
      <c r="AH84" s="5">
        <f>IF(AND(AND(OR($C84=1,$C84=2),$E84=4),OR($M84=$V$3,$N84=$V$3,$O84=$V$3)),1,0)</f>
        <v>0</v>
      </c>
      <c r="AI84" s="5">
        <f>IF(AND(AND(OR($C84=0,$C84=2),$E84=13),OR($M84=$V$3,$N84=$V$3,$O84=$V$3)),1,0)</f>
        <v>0</v>
      </c>
      <c r="AJ84" s="5">
        <f>IF(AND(AND(OR($C84=1,$C84=2),$E84=13),OR($M84=$V$3,$N84=$V$3,$O84=$V$3)),1,0)</f>
        <v>0</v>
      </c>
      <c r="AK84" s="5">
        <f>IF(AND(AND(OR($C84=0,$C84=2),$E84=8),OR($M84=$V$3,$N84=$V$3,$O84=$V$3)),1,0)</f>
        <v>0</v>
      </c>
      <c r="AL84" s="5">
        <f>IF(AND(AND(OR($C84=1,$C84=2),$E84=8),OR($M84=$V$3,$N84=$V$3,$O84=$V$3)),1,0)</f>
        <v>0</v>
      </c>
      <c r="AM84" s="5">
        <f>IF(AND(AND(OR($C84=0,$C84=2),$E84=9),OR($M84=$V$3,$N84=$V$3,$O84=$V$3)),1,0)</f>
        <v>0</v>
      </c>
      <c r="AN84" s="5">
        <f>IF(AND(AND(OR($C84=1,$C84=2),$E84=9),OR($M84=$V$3,$N84=$V$3,$O84=$V$3)),1,0)</f>
        <v>0</v>
      </c>
      <c r="AO84" s="5">
        <f>IF(AND(AND(OR($C84=0,$C84=2),$E84=11),OR($M84=$V$3,$N84=$V$3,$O84=$V$3)),1,0)</f>
        <v>0</v>
      </c>
      <c r="AP84" s="5">
        <f>IF(AND(AND(OR($C84=1,$C84=2),$E84=11),OR($M84=$V$3,$N84=$V$3,$O84=$V$3)),1,0)</f>
        <v>0</v>
      </c>
      <c r="AQ84" s="5">
        <f>IF(AND(AND(OR($C84=0,$C84=2),$E84=10),OR($M84=$V$3,$N84=$V$3,$O84=$V$3)),1,0)</f>
        <v>0</v>
      </c>
      <c r="AR84" s="5">
        <f>IF(AND(AND(OR($C84=1,$C84=2),$E84=10),OR($M84=$V$3,$N84=$V$3,$O84=$V$3)),1,0)</f>
        <v>0</v>
      </c>
      <c r="AS84" s="5">
        <f>IF(AND(AND(OR($C84=0,$C84=2),$E84=12),OR($M84=$V$3,$N84=$V$3,$O84=$V$3)),1,0)</f>
        <v>0</v>
      </c>
      <c r="AT84" s="5">
        <f>IF(AND(AND(OR($C84=1,$C84=2),$E84=12),OR($M84=$V$3,$N84=$V$3,$O84=$V$3)),1,0)</f>
        <v>0</v>
      </c>
      <c r="AU84" s="5">
        <f>IF(AND(AND(OR($C84=0,$C84=2),$E84=14),OR($M84=$V$3,$N84=$V$3,$O84=$V$3)),1,0)</f>
        <v>0</v>
      </c>
      <c r="AV84" s="5">
        <f>IF(AND(AND(OR($C84=1,$C84=2),$E84=14),OR($M84=$V$3,$N84=$V$3,$O84=$V$3)),1,0)</f>
        <v>0</v>
      </c>
      <c r="AW84" s="5">
        <f>IF(AND(AND(OR($C84=0,$C84=2),$E84=15),OR($M84=$V$3,$N84=$V$3,$O84=$V$3)),1,0)</f>
        <v>0</v>
      </c>
      <c r="AX84" s="5">
        <f>IF(AND(AND(OR($C84=1,$C84=2),$E84=15),OR($M84=$V$3,$N84=$V$3,$O84=$V$3)),1,0)</f>
        <v>0</v>
      </c>
      <c r="AY84" s="5"/>
      <c r="AZ84" s="4"/>
    </row>
    <row r="85" spans="1:52" x14ac:dyDescent="0.3">
      <c r="A85" s="50" t="s">
        <v>417</v>
      </c>
      <c r="B85" s="14" t="s">
        <v>416</v>
      </c>
      <c r="C85" s="5">
        <v>2</v>
      </c>
      <c r="D85" s="14">
        <v>2</v>
      </c>
      <c r="E85" s="14">
        <v>2</v>
      </c>
      <c r="F85" s="14">
        <v>3</v>
      </c>
      <c r="G85" s="18">
        <v>1</v>
      </c>
      <c r="H85" s="48">
        <v>1</v>
      </c>
      <c r="I85" s="48">
        <v>16</v>
      </c>
      <c r="J85" s="48">
        <v>5</v>
      </c>
      <c r="K85" s="48">
        <v>11</v>
      </c>
      <c r="L85" s="48"/>
      <c r="M85" s="48">
        <v>10</v>
      </c>
      <c r="N85" s="48">
        <v>22</v>
      </c>
      <c r="O85" s="48">
        <v>15</v>
      </c>
      <c r="P85" s="48">
        <v>24</v>
      </c>
      <c r="Q85" s="48">
        <v>23</v>
      </c>
      <c r="R85" s="48"/>
      <c r="S85" s="47">
        <f>IF(AND(AND(OR($C85=0,$C85=2),$E85&lt;30),OR($M85=$V$3,$N85=$V$3,$O85=$V$3)),1,0)</f>
        <v>0</v>
      </c>
      <c r="T85" s="5">
        <f>IF(AND(AND(OR($C85=1,$C85=2),$E85&lt;16),OR($M85=$V$3,$N85=$V$3,$O85=$V$3)),1,0)</f>
        <v>0</v>
      </c>
      <c r="U85" s="5">
        <f>IF(AND(AND(OR($C85=0,$C85=2),$E85=1),OR($M85=$V$3,$N85=$V$3,$O85=$V$3)),1,0)</f>
        <v>0</v>
      </c>
      <c r="V85" s="5">
        <f>IF(AND(AND(OR($C85=1,$C85=2),$E85=1),OR($M85=$V$3,$N85=$V$3,$O85=$V$3)),1,0)</f>
        <v>0</v>
      </c>
      <c r="W85" s="5">
        <f>IF(AND(AND(OR($C85=0,$C85=2),$E85=5),OR($M85=$V$3,$N85=$V$3,$O85=$V$3)),1,0)</f>
        <v>0</v>
      </c>
      <c r="X85" s="5">
        <f>IF(AND(AND(OR($C85=1,$C85=2),$E85=5),OR($M85=$V$3,$N85=$V$3,$O85=$V$3)),1,0)</f>
        <v>0</v>
      </c>
      <c r="Y85" s="5">
        <f>IF(AND(AND(OR($C85=0,$C85=2),$E85=2),OR($M85=$V$3,$N85=$V$3,$O85=$V$3)),1,0)</f>
        <v>0</v>
      </c>
      <c r="Z85" s="5">
        <f>IF(AND(AND(OR($C85=1,$C85=2),$E85=2),OR($M85=$V$3,$N85=$V$3,$O85=$V$3)),1,0)</f>
        <v>0</v>
      </c>
      <c r="AA85" s="5">
        <f>IF(AND(AND(OR($C85=0,$C85=2),$E85=7),OR($M85=$V$3,$N85=$V$3,$O85=$V$3)),1,0)</f>
        <v>0</v>
      </c>
      <c r="AB85" s="5">
        <f>IF(AND(AND(OR($C85=1,$C85=2),$E85=7),OR($M85=$V$3,$N85=$V$3,$O85=$V$3)),1,0)</f>
        <v>0</v>
      </c>
      <c r="AC85" s="5">
        <f>IF(AND(AND(OR($C85=0,$C85=2),$E85=6),OR($M85=$V$3,$N85=$V$3,$O85=$V$3)),1,0)</f>
        <v>0</v>
      </c>
      <c r="AD85" s="5">
        <f>IF(AND(AND(OR($C85=1,$C85=2),$E85=6),OR($M85=$V$3,$N85=$V$3,$O85=$V$3)),1,0)</f>
        <v>0</v>
      </c>
      <c r="AE85" s="5">
        <f>IF(AND(AND(OR($C85=0,$C85=2),$E85=3),OR($M85=$V$3,$N85=$V$3,$O85=$V$3)),1,0)</f>
        <v>0</v>
      </c>
      <c r="AF85" s="5">
        <f>IF(AND(AND(OR($C85=1,$C85=2),$E85=3),OR($M85=$V$3,$N85=$V$3,$O85=$V$3)),1,0)</f>
        <v>0</v>
      </c>
      <c r="AG85" s="5">
        <f>IF(AND(AND(OR($C85=0,$C85=2),$E85=4),OR($M85=$V$3,$N85=$V$3,$O85=$V$3)),1,0)</f>
        <v>0</v>
      </c>
      <c r="AH85" s="5">
        <f>IF(AND(AND(OR($C85=1,$C85=2),$E85=4),OR($M85=$V$3,$N85=$V$3,$O85=$V$3)),1,0)</f>
        <v>0</v>
      </c>
      <c r="AI85" s="5">
        <f>IF(AND(AND(OR($C85=0,$C85=2),$E85=13),OR($M85=$V$3,$N85=$V$3,$O85=$V$3)),1,0)</f>
        <v>0</v>
      </c>
      <c r="AJ85" s="5">
        <f>IF(AND(AND(OR($C85=1,$C85=2),$E85=13),OR($M85=$V$3,$N85=$V$3,$O85=$V$3)),1,0)</f>
        <v>0</v>
      </c>
      <c r="AK85" s="5">
        <f>IF(AND(AND(OR($C85=0,$C85=2),$E85=8),OR($M85=$V$3,$N85=$V$3,$O85=$V$3)),1,0)</f>
        <v>0</v>
      </c>
      <c r="AL85" s="5">
        <f>IF(AND(AND(OR($C85=1,$C85=2),$E85=8),OR($M85=$V$3,$N85=$V$3,$O85=$V$3)),1,0)</f>
        <v>0</v>
      </c>
      <c r="AM85" s="5">
        <f>IF(AND(AND(OR($C85=0,$C85=2),$E85=9),OR($M85=$V$3,$N85=$V$3,$O85=$V$3)),1,0)</f>
        <v>0</v>
      </c>
      <c r="AN85" s="5">
        <f>IF(AND(AND(OR($C85=1,$C85=2),$E85=9),OR($M85=$V$3,$N85=$V$3,$O85=$V$3)),1,0)</f>
        <v>0</v>
      </c>
      <c r="AO85" s="5">
        <f>IF(AND(AND(OR($C85=0,$C85=2),$E85=11),OR($M85=$V$3,$N85=$V$3,$O85=$V$3)),1,0)</f>
        <v>0</v>
      </c>
      <c r="AP85" s="5">
        <f>IF(AND(AND(OR($C85=1,$C85=2),$E85=11),OR($M85=$V$3,$N85=$V$3,$O85=$V$3)),1,0)</f>
        <v>0</v>
      </c>
      <c r="AQ85" s="5">
        <f>IF(AND(AND(OR($C85=0,$C85=2),$E85=10),OR($M85=$V$3,$N85=$V$3,$O85=$V$3)),1,0)</f>
        <v>0</v>
      </c>
      <c r="AR85" s="5">
        <f>IF(AND(AND(OR($C85=1,$C85=2),$E85=10),OR($M85=$V$3,$N85=$V$3,$O85=$V$3)),1,0)</f>
        <v>0</v>
      </c>
      <c r="AS85" s="5">
        <f>IF(AND(AND(OR($C85=0,$C85=2),$E85=12),OR($M85=$V$3,$N85=$V$3,$O85=$V$3)),1,0)</f>
        <v>0</v>
      </c>
      <c r="AT85" s="5">
        <f>IF(AND(AND(OR($C85=1,$C85=2),$E85=12),OR($M85=$V$3,$N85=$V$3,$O85=$V$3)),1,0)</f>
        <v>0</v>
      </c>
      <c r="AU85" s="5">
        <f>IF(AND(AND(OR($C85=0,$C85=2),$E85=14),OR($M85=$V$3,$N85=$V$3,$O85=$V$3)),1,0)</f>
        <v>0</v>
      </c>
      <c r="AV85" s="5">
        <f>IF(AND(AND(OR($C85=1,$C85=2),$E85=14),OR($M85=$V$3,$N85=$V$3,$O85=$V$3)),1,0)</f>
        <v>0</v>
      </c>
      <c r="AW85" s="5">
        <f>IF(AND(AND(OR($C85=0,$C85=2),$E85=15),OR($M85=$V$3,$N85=$V$3,$O85=$V$3)),1,0)</f>
        <v>0</v>
      </c>
      <c r="AX85" s="5">
        <f>IF(AND(AND(OR($C85=1,$C85=2),$E85=15),OR($M85=$V$3,$N85=$V$3,$O85=$V$3)),1,0)</f>
        <v>0</v>
      </c>
      <c r="AY85" s="5"/>
      <c r="AZ85" s="4"/>
    </row>
    <row r="86" spans="1:52" x14ac:dyDescent="0.3">
      <c r="A86" s="50" t="s">
        <v>424</v>
      </c>
      <c r="B86" s="14" t="s">
        <v>423</v>
      </c>
      <c r="C86" s="5">
        <v>2</v>
      </c>
      <c r="D86" s="14">
        <v>2</v>
      </c>
      <c r="E86" s="14">
        <v>2</v>
      </c>
      <c r="F86" s="14">
        <v>3</v>
      </c>
      <c r="G86" s="18">
        <v>1</v>
      </c>
      <c r="H86" s="48">
        <v>1</v>
      </c>
      <c r="I86" s="48">
        <v>13</v>
      </c>
      <c r="J86" s="48">
        <v>9</v>
      </c>
      <c r="K86" s="48">
        <v>3</v>
      </c>
      <c r="L86" s="48"/>
      <c r="M86" s="48">
        <v>27</v>
      </c>
      <c r="N86" s="48">
        <v>29</v>
      </c>
      <c r="O86" s="48">
        <v>25</v>
      </c>
      <c r="P86" s="48">
        <v>28</v>
      </c>
      <c r="Q86" s="48">
        <v>4</v>
      </c>
      <c r="R86" s="48">
        <v>8</v>
      </c>
      <c r="S86" s="47">
        <f>IF(AND(AND(OR($C86=0,$C86=2),$E86&lt;30),OR($M86=$V$3,$N86=$V$3,$O86=$V$3)),1,0)</f>
        <v>0</v>
      </c>
      <c r="T86" s="5">
        <f>IF(AND(AND(OR($C86=1,$C86=2),$E86&lt;16),OR($M86=$V$3,$N86=$V$3,$O86=$V$3)),1,0)</f>
        <v>0</v>
      </c>
      <c r="U86" s="5">
        <f>IF(AND(AND(OR($C86=0,$C86=2),$E86=1),OR($M86=$V$3,$N86=$V$3,$O86=$V$3)),1,0)</f>
        <v>0</v>
      </c>
      <c r="V86" s="5">
        <f>IF(AND(AND(OR($C86=1,$C86=2),$E86=1),OR($M86=$V$3,$N86=$V$3,$O86=$V$3)),1,0)</f>
        <v>0</v>
      </c>
      <c r="W86" s="5">
        <f>IF(AND(AND(OR($C86=0,$C86=2),$E86=5),OR($M86=$V$3,$N86=$V$3,$O86=$V$3)),1,0)</f>
        <v>0</v>
      </c>
      <c r="X86" s="5">
        <f>IF(AND(AND(OR($C86=1,$C86=2),$E86=5),OR($M86=$V$3,$N86=$V$3,$O86=$V$3)),1,0)</f>
        <v>0</v>
      </c>
      <c r="Y86" s="5">
        <f>IF(AND(AND(OR($C86=0,$C86=2),$E86=2),OR($M86=$V$3,$N86=$V$3,$O86=$V$3)),1,0)</f>
        <v>0</v>
      </c>
      <c r="Z86" s="5">
        <f>IF(AND(AND(OR($C86=1,$C86=2),$E86=2),OR($M86=$V$3,$N86=$V$3,$O86=$V$3)),1,0)</f>
        <v>0</v>
      </c>
      <c r="AA86" s="5">
        <f>IF(AND(AND(OR($C86=0,$C86=2),$E86=7),OR($M86=$V$3,$N86=$V$3,$O86=$V$3)),1,0)</f>
        <v>0</v>
      </c>
      <c r="AB86" s="5">
        <f>IF(AND(AND(OR($C86=1,$C86=2),$E86=7),OR($M86=$V$3,$N86=$V$3,$O86=$V$3)),1,0)</f>
        <v>0</v>
      </c>
      <c r="AC86" s="5">
        <f>IF(AND(AND(OR($C86=0,$C86=2),$E86=6),OR($M86=$V$3,$N86=$V$3,$O86=$V$3)),1,0)</f>
        <v>0</v>
      </c>
      <c r="AD86" s="5">
        <f>IF(AND(AND(OR($C86=1,$C86=2),$E86=6),OR($M86=$V$3,$N86=$V$3,$O86=$V$3)),1,0)</f>
        <v>0</v>
      </c>
      <c r="AE86" s="5">
        <f>IF(AND(AND(OR($C86=0,$C86=2),$E86=3),OR($M86=$V$3,$N86=$V$3,$O86=$V$3)),1,0)</f>
        <v>0</v>
      </c>
      <c r="AF86" s="5">
        <f>IF(AND(AND(OR($C86=1,$C86=2),$E86=3),OR($M86=$V$3,$N86=$V$3,$O86=$V$3)),1,0)</f>
        <v>0</v>
      </c>
      <c r="AG86" s="5">
        <f>IF(AND(AND(OR($C86=0,$C86=2),$E86=4),OR($M86=$V$3,$N86=$V$3,$O86=$V$3)),1,0)</f>
        <v>0</v>
      </c>
      <c r="AH86" s="5">
        <f>IF(AND(AND(OR($C86=1,$C86=2),$E86=4),OR($M86=$V$3,$N86=$V$3,$O86=$V$3)),1,0)</f>
        <v>0</v>
      </c>
      <c r="AI86" s="5">
        <f>IF(AND(AND(OR($C86=0,$C86=2),$E86=13),OR($M86=$V$3,$N86=$V$3,$O86=$V$3)),1,0)</f>
        <v>0</v>
      </c>
      <c r="AJ86" s="5">
        <f>IF(AND(AND(OR($C86=1,$C86=2),$E86=13),OR($M86=$V$3,$N86=$V$3,$O86=$V$3)),1,0)</f>
        <v>0</v>
      </c>
      <c r="AK86" s="5">
        <f>IF(AND(AND(OR($C86=0,$C86=2),$E86=8),OR($M86=$V$3,$N86=$V$3,$O86=$V$3)),1,0)</f>
        <v>0</v>
      </c>
      <c r="AL86" s="5">
        <f>IF(AND(AND(OR($C86=1,$C86=2),$E86=8),OR($M86=$V$3,$N86=$V$3,$O86=$V$3)),1,0)</f>
        <v>0</v>
      </c>
      <c r="AM86" s="5">
        <f>IF(AND(AND(OR($C86=0,$C86=2),$E86=9),OR($M86=$V$3,$N86=$V$3,$O86=$V$3)),1,0)</f>
        <v>0</v>
      </c>
      <c r="AN86" s="5">
        <f>IF(AND(AND(OR($C86=1,$C86=2),$E86=9),OR($M86=$V$3,$N86=$V$3,$O86=$V$3)),1,0)</f>
        <v>0</v>
      </c>
      <c r="AO86" s="5">
        <f>IF(AND(AND(OR($C86=0,$C86=2),$E86=11),OR($M86=$V$3,$N86=$V$3,$O86=$V$3)),1,0)</f>
        <v>0</v>
      </c>
      <c r="AP86" s="5">
        <f>IF(AND(AND(OR($C86=1,$C86=2),$E86=11),OR($M86=$V$3,$N86=$V$3,$O86=$V$3)),1,0)</f>
        <v>0</v>
      </c>
      <c r="AQ86" s="5">
        <f>IF(AND(AND(OR($C86=0,$C86=2),$E86=10),OR($M86=$V$3,$N86=$V$3,$O86=$V$3)),1,0)</f>
        <v>0</v>
      </c>
      <c r="AR86" s="5">
        <f>IF(AND(AND(OR($C86=1,$C86=2),$E86=10),OR($M86=$V$3,$N86=$V$3,$O86=$V$3)),1,0)</f>
        <v>0</v>
      </c>
      <c r="AS86" s="5">
        <f>IF(AND(AND(OR($C86=0,$C86=2),$E86=12),OR($M86=$V$3,$N86=$V$3,$O86=$V$3)),1,0)</f>
        <v>0</v>
      </c>
      <c r="AT86" s="5">
        <f>IF(AND(AND(OR($C86=1,$C86=2),$E86=12),OR($M86=$V$3,$N86=$V$3,$O86=$V$3)),1,0)</f>
        <v>0</v>
      </c>
      <c r="AU86" s="5">
        <f>IF(AND(AND(OR($C86=0,$C86=2),$E86=14),OR($M86=$V$3,$N86=$V$3,$O86=$V$3)),1,0)</f>
        <v>0</v>
      </c>
      <c r="AV86" s="5">
        <f>IF(AND(AND(OR($C86=1,$C86=2),$E86=14),OR($M86=$V$3,$N86=$V$3,$O86=$V$3)),1,0)</f>
        <v>0</v>
      </c>
      <c r="AW86" s="5">
        <f>IF(AND(AND(OR($C86=0,$C86=2),$E86=15),OR($M86=$V$3,$N86=$V$3,$O86=$V$3)),1,0)</f>
        <v>0</v>
      </c>
      <c r="AX86" s="5">
        <f>IF(AND(AND(OR($C86=1,$C86=2),$E86=15),OR($M86=$V$3,$N86=$V$3,$O86=$V$3)),1,0)</f>
        <v>0</v>
      </c>
      <c r="AY86" s="5"/>
      <c r="AZ86" s="4"/>
    </row>
    <row r="87" spans="1:52" x14ac:dyDescent="0.3">
      <c r="A87" s="50" t="s">
        <v>42</v>
      </c>
      <c r="B87" s="14" t="s">
        <v>489</v>
      </c>
      <c r="C87" s="5">
        <v>2</v>
      </c>
      <c r="D87" s="14">
        <v>1</v>
      </c>
      <c r="E87" s="14">
        <v>2</v>
      </c>
      <c r="F87" s="14">
        <v>3</v>
      </c>
      <c r="G87" s="18">
        <v>1</v>
      </c>
      <c r="H87" s="48">
        <v>1</v>
      </c>
      <c r="I87" s="48">
        <v>23</v>
      </c>
      <c r="J87" s="48">
        <v>8</v>
      </c>
      <c r="K87" s="48"/>
      <c r="L87" s="48"/>
      <c r="M87" s="48">
        <v>17</v>
      </c>
      <c r="N87" s="48">
        <v>6</v>
      </c>
      <c r="O87" s="48">
        <v>10</v>
      </c>
      <c r="P87" s="48">
        <v>8</v>
      </c>
      <c r="Q87" s="48">
        <v>17</v>
      </c>
      <c r="R87" s="48">
        <v>27</v>
      </c>
      <c r="S87" s="47">
        <f>IF(AND(AND(OR($C87=0,$C87=2),$E87&lt;30),OR($M87=$V$3,$N87=$V$3,$O87=$V$3)),1,0)</f>
        <v>1</v>
      </c>
      <c r="T87" s="5">
        <f>IF(AND(AND(OR($C87=1,$C87=2),$E87&lt;16),OR($M87=$V$3,$N87=$V$3,$O87=$V$3)),1,0)</f>
        <v>1</v>
      </c>
      <c r="U87" s="5">
        <f>IF(AND(AND(OR($C87=0,$C87=2),$E87=1),OR($M87=$V$3,$N87=$V$3,$O87=$V$3)),1,0)</f>
        <v>0</v>
      </c>
      <c r="V87" s="5">
        <f>IF(AND(AND(OR($C87=1,$C87=2),$E87=1),OR($M87=$V$3,$N87=$V$3,$O87=$V$3)),1,0)</f>
        <v>0</v>
      </c>
      <c r="W87" s="5">
        <f>IF(AND(AND(OR($C87=0,$C87=2),$E87=5),OR($M87=$V$3,$N87=$V$3,$O87=$V$3)),1,0)</f>
        <v>0</v>
      </c>
      <c r="X87" s="5">
        <f>IF(AND(AND(OR($C87=1,$C87=2),$E87=5),OR($M87=$V$3,$N87=$V$3,$O87=$V$3)),1,0)</f>
        <v>0</v>
      </c>
      <c r="Y87" s="5">
        <f>IF(AND(AND(OR($C87=0,$C87=2),$E87=2),OR($M87=$V$3,$N87=$V$3,$O87=$V$3)),1,0)</f>
        <v>1</v>
      </c>
      <c r="Z87" s="5">
        <f>IF(AND(AND(OR($C87=1,$C87=2),$E87=2),OR($M87=$V$3,$N87=$V$3,$O87=$V$3)),1,0)</f>
        <v>1</v>
      </c>
      <c r="AA87" s="5">
        <f>IF(AND(AND(OR($C87=0,$C87=2),$E87=7),OR($M87=$V$3,$N87=$V$3,$O87=$V$3)),1,0)</f>
        <v>0</v>
      </c>
      <c r="AB87" s="5">
        <f>IF(AND(AND(OR($C87=1,$C87=2),$E87=7),OR($M87=$V$3,$N87=$V$3,$O87=$V$3)),1,0)</f>
        <v>0</v>
      </c>
      <c r="AC87" s="5">
        <f>IF(AND(AND(OR($C87=0,$C87=2),$E87=6),OR($M87=$V$3,$N87=$V$3,$O87=$V$3)),1,0)</f>
        <v>0</v>
      </c>
      <c r="AD87" s="5">
        <f>IF(AND(AND(OR($C87=1,$C87=2),$E87=6),OR($M87=$V$3,$N87=$V$3,$O87=$V$3)),1,0)</f>
        <v>0</v>
      </c>
      <c r="AE87" s="5">
        <f>IF(AND(AND(OR($C87=0,$C87=2),$E87=3),OR($M87=$V$3,$N87=$V$3,$O87=$V$3)),1,0)</f>
        <v>0</v>
      </c>
      <c r="AF87" s="5">
        <f>IF(AND(AND(OR($C87=1,$C87=2),$E87=3),OR($M87=$V$3,$N87=$V$3,$O87=$V$3)),1,0)</f>
        <v>0</v>
      </c>
      <c r="AG87" s="5">
        <f>IF(AND(AND(OR($C87=0,$C87=2),$E87=4),OR($M87=$V$3,$N87=$V$3,$O87=$V$3)),1,0)</f>
        <v>0</v>
      </c>
      <c r="AH87" s="5">
        <f>IF(AND(AND(OR($C87=1,$C87=2),$E87=4),OR($M87=$V$3,$N87=$V$3,$O87=$V$3)),1,0)</f>
        <v>0</v>
      </c>
      <c r="AI87" s="5">
        <f>IF(AND(AND(OR($C87=0,$C87=2),$E87=13),OR($M87=$V$3,$N87=$V$3,$O87=$V$3)),1,0)</f>
        <v>0</v>
      </c>
      <c r="AJ87" s="5">
        <f>IF(AND(AND(OR($C87=1,$C87=2),$E87=13),OR($M87=$V$3,$N87=$V$3,$O87=$V$3)),1,0)</f>
        <v>0</v>
      </c>
      <c r="AK87" s="5">
        <f>IF(AND(AND(OR($C87=0,$C87=2),$E87=8),OR($M87=$V$3,$N87=$V$3,$O87=$V$3)),1,0)</f>
        <v>0</v>
      </c>
      <c r="AL87" s="5">
        <f>IF(AND(AND(OR($C87=1,$C87=2),$E87=8),OR($M87=$V$3,$N87=$V$3,$O87=$V$3)),1,0)</f>
        <v>0</v>
      </c>
      <c r="AM87" s="5">
        <f>IF(AND(AND(OR($C87=0,$C87=2),$E87=9),OR($M87=$V$3,$N87=$V$3,$O87=$V$3)),1,0)</f>
        <v>0</v>
      </c>
      <c r="AN87" s="5">
        <f>IF(AND(AND(OR($C87=1,$C87=2),$E87=9),OR($M87=$V$3,$N87=$V$3,$O87=$V$3)),1,0)</f>
        <v>0</v>
      </c>
      <c r="AO87" s="5">
        <f>IF(AND(AND(OR($C87=0,$C87=2),$E87=11),OR($M87=$V$3,$N87=$V$3,$O87=$V$3)),1,0)</f>
        <v>0</v>
      </c>
      <c r="AP87" s="5">
        <f>IF(AND(AND(OR($C87=1,$C87=2),$E87=11),OR($M87=$V$3,$N87=$V$3,$O87=$V$3)),1,0)</f>
        <v>0</v>
      </c>
      <c r="AQ87" s="5">
        <f>IF(AND(AND(OR($C87=0,$C87=2),$E87=10),OR($M87=$V$3,$N87=$V$3,$O87=$V$3)),1,0)</f>
        <v>0</v>
      </c>
      <c r="AR87" s="5">
        <f>IF(AND(AND(OR($C87=1,$C87=2),$E87=10),OR($M87=$V$3,$N87=$V$3,$O87=$V$3)),1,0)</f>
        <v>0</v>
      </c>
      <c r="AS87" s="5">
        <f>IF(AND(AND(OR($C87=0,$C87=2),$E87=12),OR($M87=$V$3,$N87=$V$3,$O87=$V$3)),1,0)</f>
        <v>0</v>
      </c>
      <c r="AT87" s="5">
        <f>IF(AND(AND(OR($C87=1,$C87=2),$E87=12),OR($M87=$V$3,$N87=$V$3,$O87=$V$3)),1,0)</f>
        <v>0</v>
      </c>
      <c r="AU87" s="5">
        <f>IF(AND(AND(OR($C87=0,$C87=2),$E87=14),OR($M87=$V$3,$N87=$V$3,$O87=$V$3)),1,0)</f>
        <v>0</v>
      </c>
      <c r="AV87" s="5">
        <f>IF(AND(AND(OR($C87=1,$C87=2),$E87=14),OR($M87=$V$3,$N87=$V$3,$O87=$V$3)),1,0)</f>
        <v>0</v>
      </c>
      <c r="AW87" s="5">
        <f>IF(AND(AND(OR($C87=0,$C87=2),$E87=15),OR($M87=$V$3,$N87=$V$3,$O87=$V$3)),1,0)</f>
        <v>0</v>
      </c>
      <c r="AX87" s="5">
        <f>IF(AND(AND(OR($C87=1,$C87=2),$E87=15),OR($M87=$V$3,$N87=$V$3,$O87=$V$3)),1,0)</f>
        <v>0</v>
      </c>
      <c r="AY87" s="5"/>
      <c r="AZ87" s="4"/>
    </row>
    <row r="88" spans="1:52" x14ac:dyDescent="0.3">
      <c r="A88" s="50" t="s">
        <v>360</v>
      </c>
      <c r="B88" s="14" t="s">
        <v>359</v>
      </c>
      <c r="C88" s="5">
        <v>2</v>
      </c>
      <c r="D88" s="14">
        <v>2</v>
      </c>
      <c r="E88" s="14">
        <v>3</v>
      </c>
      <c r="F88" s="14">
        <v>3</v>
      </c>
      <c r="G88" s="18">
        <v>1</v>
      </c>
      <c r="H88" s="48">
        <v>1</v>
      </c>
      <c r="I88" s="48">
        <v>44</v>
      </c>
      <c r="J88" s="48">
        <v>11</v>
      </c>
      <c r="K88" s="48">
        <v>8</v>
      </c>
      <c r="L88" s="48"/>
      <c r="M88" s="48">
        <v>29</v>
      </c>
      <c r="N88" s="48">
        <v>27</v>
      </c>
      <c r="O88" s="48">
        <v>28</v>
      </c>
      <c r="P88" s="48">
        <v>10</v>
      </c>
      <c r="Q88" s="48">
        <v>8</v>
      </c>
      <c r="R88" s="48">
        <v>23</v>
      </c>
      <c r="S88" s="47">
        <f>IF(AND(AND(OR($C88=0,$C88=2),$E88&lt;30),OR($M88=$V$3,$N88=$V$3,$O88=$V$3)),1,0)</f>
        <v>0</v>
      </c>
      <c r="T88" s="5">
        <f>IF(AND(AND(OR($C88=1,$C88=2),$E88&lt;16),OR($M88=$V$3,$N88=$V$3,$O88=$V$3)),1,0)</f>
        <v>0</v>
      </c>
      <c r="U88" s="5">
        <f>IF(AND(AND(OR($C88=0,$C88=2),$E88=1),OR($M88=$V$3,$N88=$V$3,$O88=$V$3)),1,0)</f>
        <v>0</v>
      </c>
      <c r="V88" s="5">
        <f>IF(AND(AND(OR($C88=1,$C88=2),$E88=1),OR($M88=$V$3,$N88=$V$3,$O88=$V$3)),1,0)</f>
        <v>0</v>
      </c>
      <c r="W88" s="5">
        <f>IF(AND(AND(OR($C88=0,$C88=2),$E88=5),OR($M88=$V$3,$N88=$V$3,$O88=$V$3)),1,0)</f>
        <v>0</v>
      </c>
      <c r="X88" s="5">
        <f>IF(AND(AND(OR($C88=1,$C88=2),$E88=5),OR($M88=$V$3,$N88=$V$3,$O88=$V$3)),1,0)</f>
        <v>0</v>
      </c>
      <c r="Y88" s="5">
        <f>IF(AND(AND(OR($C88=0,$C88=2),$E88=2),OR($M88=$V$3,$N88=$V$3,$O88=$V$3)),1,0)</f>
        <v>0</v>
      </c>
      <c r="Z88" s="5">
        <f>IF(AND(AND(OR($C88=1,$C88=2),$E88=2),OR($M88=$V$3,$N88=$V$3,$O88=$V$3)),1,0)</f>
        <v>0</v>
      </c>
      <c r="AA88" s="5">
        <f>IF(AND(AND(OR($C88=0,$C88=2),$E88=7),OR($M88=$V$3,$N88=$V$3,$O88=$V$3)),1,0)</f>
        <v>0</v>
      </c>
      <c r="AB88" s="5">
        <f>IF(AND(AND(OR($C88=1,$C88=2),$E88=7),OR($M88=$V$3,$N88=$V$3,$O88=$V$3)),1,0)</f>
        <v>0</v>
      </c>
      <c r="AC88" s="5">
        <f>IF(AND(AND(OR($C88=0,$C88=2),$E88=6),OR($M88=$V$3,$N88=$V$3,$O88=$V$3)),1,0)</f>
        <v>0</v>
      </c>
      <c r="AD88" s="5">
        <f>IF(AND(AND(OR($C88=1,$C88=2),$E88=6),OR($M88=$V$3,$N88=$V$3,$O88=$V$3)),1,0)</f>
        <v>0</v>
      </c>
      <c r="AE88" s="5">
        <f>IF(AND(AND(OR($C88=0,$C88=2),$E88=3),OR($M88=$V$3,$N88=$V$3,$O88=$V$3)),1,0)</f>
        <v>0</v>
      </c>
      <c r="AF88" s="5">
        <f>IF(AND(AND(OR($C88=1,$C88=2),$E88=3),OR($M88=$V$3,$N88=$V$3,$O88=$V$3)),1,0)</f>
        <v>0</v>
      </c>
      <c r="AG88" s="5">
        <f>IF(AND(AND(OR($C88=0,$C88=2),$E88=4),OR($M88=$V$3,$N88=$V$3,$O88=$V$3)),1,0)</f>
        <v>0</v>
      </c>
      <c r="AH88" s="5">
        <f>IF(AND(AND(OR($C88=1,$C88=2),$E88=4),OR($M88=$V$3,$N88=$V$3,$O88=$V$3)),1,0)</f>
        <v>0</v>
      </c>
      <c r="AI88" s="5">
        <f>IF(AND(AND(OR($C88=0,$C88=2),$E88=13),OR($M88=$V$3,$N88=$V$3,$O88=$V$3)),1,0)</f>
        <v>0</v>
      </c>
      <c r="AJ88" s="5">
        <f>IF(AND(AND(OR($C88=1,$C88=2),$E88=13),OR($M88=$V$3,$N88=$V$3,$O88=$V$3)),1,0)</f>
        <v>0</v>
      </c>
      <c r="AK88" s="5">
        <f>IF(AND(AND(OR($C88=0,$C88=2),$E88=8),OR($M88=$V$3,$N88=$V$3,$O88=$V$3)),1,0)</f>
        <v>0</v>
      </c>
      <c r="AL88" s="5">
        <f>IF(AND(AND(OR($C88=1,$C88=2),$E88=8),OR($M88=$V$3,$N88=$V$3,$O88=$V$3)),1,0)</f>
        <v>0</v>
      </c>
      <c r="AM88" s="5">
        <f>IF(AND(AND(OR($C88=0,$C88=2),$E88=9),OR($M88=$V$3,$N88=$V$3,$O88=$V$3)),1,0)</f>
        <v>0</v>
      </c>
      <c r="AN88" s="5">
        <f>IF(AND(AND(OR($C88=1,$C88=2),$E88=9),OR($M88=$V$3,$N88=$V$3,$O88=$V$3)),1,0)</f>
        <v>0</v>
      </c>
      <c r="AO88" s="5">
        <f>IF(AND(AND(OR($C88=0,$C88=2),$E88=11),OR($M88=$V$3,$N88=$V$3,$O88=$V$3)),1,0)</f>
        <v>0</v>
      </c>
      <c r="AP88" s="5">
        <f>IF(AND(AND(OR($C88=1,$C88=2),$E88=11),OR($M88=$V$3,$N88=$V$3,$O88=$V$3)),1,0)</f>
        <v>0</v>
      </c>
      <c r="AQ88" s="5">
        <f>IF(AND(AND(OR($C88=0,$C88=2),$E88=10),OR($M88=$V$3,$N88=$V$3,$O88=$V$3)),1,0)</f>
        <v>0</v>
      </c>
      <c r="AR88" s="5">
        <f>IF(AND(AND(OR($C88=1,$C88=2),$E88=10),OR($M88=$V$3,$N88=$V$3,$O88=$V$3)),1,0)</f>
        <v>0</v>
      </c>
      <c r="AS88" s="5">
        <f>IF(AND(AND(OR($C88=0,$C88=2),$E88=12),OR($M88=$V$3,$N88=$V$3,$O88=$V$3)),1,0)</f>
        <v>0</v>
      </c>
      <c r="AT88" s="5">
        <f>IF(AND(AND(OR($C88=1,$C88=2),$E88=12),OR($M88=$V$3,$N88=$V$3,$O88=$V$3)),1,0)</f>
        <v>0</v>
      </c>
      <c r="AU88" s="5">
        <f>IF(AND(AND(OR($C88=0,$C88=2),$E88=14),OR($M88=$V$3,$N88=$V$3,$O88=$V$3)),1,0)</f>
        <v>0</v>
      </c>
      <c r="AV88" s="5">
        <f>IF(AND(AND(OR($C88=1,$C88=2),$E88=14),OR($M88=$V$3,$N88=$V$3,$O88=$V$3)),1,0)</f>
        <v>0</v>
      </c>
      <c r="AW88" s="5">
        <f>IF(AND(AND(OR($C88=0,$C88=2),$E88=15),OR($M88=$V$3,$N88=$V$3,$O88=$V$3)),1,0)</f>
        <v>0</v>
      </c>
      <c r="AX88" s="5">
        <f>IF(AND(AND(OR($C88=1,$C88=2),$E88=15),OR($M88=$V$3,$N88=$V$3,$O88=$V$3)),1,0)</f>
        <v>0</v>
      </c>
      <c r="AY88" s="5"/>
      <c r="AZ88" s="4"/>
    </row>
    <row r="89" spans="1:52" x14ac:dyDescent="0.3">
      <c r="A89" s="50" t="s">
        <v>395</v>
      </c>
      <c r="B89" s="14" t="s">
        <v>394</v>
      </c>
      <c r="C89" s="5">
        <v>2</v>
      </c>
      <c r="D89" s="14">
        <v>2</v>
      </c>
      <c r="E89" s="14">
        <v>4</v>
      </c>
      <c r="F89" s="14">
        <v>3</v>
      </c>
      <c r="G89" s="18">
        <v>1</v>
      </c>
      <c r="H89" s="48">
        <v>1</v>
      </c>
      <c r="I89" s="48">
        <v>37</v>
      </c>
      <c r="J89" s="48">
        <v>1</v>
      </c>
      <c r="K89" s="48">
        <v>11</v>
      </c>
      <c r="L89" s="48"/>
      <c r="M89" s="48">
        <v>16</v>
      </c>
      <c r="N89" s="48">
        <v>29</v>
      </c>
      <c r="O89" s="48">
        <v>10</v>
      </c>
      <c r="P89" s="48">
        <v>10</v>
      </c>
      <c r="Q89" s="48">
        <v>23</v>
      </c>
      <c r="R89" s="48">
        <v>25</v>
      </c>
      <c r="S89" s="47">
        <f>IF(AND(AND(OR($C89=0,$C89=2),$E89&lt;30),OR($M89=$V$3,$N89=$V$3,$O89=$V$3)),1,0)</f>
        <v>0</v>
      </c>
      <c r="T89" s="5">
        <f>IF(AND(AND(OR($C89=1,$C89=2),$E89&lt;16),OR($M89=$V$3,$N89=$V$3,$O89=$V$3)),1,0)</f>
        <v>0</v>
      </c>
      <c r="U89" s="5">
        <f>IF(AND(AND(OR($C89=0,$C89=2),$E89=1),OR($M89=$V$3,$N89=$V$3,$O89=$V$3)),1,0)</f>
        <v>0</v>
      </c>
      <c r="V89" s="5">
        <f>IF(AND(AND(OR($C89=1,$C89=2),$E89=1),OR($M89=$V$3,$N89=$V$3,$O89=$V$3)),1,0)</f>
        <v>0</v>
      </c>
      <c r="W89" s="5">
        <f>IF(AND(AND(OR($C89=0,$C89=2),$E89=5),OR($M89=$V$3,$N89=$V$3,$O89=$V$3)),1,0)</f>
        <v>0</v>
      </c>
      <c r="X89" s="5">
        <f>IF(AND(AND(OR($C89=1,$C89=2),$E89=5),OR($M89=$V$3,$N89=$V$3,$O89=$V$3)),1,0)</f>
        <v>0</v>
      </c>
      <c r="Y89" s="5">
        <f>IF(AND(AND(OR($C89=0,$C89=2),$E89=2),OR($M89=$V$3,$N89=$V$3,$O89=$V$3)),1,0)</f>
        <v>0</v>
      </c>
      <c r="Z89" s="5">
        <f>IF(AND(AND(OR($C89=1,$C89=2),$E89=2),OR($M89=$V$3,$N89=$V$3,$O89=$V$3)),1,0)</f>
        <v>0</v>
      </c>
      <c r="AA89" s="5">
        <f>IF(AND(AND(OR($C89=0,$C89=2),$E89=7),OR($M89=$V$3,$N89=$V$3,$O89=$V$3)),1,0)</f>
        <v>0</v>
      </c>
      <c r="AB89" s="5">
        <f>IF(AND(AND(OR($C89=1,$C89=2),$E89=7),OR($M89=$V$3,$N89=$V$3,$O89=$V$3)),1,0)</f>
        <v>0</v>
      </c>
      <c r="AC89" s="5">
        <f>IF(AND(AND(OR($C89=0,$C89=2),$E89=6),OR($M89=$V$3,$N89=$V$3,$O89=$V$3)),1,0)</f>
        <v>0</v>
      </c>
      <c r="AD89" s="5">
        <f>IF(AND(AND(OR($C89=1,$C89=2),$E89=6),OR($M89=$V$3,$N89=$V$3,$O89=$V$3)),1,0)</f>
        <v>0</v>
      </c>
      <c r="AE89" s="5">
        <f>IF(AND(AND(OR($C89=0,$C89=2),$E89=3),OR($M89=$V$3,$N89=$V$3,$O89=$V$3)),1,0)</f>
        <v>0</v>
      </c>
      <c r="AF89" s="5">
        <f>IF(AND(AND(OR($C89=1,$C89=2),$E89=3),OR($M89=$V$3,$N89=$V$3,$O89=$V$3)),1,0)</f>
        <v>0</v>
      </c>
      <c r="AG89" s="5">
        <f>IF(AND(AND(OR($C89=0,$C89=2),$E89=4),OR($M89=$V$3,$N89=$V$3,$O89=$V$3)),1,0)</f>
        <v>0</v>
      </c>
      <c r="AH89" s="5">
        <f>IF(AND(AND(OR($C89=1,$C89=2),$E89=4),OR($M89=$V$3,$N89=$V$3,$O89=$V$3)),1,0)</f>
        <v>0</v>
      </c>
      <c r="AI89" s="5">
        <f>IF(AND(AND(OR($C89=0,$C89=2),$E89=13),OR($M89=$V$3,$N89=$V$3,$O89=$V$3)),1,0)</f>
        <v>0</v>
      </c>
      <c r="AJ89" s="5">
        <f>IF(AND(AND(OR($C89=1,$C89=2),$E89=13),OR($M89=$V$3,$N89=$V$3,$O89=$V$3)),1,0)</f>
        <v>0</v>
      </c>
      <c r="AK89" s="5">
        <f>IF(AND(AND(OR($C89=0,$C89=2),$E89=8),OR($M89=$V$3,$N89=$V$3,$O89=$V$3)),1,0)</f>
        <v>0</v>
      </c>
      <c r="AL89" s="5">
        <f>IF(AND(AND(OR($C89=1,$C89=2),$E89=8),OR($M89=$V$3,$N89=$V$3,$O89=$V$3)),1,0)</f>
        <v>0</v>
      </c>
      <c r="AM89" s="5">
        <f>IF(AND(AND(OR($C89=0,$C89=2),$E89=9),OR($M89=$V$3,$N89=$V$3,$O89=$V$3)),1,0)</f>
        <v>0</v>
      </c>
      <c r="AN89" s="5">
        <f>IF(AND(AND(OR($C89=1,$C89=2),$E89=9),OR($M89=$V$3,$N89=$V$3,$O89=$V$3)),1,0)</f>
        <v>0</v>
      </c>
      <c r="AO89" s="5">
        <f>IF(AND(AND(OR($C89=0,$C89=2),$E89=11),OR($M89=$V$3,$N89=$V$3,$O89=$V$3)),1,0)</f>
        <v>0</v>
      </c>
      <c r="AP89" s="5">
        <f>IF(AND(AND(OR($C89=1,$C89=2),$E89=11),OR($M89=$V$3,$N89=$V$3,$O89=$V$3)),1,0)</f>
        <v>0</v>
      </c>
      <c r="AQ89" s="5">
        <f>IF(AND(AND(OR($C89=0,$C89=2),$E89=10),OR($M89=$V$3,$N89=$V$3,$O89=$V$3)),1,0)</f>
        <v>0</v>
      </c>
      <c r="AR89" s="5">
        <f>IF(AND(AND(OR($C89=1,$C89=2),$E89=10),OR($M89=$V$3,$N89=$V$3,$O89=$V$3)),1,0)</f>
        <v>0</v>
      </c>
      <c r="AS89" s="5">
        <f>IF(AND(AND(OR($C89=0,$C89=2),$E89=12),OR($M89=$V$3,$N89=$V$3,$O89=$V$3)),1,0)</f>
        <v>0</v>
      </c>
      <c r="AT89" s="5">
        <f>IF(AND(AND(OR($C89=1,$C89=2),$E89=12),OR($M89=$V$3,$N89=$V$3,$O89=$V$3)),1,0)</f>
        <v>0</v>
      </c>
      <c r="AU89" s="5">
        <f>IF(AND(AND(OR($C89=0,$C89=2),$E89=14),OR($M89=$V$3,$N89=$V$3,$O89=$V$3)),1,0)</f>
        <v>0</v>
      </c>
      <c r="AV89" s="5">
        <f>IF(AND(AND(OR($C89=1,$C89=2),$E89=14),OR($M89=$V$3,$N89=$V$3,$O89=$V$3)),1,0)</f>
        <v>0</v>
      </c>
      <c r="AW89" s="5">
        <f>IF(AND(AND(OR($C89=0,$C89=2),$E89=15),OR($M89=$V$3,$N89=$V$3,$O89=$V$3)),1,0)</f>
        <v>0</v>
      </c>
      <c r="AX89" s="5">
        <f>IF(AND(AND(OR($C89=1,$C89=2),$E89=15),OR($M89=$V$3,$N89=$V$3,$O89=$V$3)),1,0)</f>
        <v>0</v>
      </c>
      <c r="AY89" s="5"/>
      <c r="AZ89" s="4"/>
    </row>
    <row r="90" spans="1:52" x14ac:dyDescent="0.3">
      <c r="A90" s="50" t="s">
        <v>435</v>
      </c>
      <c r="B90" s="14" t="s">
        <v>434</v>
      </c>
      <c r="C90" s="5">
        <v>2</v>
      </c>
      <c r="D90" s="14">
        <v>1</v>
      </c>
      <c r="E90" s="14">
        <v>4</v>
      </c>
      <c r="F90" s="14">
        <v>3</v>
      </c>
      <c r="G90" s="18">
        <v>1</v>
      </c>
      <c r="H90" s="48">
        <v>1</v>
      </c>
      <c r="I90" s="48">
        <v>26</v>
      </c>
      <c r="J90" s="48">
        <v>10</v>
      </c>
      <c r="K90" s="48"/>
      <c r="L90" s="48"/>
      <c r="M90" s="48">
        <v>5</v>
      </c>
      <c r="N90" s="48">
        <v>29</v>
      </c>
      <c r="O90" s="48">
        <v>4</v>
      </c>
      <c r="P90" s="48">
        <v>18</v>
      </c>
      <c r="Q90" s="48">
        <v>21</v>
      </c>
      <c r="R90" s="48">
        <v>5</v>
      </c>
      <c r="S90" s="47">
        <f>IF(AND(AND(OR($C90=0,$C90=2),$E90&lt;30),OR($M90=$V$3,$N90=$V$3,$O90=$V$3)),1,0)</f>
        <v>0</v>
      </c>
      <c r="T90" s="5">
        <f>IF(AND(AND(OR($C90=1,$C90=2),$E90&lt;16),OR($M90=$V$3,$N90=$V$3,$O90=$V$3)),1,0)</f>
        <v>0</v>
      </c>
      <c r="U90" s="5">
        <f>IF(AND(AND(OR($C90=0,$C90=2),$E90=1),OR($M90=$V$3,$N90=$V$3,$O90=$V$3)),1,0)</f>
        <v>0</v>
      </c>
      <c r="V90" s="5">
        <f>IF(AND(AND(OR($C90=1,$C90=2),$E90=1),OR($M90=$V$3,$N90=$V$3,$O90=$V$3)),1,0)</f>
        <v>0</v>
      </c>
      <c r="W90" s="5">
        <f>IF(AND(AND(OR($C90=0,$C90=2),$E90=5),OR($M90=$V$3,$N90=$V$3,$O90=$V$3)),1,0)</f>
        <v>0</v>
      </c>
      <c r="X90" s="5">
        <f>IF(AND(AND(OR($C90=1,$C90=2),$E90=5),OR($M90=$V$3,$N90=$V$3,$O90=$V$3)),1,0)</f>
        <v>0</v>
      </c>
      <c r="Y90" s="5">
        <f>IF(AND(AND(OR($C90=0,$C90=2),$E90=2),OR($M90=$V$3,$N90=$V$3,$O90=$V$3)),1,0)</f>
        <v>0</v>
      </c>
      <c r="Z90" s="5">
        <f>IF(AND(AND(OR($C90=1,$C90=2),$E90=2),OR($M90=$V$3,$N90=$V$3,$O90=$V$3)),1,0)</f>
        <v>0</v>
      </c>
      <c r="AA90" s="5">
        <f>IF(AND(AND(OR($C90=0,$C90=2),$E90=7),OR($M90=$V$3,$N90=$V$3,$O90=$V$3)),1,0)</f>
        <v>0</v>
      </c>
      <c r="AB90" s="5">
        <f>IF(AND(AND(OR($C90=1,$C90=2),$E90=7),OR($M90=$V$3,$N90=$V$3,$O90=$V$3)),1,0)</f>
        <v>0</v>
      </c>
      <c r="AC90" s="5">
        <f>IF(AND(AND(OR($C90=0,$C90=2),$E90=6),OR($M90=$V$3,$N90=$V$3,$O90=$V$3)),1,0)</f>
        <v>0</v>
      </c>
      <c r="AD90" s="5">
        <f>IF(AND(AND(OR($C90=1,$C90=2),$E90=6),OR($M90=$V$3,$N90=$V$3,$O90=$V$3)),1,0)</f>
        <v>0</v>
      </c>
      <c r="AE90" s="5">
        <f>IF(AND(AND(OR($C90=0,$C90=2),$E90=3),OR($M90=$V$3,$N90=$V$3,$O90=$V$3)),1,0)</f>
        <v>0</v>
      </c>
      <c r="AF90" s="5">
        <f>IF(AND(AND(OR($C90=1,$C90=2),$E90=3),OR($M90=$V$3,$N90=$V$3,$O90=$V$3)),1,0)</f>
        <v>0</v>
      </c>
      <c r="AG90" s="5">
        <f>IF(AND(AND(OR($C90=0,$C90=2),$E90=4),OR($M90=$V$3,$N90=$V$3,$O90=$V$3)),1,0)</f>
        <v>0</v>
      </c>
      <c r="AH90" s="5">
        <f>IF(AND(AND(OR($C90=1,$C90=2),$E90=4),OR($M90=$V$3,$N90=$V$3,$O90=$V$3)),1,0)</f>
        <v>0</v>
      </c>
      <c r="AI90" s="5">
        <f>IF(AND(AND(OR($C90=0,$C90=2),$E90=13),OR($M90=$V$3,$N90=$V$3,$O90=$V$3)),1,0)</f>
        <v>0</v>
      </c>
      <c r="AJ90" s="5">
        <f>IF(AND(AND(OR($C90=1,$C90=2),$E90=13),OR($M90=$V$3,$N90=$V$3,$O90=$V$3)),1,0)</f>
        <v>0</v>
      </c>
      <c r="AK90" s="5">
        <f>IF(AND(AND(OR($C90=0,$C90=2),$E90=8),OR($M90=$V$3,$N90=$V$3,$O90=$V$3)),1,0)</f>
        <v>0</v>
      </c>
      <c r="AL90" s="5">
        <f>IF(AND(AND(OR($C90=1,$C90=2),$E90=8),OR($M90=$V$3,$N90=$V$3,$O90=$V$3)),1,0)</f>
        <v>0</v>
      </c>
      <c r="AM90" s="5">
        <f>IF(AND(AND(OR($C90=0,$C90=2),$E90=9),OR($M90=$V$3,$N90=$V$3,$O90=$V$3)),1,0)</f>
        <v>0</v>
      </c>
      <c r="AN90" s="5">
        <f>IF(AND(AND(OR($C90=1,$C90=2),$E90=9),OR($M90=$V$3,$N90=$V$3,$O90=$V$3)),1,0)</f>
        <v>0</v>
      </c>
      <c r="AO90" s="5">
        <f>IF(AND(AND(OR($C90=0,$C90=2),$E90=11),OR($M90=$V$3,$N90=$V$3,$O90=$V$3)),1,0)</f>
        <v>0</v>
      </c>
      <c r="AP90" s="5">
        <f>IF(AND(AND(OR($C90=1,$C90=2),$E90=11),OR($M90=$V$3,$N90=$V$3,$O90=$V$3)),1,0)</f>
        <v>0</v>
      </c>
      <c r="AQ90" s="5">
        <f>IF(AND(AND(OR($C90=0,$C90=2),$E90=10),OR($M90=$V$3,$N90=$V$3,$O90=$V$3)),1,0)</f>
        <v>0</v>
      </c>
      <c r="AR90" s="5">
        <f>IF(AND(AND(OR($C90=1,$C90=2),$E90=10),OR($M90=$V$3,$N90=$V$3,$O90=$V$3)),1,0)</f>
        <v>0</v>
      </c>
      <c r="AS90" s="5">
        <f>IF(AND(AND(OR($C90=0,$C90=2),$E90=12),OR($M90=$V$3,$N90=$V$3,$O90=$V$3)),1,0)</f>
        <v>0</v>
      </c>
      <c r="AT90" s="5">
        <f>IF(AND(AND(OR($C90=1,$C90=2),$E90=12),OR($M90=$V$3,$N90=$V$3,$O90=$V$3)),1,0)</f>
        <v>0</v>
      </c>
      <c r="AU90" s="5">
        <f>IF(AND(AND(OR($C90=0,$C90=2),$E90=14),OR($M90=$V$3,$N90=$V$3,$O90=$V$3)),1,0)</f>
        <v>0</v>
      </c>
      <c r="AV90" s="5">
        <f>IF(AND(AND(OR($C90=1,$C90=2),$E90=14),OR($M90=$V$3,$N90=$V$3,$O90=$V$3)),1,0)</f>
        <v>0</v>
      </c>
      <c r="AW90" s="5">
        <f>IF(AND(AND(OR($C90=0,$C90=2),$E90=15),OR($M90=$V$3,$N90=$V$3,$O90=$V$3)),1,0)</f>
        <v>0</v>
      </c>
      <c r="AX90" s="5">
        <f>IF(AND(AND(OR($C90=1,$C90=2),$E90=15),OR($M90=$V$3,$N90=$V$3,$O90=$V$3)),1,0)</f>
        <v>0</v>
      </c>
      <c r="AY90" s="5"/>
      <c r="AZ90" s="4"/>
    </row>
    <row r="91" spans="1:52" x14ac:dyDescent="0.3">
      <c r="A91" s="50" t="s">
        <v>552</v>
      </c>
      <c r="B91" s="14" t="s">
        <v>551</v>
      </c>
      <c r="C91" s="5">
        <v>2</v>
      </c>
      <c r="D91" s="14">
        <v>1</v>
      </c>
      <c r="E91" s="14">
        <v>11</v>
      </c>
      <c r="F91" s="14">
        <v>3</v>
      </c>
      <c r="G91" s="18">
        <v>1</v>
      </c>
      <c r="H91" s="48">
        <v>1</v>
      </c>
      <c r="I91" s="48">
        <v>37</v>
      </c>
      <c r="J91" s="48">
        <v>2</v>
      </c>
      <c r="K91" s="48">
        <v>11</v>
      </c>
      <c r="L91" s="48"/>
      <c r="M91" s="48">
        <v>28</v>
      </c>
      <c r="N91" s="48">
        <v>22</v>
      </c>
      <c r="O91" s="48">
        <v>3</v>
      </c>
      <c r="P91" s="48">
        <v>28</v>
      </c>
      <c r="Q91" s="48">
        <v>27</v>
      </c>
      <c r="R91" s="48">
        <v>8</v>
      </c>
      <c r="S91" s="47">
        <f>IF(AND(AND(OR($C91=0,$C91=2),$E91&lt;30),OR($M91=$V$3,$N91=$V$3,$O91=$V$3)),1,0)</f>
        <v>0</v>
      </c>
      <c r="T91" s="5">
        <f>IF(AND(AND(OR($C91=1,$C91=2),$E91&lt;16),OR($M91=$V$3,$N91=$V$3,$O91=$V$3)),1,0)</f>
        <v>0</v>
      </c>
      <c r="U91" s="5">
        <f>IF(AND(AND(OR($C91=0,$C91=2),$E91=1),OR($M91=$V$3,$N91=$V$3,$O91=$V$3)),1,0)</f>
        <v>0</v>
      </c>
      <c r="V91" s="5">
        <f>IF(AND(AND(OR($C91=1,$C91=2),$E91=1),OR($M91=$V$3,$N91=$V$3,$O91=$V$3)),1,0)</f>
        <v>0</v>
      </c>
      <c r="W91" s="5">
        <f>IF(AND(AND(OR($C91=0,$C91=2),$E91=5),OR($M91=$V$3,$N91=$V$3,$O91=$V$3)),1,0)</f>
        <v>0</v>
      </c>
      <c r="X91" s="5">
        <f>IF(AND(AND(OR($C91=1,$C91=2),$E91=5),OR($M91=$V$3,$N91=$V$3,$O91=$V$3)),1,0)</f>
        <v>0</v>
      </c>
      <c r="Y91" s="5">
        <f>IF(AND(AND(OR($C91=0,$C91=2),$E91=2),OR($M91=$V$3,$N91=$V$3,$O91=$V$3)),1,0)</f>
        <v>0</v>
      </c>
      <c r="Z91" s="5">
        <f>IF(AND(AND(OR($C91=1,$C91=2),$E91=2),OR($M91=$V$3,$N91=$V$3,$O91=$V$3)),1,0)</f>
        <v>0</v>
      </c>
      <c r="AA91" s="5">
        <f>IF(AND(AND(OR($C91=0,$C91=2),$E91=7),OR($M91=$V$3,$N91=$V$3,$O91=$V$3)),1,0)</f>
        <v>0</v>
      </c>
      <c r="AB91" s="5">
        <f>IF(AND(AND(OR($C91=1,$C91=2),$E91=7),OR($M91=$V$3,$N91=$V$3,$O91=$V$3)),1,0)</f>
        <v>0</v>
      </c>
      <c r="AC91" s="5">
        <f>IF(AND(AND(OR($C91=0,$C91=2),$E91=6),OR($M91=$V$3,$N91=$V$3,$O91=$V$3)),1,0)</f>
        <v>0</v>
      </c>
      <c r="AD91" s="5">
        <f>IF(AND(AND(OR($C91=1,$C91=2),$E91=6),OR($M91=$V$3,$N91=$V$3,$O91=$V$3)),1,0)</f>
        <v>0</v>
      </c>
      <c r="AE91" s="5">
        <f>IF(AND(AND(OR($C91=0,$C91=2),$E91=3),OR($M91=$V$3,$N91=$V$3,$O91=$V$3)),1,0)</f>
        <v>0</v>
      </c>
      <c r="AF91" s="5">
        <f>IF(AND(AND(OR($C91=1,$C91=2),$E91=3),OR($M91=$V$3,$N91=$V$3,$O91=$V$3)),1,0)</f>
        <v>0</v>
      </c>
      <c r="AG91" s="5">
        <f>IF(AND(AND(OR($C91=0,$C91=2),$E91=4),OR($M91=$V$3,$N91=$V$3,$O91=$V$3)),1,0)</f>
        <v>0</v>
      </c>
      <c r="AH91" s="5">
        <f>IF(AND(AND(OR($C91=1,$C91=2),$E91=4),OR($M91=$V$3,$N91=$V$3,$O91=$V$3)),1,0)</f>
        <v>0</v>
      </c>
      <c r="AI91" s="5">
        <f>IF(AND(AND(OR($C91=0,$C91=2),$E91=13),OR($M91=$V$3,$N91=$V$3,$O91=$V$3)),1,0)</f>
        <v>0</v>
      </c>
      <c r="AJ91" s="5">
        <f>IF(AND(AND(OR($C91=1,$C91=2),$E91=13),OR($M91=$V$3,$N91=$V$3,$O91=$V$3)),1,0)</f>
        <v>0</v>
      </c>
      <c r="AK91" s="5">
        <f>IF(AND(AND(OR($C91=0,$C91=2),$E91=8),OR($M91=$V$3,$N91=$V$3,$O91=$V$3)),1,0)</f>
        <v>0</v>
      </c>
      <c r="AL91" s="5">
        <f>IF(AND(AND(OR($C91=1,$C91=2),$E91=8),OR($M91=$V$3,$N91=$V$3,$O91=$V$3)),1,0)</f>
        <v>0</v>
      </c>
      <c r="AM91" s="5">
        <f>IF(AND(AND(OR($C91=0,$C91=2),$E91=9),OR($M91=$V$3,$N91=$V$3,$O91=$V$3)),1,0)</f>
        <v>0</v>
      </c>
      <c r="AN91" s="5">
        <f>IF(AND(AND(OR($C91=1,$C91=2),$E91=9),OR($M91=$V$3,$N91=$V$3,$O91=$V$3)),1,0)</f>
        <v>0</v>
      </c>
      <c r="AO91" s="5">
        <f>IF(AND(AND(OR($C91=0,$C91=2),$E91=11),OR($M91=$V$3,$N91=$V$3,$O91=$V$3)),1,0)</f>
        <v>0</v>
      </c>
      <c r="AP91" s="5">
        <f>IF(AND(AND(OR($C91=1,$C91=2),$E91=11),OR($M91=$V$3,$N91=$V$3,$O91=$V$3)),1,0)</f>
        <v>0</v>
      </c>
      <c r="AQ91" s="5">
        <f>IF(AND(AND(OR($C91=0,$C91=2),$E91=10),OR($M91=$V$3,$N91=$V$3,$O91=$V$3)),1,0)</f>
        <v>0</v>
      </c>
      <c r="AR91" s="5">
        <f>IF(AND(AND(OR($C91=1,$C91=2),$E91=10),OR($M91=$V$3,$N91=$V$3,$O91=$V$3)),1,0)</f>
        <v>0</v>
      </c>
      <c r="AS91" s="5">
        <f>IF(AND(AND(OR($C91=0,$C91=2),$E91=12),OR($M91=$V$3,$N91=$V$3,$O91=$V$3)),1,0)</f>
        <v>0</v>
      </c>
      <c r="AT91" s="5">
        <f>IF(AND(AND(OR($C91=1,$C91=2),$E91=12),OR($M91=$V$3,$N91=$V$3,$O91=$V$3)),1,0)</f>
        <v>0</v>
      </c>
      <c r="AU91" s="5">
        <f>IF(AND(AND(OR($C91=0,$C91=2),$E91=14),OR($M91=$V$3,$N91=$V$3,$O91=$V$3)),1,0)</f>
        <v>0</v>
      </c>
      <c r="AV91" s="5">
        <f>IF(AND(AND(OR($C91=1,$C91=2),$E91=14),OR($M91=$V$3,$N91=$V$3,$O91=$V$3)),1,0)</f>
        <v>0</v>
      </c>
      <c r="AW91" s="5">
        <f>IF(AND(AND(OR($C91=0,$C91=2),$E91=15),OR($M91=$V$3,$N91=$V$3,$O91=$V$3)),1,0)</f>
        <v>0</v>
      </c>
      <c r="AX91" s="5">
        <f>IF(AND(AND(OR($C91=1,$C91=2),$E91=15),OR($M91=$V$3,$N91=$V$3,$O91=$V$3)),1,0)</f>
        <v>0</v>
      </c>
      <c r="AY91" s="5"/>
      <c r="AZ91" s="4"/>
    </row>
    <row r="92" spans="1:52" x14ac:dyDescent="0.3">
      <c r="A92" s="47" t="s">
        <v>274</v>
      </c>
      <c r="B92" s="5" t="s">
        <v>240</v>
      </c>
      <c r="C92" s="49">
        <v>1</v>
      </c>
      <c r="D92" s="5">
        <v>1</v>
      </c>
      <c r="E92" s="5">
        <v>2</v>
      </c>
      <c r="F92" s="5">
        <v>4</v>
      </c>
      <c r="G92" s="48">
        <v>1</v>
      </c>
      <c r="H92" s="48">
        <v>2</v>
      </c>
      <c r="I92" s="48">
        <v>4</v>
      </c>
      <c r="J92" s="48">
        <v>4</v>
      </c>
      <c r="K92" s="48">
        <v>7</v>
      </c>
      <c r="L92" s="48"/>
      <c r="M92" s="48">
        <v>4</v>
      </c>
      <c r="N92" s="48">
        <v>16</v>
      </c>
      <c r="O92" s="48"/>
      <c r="P92" s="48">
        <v>10</v>
      </c>
      <c r="Q92" s="48"/>
      <c r="R92" s="48"/>
      <c r="S92" s="47">
        <f>IF(AND(AND(OR($C92=0,$C92=2),$E92&lt;30),OR($M92=$V$3,$N92=$V$3,$O92=$V$3)),1,0)</f>
        <v>0</v>
      </c>
      <c r="T92" s="5">
        <f>IF(AND(AND(OR($C92=1,$C92=2),$E92&lt;16),OR($M92=$V$3,$N92=$V$3,$O92=$V$3)),1,0)</f>
        <v>0</v>
      </c>
      <c r="U92" s="5">
        <f>IF(AND(AND(OR($C92=0,$C92=2),$E92=1),OR($M92=$V$3,$N92=$V$3,$O92=$V$3)),1,0)</f>
        <v>0</v>
      </c>
      <c r="V92" s="5">
        <f>IF(AND(AND(OR($C92=1,$C92=2),$E92=1),OR($M92=$V$3,$N92=$V$3,$O92=$V$3)),1,0)</f>
        <v>0</v>
      </c>
      <c r="W92" s="5">
        <f>IF(AND(AND(OR($C92=0,$C92=2),$E92=5),OR($M92=$V$3,$N92=$V$3,$O92=$V$3)),1,0)</f>
        <v>0</v>
      </c>
      <c r="X92" s="5">
        <f>IF(AND(AND(OR($C92=1,$C92=2),$E92=5),OR($M92=$V$3,$N92=$V$3,$O92=$V$3)),1,0)</f>
        <v>0</v>
      </c>
      <c r="Y92" s="5">
        <f>IF(AND(AND(OR($C92=0,$C92=2),$E92=2),OR($M92=$V$3,$N92=$V$3,$O92=$V$3)),1,0)</f>
        <v>0</v>
      </c>
      <c r="Z92" s="5">
        <f>IF(AND(AND(OR($C92=1,$C92=2),$E92=2),OR($M92=$V$3,$N92=$V$3,$O92=$V$3)),1,0)</f>
        <v>0</v>
      </c>
      <c r="AA92" s="5">
        <f>IF(AND(AND(OR($C92=0,$C92=2),$E92=7),OR($M92=$V$3,$N92=$V$3,$O92=$V$3)),1,0)</f>
        <v>0</v>
      </c>
      <c r="AB92" s="5">
        <f>IF(AND(AND(OR($C92=1,$C92=2),$E92=7),OR($M92=$V$3,$N92=$V$3,$O92=$V$3)),1,0)</f>
        <v>0</v>
      </c>
      <c r="AC92" s="5">
        <f>IF(AND(AND(OR($C92=0,$C92=2),$E92=6),OR($M92=$V$3,$N92=$V$3,$O92=$V$3)),1,0)</f>
        <v>0</v>
      </c>
      <c r="AD92" s="5">
        <f>IF(AND(AND(OR($C92=1,$C92=2),$E92=6),OR($M92=$V$3,$N92=$V$3,$O92=$V$3)),1,0)</f>
        <v>0</v>
      </c>
      <c r="AE92" s="5">
        <f>IF(AND(AND(OR($C92=0,$C92=2),$E92=3),OR($M92=$V$3,$N92=$V$3,$O92=$V$3)),1,0)</f>
        <v>0</v>
      </c>
      <c r="AF92" s="5">
        <f>IF(AND(AND(OR($C92=1,$C92=2),$E92=3),OR($M92=$V$3,$N92=$V$3,$O92=$V$3)),1,0)</f>
        <v>0</v>
      </c>
      <c r="AG92" s="5">
        <f>IF(AND(AND(OR($C92=0,$C92=2),$E92=4),OR($M92=$V$3,$N92=$V$3,$O92=$V$3)),1,0)</f>
        <v>0</v>
      </c>
      <c r="AH92" s="5">
        <f>IF(AND(AND(OR($C92=1,$C92=2),$E92=4),OR($M92=$V$3,$N92=$V$3,$O92=$V$3)),1,0)</f>
        <v>0</v>
      </c>
      <c r="AI92" s="5">
        <f>IF(AND(AND(OR($C92=0,$C92=2),$E92=13),OR($M92=$V$3,$N92=$V$3,$O92=$V$3)),1,0)</f>
        <v>0</v>
      </c>
      <c r="AJ92" s="5">
        <f>IF(AND(AND(OR($C92=1,$C92=2),$E92=13),OR($M92=$V$3,$N92=$V$3,$O92=$V$3)),1,0)</f>
        <v>0</v>
      </c>
      <c r="AK92" s="5">
        <f>IF(AND(AND(OR($C92=0,$C92=2),$E92=8),OR($M92=$V$3,$N92=$V$3,$O92=$V$3)),1,0)</f>
        <v>0</v>
      </c>
      <c r="AL92" s="5">
        <f>IF(AND(AND(OR($C92=1,$C92=2),$E92=8),OR($M92=$V$3,$N92=$V$3,$O92=$V$3)),1,0)</f>
        <v>0</v>
      </c>
      <c r="AM92" s="5">
        <f>IF(AND(AND(OR($C92=0,$C92=2),$E92=9),OR($M92=$V$3,$N92=$V$3,$O92=$V$3)),1,0)</f>
        <v>0</v>
      </c>
      <c r="AN92" s="5">
        <f>IF(AND(AND(OR($C92=1,$C92=2),$E92=9),OR($M92=$V$3,$N92=$V$3,$O92=$V$3)),1,0)</f>
        <v>0</v>
      </c>
      <c r="AO92" s="5">
        <f>IF(AND(AND(OR($C92=0,$C92=2),$E92=11),OR($M92=$V$3,$N92=$V$3,$O92=$V$3)),1,0)</f>
        <v>0</v>
      </c>
      <c r="AP92" s="5">
        <f>IF(AND(AND(OR($C92=1,$C92=2),$E92=11),OR($M92=$V$3,$N92=$V$3,$O92=$V$3)),1,0)</f>
        <v>0</v>
      </c>
      <c r="AQ92" s="5">
        <f>IF(AND(AND(OR($C92=0,$C92=2),$E92=10),OR($M92=$V$3,$N92=$V$3,$O92=$V$3)),1,0)</f>
        <v>0</v>
      </c>
      <c r="AR92" s="5">
        <f>IF(AND(AND(OR($C92=1,$C92=2),$E92=10),OR($M92=$V$3,$N92=$V$3,$O92=$V$3)),1,0)</f>
        <v>0</v>
      </c>
      <c r="AS92" s="5">
        <f>IF(AND(AND(OR($C92=0,$C92=2),$E92=12),OR($M92=$V$3,$N92=$V$3,$O92=$V$3)),1,0)</f>
        <v>0</v>
      </c>
      <c r="AT92" s="5">
        <f>IF(AND(AND(OR($C92=1,$C92=2),$E92=12),OR($M92=$V$3,$N92=$V$3,$O92=$V$3)),1,0)</f>
        <v>0</v>
      </c>
      <c r="AU92" s="5">
        <f>IF(AND(AND(OR($C92=0,$C92=2),$E92=14),OR($M92=$V$3,$N92=$V$3,$O92=$V$3)),1,0)</f>
        <v>0</v>
      </c>
      <c r="AV92" s="5">
        <f>IF(AND(AND(OR($C92=1,$C92=2),$E92=14),OR($M92=$V$3,$N92=$V$3,$O92=$V$3)),1,0)</f>
        <v>0</v>
      </c>
      <c r="AW92" s="5">
        <f>IF(AND(AND(OR($C92=0,$C92=2),$E92=15),OR($M92=$V$3,$N92=$V$3,$O92=$V$3)),1,0)</f>
        <v>0</v>
      </c>
      <c r="AX92" s="5">
        <f>IF(AND(AND(OR($C92=1,$C92=2),$E92=15),OR($M92=$V$3,$N92=$V$3,$O92=$V$3)),1,0)</f>
        <v>0</v>
      </c>
      <c r="AY92" s="5"/>
      <c r="AZ92" s="4"/>
    </row>
    <row r="93" spans="1:52" x14ac:dyDescent="0.3">
      <c r="A93" s="50" t="s">
        <v>348</v>
      </c>
      <c r="B93" s="14" t="s">
        <v>347</v>
      </c>
      <c r="C93" s="5">
        <v>2</v>
      </c>
      <c r="D93" s="14">
        <v>1</v>
      </c>
      <c r="E93" s="14">
        <v>4</v>
      </c>
      <c r="F93" s="14">
        <v>4</v>
      </c>
      <c r="G93" s="18">
        <v>1</v>
      </c>
      <c r="H93" s="48">
        <v>1</v>
      </c>
      <c r="I93" s="48">
        <v>12</v>
      </c>
      <c r="J93" s="48">
        <v>5</v>
      </c>
      <c r="K93" s="48"/>
      <c r="L93" s="48"/>
      <c r="M93" s="48">
        <v>16</v>
      </c>
      <c r="N93" s="48">
        <v>24</v>
      </c>
      <c r="O93" s="48">
        <v>1</v>
      </c>
      <c r="P93" s="48">
        <v>14</v>
      </c>
      <c r="Q93" s="48">
        <v>24</v>
      </c>
      <c r="R93" s="48"/>
      <c r="S93" s="47">
        <f>IF(AND(AND(OR($C93=0,$C93=2),$E93&lt;30),OR($M93=$V$3,$N93=$V$3,$O93=$V$3)),1,0)</f>
        <v>0</v>
      </c>
      <c r="T93" s="5">
        <f>IF(AND(AND(OR($C93=1,$C93=2),$E93&lt;16),OR($M93=$V$3,$N93=$V$3,$O93=$V$3)),1,0)</f>
        <v>0</v>
      </c>
      <c r="U93" s="5">
        <f>IF(AND(AND(OR($C93=0,$C93=2),$E93=1),OR($M93=$V$3,$N93=$V$3,$O93=$V$3)),1,0)</f>
        <v>0</v>
      </c>
      <c r="V93" s="5">
        <f>IF(AND(AND(OR($C93=1,$C93=2),$E93=1),OR($M93=$V$3,$N93=$V$3,$O93=$V$3)),1,0)</f>
        <v>0</v>
      </c>
      <c r="W93" s="5">
        <f>IF(AND(AND(OR($C93=0,$C93=2),$E93=5),OR($M93=$V$3,$N93=$V$3,$O93=$V$3)),1,0)</f>
        <v>0</v>
      </c>
      <c r="X93" s="5">
        <f>IF(AND(AND(OR($C93=1,$C93=2),$E93=5),OR($M93=$V$3,$N93=$V$3,$O93=$V$3)),1,0)</f>
        <v>0</v>
      </c>
      <c r="Y93" s="5">
        <f>IF(AND(AND(OR($C93=0,$C93=2),$E93=2),OR($M93=$V$3,$N93=$V$3,$O93=$V$3)),1,0)</f>
        <v>0</v>
      </c>
      <c r="Z93" s="5">
        <f>IF(AND(AND(OR($C93=1,$C93=2),$E93=2),OR($M93=$V$3,$N93=$V$3,$O93=$V$3)),1,0)</f>
        <v>0</v>
      </c>
      <c r="AA93" s="5">
        <f>IF(AND(AND(OR($C93=0,$C93=2),$E93=7),OR($M93=$V$3,$N93=$V$3,$O93=$V$3)),1,0)</f>
        <v>0</v>
      </c>
      <c r="AB93" s="5">
        <f>IF(AND(AND(OR($C93=1,$C93=2),$E93=7),OR($M93=$V$3,$N93=$V$3,$O93=$V$3)),1,0)</f>
        <v>0</v>
      </c>
      <c r="AC93" s="5">
        <f>IF(AND(AND(OR($C93=0,$C93=2),$E93=6),OR($M93=$V$3,$N93=$V$3,$O93=$V$3)),1,0)</f>
        <v>0</v>
      </c>
      <c r="AD93" s="5">
        <f>IF(AND(AND(OR($C93=1,$C93=2),$E93=6),OR($M93=$V$3,$N93=$V$3,$O93=$V$3)),1,0)</f>
        <v>0</v>
      </c>
      <c r="AE93" s="5">
        <f>IF(AND(AND(OR($C93=0,$C93=2),$E93=3),OR($M93=$V$3,$N93=$V$3,$O93=$V$3)),1,0)</f>
        <v>0</v>
      </c>
      <c r="AF93" s="5">
        <f>IF(AND(AND(OR($C93=1,$C93=2),$E93=3),OR($M93=$V$3,$N93=$V$3,$O93=$V$3)),1,0)</f>
        <v>0</v>
      </c>
      <c r="AG93" s="5">
        <f>IF(AND(AND(OR($C93=0,$C93=2),$E93=4),OR($M93=$V$3,$N93=$V$3,$O93=$V$3)),1,0)</f>
        <v>0</v>
      </c>
      <c r="AH93" s="5">
        <f>IF(AND(AND(OR($C93=1,$C93=2),$E93=4),OR($M93=$V$3,$N93=$V$3,$O93=$V$3)),1,0)</f>
        <v>0</v>
      </c>
      <c r="AI93" s="5">
        <f>IF(AND(AND(OR($C93=0,$C93=2),$E93=13),OR($M93=$V$3,$N93=$V$3,$O93=$V$3)),1,0)</f>
        <v>0</v>
      </c>
      <c r="AJ93" s="5">
        <f>IF(AND(AND(OR($C93=1,$C93=2),$E93=13),OR($M93=$V$3,$N93=$V$3,$O93=$V$3)),1,0)</f>
        <v>0</v>
      </c>
      <c r="AK93" s="5">
        <f>IF(AND(AND(OR($C93=0,$C93=2),$E93=8),OR($M93=$V$3,$N93=$V$3,$O93=$V$3)),1,0)</f>
        <v>0</v>
      </c>
      <c r="AL93" s="5">
        <f>IF(AND(AND(OR($C93=1,$C93=2),$E93=8),OR($M93=$V$3,$N93=$V$3,$O93=$V$3)),1,0)</f>
        <v>0</v>
      </c>
      <c r="AM93" s="5">
        <f>IF(AND(AND(OR($C93=0,$C93=2),$E93=9),OR($M93=$V$3,$N93=$V$3,$O93=$V$3)),1,0)</f>
        <v>0</v>
      </c>
      <c r="AN93" s="5">
        <f>IF(AND(AND(OR($C93=1,$C93=2),$E93=9),OR($M93=$V$3,$N93=$V$3,$O93=$V$3)),1,0)</f>
        <v>0</v>
      </c>
      <c r="AO93" s="5">
        <f>IF(AND(AND(OR($C93=0,$C93=2),$E93=11),OR($M93=$V$3,$N93=$V$3,$O93=$V$3)),1,0)</f>
        <v>0</v>
      </c>
      <c r="AP93" s="5">
        <f>IF(AND(AND(OR($C93=1,$C93=2),$E93=11),OR($M93=$V$3,$N93=$V$3,$O93=$V$3)),1,0)</f>
        <v>0</v>
      </c>
      <c r="AQ93" s="5">
        <f>IF(AND(AND(OR($C93=0,$C93=2),$E93=10),OR($M93=$V$3,$N93=$V$3,$O93=$V$3)),1,0)</f>
        <v>0</v>
      </c>
      <c r="AR93" s="5">
        <f>IF(AND(AND(OR($C93=1,$C93=2),$E93=10),OR($M93=$V$3,$N93=$V$3,$O93=$V$3)),1,0)</f>
        <v>0</v>
      </c>
      <c r="AS93" s="5">
        <f>IF(AND(AND(OR($C93=0,$C93=2),$E93=12),OR($M93=$V$3,$N93=$V$3,$O93=$V$3)),1,0)</f>
        <v>0</v>
      </c>
      <c r="AT93" s="5">
        <f>IF(AND(AND(OR($C93=1,$C93=2),$E93=12),OR($M93=$V$3,$N93=$V$3,$O93=$V$3)),1,0)</f>
        <v>0</v>
      </c>
      <c r="AU93" s="5">
        <f>IF(AND(AND(OR($C93=0,$C93=2),$E93=14),OR($M93=$V$3,$N93=$V$3,$O93=$V$3)),1,0)</f>
        <v>0</v>
      </c>
      <c r="AV93" s="5">
        <f>IF(AND(AND(OR($C93=1,$C93=2),$E93=14),OR($M93=$V$3,$N93=$V$3,$O93=$V$3)),1,0)</f>
        <v>0</v>
      </c>
      <c r="AW93" s="5">
        <f>IF(AND(AND(OR($C93=0,$C93=2),$E93=15),OR($M93=$V$3,$N93=$V$3,$O93=$V$3)),1,0)</f>
        <v>0</v>
      </c>
      <c r="AX93" s="5">
        <f>IF(AND(AND(OR($C93=1,$C93=2),$E93=15),OR($M93=$V$3,$N93=$V$3,$O93=$V$3)),1,0)</f>
        <v>0</v>
      </c>
      <c r="AY93" s="5"/>
      <c r="AZ93" s="4"/>
    </row>
    <row r="94" spans="1:52" x14ac:dyDescent="0.3">
      <c r="A94" s="50" t="s">
        <v>426</v>
      </c>
      <c r="B94" s="14" t="s">
        <v>425</v>
      </c>
      <c r="C94" s="5">
        <v>2</v>
      </c>
      <c r="D94" s="14">
        <v>2</v>
      </c>
      <c r="E94" s="14">
        <v>1</v>
      </c>
      <c r="F94" s="14">
        <v>5</v>
      </c>
      <c r="G94" s="18">
        <v>1</v>
      </c>
      <c r="H94" s="48">
        <v>1</v>
      </c>
      <c r="I94" s="48">
        <v>0</v>
      </c>
      <c r="J94" s="48">
        <v>8</v>
      </c>
      <c r="K94" s="48">
        <v>3</v>
      </c>
      <c r="L94" s="48"/>
      <c r="M94" s="48">
        <v>29</v>
      </c>
      <c r="N94" s="48">
        <v>8</v>
      </c>
      <c r="O94" s="48">
        <v>22</v>
      </c>
      <c r="P94" s="48"/>
      <c r="Q94" s="48"/>
      <c r="R94" s="48"/>
      <c r="S94" s="47">
        <f>IF(AND(AND(OR($C94=0,$C94=2),$E94&lt;30),OR($M94=$V$3,$N94=$V$3,$O94=$V$3)),1,0)</f>
        <v>0</v>
      </c>
      <c r="T94" s="5">
        <f>IF(AND(AND(OR($C94=1,$C94=2),$E94&lt;16),OR($M94=$V$3,$N94=$V$3,$O94=$V$3)),1,0)</f>
        <v>0</v>
      </c>
      <c r="U94" s="5">
        <f>IF(AND(AND(OR($C94=0,$C94=2),$E94=1),OR($M94=$V$3,$N94=$V$3,$O94=$V$3)),1,0)</f>
        <v>0</v>
      </c>
      <c r="V94" s="5">
        <f>IF(AND(AND(OR($C94=1,$C94=2),$E94=1),OR($M94=$V$3,$N94=$V$3,$O94=$V$3)),1,0)</f>
        <v>0</v>
      </c>
      <c r="W94" s="5">
        <f>IF(AND(AND(OR($C94=0,$C94=2),$E94=5),OR($M94=$V$3,$N94=$V$3,$O94=$V$3)),1,0)</f>
        <v>0</v>
      </c>
      <c r="X94" s="5">
        <f>IF(AND(AND(OR($C94=1,$C94=2),$E94=5),OR($M94=$V$3,$N94=$V$3,$O94=$V$3)),1,0)</f>
        <v>0</v>
      </c>
      <c r="Y94" s="5">
        <f>IF(AND(AND(OR($C94=0,$C94=2),$E94=2),OR($M94=$V$3,$N94=$V$3,$O94=$V$3)),1,0)</f>
        <v>0</v>
      </c>
      <c r="Z94" s="5">
        <f>IF(AND(AND(OR($C94=1,$C94=2),$E94=2),OR($M94=$V$3,$N94=$V$3,$O94=$V$3)),1,0)</f>
        <v>0</v>
      </c>
      <c r="AA94" s="5">
        <f>IF(AND(AND(OR($C94=0,$C94=2),$E94=7),OR($M94=$V$3,$N94=$V$3,$O94=$V$3)),1,0)</f>
        <v>0</v>
      </c>
      <c r="AB94" s="5">
        <f>IF(AND(AND(OR($C94=1,$C94=2),$E94=7),OR($M94=$V$3,$N94=$V$3,$O94=$V$3)),1,0)</f>
        <v>0</v>
      </c>
      <c r="AC94" s="5">
        <f>IF(AND(AND(OR($C94=0,$C94=2),$E94=6),OR($M94=$V$3,$N94=$V$3,$O94=$V$3)),1,0)</f>
        <v>0</v>
      </c>
      <c r="AD94" s="5">
        <f>IF(AND(AND(OR($C94=1,$C94=2),$E94=6),OR($M94=$V$3,$N94=$V$3,$O94=$V$3)),1,0)</f>
        <v>0</v>
      </c>
      <c r="AE94" s="5">
        <f>IF(AND(AND(OR($C94=0,$C94=2),$E94=3),OR($M94=$V$3,$N94=$V$3,$O94=$V$3)),1,0)</f>
        <v>0</v>
      </c>
      <c r="AF94" s="5">
        <f>IF(AND(AND(OR($C94=1,$C94=2),$E94=3),OR($M94=$V$3,$N94=$V$3,$O94=$V$3)),1,0)</f>
        <v>0</v>
      </c>
      <c r="AG94" s="5">
        <f>IF(AND(AND(OR($C94=0,$C94=2),$E94=4),OR($M94=$V$3,$N94=$V$3,$O94=$V$3)),1,0)</f>
        <v>0</v>
      </c>
      <c r="AH94" s="5">
        <f>IF(AND(AND(OR($C94=1,$C94=2),$E94=4),OR($M94=$V$3,$N94=$V$3,$O94=$V$3)),1,0)</f>
        <v>0</v>
      </c>
      <c r="AI94" s="5">
        <f>IF(AND(AND(OR($C94=0,$C94=2),$E94=13),OR($M94=$V$3,$N94=$V$3,$O94=$V$3)),1,0)</f>
        <v>0</v>
      </c>
      <c r="AJ94" s="5">
        <f>IF(AND(AND(OR($C94=1,$C94=2),$E94=13),OR($M94=$V$3,$N94=$V$3,$O94=$V$3)),1,0)</f>
        <v>0</v>
      </c>
      <c r="AK94" s="5">
        <f>IF(AND(AND(OR($C94=0,$C94=2),$E94=8),OR($M94=$V$3,$N94=$V$3,$O94=$V$3)),1,0)</f>
        <v>0</v>
      </c>
      <c r="AL94" s="5">
        <f>IF(AND(AND(OR($C94=1,$C94=2),$E94=8),OR($M94=$V$3,$N94=$V$3,$O94=$V$3)),1,0)</f>
        <v>0</v>
      </c>
      <c r="AM94" s="5">
        <f>IF(AND(AND(OR($C94=0,$C94=2),$E94=9),OR($M94=$V$3,$N94=$V$3,$O94=$V$3)),1,0)</f>
        <v>0</v>
      </c>
      <c r="AN94" s="5">
        <f>IF(AND(AND(OR($C94=1,$C94=2),$E94=9),OR($M94=$V$3,$N94=$V$3,$O94=$V$3)),1,0)</f>
        <v>0</v>
      </c>
      <c r="AO94" s="5">
        <f>IF(AND(AND(OR($C94=0,$C94=2),$E94=11),OR($M94=$V$3,$N94=$V$3,$O94=$V$3)),1,0)</f>
        <v>0</v>
      </c>
      <c r="AP94" s="5">
        <f>IF(AND(AND(OR($C94=1,$C94=2),$E94=11),OR($M94=$V$3,$N94=$V$3,$O94=$V$3)),1,0)</f>
        <v>0</v>
      </c>
      <c r="AQ94" s="5">
        <f>IF(AND(AND(OR($C94=0,$C94=2),$E94=10),OR($M94=$V$3,$N94=$V$3,$O94=$V$3)),1,0)</f>
        <v>0</v>
      </c>
      <c r="AR94" s="5">
        <f>IF(AND(AND(OR($C94=1,$C94=2),$E94=10),OR($M94=$V$3,$N94=$V$3,$O94=$V$3)),1,0)</f>
        <v>0</v>
      </c>
      <c r="AS94" s="5">
        <f>IF(AND(AND(OR($C94=0,$C94=2),$E94=12),OR($M94=$V$3,$N94=$V$3,$O94=$V$3)),1,0)</f>
        <v>0</v>
      </c>
      <c r="AT94" s="5">
        <f>IF(AND(AND(OR($C94=1,$C94=2),$E94=12),OR($M94=$V$3,$N94=$V$3,$O94=$V$3)),1,0)</f>
        <v>0</v>
      </c>
      <c r="AU94" s="5">
        <f>IF(AND(AND(OR($C94=0,$C94=2),$E94=14),OR($M94=$V$3,$N94=$V$3,$O94=$V$3)),1,0)</f>
        <v>0</v>
      </c>
      <c r="AV94" s="5">
        <f>IF(AND(AND(OR($C94=1,$C94=2),$E94=14),OR($M94=$V$3,$N94=$V$3,$O94=$V$3)),1,0)</f>
        <v>0</v>
      </c>
      <c r="AW94" s="5">
        <f>IF(AND(AND(OR($C94=0,$C94=2),$E94=15),OR($M94=$V$3,$N94=$V$3,$O94=$V$3)),1,0)</f>
        <v>0</v>
      </c>
      <c r="AX94" s="5">
        <f>IF(AND(AND(OR($C94=1,$C94=2),$E94=15),OR($M94=$V$3,$N94=$V$3,$O94=$V$3)),1,0)</f>
        <v>0</v>
      </c>
      <c r="AY94" s="5"/>
      <c r="AZ94" s="4"/>
    </row>
    <row r="95" spans="1:52" x14ac:dyDescent="0.3">
      <c r="A95" s="50" t="s">
        <v>422</v>
      </c>
      <c r="B95" s="14" t="s">
        <v>421</v>
      </c>
      <c r="C95" s="5">
        <v>2</v>
      </c>
      <c r="D95" s="14">
        <v>1</v>
      </c>
      <c r="E95" s="14">
        <v>2</v>
      </c>
      <c r="F95" s="14">
        <v>5</v>
      </c>
      <c r="G95" s="18">
        <v>1</v>
      </c>
      <c r="H95" s="48">
        <v>1</v>
      </c>
      <c r="I95" s="48">
        <v>10</v>
      </c>
      <c r="J95" s="48">
        <v>10</v>
      </c>
      <c r="K95" s="48">
        <v>5</v>
      </c>
      <c r="L95" s="48"/>
      <c r="M95" s="48">
        <v>29</v>
      </c>
      <c r="N95" s="48">
        <v>17</v>
      </c>
      <c r="O95" s="48"/>
      <c r="P95" s="48">
        <v>8</v>
      </c>
      <c r="Q95" s="48">
        <v>10</v>
      </c>
      <c r="R95" s="48">
        <v>21</v>
      </c>
      <c r="S95" s="47">
        <f>IF(AND(AND(OR($C95=0,$C95=2),$E95&lt;30),OR($M95=$V$3,$N95=$V$3,$O95=$V$3)),1,0)</f>
        <v>0</v>
      </c>
      <c r="T95" s="5">
        <f>IF(AND(AND(OR($C95=1,$C95=2),$E95&lt;16),OR($M95=$V$3,$N95=$V$3,$O95=$V$3)),1,0)</f>
        <v>0</v>
      </c>
      <c r="U95" s="5">
        <f>IF(AND(AND(OR($C95=0,$C95=2),$E95=1),OR($M95=$V$3,$N95=$V$3,$O95=$V$3)),1,0)</f>
        <v>0</v>
      </c>
      <c r="V95" s="5">
        <f>IF(AND(AND(OR($C95=1,$C95=2),$E95=1),OR($M95=$V$3,$N95=$V$3,$O95=$V$3)),1,0)</f>
        <v>0</v>
      </c>
      <c r="W95" s="5">
        <f>IF(AND(AND(OR($C95=0,$C95=2),$E95=5),OR($M95=$V$3,$N95=$V$3,$O95=$V$3)),1,0)</f>
        <v>0</v>
      </c>
      <c r="X95" s="5">
        <f>IF(AND(AND(OR($C95=1,$C95=2),$E95=5),OR($M95=$V$3,$N95=$V$3,$O95=$V$3)),1,0)</f>
        <v>0</v>
      </c>
      <c r="Y95" s="5">
        <f>IF(AND(AND(OR($C95=0,$C95=2),$E95=2),OR($M95=$V$3,$N95=$V$3,$O95=$V$3)),1,0)</f>
        <v>0</v>
      </c>
      <c r="Z95" s="5">
        <f>IF(AND(AND(OR($C95=1,$C95=2),$E95=2),OR($M95=$V$3,$N95=$V$3,$O95=$V$3)),1,0)</f>
        <v>0</v>
      </c>
      <c r="AA95" s="5">
        <f>IF(AND(AND(OR($C95=0,$C95=2),$E95=7),OR($M95=$V$3,$N95=$V$3,$O95=$V$3)),1,0)</f>
        <v>0</v>
      </c>
      <c r="AB95" s="5">
        <f>IF(AND(AND(OR($C95=1,$C95=2),$E95=7),OR($M95=$V$3,$N95=$V$3,$O95=$V$3)),1,0)</f>
        <v>0</v>
      </c>
      <c r="AC95" s="5">
        <f>IF(AND(AND(OR($C95=0,$C95=2),$E95=6),OR($M95=$V$3,$N95=$V$3,$O95=$V$3)),1,0)</f>
        <v>0</v>
      </c>
      <c r="AD95" s="5">
        <f>IF(AND(AND(OR($C95=1,$C95=2),$E95=6),OR($M95=$V$3,$N95=$V$3,$O95=$V$3)),1,0)</f>
        <v>0</v>
      </c>
      <c r="AE95" s="5">
        <f>IF(AND(AND(OR($C95=0,$C95=2),$E95=3),OR($M95=$V$3,$N95=$V$3,$O95=$V$3)),1,0)</f>
        <v>0</v>
      </c>
      <c r="AF95" s="5">
        <f>IF(AND(AND(OR($C95=1,$C95=2),$E95=3),OR($M95=$V$3,$N95=$V$3,$O95=$V$3)),1,0)</f>
        <v>0</v>
      </c>
      <c r="AG95" s="5">
        <f>IF(AND(AND(OR($C95=0,$C95=2),$E95=4),OR($M95=$V$3,$N95=$V$3,$O95=$V$3)),1,0)</f>
        <v>0</v>
      </c>
      <c r="AH95" s="5">
        <f>IF(AND(AND(OR($C95=1,$C95=2),$E95=4),OR($M95=$V$3,$N95=$V$3,$O95=$V$3)),1,0)</f>
        <v>0</v>
      </c>
      <c r="AI95" s="5">
        <f>IF(AND(AND(OR($C95=0,$C95=2),$E95=13),OR($M95=$V$3,$N95=$V$3,$O95=$V$3)),1,0)</f>
        <v>0</v>
      </c>
      <c r="AJ95" s="5">
        <f>IF(AND(AND(OR($C95=1,$C95=2),$E95=13),OR($M95=$V$3,$N95=$V$3,$O95=$V$3)),1,0)</f>
        <v>0</v>
      </c>
      <c r="AK95" s="5">
        <f>IF(AND(AND(OR($C95=0,$C95=2),$E95=8),OR($M95=$V$3,$N95=$V$3,$O95=$V$3)),1,0)</f>
        <v>0</v>
      </c>
      <c r="AL95" s="5">
        <f>IF(AND(AND(OR($C95=1,$C95=2),$E95=8),OR($M95=$V$3,$N95=$V$3,$O95=$V$3)),1,0)</f>
        <v>0</v>
      </c>
      <c r="AM95" s="5">
        <f>IF(AND(AND(OR($C95=0,$C95=2),$E95=9),OR($M95=$V$3,$N95=$V$3,$O95=$V$3)),1,0)</f>
        <v>0</v>
      </c>
      <c r="AN95" s="5">
        <f>IF(AND(AND(OR($C95=1,$C95=2),$E95=9),OR($M95=$V$3,$N95=$V$3,$O95=$V$3)),1,0)</f>
        <v>0</v>
      </c>
      <c r="AO95" s="5">
        <f>IF(AND(AND(OR($C95=0,$C95=2),$E95=11),OR($M95=$V$3,$N95=$V$3,$O95=$V$3)),1,0)</f>
        <v>0</v>
      </c>
      <c r="AP95" s="5">
        <f>IF(AND(AND(OR($C95=1,$C95=2),$E95=11),OR($M95=$V$3,$N95=$V$3,$O95=$V$3)),1,0)</f>
        <v>0</v>
      </c>
      <c r="AQ95" s="5">
        <f>IF(AND(AND(OR($C95=0,$C95=2),$E95=10),OR($M95=$V$3,$N95=$V$3,$O95=$V$3)),1,0)</f>
        <v>0</v>
      </c>
      <c r="AR95" s="5">
        <f>IF(AND(AND(OR($C95=1,$C95=2),$E95=10),OR($M95=$V$3,$N95=$V$3,$O95=$V$3)),1,0)</f>
        <v>0</v>
      </c>
      <c r="AS95" s="5">
        <f>IF(AND(AND(OR($C95=0,$C95=2),$E95=12),OR($M95=$V$3,$N95=$V$3,$O95=$V$3)),1,0)</f>
        <v>0</v>
      </c>
      <c r="AT95" s="5">
        <f>IF(AND(AND(OR($C95=1,$C95=2),$E95=12),OR($M95=$V$3,$N95=$V$3,$O95=$V$3)),1,0)</f>
        <v>0</v>
      </c>
      <c r="AU95" s="5">
        <f>IF(AND(AND(OR($C95=0,$C95=2),$E95=14),OR($M95=$V$3,$N95=$V$3,$O95=$V$3)),1,0)</f>
        <v>0</v>
      </c>
      <c r="AV95" s="5">
        <f>IF(AND(AND(OR($C95=1,$C95=2),$E95=14),OR($M95=$V$3,$N95=$V$3,$O95=$V$3)),1,0)</f>
        <v>0</v>
      </c>
      <c r="AW95" s="5">
        <f>IF(AND(AND(OR($C95=0,$C95=2),$E95=15),OR($M95=$V$3,$N95=$V$3,$O95=$V$3)),1,0)</f>
        <v>0</v>
      </c>
      <c r="AX95" s="5">
        <f>IF(AND(AND(OR($C95=1,$C95=2),$E95=15),OR($M95=$V$3,$N95=$V$3,$O95=$V$3)),1,0)</f>
        <v>0</v>
      </c>
      <c r="AY95" s="5"/>
      <c r="AZ95" s="4"/>
    </row>
    <row r="96" spans="1:52" x14ac:dyDescent="0.3">
      <c r="A96" s="50" t="s">
        <v>391</v>
      </c>
      <c r="B96" s="14" t="s">
        <v>390</v>
      </c>
      <c r="C96" s="5">
        <v>2</v>
      </c>
      <c r="D96" s="14">
        <v>1</v>
      </c>
      <c r="E96" s="14">
        <v>4</v>
      </c>
      <c r="F96" s="14">
        <v>5</v>
      </c>
      <c r="G96" s="18">
        <v>1</v>
      </c>
      <c r="H96" s="48">
        <v>1</v>
      </c>
      <c r="I96" s="48">
        <v>21</v>
      </c>
      <c r="J96" s="48">
        <v>8</v>
      </c>
      <c r="K96" s="48"/>
      <c r="L96" s="48"/>
      <c r="M96" s="48">
        <v>17</v>
      </c>
      <c r="N96" s="48">
        <v>28</v>
      </c>
      <c r="O96" s="48">
        <v>8</v>
      </c>
      <c r="P96" s="48">
        <v>19</v>
      </c>
      <c r="Q96" s="48">
        <v>8</v>
      </c>
      <c r="R96" s="48">
        <v>17</v>
      </c>
      <c r="S96" s="47">
        <f>IF(AND(AND(OR($C96=0,$C96=2),$E96&lt;30),OR($M96=$V$3,$N96=$V$3,$O96=$V$3)),1,0)</f>
        <v>0</v>
      </c>
      <c r="T96" s="5">
        <f>IF(AND(AND(OR($C96=1,$C96=2),$E96&lt;16),OR($M96=$V$3,$N96=$V$3,$O96=$V$3)),1,0)</f>
        <v>0</v>
      </c>
      <c r="U96" s="5">
        <f>IF(AND(AND(OR($C96=0,$C96=2),$E96=1),OR($M96=$V$3,$N96=$V$3,$O96=$V$3)),1,0)</f>
        <v>0</v>
      </c>
      <c r="V96" s="5">
        <f>IF(AND(AND(OR($C96=1,$C96=2),$E96=1),OR($M96=$V$3,$N96=$V$3,$O96=$V$3)),1,0)</f>
        <v>0</v>
      </c>
      <c r="W96" s="5">
        <f>IF(AND(AND(OR($C96=0,$C96=2),$E96=5),OR($M96=$V$3,$N96=$V$3,$O96=$V$3)),1,0)</f>
        <v>0</v>
      </c>
      <c r="X96" s="5">
        <f>IF(AND(AND(OR($C96=1,$C96=2),$E96=5),OR($M96=$V$3,$N96=$V$3,$O96=$V$3)),1,0)</f>
        <v>0</v>
      </c>
      <c r="Y96" s="5">
        <f>IF(AND(AND(OR($C96=0,$C96=2),$E96=2),OR($M96=$V$3,$N96=$V$3,$O96=$V$3)),1,0)</f>
        <v>0</v>
      </c>
      <c r="Z96" s="5">
        <f>IF(AND(AND(OR($C96=1,$C96=2),$E96=2),OR($M96=$V$3,$N96=$V$3,$O96=$V$3)),1,0)</f>
        <v>0</v>
      </c>
      <c r="AA96" s="5">
        <f>IF(AND(AND(OR($C96=0,$C96=2),$E96=7),OR($M96=$V$3,$N96=$V$3,$O96=$V$3)),1,0)</f>
        <v>0</v>
      </c>
      <c r="AB96" s="5">
        <f>IF(AND(AND(OR($C96=1,$C96=2),$E96=7),OR($M96=$V$3,$N96=$V$3,$O96=$V$3)),1,0)</f>
        <v>0</v>
      </c>
      <c r="AC96" s="5">
        <f>IF(AND(AND(OR($C96=0,$C96=2),$E96=6),OR($M96=$V$3,$N96=$V$3,$O96=$V$3)),1,0)</f>
        <v>0</v>
      </c>
      <c r="AD96" s="5">
        <f>IF(AND(AND(OR($C96=1,$C96=2),$E96=6),OR($M96=$V$3,$N96=$V$3,$O96=$V$3)),1,0)</f>
        <v>0</v>
      </c>
      <c r="AE96" s="5">
        <f>IF(AND(AND(OR($C96=0,$C96=2),$E96=3),OR($M96=$V$3,$N96=$V$3,$O96=$V$3)),1,0)</f>
        <v>0</v>
      </c>
      <c r="AF96" s="5">
        <f>IF(AND(AND(OR($C96=1,$C96=2),$E96=3),OR($M96=$V$3,$N96=$V$3,$O96=$V$3)),1,0)</f>
        <v>0</v>
      </c>
      <c r="AG96" s="5">
        <f>IF(AND(AND(OR($C96=0,$C96=2),$E96=4),OR($M96=$V$3,$N96=$V$3,$O96=$V$3)),1,0)</f>
        <v>0</v>
      </c>
      <c r="AH96" s="5">
        <f>IF(AND(AND(OR($C96=1,$C96=2),$E96=4),OR($M96=$V$3,$N96=$V$3,$O96=$V$3)),1,0)</f>
        <v>0</v>
      </c>
      <c r="AI96" s="5">
        <f>IF(AND(AND(OR($C96=0,$C96=2),$E96=13),OR($M96=$V$3,$N96=$V$3,$O96=$V$3)),1,0)</f>
        <v>0</v>
      </c>
      <c r="AJ96" s="5">
        <f>IF(AND(AND(OR($C96=1,$C96=2),$E96=13),OR($M96=$V$3,$N96=$V$3,$O96=$V$3)),1,0)</f>
        <v>0</v>
      </c>
      <c r="AK96" s="5">
        <f>IF(AND(AND(OR($C96=0,$C96=2),$E96=8),OR($M96=$V$3,$N96=$V$3,$O96=$V$3)),1,0)</f>
        <v>0</v>
      </c>
      <c r="AL96" s="5">
        <f>IF(AND(AND(OR($C96=1,$C96=2),$E96=8),OR($M96=$V$3,$N96=$V$3,$O96=$V$3)),1,0)</f>
        <v>0</v>
      </c>
      <c r="AM96" s="5">
        <f>IF(AND(AND(OR($C96=0,$C96=2),$E96=9),OR($M96=$V$3,$N96=$V$3,$O96=$V$3)),1,0)</f>
        <v>0</v>
      </c>
      <c r="AN96" s="5">
        <f>IF(AND(AND(OR($C96=1,$C96=2),$E96=9),OR($M96=$V$3,$N96=$V$3,$O96=$V$3)),1,0)</f>
        <v>0</v>
      </c>
      <c r="AO96" s="5">
        <f>IF(AND(AND(OR($C96=0,$C96=2),$E96=11),OR($M96=$V$3,$N96=$V$3,$O96=$V$3)),1,0)</f>
        <v>0</v>
      </c>
      <c r="AP96" s="5">
        <f>IF(AND(AND(OR($C96=1,$C96=2),$E96=11),OR($M96=$V$3,$N96=$V$3,$O96=$V$3)),1,0)</f>
        <v>0</v>
      </c>
      <c r="AQ96" s="5">
        <f>IF(AND(AND(OR($C96=0,$C96=2),$E96=10),OR($M96=$V$3,$N96=$V$3,$O96=$V$3)),1,0)</f>
        <v>0</v>
      </c>
      <c r="AR96" s="5">
        <f>IF(AND(AND(OR($C96=1,$C96=2),$E96=10),OR($M96=$V$3,$N96=$V$3,$O96=$V$3)),1,0)</f>
        <v>0</v>
      </c>
      <c r="AS96" s="5">
        <f>IF(AND(AND(OR($C96=0,$C96=2),$E96=12),OR($M96=$V$3,$N96=$V$3,$O96=$V$3)),1,0)</f>
        <v>0</v>
      </c>
      <c r="AT96" s="5">
        <f>IF(AND(AND(OR($C96=1,$C96=2),$E96=12),OR($M96=$V$3,$N96=$V$3,$O96=$V$3)),1,0)</f>
        <v>0</v>
      </c>
      <c r="AU96" s="5">
        <f>IF(AND(AND(OR($C96=0,$C96=2),$E96=14),OR($M96=$V$3,$N96=$V$3,$O96=$V$3)),1,0)</f>
        <v>0</v>
      </c>
      <c r="AV96" s="5">
        <f>IF(AND(AND(OR($C96=1,$C96=2),$E96=14),OR($M96=$V$3,$N96=$V$3,$O96=$V$3)),1,0)</f>
        <v>0</v>
      </c>
      <c r="AW96" s="5">
        <f>IF(AND(AND(OR($C96=0,$C96=2),$E96=15),OR($M96=$V$3,$N96=$V$3,$O96=$V$3)),1,0)</f>
        <v>0</v>
      </c>
      <c r="AX96" s="5">
        <f>IF(AND(AND(OR($C96=1,$C96=2),$E96=15),OR($M96=$V$3,$N96=$V$3,$O96=$V$3)),1,0)</f>
        <v>0</v>
      </c>
      <c r="AY96" s="5"/>
      <c r="AZ96" s="4"/>
    </row>
    <row r="97" spans="1:52" x14ac:dyDescent="0.3">
      <c r="A97" s="50" t="s">
        <v>542</v>
      </c>
      <c r="B97" s="14" t="s">
        <v>541</v>
      </c>
      <c r="C97" s="5">
        <v>2</v>
      </c>
      <c r="D97" s="14">
        <v>1</v>
      </c>
      <c r="E97" s="14">
        <v>4</v>
      </c>
      <c r="F97" s="14">
        <v>5</v>
      </c>
      <c r="G97" s="18">
        <v>1</v>
      </c>
      <c r="H97" s="48">
        <v>1</v>
      </c>
      <c r="I97" s="48">
        <v>8</v>
      </c>
      <c r="J97" s="48">
        <v>3</v>
      </c>
      <c r="K97" s="48">
        <v>10</v>
      </c>
      <c r="L97" s="48"/>
      <c r="M97" s="48">
        <v>8</v>
      </c>
      <c r="N97" s="48">
        <v>22</v>
      </c>
      <c r="O97" s="48">
        <v>15</v>
      </c>
      <c r="P97" s="48">
        <v>23</v>
      </c>
      <c r="Q97" s="48">
        <v>26</v>
      </c>
      <c r="R97" s="48">
        <v>15</v>
      </c>
      <c r="S97" s="47">
        <f>IF(AND(AND(OR($C97=0,$C97=2),$E97&lt;30),OR($M97=$V$3,$N97=$V$3,$O97=$V$3)),1,0)</f>
        <v>0</v>
      </c>
      <c r="T97" s="5">
        <f>IF(AND(AND(OR($C97=1,$C97=2),$E97&lt;16),OR($M97=$V$3,$N97=$V$3,$O97=$V$3)),1,0)</f>
        <v>0</v>
      </c>
      <c r="U97" s="5">
        <f>IF(AND(AND(OR($C97=0,$C97=2),$E97=1),OR($M97=$V$3,$N97=$V$3,$O97=$V$3)),1,0)</f>
        <v>0</v>
      </c>
      <c r="V97" s="5">
        <f>IF(AND(AND(OR($C97=1,$C97=2),$E97=1),OR($M97=$V$3,$N97=$V$3,$O97=$V$3)),1,0)</f>
        <v>0</v>
      </c>
      <c r="W97" s="5">
        <f>IF(AND(AND(OR($C97=0,$C97=2),$E97=5),OR($M97=$V$3,$N97=$V$3,$O97=$V$3)),1,0)</f>
        <v>0</v>
      </c>
      <c r="X97" s="5">
        <f>IF(AND(AND(OR($C97=1,$C97=2),$E97=5),OR($M97=$V$3,$N97=$V$3,$O97=$V$3)),1,0)</f>
        <v>0</v>
      </c>
      <c r="Y97" s="5">
        <f>IF(AND(AND(OR($C97=0,$C97=2),$E97=2),OR($M97=$V$3,$N97=$V$3,$O97=$V$3)),1,0)</f>
        <v>0</v>
      </c>
      <c r="Z97" s="5">
        <f>IF(AND(AND(OR($C97=1,$C97=2),$E97=2),OR($M97=$V$3,$N97=$V$3,$O97=$V$3)),1,0)</f>
        <v>0</v>
      </c>
      <c r="AA97" s="5">
        <f>IF(AND(AND(OR($C97=0,$C97=2),$E97=7),OR($M97=$V$3,$N97=$V$3,$O97=$V$3)),1,0)</f>
        <v>0</v>
      </c>
      <c r="AB97" s="5">
        <f>IF(AND(AND(OR($C97=1,$C97=2),$E97=7),OR($M97=$V$3,$N97=$V$3,$O97=$V$3)),1,0)</f>
        <v>0</v>
      </c>
      <c r="AC97" s="5">
        <f>IF(AND(AND(OR($C97=0,$C97=2),$E97=6),OR($M97=$V$3,$N97=$V$3,$O97=$V$3)),1,0)</f>
        <v>0</v>
      </c>
      <c r="AD97" s="5">
        <f>IF(AND(AND(OR($C97=1,$C97=2),$E97=6),OR($M97=$V$3,$N97=$V$3,$O97=$V$3)),1,0)</f>
        <v>0</v>
      </c>
      <c r="AE97" s="5">
        <f>IF(AND(AND(OR($C97=0,$C97=2),$E97=3),OR($M97=$V$3,$N97=$V$3,$O97=$V$3)),1,0)</f>
        <v>0</v>
      </c>
      <c r="AF97" s="5">
        <f>IF(AND(AND(OR($C97=1,$C97=2),$E97=3),OR($M97=$V$3,$N97=$V$3,$O97=$V$3)),1,0)</f>
        <v>0</v>
      </c>
      <c r="AG97" s="5">
        <f>IF(AND(AND(OR($C97=0,$C97=2),$E97=4),OR($M97=$V$3,$N97=$V$3,$O97=$V$3)),1,0)</f>
        <v>0</v>
      </c>
      <c r="AH97" s="5">
        <f>IF(AND(AND(OR($C97=1,$C97=2),$E97=4),OR($M97=$V$3,$N97=$V$3,$O97=$V$3)),1,0)</f>
        <v>0</v>
      </c>
      <c r="AI97" s="5">
        <f>IF(AND(AND(OR($C97=0,$C97=2),$E97=13),OR($M97=$V$3,$N97=$V$3,$O97=$V$3)),1,0)</f>
        <v>0</v>
      </c>
      <c r="AJ97" s="5">
        <f>IF(AND(AND(OR($C97=1,$C97=2),$E97=13),OR($M97=$V$3,$N97=$V$3,$O97=$V$3)),1,0)</f>
        <v>0</v>
      </c>
      <c r="AK97" s="5">
        <f>IF(AND(AND(OR($C97=0,$C97=2),$E97=8),OR($M97=$V$3,$N97=$V$3,$O97=$V$3)),1,0)</f>
        <v>0</v>
      </c>
      <c r="AL97" s="5">
        <f>IF(AND(AND(OR($C97=1,$C97=2),$E97=8),OR($M97=$V$3,$N97=$V$3,$O97=$V$3)),1,0)</f>
        <v>0</v>
      </c>
      <c r="AM97" s="5">
        <f>IF(AND(AND(OR($C97=0,$C97=2),$E97=9),OR($M97=$V$3,$N97=$V$3,$O97=$V$3)),1,0)</f>
        <v>0</v>
      </c>
      <c r="AN97" s="5">
        <f>IF(AND(AND(OR($C97=1,$C97=2),$E97=9),OR($M97=$V$3,$N97=$V$3,$O97=$V$3)),1,0)</f>
        <v>0</v>
      </c>
      <c r="AO97" s="5">
        <f>IF(AND(AND(OR($C97=0,$C97=2),$E97=11),OR($M97=$V$3,$N97=$V$3,$O97=$V$3)),1,0)</f>
        <v>0</v>
      </c>
      <c r="AP97" s="5">
        <f>IF(AND(AND(OR($C97=1,$C97=2),$E97=11),OR($M97=$V$3,$N97=$V$3,$O97=$V$3)),1,0)</f>
        <v>0</v>
      </c>
      <c r="AQ97" s="5">
        <f>IF(AND(AND(OR($C97=0,$C97=2),$E97=10),OR($M97=$V$3,$N97=$V$3,$O97=$V$3)),1,0)</f>
        <v>0</v>
      </c>
      <c r="AR97" s="5">
        <f>IF(AND(AND(OR($C97=1,$C97=2),$E97=10),OR($M97=$V$3,$N97=$V$3,$O97=$V$3)),1,0)</f>
        <v>0</v>
      </c>
      <c r="AS97" s="5">
        <f>IF(AND(AND(OR($C97=0,$C97=2),$E97=12),OR($M97=$V$3,$N97=$V$3,$O97=$V$3)),1,0)</f>
        <v>0</v>
      </c>
      <c r="AT97" s="5">
        <f>IF(AND(AND(OR($C97=1,$C97=2),$E97=12),OR($M97=$V$3,$N97=$V$3,$O97=$V$3)),1,0)</f>
        <v>0</v>
      </c>
      <c r="AU97" s="5">
        <f>IF(AND(AND(OR($C97=0,$C97=2),$E97=14),OR($M97=$V$3,$N97=$V$3,$O97=$V$3)),1,0)</f>
        <v>0</v>
      </c>
      <c r="AV97" s="5">
        <f>IF(AND(AND(OR($C97=1,$C97=2),$E97=14),OR($M97=$V$3,$N97=$V$3,$O97=$V$3)),1,0)</f>
        <v>0</v>
      </c>
      <c r="AW97" s="5">
        <f>IF(AND(AND(OR($C97=0,$C97=2),$E97=15),OR($M97=$V$3,$N97=$V$3,$O97=$V$3)),1,0)</f>
        <v>0</v>
      </c>
      <c r="AX97" s="5">
        <f>IF(AND(AND(OR($C97=1,$C97=2),$E97=15),OR($M97=$V$3,$N97=$V$3,$O97=$V$3)),1,0)</f>
        <v>0</v>
      </c>
      <c r="AY97" s="5"/>
      <c r="AZ97" s="4"/>
    </row>
    <row r="98" spans="1:52" x14ac:dyDescent="0.3">
      <c r="A98" s="47" t="s">
        <v>303</v>
      </c>
      <c r="B98" s="5" t="s">
        <v>302</v>
      </c>
      <c r="C98" s="49">
        <v>0</v>
      </c>
      <c r="D98" s="5">
        <v>1</v>
      </c>
      <c r="E98" s="5">
        <v>4</v>
      </c>
      <c r="F98" s="5">
        <v>12</v>
      </c>
      <c r="G98" s="48">
        <v>1</v>
      </c>
      <c r="H98" s="48">
        <v>1</v>
      </c>
      <c r="I98" s="48">
        <v>36</v>
      </c>
      <c r="J98" s="48">
        <v>10</v>
      </c>
      <c r="K98" s="48">
        <v>4</v>
      </c>
      <c r="L98" s="48"/>
      <c r="M98" s="48">
        <v>29</v>
      </c>
      <c r="N98" s="48">
        <v>10</v>
      </c>
      <c r="O98" s="48"/>
      <c r="P98" s="48">
        <v>22</v>
      </c>
      <c r="Q98" s="48">
        <v>8</v>
      </c>
      <c r="R98" s="48">
        <v>29</v>
      </c>
      <c r="S98" s="47">
        <f>IF(AND(AND(OR($C98=0,$C98=2),$E98&lt;30),OR($M98=$V$3,$N98=$V$3,$O98=$V$3)),1,0)</f>
        <v>0</v>
      </c>
      <c r="T98" s="5">
        <f>IF(AND(AND(OR($C98=1,$C98=2),$E98&lt;16),OR($M98=$V$3,$N98=$V$3,$O98=$V$3)),1,0)</f>
        <v>0</v>
      </c>
      <c r="U98" s="5">
        <f>IF(AND(AND(OR($C98=0,$C98=2),$E98=1),OR($M98=$V$3,$N98=$V$3,$O98=$V$3)),1,0)</f>
        <v>0</v>
      </c>
      <c r="V98" s="5">
        <f>IF(AND(AND(OR($C98=1,$C98=2),$E98=1),OR($M98=$V$3,$N98=$V$3,$O98=$V$3)),1,0)</f>
        <v>0</v>
      </c>
      <c r="W98" s="5">
        <f>IF(AND(AND(OR($C98=0,$C98=2),$E98=5),OR($M98=$V$3,$N98=$V$3,$O98=$V$3)),1,0)</f>
        <v>0</v>
      </c>
      <c r="X98" s="5">
        <f>IF(AND(AND(OR($C98=1,$C98=2),$E98=5),OR($M98=$V$3,$N98=$V$3,$O98=$V$3)),1,0)</f>
        <v>0</v>
      </c>
      <c r="Y98" s="5">
        <f>IF(AND(AND(OR($C98=0,$C98=2),$E98=2),OR($M98=$V$3,$N98=$V$3,$O98=$V$3)),1,0)</f>
        <v>0</v>
      </c>
      <c r="Z98" s="5">
        <f>IF(AND(AND(OR($C98=1,$C98=2),$E98=2),OR($M98=$V$3,$N98=$V$3,$O98=$V$3)),1,0)</f>
        <v>0</v>
      </c>
      <c r="AA98" s="5">
        <f>IF(AND(AND(OR($C98=0,$C98=2),$E98=7),OR($M98=$V$3,$N98=$V$3,$O98=$V$3)),1,0)</f>
        <v>0</v>
      </c>
      <c r="AB98" s="5">
        <f>IF(AND(AND(OR($C98=1,$C98=2),$E98=7),OR($M98=$V$3,$N98=$V$3,$O98=$V$3)),1,0)</f>
        <v>0</v>
      </c>
      <c r="AC98" s="5">
        <f>IF(AND(AND(OR($C98=0,$C98=2),$E98=6),OR($M98=$V$3,$N98=$V$3,$O98=$V$3)),1,0)</f>
        <v>0</v>
      </c>
      <c r="AD98" s="5">
        <f>IF(AND(AND(OR($C98=1,$C98=2),$E98=6),OR($M98=$V$3,$N98=$V$3,$O98=$V$3)),1,0)</f>
        <v>0</v>
      </c>
      <c r="AE98" s="5">
        <f>IF(AND(AND(OR($C98=0,$C98=2),$E98=3),OR($M98=$V$3,$N98=$V$3,$O98=$V$3)),1,0)</f>
        <v>0</v>
      </c>
      <c r="AF98" s="5">
        <f>IF(AND(AND(OR($C98=1,$C98=2),$E98=3),OR($M98=$V$3,$N98=$V$3,$O98=$V$3)),1,0)</f>
        <v>0</v>
      </c>
      <c r="AG98" s="5">
        <f>IF(AND(AND(OR($C98=0,$C98=2),$E98=4),OR($M98=$V$3,$N98=$V$3,$O98=$V$3)),1,0)</f>
        <v>0</v>
      </c>
      <c r="AH98" s="5">
        <f>IF(AND(AND(OR($C98=1,$C98=2),$E98=4),OR($M98=$V$3,$N98=$V$3,$O98=$V$3)),1,0)</f>
        <v>0</v>
      </c>
      <c r="AI98" s="5">
        <f>IF(AND(AND(OR($C98=0,$C98=2),$E98=13),OR($M98=$V$3,$N98=$V$3,$O98=$V$3)),1,0)</f>
        <v>0</v>
      </c>
      <c r="AJ98" s="5">
        <f>IF(AND(AND(OR($C98=1,$C98=2),$E98=13),OR($M98=$V$3,$N98=$V$3,$O98=$V$3)),1,0)</f>
        <v>0</v>
      </c>
      <c r="AK98" s="5">
        <f>IF(AND(AND(OR($C98=0,$C98=2),$E98=8),OR($M98=$V$3,$N98=$V$3,$O98=$V$3)),1,0)</f>
        <v>0</v>
      </c>
      <c r="AL98" s="5">
        <f>IF(AND(AND(OR($C98=1,$C98=2),$E98=8),OR($M98=$V$3,$N98=$V$3,$O98=$V$3)),1,0)</f>
        <v>0</v>
      </c>
      <c r="AM98" s="5">
        <f>IF(AND(AND(OR($C98=0,$C98=2),$E98=9),OR($M98=$V$3,$N98=$V$3,$O98=$V$3)),1,0)</f>
        <v>0</v>
      </c>
      <c r="AN98" s="5">
        <f>IF(AND(AND(OR($C98=1,$C98=2),$E98=9),OR($M98=$V$3,$N98=$V$3,$O98=$V$3)),1,0)</f>
        <v>0</v>
      </c>
      <c r="AO98" s="5">
        <f>IF(AND(AND(OR($C98=0,$C98=2),$E98=11),OR($M98=$V$3,$N98=$V$3,$O98=$V$3)),1,0)</f>
        <v>0</v>
      </c>
      <c r="AP98" s="5">
        <f>IF(AND(AND(OR($C98=1,$C98=2),$E98=11),OR($M98=$V$3,$N98=$V$3,$O98=$V$3)),1,0)</f>
        <v>0</v>
      </c>
      <c r="AQ98" s="5">
        <f>IF(AND(AND(OR($C98=0,$C98=2),$E98=10),OR($M98=$V$3,$N98=$V$3,$O98=$V$3)),1,0)</f>
        <v>0</v>
      </c>
      <c r="AR98" s="5">
        <f>IF(AND(AND(OR($C98=1,$C98=2),$E98=10),OR($M98=$V$3,$N98=$V$3,$O98=$V$3)),1,0)</f>
        <v>0</v>
      </c>
      <c r="AS98" s="5">
        <f>IF(AND(AND(OR($C98=0,$C98=2),$E98=12),OR($M98=$V$3,$N98=$V$3,$O98=$V$3)),1,0)</f>
        <v>0</v>
      </c>
      <c r="AT98" s="5">
        <f>IF(AND(AND(OR($C98=1,$C98=2),$E98=12),OR($M98=$V$3,$N98=$V$3,$O98=$V$3)),1,0)</f>
        <v>0</v>
      </c>
      <c r="AU98" s="5">
        <f>IF(AND(AND(OR($C98=0,$C98=2),$E98=14),OR($M98=$V$3,$N98=$V$3,$O98=$V$3)),1,0)</f>
        <v>0</v>
      </c>
      <c r="AV98" s="5">
        <f>IF(AND(AND(OR($C98=1,$C98=2),$E98=14),OR($M98=$V$3,$N98=$V$3,$O98=$V$3)),1,0)</f>
        <v>0</v>
      </c>
      <c r="AW98" s="5">
        <f>IF(AND(AND(OR($C98=0,$C98=2),$E98=15),OR($M98=$V$3,$N98=$V$3,$O98=$V$3)),1,0)</f>
        <v>0</v>
      </c>
      <c r="AX98" s="5">
        <f>IF(AND(AND(OR($C98=1,$C98=2),$E98=15),OR($M98=$V$3,$N98=$V$3,$O98=$V$3)),1,0)</f>
        <v>0</v>
      </c>
      <c r="AY98" s="5"/>
      <c r="AZ98" s="4"/>
    </row>
    <row r="99" spans="1:52" x14ac:dyDescent="0.3">
      <c r="A99" s="47" t="s">
        <v>275</v>
      </c>
      <c r="B99" s="5" t="s">
        <v>276</v>
      </c>
      <c r="C99" s="49">
        <v>1</v>
      </c>
      <c r="D99" s="5">
        <v>2</v>
      </c>
      <c r="E99" s="5">
        <v>4</v>
      </c>
      <c r="F99" s="5">
        <v>6</v>
      </c>
      <c r="G99" s="48">
        <v>1</v>
      </c>
      <c r="H99" s="48">
        <v>0</v>
      </c>
      <c r="I99" s="48">
        <v>0</v>
      </c>
      <c r="J99" s="48"/>
      <c r="K99" s="48"/>
      <c r="L99" s="48"/>
      <c r="M99" s="48">
        <v>29</v>
      </c>
      <c r="N99" s="48"/>
      <c r="O99" s="48"/>
      <c r="P99" s="48"/>
      <c r="Q99" s="48"/>
      <c r="R99" s="48"/>
      <c r="S99" s="47">
        <f>IF(AND(AND(OR($C99=0,$C99=2),$E99&lt;30),OR($M99=$V$3,$N99=$V$3,$O99=$V$3)),1,0)</f>
        <v>0</v>
      </c>
      <c r="T99" s="5">
        <f>IF(AND(AND(OR($C99=1,$C99=2),$E99&lt;16),OR($M99=$V$3,$N99=$V$3,$O99=$V$3)),1,0)</f>
        <v>0</v>
      </c>
      <c r="U99" s="5">
        <f>IF(AND(AND(OR($C99=0,$C99=2),$E99=1),OR($M99=$V$3,$N99=$V$3,$O99=$V$3)),1,0)</f>
        <v>0</v>
      </c>
      <c r="V99" s="5">
        <f>IF(AND(AND(OR($C99=1,$C99=2),$E99=1),OR($M99=$V$3,$N99=$V$3,$O99=$V$3)),1,0)</f>
        <v>0</v>
      </c>
      <c r="W99" s="5">
        <f>IF(AND(AND(OR($C99=0,$C99=2),$E99=5),OR($M99=$V$3,$N99=$V$3,$O99=$V$3)),1,0)</f>
        <v>0</v>
      </c>
      <c r="X99" s="5">
        <f>IF(AND(AND(OR($C99=1,$C99=2),$E99=5),OR($M99=$V$3,$N99=$V$3,$O99=$V$3)),1,0)</f>
        <v>0</v>
      </c>
      <c r="Y99" s="5">
        <f>IF(AND(AND(OR($C99=0,$C99=2),$E99=2),OR($M99=$V$3,$N99=$V$3,$O99=$V$3)),1,0)</f>
        <v>0</v>
      </c>
      <c r="Z99" s="5">
        <f>IF(AND(AND(OR($C99=1,$C99=2),$E99=2),OR($M99=$V$3,$N99=$V$3,$O99=$V$3)),1,0)</f>
        <v>0</v>
      </c>
      <c r="AA99" s="5">
        <f>IF(AND(AND(OR($C99=0,$C99=2),$E99=7),OR($M99=$V$3,$N99=$V$3,$O99=$V$3)),1,0)</f>
        <v>0</v>
      </c>
      <c r="AB99" s="5">
        <f>IF(AND(AND(OR($C99=1,$C99=2),$E99=7),OR($M99=$V$3,$N99=$V$3,$O99=$V$3)),1,0)</f>
        <v>0</v>
      </c>
      <c r="AC99" s="5">
        <f>IF(AND(AND(OR($C99=0,$C99=2),$E99=6),OR($M99=$V$3,$N99=$V$3,$O99=$V$3)),1,0)</f>
        <v>0</v>
      </c>
      <c r="AD99" s="5">
        <f>IF(AND(AND(OR($C99=1,$C99=2),$E99=6),OR($M99=$V$3,$N99=$V$3,$O99=$V$3)),1,0)</f>
        <v>0</v>
      </c>
      <c r="AE99" s="5">
        <f>IF(AND(AND(OR($C99=0,$C99=2),$E99=3),OR($M99=$V$3,$N99=$V$3,$O99=$V$3)),1,0)</f>
        <v>0</v>
      </c>
      <c r="AF99" s="5">
        <f>IF(AND(AND(OR($C99=1,$C99=2),$E99=3),OR($M99=$V$3,$N99=$V$3,$O99=$V$3)),1,0)</f>
        <v>0</v>
      </c>
      <c r="AG99" s="5">
        <f>IF(AND(AND(OR($C99=0,$C99=2),$E99=4),OR($M99=$V$3,$N99=$V$3,$O99=$V$3)),1,0)</f>
        <v>0</v>
      </c>
      <c r="AH99" s="5">
        <f>IF(AND(AND(OR($C99=1,$C99=2),$E99=4),OR($M99=$V$3,$N99=$V$3,$O99=$V$3)),1,0)</f>
        <v>0</v>
      </c>
      <c r="AI99" s="5">
        <f>IF(AND(AND(OR($C99=0,$C99=2),$E99=13),OR($M99=$V$3,$N99=$V$3,$O99=$V$3)),1,0)</f>
        <v>0</v>
      </c>
      <c r="AJ99" s="5">
        <f>IF(AND(AND(OR($C99=1,$C99=2),$E99=13),OR($M99=$V$3,$N99=$V$3,$O99=$V$3)),1,0)</f>
        <v>0</v>
      </c>
      <c r="AK99" s="5">
        <f>IF(AND(AND(OR($C99=0,$C99=2),$E99=8),OR($M99=$V$3,$N99=$V$3,$O99=$V$3)),1,0)</f>
        <v>0</v>
      </c>
      <c r="AL99" s="5">
        <f>IF(AND(AND(OR($C99=1,$C99=2),$E99=8),OR($M99=$V$3,$N99=$V$3,$O99=$V$3)),1,0)</f>
        <v>0</v>
      </c>
      <c r="AM99" s="5">
        <f>IF(AND(AND(OR($C99=0,$C99=2),$E99=9),OR($M99=$V$3,$N99=$V$3,$O99=$V$3)),1,0)</f>
        <v>0</v>
      </c>
      <c r="AN99" s="5">
        <f>IF(AND(AND(OR($C99=1,$C99=2),$E99=9),OR($M99=$V$3,$N99=$V$3,$O99=$V$3)),1,0)</f>
        <v>0</v>
      </c>
      <c r="AO99" s="5">
        <f>IF(AND(AND(OR($C99=0,$C99=2),$E99=11),OR($M99=$V$3,$N99=$V$3,$O99=$V$3)),1,0)</f>
        <v>0</v>
      </c>
      <c r="AP99" s="5">
        <f>IF(AND(AND(OR($C99=1,$C99=2),$E99=11),OR($M99=$V$3,$N99=$V$3,$O99=$V$3)),1,0)</f>
        <v>0</v>
      </c>
      <c r="AQ99" s="5">
        <f>IF(AND(AND(OR($C99=0,$C99=2),$E99=10),OR($M99=$V$3,$N99=$V$3,$O99=$V$3)),1,0)</f>
        <v>0</v>
      </c>
      <c r="AR99" s="5">
        <f>IF(AND(AND(OR($C99=1,$C99=2),$E99=10),OR($M99=$V$3,$N99=$V$3,$O99=$V$3)),1,0)</f>
        <v>0</v>
      </c>
      <c r="AS99" s="5">
        <f>IF(AND(AND(OR($C99=0,$C99=2),$E99=12),OR($M99=$V$3,$N99=$V$3,$O99=$V$3)),1,0)</f>
        <v>0</v>
      </c>
      <c r="AT99" s="5">
        <f>IF(AND(AND(OR($C99=1,$C99=2),$E99=12),OR($M99=$V$3,$N99=$V$3,$O99=$V$3)),1,0)</f>
        <v>0</v>
      </c>
      <c r="AU99" s="5">
        <f>IF(AND(AND(OR($C99=0,$C99=2),$E99=14),OR($M99=$V$3,$N99=$V$3,$O99=$V$3)),1,0)</f>
        <v>0</v>
      </c>
      <c r="AV99" s="5">
        <f>IF(AND(AND(OR($C99=1,$C99=2),$E99=14),OR($M99=$V$3,$N99=$V$3,$O99=$V$3)),1,0)</f>
        <v>0</v>
      </c>
      <c r="AW99" s="5">
        <f>IF(AND(AND(OR($C99=0,$C99=2),$E99=15),OR($M99=$V$3,$N99=$V$3,$O99=$V$3)),1,0)</f>
        <v>0</v>
      </c>
      <c r="AX99" s="5">
        <f>IF(AND(AND(OR($C99=1,$C99=2),$E99=15),OR($M99=$V$3,$N99=$V$3,$O99=$V$3)),1,0)</f>
        <v>0</v>
      </c>
      <c r="AY99" s="5"/>
      <c r="AZ99" s="4"/>
    </row>
    <row r="100" spans="1:52" x14ac:dyDescent="0.3">
      <c r="A100" s="50" t="s">
        <v>462</v>
      </c>
      <c r="B100" s="14" t="s">
        <v>321</v>
      </c>
      <c r="C100" s="5">
        <v>2</v>
      </c>
      <c r="D100" s="14">
        <v>1</v>
      </c>
      <c r="E100" s="14">
        <v>4</v>
      </c>
      <c r="F100" s="14">
        <v>7</v>
      </c>
      <c r="G100" s="18">
        <v>1</v>
      </c>
      <c r="H100" s="48">
        <v>1</v>
      </c>
      <c r="I100" s="48">
        <v>36</v>
      </c>
      <c r="J100" s="48">
        <v>9</v>
      </c>
      <c r="K100" s="48">
        <v>10</v>
      </c>
      <c r="L100" s="48"/>
      <c r="M100" s="48">
        <v>4</v>
      </c>
      <c r="N100" s="48">
        <v>16</v>
      </c>
      <c r="O100" s="48">
        <v>18</v>
      </c>
      <c r="P100" s="48">
        <v>19</v>
      </c>
      <c r="Q100" s="48">
        <v>14</v>
      </c>
      <c r="R100" s="48">
        <v>8</v>
      </c>
      <c r="S100" s="47">
        <f>IF(AND(AND(OR($C100=0,$C100=2),$E100&lt;30),OR($M100=$V$3,$N100=$V$3,$O100=$V$3)),1,0)</f>
        <v>0</v>
      </c>
      <c r="T100" s="5">
        <f>IF(AND(AND(OR($C100=1,$C100=2),$E100&lt;16),OR($M100=$V$3,$N100=$V$3,$O100=$V$3)),1,0)</f>
        <v>0</v>
      </c>
      <c r="U100" s="5">
        <f>IF(AND(AND(OR($C100=0,$C100=2),$E100=1),OR($M100=$V$3,$N100=$V$3,$O100=$V$3)),1,0)</f>
        <v>0</v>
      </c>
      <c r="V100" s="5">
        <f>IF(AND(AND(OR($C100=1,$C100=2),$E100=1),OR($M100=$V$3,$N100=$V$3,$O100=$V$3)),1,0)</f>
        <v>0</v>
      </c>
      <c r="W100" s="5">
        <f>IF(AND(AND(OR($C100=0,$C100=2),$E100=5),OR($M100=$V$3,$N100=$V$3,$O100=$V$3)),1,0)</f>
        <v>0</v>
      </c>
      <c r="X100" s="5">
        <f>IF(AND(AND(OR($C100=1,$C100=2),$E100=5),OR($M100=$V$3,$N100=$V$3,$O100=$V$3)),1,0)</f>
        <v>0</v>
      </c>
      <c r="Y100" s="5">
        <f>IF(AND(AND(OR($C100=0,$C100=2),$E100=2),OR($M100=$V$3,$N100=$V$3,$O100=$V$3)),1,0)</f>
        <v>0</v>
      </c>
      <c r="Z100" s="5">
        <f>IF(AND(AND(OR($C100=1,$C100=2),$E100=2),OR($M100=$V$3,$N100=$V$3,$O100=$V$3)),1,0)</f>
        <v>0</v>
      </c>
      <c r="AA100" s="5">
        <f>IF(AND(AND(OR($C100=0,$C100=2),$E100=7),OR($M100=$V$3,$N100=$V$3,$O100=$V$3)),1,0)</f>
        <v>0</v>
      </c>
      <c r="AB100" s="5">
        <f>IF(AND(AND(OR($C100=1,$C100=2),$E100=7),OR($M100=$V$3,$N100=$V$3,$O100=$V$3)),1,0)</f>
        <v>0</v>
      </c>
      <c r="AC100" s="5">
        <f>IF(AND(AND(OR($C100=0,$C100=2),$E100=6),OR($M100=$V$3,$N100=$V$3,$O100=$V$3)),1,0)</f>
        <v>0</v>
      </c>
      <c r="AD100" s="5">
        <f>IF(AND(AND(OR($C100=1,$C100=2),$E100=6),OR($M100=$V$3,$N100=$V$3,$O100=$V$3)),1,0)</f>
        <v>0</v>
      </c>
      <c r="AE100" s="5">
        <f>IF(AND(AND(OR($C100=0,$C100=2),$E100=3),OR($M100=$V$3,$N100=$V$3,$O100=$V$3)),1,0)</f>
        <v>0</v>
      </c>
      <c r="AF100" s="5">
        <f>IF(AND(AND(OR($C100=1,$C100=2),$E100=3),OR($M100=$V$3,$N100=$V$3,$O100=$V$3)),1,0)</f>
        <v>0</v>
      </c>
      <c r="AG100" s="5">
        <f>IF(AND(AND(OR($C100=0,$C100=2),$E100=4),OR($M100=$V$3,$N100=$V$3,$O100=$V$3)),1,0)</f>
        <v>0</v>
      </c>
      <c r="AH100" s="5">
        <f>IF(AND(AND(OR($C100=1,$C100=2),$E100=4),OR($M100=$V$3,$N100=$V$3,$O100=$V$3)),1,0)</f>
        <v>0</v>
      </c>
      <c r="AI100" s="5">
        <f>IF(AND(AND(OR($C100=0,$C100=2),$E100=13),OR($M100=$V$3,$N100=$V$3,$O100=$V$3)),1,0)</f>
        <v>0</v>
      </c>
      <c r="AJ100" s="5">
        <f>IF(AND(AND(OR($C100=1,$C100=2),$E100=13),OR($M100=$V$3,$N100=$V$3,$O100=$V$3)),1,0)</f>
        <v>0</v>
      </c>
      <c r="AK100" s="5">
        <f>IF(AND(AND(OR($C100=0,$C100=2),$E100=8),OR($M100=$V$3,$N100=$V$3,$O100=$V$3)),1,0)</f>
        <v>0</v>
      </c>
      <c r="AL100" s="5">
        <f>IF(AND(AND(OR($C100=1,$C100=2),$E100=8),OR($M100=$V$3,$N100=$V$3,$O100=$V$3)),1,0)</f>
        <v>0</v>
      </c>
      <c r="AM100" s="5">
        <f>IF(AND(AND(OR($C100=0,$C100=2),$E100=9),OR($M100=$V$3,$N100=$V$3,$O100=$V$3)),1,0)</f>
        <v>0</v>
      </c>
      <c r="AN100" s="5">
        <f>IF(AND(AND(OR($C100=1,$C100=2),$E100=9),OR($M100=$V$3,$N100=$V$3,$O100=$V$3)),1,0)</f>
        <v>0</v>
      </c>
      <c r="AO100" s="5">
        <f>IF(AND(AND(OR($C100=0,$C100=2),$E100=11),OR($M100=$V$3,$N100=$V$3,$O100=$V$3)),1,0)</f>
        <v>0</v>
      </c>
      <c r="AP100" s="5">
        <f>IF(AND(AND(OR($C100=1,$C100=2),$E100=11),OR($M100=$V$3,$N100=$V$3,$O100=$V$3)),1,0)</f>
        <v>0</v>
      </c>
      <c r="AQ100" s="5">
        <f>IF(AND(AND(OR($C100=0,$C100=2),$E100=10),OR($M100=$V$3,$N100=$V$3,$O100=$V$3)),1,0)</f>
        <v>0</v>
      </c>
      <c r="AR100" s="5">
        <f>IF(AND(AND(OR($C100=1,$C100=2),$E100=10),OR($M100=$V$3,$N100=$V$3,$O100=$V$3)),1,0)</f>
        <v>0</v>
      </c>
      <c r="AS100" s="5">
        <f>IF(AND(AND(OR($C100=0,$C100=2),$E100=12),OR($M100=$V$3,$N100=$V$3,$O100=$V$3)),1,0)</f>
        <v>0</v>
      </c>
      <c r="AT100" s="5">
        <f>IF(AND(AND(OR($C100=1,$C100=2),$E100=12),OR($M100=$V$3,$N100=$V$3,$O100=$V$3)),1,0)</f>
        <v>0</v>
      </c>
      <c r="AU100" s="5">
        <f>IF(AND(AND(OR($C100=0,$C100=2),$E100=14),OR($M100=$V$3,$N100=$V$3,$O100=$V$3)),1,0)</f>
        <v>0</v>
      </c>
      <c r="AV100" s="5">
        <f>IF(AND(AND(OR($C100=1,$C100=2),$E100=14),OR($M100=$V$3,$N100=$V$3,$O100=$V$3)),1,0)</f>
        <v>0</v>
      </c>
      <c r="AW100" s="5">
        <f>IF(AND(AND(OR($C100=0,$C100=2),$E100=15),OR($M100=$V$3,$N100=$V$3,$O100=$V$3)),1,0)</f>
        <v>0</v>
      </c>
      <c r="AX100" s="5">
        <f>IF(AND(AND(OR($C100=1,$C100=2),$E100=15),OR($M100=$V$3,$N100=$V$3,$O100=$V$3)),1,0)</f>
        <v>0</v>
      </c>
      <c r="AY100" s="5"/>
      <c r="AZ100" s="4"/>
    </row>
    <row r="101" spans="1:52" x14ac:dyDescent="0.3">
      <c r="A101" s="50" t="s">
        <v>466</v>
      </c>
      <c r="B101" s="14" t="s">
        <v>317</v>
      </c>
      <c r="C101" s="5">
        <v>2</v>
      </c>
      <c r="D101" s="14">
        <v>1</v>
      </c>
      <c r="E101" s="14">
        <v>9</v>
      </c>
      <c r="F101" s="14">
        <v>8</v>
      </c>
      <c r="G101" s="18">
        <v>1</v>
      </c>
      <c r="H101" s="48">
        <v>1</v>
      </c>
      <c r="I101" s="48">
        <v>10</v>
      </c>
      <c r="J101" s="48">
        <v>8</v>
      </c>
      <c r="K101" s="48"/>
      <c r="L101" s="48"/>
      <c r="M101" s="48">
        <v>10</v>
      </c>
      <c r="N101" s="48">
        <v>6</v>
      </c>
      <c r="O101" s="48">
        <v>4</v>
      </c>
      <c r="P101" s="48">
        <v>8</v>
      </c>
      <c r="Q101" s="48">
        <v>10</v>
      </c>
      <c r="R101" s="48">
        <v>27</v>
      </c>
      <c r="S101" s="47">
        <f>IF(AND(AND(OR($C101=0,$C101=2),$E101&lt;30),OR($M101=$V$3,$N101=$V$3,$O101=$V$3)),1,0)</f>
        <v>1</v>
      </c>
      <c r="T101" s="5">
        <f>IF(AND(AND(OR($C101=1,$C101=2),$E101&lt;16),OR($M101=$V$3,$N101=$V$3,$O101=$V$3)),1,0)</f>
        <v>1</v>
      </c>
      <c r="U101" s="5">
        <f>IF(AND(AND(OR($C101=0,$C101=2),$E101=1),OR($M101=$V$3,$N101=$V$3,$O101=$V$3)),1,0)</f>
        <v>0</v>
      </c>
      <c r="V101" s="5">
        <f>IF(AND(AND(OR($C101=1,$C101=2),$E101=1),OR($M101=$V$3,$N101=$V$3,$O101=$V$3)),1,0)</f>
        <v>0</v>
      </c>
      <c r="W101" s="5">
        <f>IF(AND(AND(OR($C101=0,$C101=2),$E101=5),OR($M101=$V$3,$N101=$V$3,$O101=$V$3)),1,0)</f>
        <v>0</v>
      </c>
      <c r="X101" s="5">
        <f>IF(AND(AND(OR($C101=1,$C101=2),$E101=5),OR($M101=$V$3,$N101=$V$3,$O101=$V$3)),1,0)</f>
        <v>0</v>
      </c>
      <c r="Y101" s="5">
        <f>IF(AND(AND(OR($C101=0,$C101=2),$E101=2),OR($M101=$V$3,$N101=$V$3,$O101=$V$3)),1,0)</f>
        <v>0</v>
      </c>
      <c r="Z101" s="5">
        <f>IF(AND(AND(OR($C101=1,$C101=2),$E101=2),OR($M101=$V$3,$N101=$V$3,$O101=$V$3)),1,0)</f>
        <v>0</v>
      </c>
      <c r="AA101" s="5">
        <f>IF(AND(AND(OR($C101=0,$C101=2),$E101=7),OR($M101=$V$3,$N101=$V$3,$O101=$V$3)),1,0)</f>
        <v>0</v>
      </c>
      <c r="AB101" s="5">
        <f>IF(AND(AND(OR($C101=1,$C101=2),$E101=7),OR($M101=$V$3,$N101=$V$3,$O101=$V$3)),1,0)</f>
        <v>0</v>
      </c>
      <c r="AC101" s="5">
        <f>IF(AND(AND(OR($C101=0,$C101=2),$E101=6),OR($M101=$V$3,$N101=$V$3,$O101=$V$3)),1,0)</f>
        <v>0</v>
      </c>
      <c r="AD101" s="5">
        <f>IF(AND(AND(OR($C101=1,$C101=2),$E101=6),OR($M101=$V$3,$N101=$V$3,$O101=$V$3)),1,0)</f>
        <v>0</v>
      </c>
      <c r="AE101" s="5">
        <f>IF(AND(AND(OR($C101=0,$C101=2),$E101=3),OR($M101=$V$3,$N101=$V$3,$O101=$V$3)),1,0)</f>
        <v>0</v>
      </c>
      <c r="AF101" s="5">
        <f>IF(AND(AND(OR($C101=1,$C101=2),$E101=3),OR($M101=$V$3,$N101=$V$3,$O101=$V$3)),1,0)</f>
        <v>0</v>
      </c>
      <c r="AG101" s="5">
        <f>IF(AND(AND(OR($C101=0,$C101=2),$E101=4),OR($M101=$V$3,$N101=$V$3,$O101=$V$3)),1,0)</f>
        <v>0</v>
      </c>
      <c r="AH101" s="5">
        <f>IF(AND(AND(OR($C101=1,$C101=2),$E101=4),OR($M101=$V$3,$N101=$V$3,$O101=$V$3)),1,0)</f>
        <v>0</v>
      </c>
      <c r="AI101" s="5">
        <f>IF(AND(AND(OR($C101=0,$C101=2),$E101=13),OR($M101=$V$3,$N101=$V$3,$O101=$V$3)),1,0)</f>
        <v>0</v>
      </c>
      <c r="AJ101" s="5">
        <f>IF(AND(AND(OR($C101=1,$C101=2),$E101=13),OR($M101=$V$3,$N101=$V$3,$O101=$V$3)),1,0)</f>
        <v>0</v>
      </c>
      <c r="AK101" s="5">
        <f>IF(AND(AND(OR($C101=0,$C101=2),$E101=8),OR($M101=$V$3,$N101=$V$3,$O101=$V$3)),1,0)</f>
        <v>0</v>
      </c>
      <c r="AL101" s="5">
        <f>IF(AND(AND(OR($C101=1,$C101=2),$E101=8),OR($M101=$V$3,$N101=$V$3,$O101=$V$3)),1,0)</f>
        <v>0</v>
      </c>
      <c r="AM101" s="5">
        <f>IF(AND(AND(OR($C101=0,$C101=2),$E101=9),OR($M101=$V$3,$N101=$V$3,$O101=$V$3)),1,0)</f>
        <v>1</v>
      </c>
      <c r="AN101" s="5">
        <f>IF(AND(AND(OR($C101=1,$C101=2),$E101=9),OR($M101=$V$3,$N101=$V$3,$O101=$V$3)),1,0)</f>
        <v>1</v>
      </c>
      <c r="AO101" s="5">
        <f>IF(AND(AND(OR($C101=0,$C101=2),$E101=11),OR($M101=$V$3,$N101=$V$3,$O101=$V$3)),1,0)</f>
        <v>0</v>
      </c>
      <c r="AP101" s="5">
        <f>IF(AND(AND(OR($C101=1,$C101=2),$E101=11),OR($M101=$V$3,$N101=$V$3,$O101=$V$3)),1,0)</f>
        <v>0</v>
      </c>
      <c r="AQ101" s="5">
        <f>IF(AND(AND(OR($C101=0,$C101=2),$E101=10),OR($M101=$V$3,$N101=$V$3,$O101=$V$3)),1,0)</f>
        <v>0</v>
      </c>
      <c r="AR101" s="5">
        <f>IF(AND(AND(OR($C101=1,$C101=2),$E101=10),OR($M101=$V$3,$N101=$V$3,$O101=$V$3)),1,0)</f>
        <v>0</v>
      </c>
      <c r="AS101" s="5">
        <f>IF(AND(AND(OR($C101=0,$C101=2),$E101=12),OR($M101=$V$3,$N101=$V$3,$O101=$V$3)),1,0)</f>
        <v>0</v>
      </c>
      <c r="AT101" s="5">
        <f>IF(AND(AND(OR($C101=1,$C101=2),$E101=12),OR($M101=$V$3,$N101=$V$3,$O101=$V$3)),1,0)</f>
        <v>0</v>
      </c>
      <c r="AU101" s="5">
        <f>IF(AND(AND(OR($C101=0,$C101=2),$E101=14),OR($M101=$V$3,$N101=$V$3,$O101=$V$3)),1,0)</f>
        <v>0</v>
      </c>
      <c r="AV101" s="5">
        <f>IF(AND(AND(OR($C101=1,$C101=2),$E101=14),OR($M101=$V$3,$N101=$V$3,$O101=$V$3)),1,0)</f>
        <v>0</v>
      </c>
      <c r="AW101" s="5">
        <f>IF(AND(AND(OR($C101=0,$C101=2),$E101=15),OR($M101=$V$3,$N101=$V$3,$O101=$V$3)),1,0)</f>
        <v>0</v>
      </c>
      <c r="AX101" s="5">
        <f>IF(AND(AND(OR($C101=1,$C101=2),$E101=15),OR($M101=$V$3,$N101=$V$3,$O101=$V$3)),1,0)</f>
        <v>0</v>
      </c>
      <c r="AY101" s="5"/>
      <c r="AZ101" s="4"/>
    </row>
    <row r="102" spans="1:52" x14ac:dyDescent="0.3">
      <c r="A102" s="47" t="s">
        <v>337</v>
      </c>
      <c r="B102" s="5" t="s">
        <v>336</v>
      </c>
      <c r="C102" s="5">
        <v>0</v>
      </c>
      <c r="D102" s="5">
        <v>1</v>
      </c>
      <c r="E102" s="5">
        <v>8</v>
      </c>
      <c r="F102" s="5">
        <v>1</v>
      </c>
      <c r="G102" s="48">
        <v>1</v>
      </c>
      <c r="H102" s="48">
        <v>1</v>
      </c>
      <c r="I102" s="48">
        <v>7</v>
      </c>
      <c r="J102" s="48">
        <v>5</v>
      </c>
      <c r="K102" s="48"/>
      <c r="L102" s="48"/>
      <c r="M102" s="48">
        <v>4</v>
      </c>
      <c r="N102" s="48">
        <v>14</v>
      </c>
      <c r="O102" s="48">
        <v>26</v>
      </c>
      <c r="P102" s="48">
        <v>7</v>
      </c>
      <c r="Q102" s="48">
        <v>15</v>
      </c>
      <c r="R102" s="48">
        <v>26</v>
      </c>
      <c r="S102" s="47">
        <f>IF(AND(AND(OR($C102=0,$C102=2),$E102&lt;30),OR($M102=$V$3,$N102=$V$3,$O102=$V$3)),1,0)</f>
        <v>0</v>
      </c>
      <c r="T102" s="5">
        <f>IF(AND(AND(OR($C102=1,$C102=2),$E102&lt;16),OR($M102=$V$3,$N102=$V$3,$O102=$V$3)),1,0)</f>
        <v>0</v>
      </c>
      <c r="U102" s="5">
        <f>IF(AND(AND(OR($C102=0,$C102=2),$E102=1),OR($M102=$V$3,$N102=$V$3,$O102=$V$3)),1,0)</f>
        <v>0</v>
      </c>
      <c r="V102" s="5">
        <f>IF(AND(AND(OR($C102=1,$C102=2),$E102=1),OR($M102=$V$3,$N102=$V$3,$O102=$V$3)),1,0)</f>
        <v>0</v>
      </c>
      <c r="W102" s="5">
        <f>IF(AND(AND(OR($C102=0,$C102=2),$E102=5),OR($M102=$V$3,$N102=$V$3,$O102=$V$3)),1,0)</f>
        <v>0</v>
      </c>
      <c r="X102" s="5">
        <f>IF(AND(AND(OR($C102=1,$C102=2),$E102=5),OR($M102=$V$3,$N102=$V$3,$O102=$V$3)),1,0)</f>
        <v>0</v>
      </c>
      <c r="Y102" s="5">
        <f>IF(AND(AND(OR($C102=0,$C102=2),$E102=2),OR($M102=$V$3,$N102=$V$3,$O102=$V$3)),1,0)</f>
        <v>0</v>
      </c>
      <c r="Z102" s="5">
        <f>IF(AND(AND(OR($C102=1,$C102=2),$E102=2),OR($M102=$V$3,$N102=$V$3,$O102=$V$3)),1,0)</f>
        <v>0</v>
      </c>
      <c r="AA102" s="5">
        <f>IF(AND(AND(OR($C102=0,$C102=2),$E102=7),OR($M102=$V$3,$N102=$V$3,$O102=$V$3)),1,0)</f>
        <v>0</v>
      </c>
      <c r="AB102" s="5">
        <f>IF(AND(AND(OR($C102=1,$C102=2),$E102=7),OR($M102=$V$3,$N102=$V$3,$O102=$V$3)),1,0)</f>
        <v>0</v>
      </c>
      <c r="AC102" s="5">
        <f>IF(AND(AND(OR($C102=0,$C102=2),$E102=6),OR($M102=$V$3,$N102=$V$3,$O102=$V$3)),1,0)</f>
        <v>0</v>
      </c>
      <c r="AD102" s="5">
        <f>IF(AND(AND(OR($C102=1,$C102=2),$E102=6),OR($M102=$V$3,$N102=$V$3,$O102=$V$3)),1,0)</f>
        <v>0</v>
      </c>
      <c r="AE102" s="5">
        <f>IF(AND(AND(OR($C102=0,$C102=2),$E102=3),OR($M102=$V$3,$N102=$V$3,$O102=$V$3)),1,0)</f>
        <v>0</v>
      </c>
      <c r="AF102" s="5">
        <f>IF(AND(AND(OR($C102=1,$C102=2),$E102=3),OR($M102=$V$3,$N102=$V$3,$O102=$V$3)),1,0)</f>
        <v>0</v>
      </c>
      <c r="AG102" s="5">
        <f>IF(AND(AND(OR($C102=0,$C102=2),$E102=4),OR($M102=$V$3,$N102=$V$3,$O102=$V$3)),1,0)</f>
        <v>0</v>
      </c>
      <c r="AH102" s="5">
        <f>IF(AND(AND(OR($C102=1,$C102=2),$E102=4),OR($M102=$V$3,$N102=$V$3,$O102=$V$3)),1,0)</f>
        <v>0</v>
      </c>
      <c r="AI102" s="5">
        <f>IF(AND(AND(OR($C102=0,$C102=2),$E102=13),OR($M102=$V$3,$N102=$V$3,$O102=$V$3)),1,0)</f>
        <v>0</v>
      </c>
      <c r="AJ102" s="5">
        <f>IF(AND(AND(OR($C102=1,$C102=2),$E102=13),OR($M102=$V$3,$N102=$V$3,$O102=$V$3)),1,0)</f>
        <v>0</v>
      </c>
      <c r="AK102" s="5">
        <f>IF(AND(AND(OR($C102=0,$C102=2),$E102=8),OR($M102=$V$3,$N102=$V$3,$O102=$V$3)),1,0)</f>
        <v>0</v>
      </c>
      <c r="AL102" s="5">
        <f>IF(AND(AND(OR($C102=1,$C102=2),$E102=8),OR($M102=$V$3,$N102=$V$3,$O102=$V$3)),1,0)</f>
        <v>0</v>
      </c>
      <c r="AM102" s="5">
        <f>IF(AND(AND(OR($C102=0,$C102=2),$E102=9),OR($M102=$V$3,$N102=$V$3,$O102=$V$3)),1,0)</f>
        <v>0</v>
      </c>
      <c r="AN102" s="5">
        <f>IF(AND(AND(OR($C102=1,$C102=2),$E102=9),OR($M102=$V$3,$N102=$V$3,$O102=$V$3)),1,0)</f>
        <v>0</v>
      </c>
      <c r="AO102" s="5">
        <f>IF(AND(AND(OR($C102=0,$C102=2),$E102=11),OR($M102=$V$3,$N102=$V$3,$O102=$V$3)),1,0)</f>
        <v>0</v>
      </c>
      <c r="AP102" s="5">
        <f>IF(AND(AND(OR($C102=1,$C102=2),$E102=11),OR($M102=$V$3,$N102=$V$3,$O102=$V$3)),1,0)</f>
        <v>0</v>
      </c>
      <c r="AQ102" s="5">
        <f>IF(AND(AND(OR($C102=0,$C102=2),$E102=10),OR($M102=$V$3,$N102=$V$3,$O102=$V$3)),1,0)</f>
        <v>0</v>
      </c>
      <c r="AR102" s="5">
        <f>IF(AND(AND(OR($C102=1,$C102=2),$E102=10),OR($M102=$V$3,$N102=$V$3,$O102=$V$3)),1,0)</f>
        <v>0</v>
      </c>
      <c r="AS102" s="5">
        <f>IF(AND(AND(OR($C102=0,$C102=2),$E102=12),OR($M102=$V$3,$N102=$V$3,$O102=$V$3)),1,0)</f>
        <v>0</v>
      </c>
      <c r="AT102" s="5">
        <f>IF(AND(AND(OR($C102=1,$C102=2),$E102=12),OR($M102=$V$3,$N102=$V$3,$O102=$V$3)),1,0)</f>
        <v>0</v>
      </c>
      <c r="AU102" s="5">
        <f>IF(AND(AND(OR($C102=0,$C102=2),$E102=14),OR($M102=$V$3,$N102=$V$3,$O102=$V$3)),1,0)</f>
        <v>0</v>
      </c>
      <c r="AV102" s="5">
        <f>IF(AND(AND(OR($C102=1,$C102=2),$E102=14),OR($M102=$V$3,$N102=$V$3,$O102=$V$3)),1,0)</f>
        <v>0</v>
      </c>
      <c r="AW102" s="5">
        <f>IF(AND(AND(OR($C102=0,$C102=2),$E102=15),OR($M102=$V$3,$N102=$V$3,$O102=$V$3)),1,0)</f>
        <v>0</v>
      </c>
      <c r="AX102" s="5">
        <f>IF(AND(AND(OR($C102=1,$C102=2),$E102=15),OR($M102=$V$3,$N102=$V$3,$O102=$V$3)),1,0)</f>
        <v>0</v>
      </c>
      <c r="AY102" s="5"/>
      <c r="AZ102" s="4"/>
    </row>
    <row r="103" spans="1:52" x14ac:dyDescent="0.3">
      <c r="A103" s="47" t="s">
        <v>277</v>
      </c>
      <c r="B103" s="5" t="s">
        <v>278</v>
      </c>
      <c r="C103" s="49">
        <v>1</v>
      </c>
      <c r="D103" s="5">
        <v>2</v>
      </c>
      <c r="E103" s="5">
        <v>11</v>
      </c>
      <c r="F103" s="5">
        <v>9</v>
      </c>
      <c r="G103" s="48">
        <v>1</v>
      </c>
      <c r="H103" s="48">
        <v>0</v>
      </c>
      <c r="I103" s="48">
        <v>0</v>
      </c>
      <c r="J103" s="48">
        <v>4</v>
      </c>
      <c r="K103" s="48"/>
      <c r="L103" s="48"/>
      <c r="M103" s="48">
        <v>10</v>
      </c>
      <c r="N103" s="48"/>
      <c r="O103" s="48"/>
      <c r="P103" s="48"/>
      <c r="Q103" s="48"/>
      <c r="R103" s="48"/>
      <c r="S103" s="47">
        <f>IF(AND(AND(OR($C103=0,$C103=2),$E103&lt;30),OR($M103=$V$3,$N103=$V$3,$O103=$V$3)),1,0)</f>
        <v>0</v>
      </c>
      <c r="T103" s="5">
        <f>IF(AND(AND(OR($C103=1,$C103=2),$E103&lt;16),OR($M103=$V$3,$N103=$V$3,$O103=$V$3)),1,0)</f>
        <v>0</v>
      </c>
      <c r="U103" s="5">
        <f>IF(AND(AND(OR($C103=0,$C103=2),$E103=1),OR($M103=$V$3,$N103=$V$3,$O103=$V$3)),1,0)</f>
        <v>0</v>
      </c>
      <c r="V103" s="5">
        <f>IF(AND(AND(OR($C103=1,$C103=2),$E103=1),OR($M103=$V$3,$N103=$V$3,$O103=$V$3)),1,0)</f>
        <v>0</v>
      </c>
      <c r="W103" s="5">
        <f>IF(AND(AND(OR($C103=0,$C103=2),$E103=5),OR($M103=$V$3,$N103=$V$3,$O103=$V$3)),1,0)</f>
        <v>0</v>
      </c>
      <c r="X103" s="5">
        <f>IF(AND(AND(OR($C103=1,$C103=2),$E103=5),OR($M103=$V$3,$N103=$V$3,$O103=$V$3)),1,0)</f>
        <v>0</v>
      </c>
      <c r="Y103" s="5">
        <f>IF(AND(AND(OR($C103=0,$C103=2),$E103=2),OR($M103=$V$3,$N103=$V$3,$O103=$V$3)),1,0)</f>
        <v>0</v>
      </c>
      <c r="Z103" s="5">
        <f>IF(AND(AND(OR($C103=1,$C103=2),$E103=2),OR($M103=$V$3,$N103=$V$3,$O103=$V$3)),1,0)</f>
        <v>0</v>
      </c>
      <c r="AA103" s="5">
        <f>IF(AND(AND(OR($C103=0,$C103=2),$E103=7),OR($M103=$V$3,$N103=$V$3,$O103=$V$3)),1,0)</f>
        <v>0</v>
      </c>
      <c r="AB103" s="5">
        <f>IF(AND(AND(OR($C103=1,$C103=2),$E103=7),OR($M103=$V$3,$N103=$V$3,$O103=$V$3)),1,0)</f>
        <v>0</v>
      </c>
      <c r="AC103" s="5">
        <f>IF(AND(AND(OR($C103=0,$C103=2),$E103=6),OR($M103=$V$3,$N103=$V$3,$O103=$V$3)),1,0)</f>
        <v>0</v>
      </c>
      <c r="AD103" s="5">
        <f>IF(AND(AND(OR($C103=1,$C103=2),$E103=6),OR($M103=$V$3,$N103=$V$3,$O103=$V$3)),1,0)</f>
        <v>0</v>
      </c>
      <c r="AE103" s="5">
        <f>IF(AND(AND(OR($C103=0,$C103=2),$E103=3),OR($M103=$V$3,$N103=$V$3,$O103=$V$3)),1,0)</f>
        <v>0</v>
      </c>
      <c r="AF103" s="5">
        <f>IF(AND(AND(OR($C103=1,$C103=2),$E103=3),OR($M103=$V$3,$N103=$V$3,$O103=$V$3)),1,0)</f>
        <v>0</v>
      </c>
      <c r="AG103" s="5">
        <f>IF(AND(AND(OR($C103=0,$C103=2),$E103=4),OR($M103=$V$3,$N103=$V$3,$O103=$V$3)),1,0)</f>
        <v>0</v>
      </c>
      <c r="AH103" s="5">
        <f>IF(AND(AND(OR($C103=1,$C103=2),$E103=4),OR($M103=$V$3,$N103=$V$3,$O103=$V$3)),1,0)</f>
        <v>0</v>
      </c>
      <c r="AI103" s="5">
        <f>IF(AND(AND(OR($C103=0,$C103=2),$E103=13),OR($M103=$V$3,$N103=$V$3,$O103=$V$3)),1,0)</f>
        <v>0</v>
      </c>
      <c r="AJ103" s="5">
        <f>IF(AND(AND(OR($C103=1,$C103=2),$E103=13),OR($M103=$V$3,$N103=$V$3,$O103=$V$3)),1,0)</f>
        <v>0</v>
      </c>
      <c r="AK103" s="5">
        <f>IF(AND(AND(OR($C103=0,$C103=2),$E103=8),OR($M103=$V$3,$N103=$V$3,$O103=$V$3)),1,0)</f>
        <v>0</v>
      </c>
      <c r="AL103" s="5">
        <f>IF(AND(AND(OR($C103=1,$C103=2),$E103=8),OR($M103=$V$3,$N103=$V$3,$O103=$V$3)),1,0)</f>
        <v>0</v>
      </c>
      <c r="AM103" s="5">
        <f>IF(AND(AND(OR($C103=0,$C103=2),$E103=9),OR($M103=$V$3,$N103=$V$3,$O103=$V$3)),1,0)</f>
        <v>0</v>
      </c>
      <c r="AN103" s="5">
        <f>IF(AND(AND(OR($C103=1,$C103=2),$E103=9),OR($M103=$V$3,$N103=$V$3,$O103=$V$3)),1,0)</f>
        <v>0</v>
      </c>
      <c r="AO103" s="5">
        <f>IF(AND(AND(OR($C103=0,$C103=2),$E103=11),OR($M103=$V$3,$N103=$V$3,$O103=$V$3)),1,0)</f>
        <v>0</v>
      </c>
      <c r="AP103" s="5">
        <f>IF(AND(AND(OR($C103=1,$C103=2),$E103=11),OR($M103=$V$3,$N103=$V$3,$O103=$V$3)),1,0)</f>
        <v>0</v>
      </c>
      <c r="AQ103" s="5">
        <f>IF(AND(AND(OR($C103=0,$C103=2),$E103=10),OR($M103=$V$3,$N103=$V$3,$O103=$V$3)),1,0)</f>
        <v>0</v>
      </c>
      <c r="AR103" s="5">
        <f>IF(AND(AND(OR($C103=1,$C103=2),$E103=10),OR($M103=$V$3,$N103=$V$3,$O103=$V$3)),1,0)</f>
        <v>0</v>
      </c>
      <c r="AS103" s="5">
        <f>IF(AND(AND(OR($C103=0,$C103=2),$E103=12),OR($M103=$V$3,$N103=$V$3,$O103=$V$3)),1,0)</f>
        <v>0</v>
      </c>
      <c r="AT103" s="5">
        <f>IF(AND(AND(OR($C103=1,$C103=2),$E103=12),OR($M103=$V$3,$N103=$V$3,$O103=$V$3)),1,0)</f>
        <v>0</v>
      </c>
      <c r="AU103" s="5">
        <f>IF(AND(AND(OR($C103=0,$C103=2),$E103=14),OR($M103=$V$3,$N103=$V$3,$O103=$V$3)),1,0)</f>
        <v>0</v>
      </c>
      <c r="AV103" s="5">
        <f>IF(AND(AND(OR($C103=1,$C103=2),$E103=14),OR($M103=$V$3,$N103=$V$3,$O103=$V$3)),1,0)</f>
        <v>0</v>
      </c>
      <c r="AW103" s="5">
        <f>IF(AND(AND(OR($C103=0,$C103=2),$E103=15),OR($M103=$V$3,$N103=$V$3,$O103=$V$3)),1,0)</f>
        <v>0</v>
      </c>
      <c r="AX103" s="5">
        <f>IF(AND(AND(OR($C103=1,$C103=2),$E103=15),OR($M103=$V$3,$N103=$V$3,$O103=$V$3)),1,0)</f>
        <v>0</v>
      </c>
      <c r="AY103" s="5"/>
      <c r="AZ103" s="4"/>
    </row>
    <row r="104" spans="1:52" x14ac:dyDescent="0.3">
      <c r="A104" s="50" t="s">
        <v>505</v>
      </c>
      <c r="B104" s="14" t="s">
        <v>181</v>
      </c>
      <c r="C104" s="5">
        <v>2</v>
      </c>
      <c r="D104" s="14">
        <v>1</v>
      </c>
      <c r="E104" s="14">
        <v>2</v>
      </c>
      <c r="F104" s="14">
        <v>9</v>
      </c>
      <c r="G104" s="18">
        <v>1</v>
      </c>
      <c r="H104" s="48">
        <v>1</v>
      </c>
      <c r="I104" s="48">
        <v>23</v>
      </c>
      <c r="J104" s="48">
        <v>4</v>
      </c>
      <c r="K104" s="48">
        <v>6</v>
      </c>
      <c r="L104" s="48"/>
      <c r="M104" s="48">
        <v>4</v>
      </c>
      <c r="N104" s="48">
        <v>17</v>
      </c>
      <c r="O104" s="48">
        <v>22</v>
      </c>
      <c r="P104" s="48">
        <v>8</v>
      </c>
      <c r="Q104" s="48">
        <v>21</v>
      </c>
      <c r="R104" s="48">
        <v>19</v>
      </c>
      <c r="S104" s="47">
        <f>IF(AND(AND(OR($C104=0,$C104=2),$E104&lt;30),OR($M104=$V$3,$N104=$V$3,$O104=$V$3)),1,0)</f>
        <v>0</v>
      </c>
      <c r="T104" s="5">
        <f>IF(AND(AND(OR($C104=1,$C104=2),$E104&lt;16),OR($M104=$V$3,$N104=$V$3,$O104=$V$3)),1,0)</f>
        <v>0</v>
      </c>
      <c r="U104" s="5">
        <f>IF(AND(AND(OR($C104=0,$C104=2),$E104=1),OR($M104=$V$3,$N104=$V$3,$O104=$V$3)),1,0)</f>
        <v>0</v>
      </c>
      <c r="V104" s="5">
        <f>IF(AND(AND(OR($C104=1,$C104=2),$E104=1),OR($M104=$V$3,$N104=$V$3,$O104=$V$3)),1,0)</f>
        <v>0</v>
      </c>
      <c r="W104" s="5">
        <f>IF(AND(AND(OR($C104=0,$C104=2),$E104=5),OR($M104=$V$3,$N104=$V$3,$O104=$V$3)),1,0)</f>
        <v>0</v>
      </c>
      <c r="X104" s="5">
        <f>IF(AND(AND(OR($C104=1,$C104=2),$E104=5),OR($M104=$V$3,$N104=$V$3,$O104=$V$3)),1,0)</f>
        <v>0</v>
      </c>
      <c r="Y104" s="5">
        <f>IF(AND(AND(OR($C104=0,$C104=2),$E104=2),OR($M104=$V$3,$N104=$V$3,$O104=$V$3)),1,0)</f>
        <v>0</v>
      </c>
      <c r="Z104" s="5">
        <f>IF(AND(AND(OR($C104=1,$C104=2),$E104=2),OR($M104=$V$3,$N104=$V$3,$O104=$V$3)),1,0)</f>
        <v>0</v>
      </c>
      <c r="AA104" s="5">
        <f>IF(AND(AND(OR($C104=0,$C104=2),$E104=7),OR($M104=$V$3,$N104=$V$3,$O104=$V$3)),1,0)</f>
        <v>0</v>
      </c>
      <c r="AB104" s="5">
        <f>IF(AND(AND(OR($C104=1,$C104=2),$E104=7),OR($M104=$V$3,$N104=$V$3,$O104=$V$3)),1,0)</f>
        <v>0</v>
      </c>
      <c r="AC104" s="5">
        <f>IF(AND(AND(OR($C104=0,$C104=2),$E104=6),OR($M104=$V$3,$N104=$V$3,$O104=$V$3)),1,0)</f>
        <v>0</v>
      </c>
      <c r="AD104" s="5">
        <f>IF(AND(AND(OR($C104=1,$C104=2),$E104=6),OR($M104=$V$3,$N104=$V$3,$O104=$V$3)),1,0)</f>
        <v>0</v>
      </c>
      <c r="AE104" s="5">
        <f>IF(AND(AND(OR($C104=0,$C104=2),$E104=3),OR($M104=$V$3,$N104=$V$3,$O104=$V$3)),1,0)</f>
        <v>0</v>
      </c>
      <c r="AF104" s="5">
        <f>IF(AND(AND(OR($C104=1,$C104=2),$E104=3),OR($M104=$V$3,$N104=$V$3,$O104=$V$3)),1,0)</f>
        <v>0</v>
      </c>
      <c r="AG104" s="5">
        <f>IF(AND(AND(OR($C104=0,$C104=2),$E104=4),OR($M104=$V$3,$N104=$V$3,$O104=$V$3)),1,0)</f>
        <v>0</v>
      </c>
      <c r="AH104" s="5">
        <f>IF(AND(AND(OR($C104=1,$C104=2),$E104=4),OR($M104=$V$3,$N104=$V$3,$O104=$V$3)),1,0)</f>
        <v>0</v>
      </c>
      <c r="AI104" s="5">
        <f>IF(AND(AND(OR($C104=0,$C104=2),$E104=13),OR($M104=$V$3,$N104=$V$3,$O104=$V$3)),1,0)</f>
        <v>0</v>
      </c>
      <c r="AJ104" s="5">
        <f>IF(AND(AND(OR($C104=1,$C104=2),$E104=13),OR($M104=$V$3,$N104=$V$3,$O104=$V$3)),1,0)</f>
        <v>0</v>
      </c>
      <c r="AK104" s="5">
        <f>IF(AND(AND(OR($C104=0,$C104=2),$E104=8),OR($M104=$V$3,$N104=$V$3,$O104=$V$3)),1,0)</f>
        <v>0</v>
      </c>
      <c r="AL104" s="5">
        <f>IF(AND(AND(OR($C104=1,$C104=2),$E104=8),OR($M104=$V$3,$N104=$V$3,$O104=$V$3)),1,0)</f>
        <v>0</v>
      </c>
      <c r="AM104" s="5">
        <f>IF(AND(AND(OR($C104=0,$C104=2),$E104=9),OR($M104=$V$3,$N104=$V$3,$O104=$V$3)),1,0)</f>
        <v>0</v>
      </c>
      <c r="AN104" s="5">
        <f>IF(AND(AND(OR($C104=1,$C104=2),$E104=9),OR($M104=$V$3,$N104=$V$3,$O104=$V$3)),1,0)</f>
        <v>0</v>
      </c>
      <c r="AO104" s="5">
        <f>IF(AND(AND(OR($C104=0,$C104=2),$E104=11),OR($M104=$V$3,$N104=$V$3,$O104=$V$3)),1,0)</f>
        <v>0</v>
      </c>
      <c r="AP104" s="5">
        <f>IF(AND(AND(OR($C104=1,$C104=2),$E104=11),OR($M104=$V$3,$N104=$V$3,$O104=$V$3)),1,0)</f>
        <v>0</v>
      </c>
      <c r="AQ104" s="5">
        <f>IF(AND(AND(OR($C104=0,$C104=2),$E104=10),OR($M104=$V$3,$N104=$V$3,$O104=$V$3)),1,0)</f>
        <v>0</v>
      </c>
      <c r="AR104" s="5">
        <f>IF(AND(AND(OR($C104=1,$C104=2),$E104=10),OR($M104=$V$3,$N104=$V$3,$O104=$V$3)),1,0)</f>
        <v>0</v>
      </c>
      <c r="AS104" s="5">
        <f>IF(AND(AND(OR($C104=0,$C104=2),$E104=12),OR($M104=$V$3,$N104=$V$3,$O104=$V$3)),1,0)</f>
        <v>0</v>
      </c>
      <c r="AT104" s="5">
        <f>IF(AND(AND(OR($C104=1,$C104=2),$E104=12),OR($M104=$V$3,$N104=$V$3,$O104=$V$3)),1,0)</f>
        <v>0</v>
      </c>
      <c r="AU104" s="5">
        <f>IF(AND(AND(OR($C104=0,$C104=2),$E104=14),OR($M104=$V$3,$N104=$V$3,$O104=$V$3)),1,0)</f>
        <v>0</v>
      </c>
      <c r="AV104" s="5">
        <f>IF(AND(AND(OR($C104=1,$C104=2),$E104=14),OR($M104=$V$3,$N104=$V$3,$O104=$V$3)),1,0)</f>
        <v>0</v>
      </c>
      <c r="AW104" s="5">
        <f>IF(AND(AND(OR($C104=0,$C104=2),$E104=15),OR($M104=$V$3,$N104=$V$3,$O104=$V$3)),1,0)</f>
        <v>0</v>
      </c>
      <c r="AX104" s="5">
        <f>IF(AND(AND(OR($C104=1,$C104=2),$E104=15),OR($M104=$V$3,$N104=$V$3,$O104=$V$3)),1,0)</f>
        <v>0</v>
      </c>
      <c r="AY104" s="5"/>
      <c r="AZ104" s="4"/>
    </row>
    <row r="105" spans="1:52" x14ac:dyDescent="0.3">
      <c r="A105" s="50" t="s">
        <v>345</v>
      </c>
      <c r="B105" s="14" t="s">
        <v>63</v>
      </c>
      <c r="C105" s="5">
        <v>2</v>
      </c>
      <c r="D105" s="14">
        <v>1</v>
      </c>
      <c r="E105" s="14">
        <v>4</v>
      </c>
      <c r="F105" s="14">
        <v>9</v>
      </c>
      <c r="G105" s="18">
        <v>1</v>
      </c>
      <c r="H105" s="48">
        <v>1</v>
      </c>
      <c r="I105" s="48">
        <v>89</v>
      </c>
      <c r="J105" s="48">
        <v>4</v>
      </c>
      <c r="K105" s="48">
        <v>8</v>
      </c>
      <c r="L105" s="48"/>
      <c r="M105" s="48">
        <v>15</v>
      </c>
      <c r="N105" s="48">
        <v>29</v>
      </c>
      <c r="O105" s="48">
        <v>24</v>
      </c>
      <c r="P105" s="48">
        <v>14</v>
      </c>
      <c r="Q105" s="48">
        <v>19</v>
      </c>
      <c r="R105" s="48">
        <v>8</v>
      </c>
      <c r="S105" s="47">
        <f>IF(AND(AND(OR($C105=0,$C105=2),$E105&lt;30),OR($M105=$V$3,$N105=$V$3,$O105=$V$3)),1,0)</f>
        <v>0</v>
      </c>
      <c r="T105" s="5">
        <f>IF(AND(AND(OR($C105=1,$C105=2),$E105&lt;16),OR($M105=$V$3,$N105=$V$3,$O105=$V$3)),1,0)</f>
        <v>0</v>
      </c>
      <c r="U105" s="5">
        <f>IF(AND(AND(OR($C105=0,$C105=2),$E105=1),OR($M105=$V$3,$N105=$V$3,$O105=$V$3)),1,0)</f>
        <v>0</v>
      </c>
      <c r="V105" s="5">
        <f>IF(AND(AND(OR($C105=1,$C105=2),$E105=1),OR($M105=$V$3,$N105=$V$3,$O105=$V$3)),1,0)</f>
        <v>0</v>
      </c>
      <c r="W105" s="5">
        <f>IF(AND(AND(OR($C105=0,$C105=2),$E105=5),OR($M105=$V$3,$N105=$V$3,$O105=$V$3)),1,0)</f>
        <v>0</v>
      </c>
      <c r="X105" s="5">
        <f>IF(AND(AND(OR($C105=1,$C105=2),$E105=5),OR($M105=$V$3,$N105=$V$3,$O105=$V$3)),1,0)</f>
        <v>0</v>
      </c>
      <c r="Y105" s="5">
        <f>IF(AND(AND(OR($C105=0,$C105=2),$E105=2),OR($M105=$V$3,$N105=$V$3,$O105=$V$3)),1,0)</f>
        <v>0</v>
      </c>
      <c r="Z105" s="5">
        <f>IF(AND(AND(OR($C105=1,$C105=2),$E105=2),OR($M105=$V$3,$N105=$V$3,$O105=$V$3)),1,0)</f>
        <v>0</v>
      </c>
      <c r="AA105" s="5">
        <f>IF(AND(AND(OR($C105=0,$C105=2),$E105=7),OR($M105=$V$3,$N105=$V$3,$O105=$V$3)),1,0)</f>
        <v>0</v>
      </c>
      <c r="AB105" s="5">
        <f>IF(AND(AND(OR($C105=1,$C105=2),$E105=7),OR($M105=$V$3,$N105=$V$3,$O105=$V$3)),1,0)</f>
        <v>0</v>
      </c>
      <c r="AC105" s="5">
        <f>IF(AND(AND(OR($C105=0,$C105=2),$E105=6),OR($M105=$V$3,$N105=$V$3,$O105=$V$3)),1,0)</f>
        <v>0</v>
      </c>
      <c r="AD105" s="5">
        <f>IF(AND(AND(OR($C105=1,$C105=2),$E105=6),OR($M105=$V$3,$N105=$V$3,$O105=$V$3)),1,0)</f>
        <v>0</v>
      </c>
      <c r="AE105" s="5">
        <f>IF(AND(AND(OR($C105=0,$C105=2),$E105=3),OR($M105=$V$3,$N105=$V$3,$O105=$V$3)),1,0)</f>
        <v>0</v>
      </c>
      <c r="AF105" s="5">
        <f>IF(AND(AND(OR($C105=1,$C105=2),$E105=3),OR($M105=$V$3,$N105=$V$3,$O105=$V$3)),1,0)</f>
        <v>0</v>
      </c>
      <c r="AG105" s="5">
        <f>IF(AND(AND(OR($C105=0,$C105=2),$E105=4),OR($M105=$V$3,$N105=$V$3,$O105=$V$3)),1,0)</f>
        <v>0</v>
      </c>
      <c r="AH105" s="5">
        <f>IF(AND(AND(OR($C105=1,$C105=2),$E105=4),OR($M105=$V$3,$N105=$V$3,$O105=$V$3)),1,0)</f>
        <v>0</v>
      </c>
      <c r="AI105" s="5">
        <f>IF(AND(AND(OR($C105=0,$C105=2),$E105=13),OR($M105=$V$3,$N105=$V$3,$O105=$V$3)),1,0)</f>
        <v>0</v>
      </c>
      <c r="AJ105" s="5">
        <f>IF(AND(AND(OR($C105=1,$C105=2),$E105=13),OR($M105=$V$3,$N105=$V$3,$O105=$V$3)),1,0)</f>
        <v>0</v>
      </c>
      <c r="AK105" s="5">
        <f>IF(AND(AND(OR($C105=0,$C105=2),$E105=8),OR($M105=$V$3,$N105=$V$3,$O105=$V$3)),1,0)</f>
        <v>0</v>
      </c>
      <c r="AL105" s="5">
        <f>IF(AND(AND(OR($C105=1,$C105=2),$E105=8),OR($M105=$V$3,$N105=$V$3,$O105=$V$3)),1,0)</f>
        <v>0</v>
      </c>
      <c r="AM105" s="5">
        <f>IF(AND(AND(OR($C105=0,$C105=2),$E105=9),OR($M105=$V$3,$N105=$V$3,$O105=$V$3)),1,0)</f>
        <v>0</v>
      </c>
      <c r="AN105" s="5">
        <f>IF(AND(AND(OR($C105=1,$C105=2),$E105=9),OR($M105=$V$3,$N105=$V$3,$O105=$V$3)),1,0)</f>
        <v>0</v>
      </c>
      <c r="AO105" s="5">
        <f>IF(AND(AND(OR($C105=0,$C105=2),$E105=11),OR($M105=$V$3,$N105=$V$3,$O105=$V$3)),1,0)</f>
        <v>0</v>
      </c>
      <c r="AP105" s="5">
        <f>IF(AND(AND(OR($C105=1,$C105=2),$E105=11),OR($M105=$V$3,$N105=$V$3,$O105=$V$3)),1,0)</f>
        <v>0</v>
      </c>
      <c r="AQ105" s="5">
        <f>IF(AND(AND(OR($C105=0,$C105=2),$E105=10),OR($M105=$V$3,$N105=$V$3,$O105=$V$3)),1,0)</f>
        <v>0</v>
      </c>
      <c r="AR105" s="5">
        <f>IF(AND(AND(OR($C105=1,$C105=2),$E105=10),OR($M105=$V$3,$N105=$V$3,$O105=$V$3)),1,0)</f>
        <v>0</v>
      </c>
      <c r="AS105" s="5">
        <f>IF(AND(AND(OR($C105=0,$C105=2),$E105=12),OR($M105=$V$3,$N105=$V$3,$O105=$V$3)),1,0)</f>
        <v>0</v>
      </c>
      <c r="AT105" s="5">
        <f>IF(AND(AND(OR($C105=1,$C105=2),$E105=12),OR($M105=$V$3,$N105=$V$3,$O105=$V$3)),1,0)</f>
        <v>0</v>
      </c>
      <c r="AU105" s="5">
        <f>IF(AND(AND(OR($C105=0,$C105=2),$E105=14),OR($M105=$V$3,$N105=$V$3,$O105=$V$3)),1,0)</f>
        <v>0</v>
      </c>
      <c r="AV105" s="5">
        <f>IF(AND(AND(OR($C105=1,$C105=2),$E105=14),OR($M105=$V$3,$N105=$V$3,$O105=$V$3)),1,0)</f>
        <v>0</v>
      </c>
      <c r="AW105" s="5">
        <f>IF(AND(AND(OR($C105=0,$C105=2),$E105=15),OR($M105=$V$3,$N105=$V$3,$O105=$V$3)),1,0)</f>
        <v>0</v>
      </c>
      <c r="AX105" s="5">
        <f>IF(AND(AND(OR($C105=1,$C105=2),$E105=15),OR($M105=$V$3,$N105=$V$3,$O105=$V$3)),1,0)</f>
        <v>0</v>
      </c>
      <c r="AY105" s="5"/>
      <c r="AZ105" s="4"/>
    </row>
    <row r="106" spans="1:52" x14ac:dyDescent="0.3">
      <c r="A106" s="47" t="s">
        <v>196</v>
      </c>
      <c r="B106" s="5" t="s">
        <v>197</v>
      </c>
      <c r="C106" s="49">
        <v>0</v>
      </c>
      <c r="D106" s="5">
        <v>1</v>
      </c>
      <c r="E106" s="5">
        <v>1</v>
      </c>
      <c r="F106" s="5">
        <v>25</v>
      </c>
      <c r="G106" s="48">
        <v>2</v>
      </c>
      <c r="H106" s="48">
        <v>1</v>
      </c>
      <c r="I106" s="48">
        <v>2</v>
      </c>
      <c r="J106" s="48">
        <v>7</v>
      </c>
      <c r="K106" s="48"/>
      <c r="L106" s="48"/>
      <c r="M106" s="48">
        <v>22</v>
      </c>
      <c r="N106" s="48">
        <v>29</v>
      </c>
      <c r="O106" s="48">
        <v>18</v>
      </c>
      <c r="P106" s="48">
        <v>18</v>
      </c>
      <c r="Q106" s="48">
        <v>28</v>
      </c>
      <c r="R106" s="48">
        <v>8</v>
      </c>
      <c r="S106" s="47">
        <f>IF(AND(AND(OR($C106=0,$C106=2),$E106&lt;30),OR($M106=$V$3,$N106=$V$3,$O106=$V$3)),1,0)</f>
        <v>0</v>
      </c>
      <c r="T106" s="5">
        <f>IF(AND(AND(OR($C106=1,$C106=2),$E106&lt;16),OR($M106=$V$3,$N106=$V$3,$O106=$V$3)),1,0)</f>
        <v>0</v>
      </c>
      <c r="U106" s="5">
        <f>IF(AND(AND(OR($C106=0,$C106=2),$E106=1),OR($M106=$V$3,$N106=$V$3,$O106=$V$3)),1,0)</f>
        <v>0</v>
      </c>
      <c r="V106" s="5">
        <f>IF(AND(AND(OR($C106=1,$C106=2),$E106=1),OR($M106=$V$3,$N106=$V$3,$O106=$V$3)),1,0)</f>
        <v>0</v>
      </c>
      <c r="W106" s="5">
        <f>IF(AND(AND(OR($C106=0,$C106=2),$E106=5),OR($M106=$V$3,$N106=$V$3,$O106=$V$3)),1,0)</f>
        <v>0</v>
      </c>
      <c r="X106" s="5">
        <f>IF(AND(AND(OR($C106=1,$C106=2),$E106=5),OR($M106=$V$3,$N106=$V$3,$O106=$V$3)),1,0)</f>
        <v>0</v>
      </c>
      <c r="Y106" s="5">
        <f>IF(AND(AND(OR($C106=0,$C106=2),$E106=2),OR($M106=$V$3,$N106=$V$3,$O106=$V$3)),1,0)</f>
        <v>0</v>
      </c>
      <c r="Z106" s="5">
        <f>IF(AND(AND(OR($C106=1,$C106=2),$E106=2),OR($M106=$V$3,$N106=$V$3,$O106=$V$3)),1,0)</f>
        <v>0</v>
      </c>
      <c r="AA106" s="5">
        <f>IF(AND(AND(OR($C106=0,$C106=2),$E106=7),OR($M106=$V$3,$N106=$V$3,$O106=$V$3)),1,0)</f>
        <v>0</v>
      </c>
      <c r="AB106" s="5">
        <f>IF(AND(AND(OR($C106=1,$C106=2),$E106=7),OR($M106=$V$3,$N106=$V$3,$O106=$V$3)),1,0)</f>
        <v>0</v>
      </c>
      <c r="AC106" s="5">
        <f>IF(AND(AND(OR($C106=0,$C106=2),$E106=6),OR($M106=$V$3,$N106=$V$3,$O106=$V$3)),1,0)</f>
        <v>0</v>
      </c>
      <c r="AD106" s="5">
        <f>IF(AND(AND(OR($C106=1,$C106=2),$E106=6),OR($M106=$V$3,$N106=$V$3,$O106=$V$3)),1,0)</f>
        <v>0</v>
      </c>
      <c r="AE106" s="5">
        <f>IF(AND(AND(OR($C106=0,$C106=2),$E106=3),OR($M106=$V$3,$N106=$V$3,$O106=$V$3)),1,0)</f>
        <v>0</v>
      </c>
      <c r="AF106" s="5">
        <f>IF(AND(AND(OR($C106=1,$C106=2),$E106=3),OR($M106=$V$3,$N106=$V$3,$O106=$V$3)),1,0)</f>
        <v>0</v>
      </c>
      <c r="AG106" s="5">
        <f>IF(AND(AND(OR($C106=0,$C106=2),$E106=4),OR($M106=$V$3,$N106=$V$3,$O106=$V$3)),1,0)</f>
        <v>0</v>
      </c>
      <c r="AH106" s="5">
        <f>IF(AND(AND(OR($C106=1,$C106=2),$E106=4),OR($M106=$V$3,$N106=$V$3,$O106=$V$3)),1,0)</f>
        <v>0</v>
      </c>
      <c r="AI106" s="5">
        <f>IF(AND(AND(OR($C106=0,$C106=2),$E106=13),OR($M106=$V$3,$N106=$V$3,$O106=$V$3)),1,0)</f>
        <v>0</v>
      </c>
      <c r="AJ106" s="5">
        <f>IF(AND(AND(OR($C106=1,$C106=2),$E106=13),OR($M106=$V$3,$N106=$V$3,$O106=$V$3)),1,0)</f>
        <v>0</v>
      </c>
      <c r="AK106" s="5">
        <f>IF(AND(AND(OR($C106=0,$C106=2),$E106=8),OR($M106=$V$3,$N106=$V$3,$O106=$V$3)),1,0)</f>
        <v>0</v>
      </c>
      <c r="AL106" s="5">
        <f>IF(AND(AND(OR($C106=1,$C106=2),$E106=8),OR($M106=$V$3,$N106=$V$3,$O106=$V$3)),1,0)</f>
        <v>0</v>
      </c>
      <c r="AM106" s="5">
        <f>IF(AND(AND(OR($C106=0,$C106=2),$E106=9),OR($M106=$V$3,$N106=$V$3,$O106=$V$3)),1,0)</f>
        <v>0</v>
      </c>
      <c r="AN106" s="5">
        <f>IF(AND(AND(OR($C106=1,$C106=2),$E106=9),OR($M106=$V$3,$N106=$V$3,$O106=$V$3)),1,0)</f>
        <v>0</v>
      </c>
      <c r="AO106" s="5">
        <f>IF(AND(AND(OR($C106=0,$C106=2),$E106=11),OR($M106=$V$3,$N106=$V$3,$O106=$V$3)),1,0)</f>
        <v>0</v>
      </c>
      <c r="AP106" s="5">
        <f>IF(AND(AND(OR($C106=1,$C106=2),$E106=11),OR($M106=$V$3,$N106=$V$3,$O106=$V$3)),1,0)</f>
        <v>0</v>
      </c>
      <c r="AQ106" s="5">
        <f>IF(AND(AND(OR($C106=0,$C106=2),$E106=10),OR($M106=$V$3,$N106=$V$3,$O106=$V$3)),1,0)</f>
        <v>0</v>
      </c>
      <c r="AR106" s="5">
        <f>IF(AND(AND(OR($C106=1,$C106=2),$E106=10),OR($M106=$V$3,$N106=$V$3,$O106=$V$3)),1,0)</f>
        <v>0</v>
      </c>
      <c r="AS106" s="5">
        <f>IF(AND(AND(OR($C106=0,$C106=2),$E106=12),OR($M106=$V$3,$N106=$V$3,$O106=$V$3)),1,0)</f>
        <v>0</v>
      </c>
      <c r="AT106" s="5">
        <f>IF(AND(AND(OR($C106=1,$C106=2),$E106=12),OR($M106=$V$3,$N106=$V$3,$O106=$V$3)),1,0)</f>
        <v>0</v>
      </c>
      <c r="AU106" s="5">
        <f>IF(AND(AND(OR($C106=0,$C106=2),$E106=14),OR($M106=$V$3,$N106=$V$3,$O106=$V$3)),1,0)</f>
        <v>0</v>
      </c>
      <c r="AV106" s="5">
        <f>IF(AND(AND(OR($C106=1,$C106=2),$E106=14),OR($M106=$V$3,$N106=$V$3,$O106=$V$3)),1,0)</f>
        <v>0</v>
      </c>
      <c r="AW106" s="5">
        <f>IF(AND(AND(OR($C106=0,$C106=2),$E106=15),OR($M106=$V$3,$N106=$V$3,$O106=$V$3)),1,0)</f>
        <v>0</v>
      </c>
      <c r="AX106" s="5">
        <f>IF(AND(AND(OR($C106=1,$C106=2),$E106=15),OR($M106=$V$3,$N106=$V$3,$O106=$V$3)),1,0)</f>
        <v>0</v>
      </c>
      <c r="AY106" s="5"/>
      <c r="AZ106" s="4"/>
    </row>
    <row r="107" spans="1:52" x14ac:dyDescent="0.3">
      <c r="A107" s="47" t="s">
        <v>56</v>
      </c>
      <c r="B107" s="5" t="s">
        <v>55</v>
      </c>
      <c r="C107" s="5">
        <v>0</v>
      </c>
      <c r="D107" s="5">
        <v>1</v>
      </c>
      <c r="E107" s="5">
        <v>4</v>
      </c>
      <c r="F107" s="5">
        <v>19</v>
      </c>
      <c r="G107" s="48">
        <v>1</v>
      </c>
      <c r="H107" s="48">
        <v>1</v>
      </c>
      <c r="I107" s="48">
        <v>19</v>
      </c>
      <c r="J107" s="48">
        <v>4</v>
      </c>
      <c r="K107" s="48">
        <v>2</v>
      </c>
      <c r="L107" s="48"/>
      <c r="M107" s="48">
        <v>28</v>
      </c>
      <c r="N107" s="48">
        <v>29</v>
      </c>
      <c r="O107" s="48">
        <v>10</v>
      </c>
      <c r="P107" s="48">
        <v>8</v>
      </c>
      <c r="Q107" s="48">
        <v>29</v>
      </c>
      <c r="R107" s="48">
        <v>28</v>
      </c>
      <c r="S107" s="47">
        <f>IF(AND(AND(OR($C107=0,$C107=2),$E107&lt;30),OR($M107=$V$3,$N107=$V$3,$O107=$V$3)),1,0)</f>
        <v>0</v>
      </c>
      <c r="T107" s="5">
        <f>IF(AND(AND(OR($C107=1,$C107=2),$E107&lt;16),OR($M107=$V$3,$N107=$V$3,$O107=$V$3)),1,0)</f>
        <v>0</v>
      </c>
      <c r="U107" s="5">
        <f>IF(AND(AND(OR($C107=0,$C107=2),$E107=1),OR($M107=$V$3,$N107=$V$3,$O107=$V$3)),1,0)</f>
        <v>0</v>
      </c>
      <c r="V107" s="5">
        <f>IF(AND(AND(OR($C107=1,$C107=2),$E107=1),OR($M107=$V$3,$N107=$V$3,$O107=$V$3)),1,0)</f>
        <v>0</v>
      </c>
      <c r="W107" s="5">
        <f>IF(AND(AND(OR($C107=0,$C107=2),$E107=5),OR($M107=$V$3,$N107=$V$3,$O107=$V$3)),1,0)</f>
        <v>0</v>
      </c>
      <c r="X107" s="5">
        <f>IF(AND(AND(OR($C107=1,$C107=2),$E107=5),OR($M107=$V$3,$N107=$V$3,$O107=$V$3)),1,0)</f>
        <v>0</v>
      </c>
      <c r="Y107" s="5">
        <f>IF(AND(AND(OR($C107=0,$C107=2),$E107=2),OR($M107=$V$3,$N107=$V$3,$O107=$V$3)),1,0)</f>
        <v>0</v>
      </c>
      <c r="Z107" s="5">
        <f>IF(AND(AND(OR($C107=1,$C107=2),$E107=2),OR($M107=$V$3,$N107=$V$3,$O107=$V$3)),1,0)</f>
        <v>0</v>
      </c>
      <c r="AA107" s="5">
        <f>IF(AND(AND(OR($C107=0,$C107=2),$E107=7),OR($M107=$V$3,$N107=$V$3,$O107=$V$3)),1,0)</f>
        <v>0</v>
      </c>
      <c r="AB107" s="5">
        <f>IF(AND(AND(OR($C107=1,$C107=2),$E107=7),OR($M107=$V$3,$N107=$V$3,$O107=$V$3)),1,0)</f>
        <v>0</v>
      </c>
      <c r="AC107" s="5">
        <f>IF(AND(AND(OR($C107=0,$C107=2),$E107=6),OR($M107=$V$3,$N107=$V$3,$O107=$V$3)),1,0)</f>
        <v>0</v>
      </c>
      <c r="AD107" s="5">
        <f>IF(AND(AND(OR($C107=1,$C107=2),$E107=6),OR($M107=$V$3,$N107=$V$3,$O107=$V$3)),1,0)</f>
        <v>0</v>
      </c>
      <c r="AE107" s="5">
        <f>IF(AND(AND(OR($C107=0,$C107=2),$E107=3),OR($M107=$V$3,$N107=$V$3,$O107=$V$3)),1,0)</f>
        <v>0</v>
      </c>
      <c r="AF107" s="5">
        <f>IF(AND(AND(OR($C107=1,$C107=2),$E107=3),OR($M107=$V$3,$N107=$V$3,$O107=$V$3)),1,0)</f>
        <v>0</v>
      </c>
      <c r="AG107" s="5">
        <f>IF(AND(AND(OR($C107=0,$C107=2),$E107=4),OR($M107=$V$3,$N107=$V$3,$O107=$V$3)),1,0)</f>
        <v>0</v>
      </c>
      <c r="AH107" s="5">
        <f>IF(AND(AND(OR($C107=1,$C107=2),$E107=4),OR($M107=$V$3,$N107=$V$3,$O107=$V$3)),1,0)</f>
        <v>0</v>
      </c>
      <c r="AI107" s="5">
        <f>IF(AND(AND(OR($C107=0,$C107=2),$E107=13),OR($M107=$V$3,$N107=$V$3,$O107=$V$3)),1,0)</f>
        <v>0</v>
      </c>
      <c r="AJ107" s="5">
        <f>IF(AND(AND(OR($C107=1,$C107=2),$E107=13),OR($M107=$V$3,$N107=$V$3,$O107=$V$3)),1,0)</f>
        <v>0</v>
      </c>
      <c r="AK107" s="5">
        <f>IF(AND(AND(OR($C107=0,$C107=2),$E107=8),OR($M107=$V$3,$N107=$V$3,$O107=$V$3)),1,0)</f>
        <v>0</v>
      </c>
      <c r="AL107" s="5">
        <f>IF(AND(AND(OR($C107=1,$C107=2),$E107=8),OR($M107=$V$3,$N107=$V$3,$O107=$V$3)),1,0)</f>
        <v>0</v>
      </c>
      <c r="AM107" s="5">
        <f>IF(AND(AND(OR($C107=0,$C107=2),$E107=9),OR($M107=$V$3,$N107=$V$3,$O107=$V$3)),1,0)</f>
        <v>0</v>
      </c>
      <c r="AN107" s="5">
        <f>IF(AND(AND(OR($C107=1,$C107=2),$E107=9),OR($M107=$V$3,$N107=$V$3,$O107=$V$3)),1,0)</f>
        <v>0</v>
      </c>
      <c r="AO107" s="5">
        <f>IF(AND(AND(OR($C107=0,$C107=2),$E107=11),OR($M107=$V$3,$N107=$V$3,$O107=$V$3)),1,0)</f>
        <v>0</v>
      </c>
      <c r="AP107" s="5">
        <f>IF(AND(AND(OR($C107=1,$C107=2),$E107=11),OR($M107=$V$3,$N107=$V$3,$O107=$V$3)),1,0)</f>
        <v>0</v>
      </c>
      <c r="AQ107" s="5">
        <f>IF(AND(AND(OR($C107=0,$C107=2),$E107=10),OR($M107=$V$3,$N107=$V$3,$O107=$V$3)),1,0)</f>
        <v>0</v>
      </c>
      <c r="AR107" s="5">
        <f>IF(AND(AND(OR($C107=1,$C107=2),$E107=10),OR($M107=$V$3,$N107=$V$3,$O107=$V$3)),1,0)</f>
        <v>0</v>
      </c>
      <c r="AS107" s="5">
        <f>IF(AND(AND(OR($C107=0,$C107=2),$E107=12),OR($M107=$V$3,$N107=$V$3,$O107=$V$3)),1,0)</f>
        <v>0</v>
      </c>
      <c r="AT107" s="5">
        <f>IF(AND(AND(OR($C107=1,$C107=2),$E107=12),OR($M107=$V$3,$N107=$V$3,$O107=$V$3)),1,0)</f>
        <v>0</v>
      </c>
      <c r="AU107" s="5">
        <f>IF(AND(AND(OR($C107=0,$C107=2),$E107=14),OR($M107=$V$3,$N107=$V$3,$O107=$V$3)),1,0)</f>
        <v>0</v>
      </c>
      <c r="AV107" s="5">
        <f>IF(AND(AND(OR($C107=1,$C107=2),$E107=14),OR($M107=$V$3,$N107=$V$3,$O107=$V$3)),1,0)</f>
        <v>0</v>
      </c>
      <c r="AW107" s="5">
        <f>IF(AND(AND(OR($C107=0,$C107=2),$E107=15),OR($M107=$V$3,$N107=$V$3,$O107=$V$3)),1,0)</f>
        <v>0</v>
      </c>
      <c r="AX107" s="5">
        <f>IF(AND(AND(OR($C107=1,$C107=2),$E107=15),OR($M107=$V$3,$N107=$V$3,$O107=$V$3)),1,0)</f>
        <v>0</v>
      </c>
      <c r="AY107" s="5"/>
      <c r="AZ107" s="4"/>
    </row>
    <row r="108" spans="1:52" x14ac:dyDescent="0.3">
      <c r="A108" s="47" t="s">
        <v>182</v>
      </c>
      <c r="B108" s="5" t="s">
        <v>183</v>
      </c>
      <c r="C108" s="49">
        <v>1</v>
      </c>
      <c r="D108" s="5">
        <v>2</v>
      </c>
      <c r="E108" s="5">
        <v>2</v>
      </c>
      <c r="F108" s="5">
        <v>10</v>
      </c>
      <c r="G108" s="48">
        <v>2</v>
      </c>
      <c r="H108" s="48">
        <v>2</v>
      </c>
      <c r="I108" s="48">
        <v>0</v>
      </c>
      <c r="J108" s="48">
        <v>3</v>
      </c>
      <c r="K108" s="48"/>
      <c r="L108" s="48"/>
      <c r="M108" s="48">
        <v>16</v>
      </c>
      <c r="N108" s="48">
        <v>10</v>
      </c>
      <c r="O108" s="48">
        <v>24</v>
      </c>
      <c r="P108" s="48"/>
      <c r="Q108" s="48"/>
      <c r="R108" s="48"/>
      <c r="S108" s="47">
        <f>IF(AND(AND(OR($C108=0,$C108=2),$E108&lt;30),OR($M108=$V$3,$N108=$V$3,$O108=$V$3)),1,0)</f>
        <v>0</v>
      </c>
      <c r="T108" s="5">
        <f>IF(AND(AND(OR($C108=1,$C108=2),$E108&lt;16),OR($M108=$V$3,$N108=$V$3,$O108=$V$3)),1,0)</f>
        <v>0</v>
      </c>
      <c r="U108" s="5">
        <f>IF(AND(AND(OR($C108=0,$C108=2),$E108=1),OR($M108=$V$3,$N108=$V$3,$O108=$V$3)),1,0)</f>
        <v>0</v>
      </c>
      <c r="V108" s="5">
        <f>IF(AND(AND(OR($C108=1,$C108=2),$E108=1),OR($M108=$V$3,$N108=$V$3,$O108=$V$3)),1,0)</f>
        <v>0</v>
      </c>
      <c r="W108" s="5">
        <f>IF(AND(AND(OR($C108=0,$C108=2),$E108=5),OR($M108=$V$3,$N108=$V$3,$O108=$V$3)),1,0)</f>
        <v>0</v>
      </c>
      <c r="X108" s="5">
        <f>IF(AND(AND(OR($C108=1,$C108=2),$E108=5),OR($M108=$V$3,$N108=$V$3,$O108=$V$3)),1,0)</f>
        <v>0</v>
      </c>
      <c r="Y108" s="5">
        <f>IF(AND(AND(OR($C108=0,$C108=2),$E108=2),OR($M108=$V$3,$N108=$V$3,$O108=$V$3)),1,0)</f>
        <v>0</v>
      </c>
      <c r="Z108" s="5">
        <f>IF(AND(AND(OR($C108=1,$C108=2),$E108=2),OR($M108=$V$3,$N108=$V$3,$O108=$V$3)),1,0)</f>
        <v>0</v>
      </c>
      <c r="AA108" s="5">
        <f>IF(AND(AND(OR($C108=0,$C108=2),$E108=7),OR($M108=$V$3,$N108=$V$3,$O108=$V$3)),1,0)</f>
        <v>0</v>
      </c>
      <c r="AB108" s="5">
        <f>IF(AND(AND(OR($C108=1,$C108=2),$E108=7),OR($M108=$V$3,$N108=$V$3,$O108=$V$3)),1,0)</f>
        <v>0</v>
      </c>
      <c r="AC108" s="5">
        <f>IF(AND(AND(OR($C108=0,$C108=2),$E108=6),OR($M108=$V$3,$N108=$V$3,$O108=$V$3)),1,0)</f>
        <v>0</v>
      </c>
      <c r="AD108" s="5">
        <f>IF(AND(AND(OR($C108=1,$C108=2),$E108=6),OR($M108=$V$3,$N108=$V$3,$O108=$V$3)),1,0)</f>
        <v>0</v>
      </c>
      <c r="AE108" s="5">
        <f>IF(AND(AND(OR($C108=0,$C108=2),$E108=3),OR($M108=$V$3,$N108=$V$3,$O108=$V$3)),1,0)</f>
        <v>0</v>
      </c>
      <c r="AF108" s="5">
        <f>IF(AND(AND(OR($C108=1,$C108=2),$E108=3),OR($M108=$V$3,$N108=$V$3,$O108=$V$3)),1,0)</f>
        <v>0</v>
      </c>
      <c r="AG108" s="5">
        <f>IF(AND(AND(OR($C108=0,$C108=2),$E108=4),OR($M108=$V$3,$N108=$V$3,$O108=$V$3)),1,0)</f>
        <v>0</v>
      </c>
      <c r="AH108" s="5">
        <f>IF(AND(AND(OR($C108=1,$C108=2),$E108=4),OR($M108=$V$3,$N108=$V$3,$O108=$V$3)),1,0)</f>
        <v>0</v>
      </c>
      <c r="AI108" s="5">
        <f>IF(AND(AND(OR($C108=0,$C108=2),$E108=13),OR($M108=$V$3,$N108=$V$3,$O108=$V$3)),1,0)</f>
        <v>0</v>
      </c>
      <c r="AJ108" s="5">
        <f>IF(AND(AND(OR($C108=1,$C108=2),$E108=13),OR($M108=$V$3,$N108=$V$3,$O108=$V$3)),1,0)</f>
        <v>0</v>
      </c>
      <c r="AK108" s="5">
        <f>IF(AND(AND(OR($C108=0,$C108=2),$E108=8),OR($M108=$V$3,$N108=$V$3,$O108=$V$3)),1,0)</f>
        <v>0</v>
      </c>
      <c r="AL108" s="5">
        <f>IF(AND(AND(OR($C108=1,$C108=2),$E108=8),OR($M108=$V$3,$N108=$V$3,$O108=$V$3)),1,0)</f>
        <v>0</v>
      </c>
      <c r="AM108" s="5">
        <f>IF(AND(AND(OR($C108=0,$C108=2),$E108=9),OR($M108=$V$3,$N108=$V$3,$O108=$V$3)),1,0)</f>
        <v>0</v>
      </c>
      <c r="AN108" s="5">
        <f>IF(AND(AND(OR($C108=1,$C108=2),$E108=9),OR($M108=$V$3,$N108=$V$3,$O108=$V$3)),1,0)</f>
        <v>0</v>
      </c>
      <c r="AO108" s="5">
        <f>IF(AND(AND(OR($C108=0,$C108=2),$E108=11),OR($M108=$V$3,$N108=$V$3,$O108=$V$3)),1,0)</f>
        <v>0</v>
      </c>
      <c r="AP108" s="5">
        <f>IF(AND(AND(OR($C108=1,$C108=2),$E108=11),OR($M108=$V$3,$N108=$V$3,$O108=$V$3)),1,0)</f>
        <v>0</v>
      </c>
      <c r="AQ108" s="5">
        <f>IF(AND(AND(OR($C108=0,$C108=2),$E108=10),OR($M108=$V$3,$N108=$V$3,$O108=$V$3)),1,0)</f>
        <v>0</v>
      </c>
      <c r="AR108" s="5">
        <f>IF(AND(AND(OR($C108=1,$C108=2),$E108=10),OR($M108=$V$3,$N108=$V$3,$O108=$V$3)),1,0)</f>
        <v>0</v>
      </c>
      <c r="AS108" s="5">
        <f>IF(AND(AND(OR($C108=0,$C108=2),$E108=12),OR($M108=$V$3,$N108=$V$3,$O108=$V$3)),1,0)</f>
        <v>0</v>
      </c>
      <c r="AT108" s="5">
        <f>IF(AND(AND(OR($C108=1,$C108=2),$E108=12),OR($M108=$V$3,$N108=$V$3,$O108=$V$3)),1,0)</f>
        <v>0</v>
      </c>
      <c r="AU108" s="5">
        <f>IF(AND(AND(OR($C108=0,$C108=2),$E108=14),OR($M108=$V$3,$N108=$V$3,$O108=$V$3)),1,0)</f>
        <v>0</v>
      </c>
      <c r="AV108" s="5">
        <f>IF(AND(AND(OR($C108=1,$C108=2),$E108=14),OR($M108=$V$3,$N108=$V$3,$O108=$V$3)),1,0)</f>
        <v>0</v>
      </c>
      <c r="AW108" s="5">
        <f>IF(AND(AND(OR($C108=0,$C108=2),$E108=15),OR($M108=$V$3,$N108=$V$3,$O108=$V$3)),1,0)</f>
        <v>0</v>
      </c>
      <c r="AX108" s="5">
        <f>IF(AND(AND(OR($C108=1,$C108=2),$E108=15),OR($M108=$V$3,$N108=$V$3,$O108=$V$3)),1,0)</f>
        <v>0</v>
      </c>
      <c r="AY108" s="5"/>
      <c r="AZ108" s="4"/>
    </row>
    <row r="109" spans="1:52" x14ac:dyDescent="0.3">
      <c r="A109" s="47" t="s">
        <v>180</v>
      </c>
      <c r="B109" s="5" t="s">
        <v>181</v>
      </c>
      <c r="C109" s="5">
        <v>1</v>
      </c>
      <c r="D109" s="5">
        <v>1</v>
      </c>
      <c r="E109" s="5">
        <v>11</v>
      </c>
      <c r="F109" s="5">
        <v>10</v>
      </c>
      <c r="G109" s="48">
        <v>2</v>
      </c>
      <c r="H109" s="48">
        <v>0</v>
      </c>
      <c r="I109" s="48">
        <v>0</v>
      </c>
      <c r="J109" s="48"/>
      <c r="K109" s="48"/>
      <c r="L109" s="48"/>
      <c r="M109" s="48">
        <v>5</v>
      </c>
      <c r="N109" s="48">
        <v>29</v>
      </c>
      <c r="O109" s="48">
        <v>27</v>
      </c>
      <c r="P109" s="48"/>
      <c r="Q109" s="48"/>
      <c r="R109" s="48"/>
      <c r="S109" s="47">
        <f>IF(AND(AND(OR($C109=0,$C109=2),$E109&lt;30),OR($M109=$V$3,$N109=$V$3,$O109=$V$3)),1,0)</f>
        <v>0</v>
      </c>
      <c r="T109" s="5">
        <f>IF(AND(AND(OR($C109=1,$C109=2),$E109&lt;16),OR($M109=$V$3,$N109=$V$3,$O109=$V$3)),1,0)</f>
        <v>0</v>
      </c>
      <c r="U109" s="5">
        <f>IF(AND(AND(OR($C109=0,$C109=2),$E109=1),OR($M109=$V$3,$N109=$V$3,$O109=$V$3)),1,0)</f>
        <v>0</v>
      </c>
      <c r="V109" s="5">
        <f>IF(AND(AND(OR($C109=1,$C109=2),$E109=1),OR($M109=$V$3,$N109=$V$3,$O109=$V$3)),1,0)</f>
        <v>0</v>
      </c>
      <c r="W109" s="5">
        <f>IF(AND(AND(OR($C109=0,$C109=2),$E109=5),OR($M109=$V$3,$N109=$V$3,$O109=$V$3)),1,0)</f>
        <v>0</v>
      </c>
      <c r="X109" s="5">
        <f>IF(AND(AND(OR($C109=1,$C109=2),$E109=5),OR($M109=$V$3,$N109=$V$3,$O109=$V$3)),1,0)</f>
        <v>0</v>
      </c>
      <c r="Y109" s="5">
        <f>IF(AND(AND(OR($C109=0,$C109=2),$E109=2),OR($M109=$V$3,$N109=$V$3,$O109=$V$3)),1,0)</f>
        <v>0</v>
      </c>
      <c r="Z109" s="5">
        <f>IF(AND(AND(OR($C109=1,$C109=2),$E109=2),OR($M109=$V$3,$N109=$V$3,$O109=$V$3)),1,0)</f>
        <v>0</v>
      </c>
      <c r="AA109" s="5">
        <f>IF(AND(AND(OR($C109=0,$C109=2),$E109=7),OR($M109=$V$3,$N109=$V$3,$O109=$V$3)),1,0)</f>
        <v>0</v>
      </c>
      <c r="AB109" s="5">
        <f>IF(AND(AND(OR($C109=1,$C109=2),$E109=7),OR($M109=$V$3,$N109=$V$3,$O109=$V$3)),1,0)</f>
        <v>0</v>
      </c>
      <c r="AC109" s="5">
        <f>IF(AND(AND(OR($C109=0,$C109=2),$E109=6),OR($M109=$V$3,$N109=$V$3,$O109=$V$3)),1,0)</f>
        <v>0</v>
      </c>
      <c r="AD109" s="5">
        <f>IF(AND(AND(OR($C109=1,$C109=2),$E109=6),OR($M109=$V$3,$N109=$V$3,$O109=$V$3)),1,0)</f>
        <v>0</v>
      </c>
      <c r="AE109" s="5">
        <f>IF(AND(AND(OR($C109=0,$C109=2),$E109=3),OR($M109=$V$3,$N109=$V$3,$O109=$V$3)),1,0)</f>
        <v>0</v>
      </c>
      <c r="AF109" s="5">
        <f>IF(AND(AND(OR($C109=1,$C109=2),$E109=3),OR($M109=$V$3,$N109=$V$3,$O109=$V$3)),1,0)</f>
        <v>0</v>
      </c>
      <c r="AG109" s="5">
        <f>IF(AND(AND(OR($C109=0,$C109=2),$E109=4),OR($M109=$V$3,$N109=$V$3,$O109=$V$3)),1,0)</f>
        <v>0</v>
      </c>
      <c r="AH109" s="5">
        <f>IF(AND(AND(OR($C109=1,$C109=2),$E109=4),OR($M109=$V$3,$N109=$V$3,$O109=$V$3)),1,0)</f>
        <v>0</v>
      </c>
      <c r="AI109" s="5">
        <f>IF(AND(AND(OR($C109=0,$C109=2),$E109=13),OR($M109=$V$3,$N109=$V$3,$O109=$V$3)),1,0)</f>
        <v>0</v>
      </c>
      <c r="AJ109" s="5">
        <f>IF(AND(AND(OR($C109=1,$C109=2),$E109=13),OR($M109=$V$3,$N109=$V$3,$O109=$V$3)),1,0)</f>
        <v>0</v>
      </c>
      <c r="AK109" s="5">
        <f>IF(AND(AND(OR($C109=0,$C109=2),$E109=8),OR($M109=$V$3,$N109=$V$3,$O109=$V$3)),1,0)</f>
        <v>0</v>
      </c>
      <c r="AL109" s="5">
        <f>IF(AND(AND(OR($C109=1,$C109=2),$E109=8),OR($M109=$V$3,$N109=$V$3,$O109=$V$3)),1,0)</f>
        <v>0</v>
      </c>
      <c r="AM109" s="5">
        <f>IF(AND(AND(OR($C109=0,$C109=2),$E109=9),OR($M109=$V$3,$N109=$V$3,$O109=$V$3)),1,0)</f>
        <v>0</v>
      </c>
      <c r="AN109" s="5">
        <f>IF(AND(AND(OR($C109=1,$C109=2),$E109=9),OR($M109=$V$3,$N109=$V$3,$O109=$V$3)),1,0)</f>
        <v>0</v>
      </c>
      <c r="AO109" s="5">
        <f>IF(AND(AND(OR($C109=0,$C109=2),$E109=11),OR($M109=$V$3,$N109=$V$3,$O109=$V$3)),1,0)</f>
        <v>0</v>
      </c>
      <c r="AP109" s="5">
        <f>IF(AND(AND(OR($C109=1,$C109=2),$E109=11),OR($M109=$V$3,$N109=$V$3,$O109=$V$3)),1,0)</f>
        <v>0</v>
      </c>
      <c r="AQ109" s="5">
        <f>IF(AND(AND(OR($C109=0,$C109=2),$E109=10),OR($M109=$V$3,$N109=$V$3,$O109=$V$3)),1,0)</f>
        <v>0</v>
      </c>
      <c r="AR109" s="5">
        <f>IF(AND(AND(OR($C109=1,$C109=2),$E109=10),OR($M109=$V$3,$N109=$V$3,$O109=$V$3)),1,0)</f>
        <v>0</v>
      </c>
      <c r="AS109" s="5">
        <f>IF(AND(AND(OR($C109=0,$C109=2),$E109=12),OR($M109=$V$3,$N109=$V$3,$O109=$V$3)),1,0)</f>
        <v>0</v>
      </c>
      <c r="AT109" s="5">
        <f>IF(AND(AND(OR($C109=1,$C109=2),$E109=12),OR($M109=$V$3,$N109=$V$3,$O109=$V$3)),1,0)</f>
        <v>0</v>
      </c>
      <c r="AU109" s="5">
        <f>IF(AND(AND(OR($C109=0,$C109=2),$E109=14),OR($M109=$V$3,$N109=$V$3,$O109=$V$3)),1,0)</f>
        <v>0</v>
      </c>
      <c r="AV109" s="5">
        <f>IF(AND(AND(OR($C109=1,$C109=2),$E109=14),OR($M109=$V$3,$N109=$V$3,$O109=$V$3)),1,0)</f>
        <v>0</v>
      </c>
      <c r="AW109" s="5">
        <f>IF(AND(AND(OR($C109=0,$C109=2),$E109=15),OR($M109=$V$3,$N109=$V$3,$O109=$V$3)),1,0)</f>
        <v>0</v>
      </c>
      <c r="AX109" s="5">
        <f>IF(AND(AND(OR($C109=1,$C109=2),$E109=15),OR($M109=$V$3,$N109=$V$3,$O109=$V$3)),1,0)</f>
        <v>0</v>
      </c>
      <c r="AY109" s="5"/>
      <c r="AZ109" s="4"/>
    </row>
    <row r="110" spans="1:52" x14ac:dyDescent="0.3">
      <c r="A110" s="50" t="s">
        <v>364</v>
      </c>
      <c r="B110" s="14" t="s">
        <v>363</v>
      </c>
      <c r="C110" s="5">
        <v>2</v>
      </c>
      <c r="D110" s="14">
        <v>1</v>
      </c>
      <c r="E110" s="14">
        <v>1</v>
      </c>
      <c r="F110" s="14">
        <v>10</v>
      </c>
      <c r="G110" s="18">
        <v>2</v>
      </c>
      <c r="H110" s="48">
        <v>1</v>
      </c>
      <c r="I110" s="48">
        <v>44</v>
      </c>
      <c r="J110" s="48">
        <v>10</v>
      </c>
      <c r="K110" s="48">
        <v>7</v>
      </c>
      <c r="L110" s="48"/>
      <c r="M110" s="48">
        <v>17</v>
      </c>
      <c r="N110" s="48">
        <v>29</v>
      </c>
      <c r="O110" s="48">
        <v>16</v>
      </c>
      <c r="P110" s="48">
        <v>17</v>
      </c>
      <c r="Q110" s="48">
        <v>28</v>
      </c>
      <c r="R110" s="48">
        <v>11</v>
      </c>
      <c r="S110" s="47">
        <f>IF(AND(AND(OR($C110=0,$C110=2),$E110&lt;30),OR($M110=$V$3,$N110=$V$3,$O110=$V$3)),1,0)</f>
        <v>0</v>
      </c>
      <c r="T110" s="5">
        <f>IF(AND(AND(OR($C110=1,$C110=2),$E110&lt;16),OR($M110=$V$3,$N110=$V$3,$O110=$V$3)),1,0)</f>
        <v>0</v>
      </c>
      <c r="U110" s="5">
        <f>IF(AND(AND(OR($C110=0,$C110=2),$E110=1),OR($M110=$V$3,$N110=$V$3,$O110=$V$3)),1,0)</f>
        <v>0</v>
      </c>
      <c r="V110" s="5">
        <f>IF(AND(AND(OR($C110=1,$C110=2),$E110=1),OR($M110=$V$3,$N110=$V$3,$O110=$V$3)),1,0)</f>
        <v>0</v>
      </c>
      <c r="W110" s="5">
        <f>IF(AND(AND(OR($C110=0,$C110=2),$E110=5),OR($M110=$V$3,$N110=$V$3,$O110=$V$3)),1,0)</f>
        <v>0</v>
      </c>
      <c r="X110" s="5">
        <f>IF(AND(AND(OR($C110=1,$C110=2),$E110=5),OR($M110=$V$3,$N110=$V$3,$O110=$V$3)),1,0)</f>
        <v>0</v>
      </c>
      <c r="Y110" s="5">
        <f>IF(AND(AND(OR($C110=0,$C110=2),$E110=2),OR($M110=$V$3,$N110=$V$3,$O110=$V$3)),1,0)</f>
        <v>0</v>
      </c>
      <c r="Z110" s="5">
        <f>IF(AND(AND(OR($C110=1,$C110=2),$E110=2),OR($M110=$V$3,$N110=$V$3,$O110=$V$3)),1,0)</f>
        <v>0</v>
      </c>
      <c r="AA110" s="5">
        <f>IF(AND(AND(OR($C110=0,$C110=2),$E110=7),OR($M110=$V$3,$N110=$V$3,$O110=$V$3)),1,0)</f>
        <v>0</v>
      </c>
      <c r="AB110" s="5">
        <f>IF(AND(AND(OR($C110=1,$C110=2),$E110=7),OR($M110=$V$3,$N110=$V$3,$O110=$V$3)),1,0)</f>
        <v>0</v>
      </c>
      <c r="AC110" s="5">
        <f>IF(AND(AND(OR($C110=0,$C110=2),$E110=6),OR($M110=$V$3,$N110=$V$3,$O110=$V$3)),1,0)</f>
        <v>0</v>
      </c>
      <c r="AD110" s="5">
        <f>IF(AND(AND(OR($C110=1,$C110=2),$E110=6),OR($M110=$V$3,$N110=$V$3,$O110=$V$3)),1,0)</f>
        <v>0</v>
      </c>
      <c r="AE110" s="5">
        <f>IF(AND(AND(OR($C110=0,$C110=2),$E110=3),OR($M110=$V$3,$N110=$V$3,$O110=$V$3)),1,0)</f>
        <v>0</v>
      </c>
      <c r="AF110" s="5">
        <f>IF(AND(AND(OR($C110=1,$C110=2),$E110=3),OR($M110=$V$3,$N110=$V$3,$O110=$V$3)),1,0)</f>
        <v>0</v>
      </c>
      <c r="AG110" s="5">
        <f>IF(AND(AND(OR($C110=0,$C110=2),$E110=4),OR($M110=$V$3,$N110=$V$3,$O110=$V$3)),1,0)</f>
        <v>0</v>
      </c>
      <c r="AH110" s="5">
        <f>IF(AND(AND(OR($C110=1,$C110=2),$E110=4),OR($M110=$V$3,$N110=$V$3,$O110=$V$3)),1,0)</f>
        <v>0</v>
      </c>
      <c r="AI110" s="5">
        <f>IF(AND(AND(OR($C110=0,$C110=2),$E110=13),OR($M110=$V$3,$N110=$V$3,$O110=$V$3)),1,0)</f>
        <v>0</v>
      </c>
      <c r="AJ110" s="5">
        <f>IF(AND(AND(OR($C110=1,$C110=2),$E110=13),OR($M110=$V$3,$N110=$V$3,$O110=$V$3)),1,0)</f>
        <v>0</v>
      </c>
      <c r="AK110" s="5">
        <f>IF(AND(AND(OR($C110=0,$C110=2),$E110=8),OR($M110=$V$3,$N110=$V$3,$O110=$V$3)),1,0)</f>
        <v>0</v>
      </c>
      <c r="AL110" s="5">
        <f>IF(AND(AND(OR($C110=1,$C110=2),$E110=8),OR($M110=$V$3,$N110=$V$3,$O110=$V$3)),1,0)</f>
        <v>0</v>
      </c>
      <c r="AM110" s="5">
        <f>IF(AND(AND(OR($C110=0,$C110=2),$E110=9),OR($M110=$V$3,$N110=$V$3,$O110=$V$3)),1,0)</f>
        <v>0</v>
      </c>
      <c r="AN110" s="5">
        <f>IF(AND(AND(OR($C110=1,$C110=2),$E110=9),OR($M110=$V$3,$N110=$V$3,$O110=$V$3)),1,0)</f>
        <v>0</v>
      </c>
      <c r="AO110" s="5">
        <f>IF(AND(AND(OR($C110=0,$C110=2),$E110=11),OR($M110=$V$3,$N110=$V$3,$O110=$V$3)),1,0)</f>
        <v>0</v>
      </c>
      <c r="AP110" s="5">
        <f>IF(AND(AND(OR($C110=1,$C110=2),$E110=11),OR($M110=$V$3,$N110=$V$3,$O110=$V$3)),1,0)</f>
        <v>0</v>
      </c>
      <c r="AQ110" s="5">
        <f>IF(AND(AND(OR($C110=0,$C110=2),$E110=10),OR($M110=$V$3,$N110=$V$3,$O110=$V$3)),1,0)</f>
        <v>0</v>
      </c>
      <c r="AR110" s="5">
        <f>IF(AND(AND(OR($C110=1,$C110=2),$E110=10),OR($M110=$V$3,$N110=$V$3,$O110=$V$3)),1,0)</f>
        <v>0</v>
      </c>
      <c r="AS110" s="5">
        <f>IF(AND(AND(OR($C110=0,$C110=2),$E110=12),OR($M110=$V$3,$N110=$V$3,$O110=$V$3)),1,0)</f>
        <v>0</v>
      </c>
      <c r="AT110" s="5">
        <f>IF(AND(AND(OR($C110=1,$C110=2),$E110=12),OR($M110=$V$3,$N110=$V$3,$O110=$V$3)),1,0)</f>
        <v>0</v>
      </c>
      <c r="AU110" s="5">
        <f>IF(AND(AND(OR($C110=0,$C110=2),$E110=14),OR($M110=$V$3,$N110=$V$3,$O110=$V$3)),1,0)</f>
        <v>0</v>
      </c>
      <c r="AV110" s="5">
        <f>IF(AND(AND(OR($C110=1,$C110=2),$E110=14),OR($M110=$V$3,$N110=$V$3,$O110=$V$3)),1,0)</f>
        <v>0</v>
      </c>
      <c r="AW110" s="5">
        <f>IF(AND(AND(OR($C110=0,$C110=2),$E110=15),OR($M110=$V$3,$N110=$V$3,$O110=$V$3)),1,0)</f>
        <v>0</v>
      </c>
      <c r="AX110" s="5">
        <f>IF(AND(AND(OR($C110=1,$C110=2),$E110=15),OR($M110=$V$3,$N110=$V$3,$O110=$V$3)),1,0)</f>
        <v>0</v>
      </c>
      <c r="AY110" s="5"/>
      <c r="AZ110" s="4"/>
    </row>
    <row r="111" spans="1:52" x14ac:dyDescent="0.3">
      <c r="A111" s="50" t="s">
        <v>372</v>
      </c>
      <c r="B111" s="14" t="s">
        <v>269</v>
      </c>
      <c r="C111" s="5">
        <v>2</v>
      </c>
      <c r="D111" s="14">
        <v>2</v>
      </c>
      <c r="E111" s="14">
        <v>2</v>
      </c>
      <c r="F111" s="14">
        <v>10</v>
      </c>
      <c r="G111" s="18">
        <v>1</v>
      </c>
      <c r="H111" s="48">
        <v>1</v>
      </c>
      <c r="I111" s="48">
        <v>20</v>
      </c>
      <c r="J111" s="48">
        <v>9</v>
      </c>
      <c r="K111" s="48"/>
      <c r="L111" s="48"/>
      <c r="M111" s="48">
        <v>26</v>
      </c>
      <c r="N111" s="48">
        <v>16</v>
      </c>
      <c r="O111" s="48">
        <v>15</v>
      </c>
      <c r="P111" s="48">
        <v>4</v>
      </c>
      <c r="Q111" s="48">
        <v>8</v>
      </c>
      <c r="R111" s="48">
        <v>26</v>
      </c>
      <c r="S111" s="47">
        <f>IF(AND(AND(OR($C111=0,$C111=2),$E111&lt;30),OR($M111=$V$3,$N111=$V$3,$O111=$V$3)),1,0)</f>
        <v>0</v>
      </c>
      <c r="T111" s="5">
        <f>IF(AND(AND(OR($C111=1,$C111=2),$E111&lt;16),OR($M111=$V$3,$N111=$V$3,$O111=$V$3)),1,0)</f>
        <v>0</v>
      </c>
      <c r="U111" s="5">
        <f>IF(AND(AND(OR($C111=0,$C111=2),$E111=1),OR($M111=$V$3,$N111=$V$3,$O111=$V$3)),1,0)</f>
        <v>0</v>
      </c>
      <c r="V111" s="5">
        <f>IF(AND(AND(OR($C111=1,$C111=2),$E111=1),OR($M111=$V$3,$N111=$V$3,$O111=$V$3)),1,0)</f>
        <v>0</v>
      </c>
      <c r="W111" s="5">
        <f>IF(AND(AND(OR($C111=0,$C111=2),$E111=5),OR($M111=$V$3,$N111=$V$3,$O111=$V$3)),1,0)</f>
        <v>0</v>
      </c>
      <c r="X111" s="5">
        <f>IF(AND(AND(OR($C111=1,$C111=2),$E111=5),OR($M111=$V$3,$N111=$V$3,$O111=$V$3)),1,0)</f>
        <v>0</v>
      </c>
      <c r="Y111" s="5">
        <f>IF(AND(AND(OR($C111=0,$C111=2),$E111=2),OR($M111=$V$3,$N111=$V$3,$O111=$V$3)),1,0)</f>
        <v>0</v>
      </c>
      <c r="Z111" s="5">
        <f>IF(AND(AND(OR($C111=1,$C111=2),$E111=2),OR($M111=$V$3,$N111=$V$3,$O111=$V$3)),1,0)</f>
        <v>0</v>
      </c>
      <c r="AA111" s="5">
        <f>IF(AND(AND(OR($C111=0,$C111=2),$E111=7),OR($M111=$V$3,$N111=$V$3,$O111=$V$3)),1,0)</f>
        <v>0</v>
      </c>
      <c r="AB111" s="5">
        <f>IF(AND(AND(OR($C111=1,$C111=2),$E111=7),OR($M111=$V$3,$N111=$V$3,$O111=$V$3)),1,0)</f>
        <v>0</v>
      </c>
      <c r="AC111" s="5">
        <f>IF(AND(AND(OR($C111=0,$C111=2),$E111=6),OR($M111=$V$3,$N111=$V$3,$O111=$V$3)),1,0)</f>
        <v>0</v>
      </c>
      <c r="AD111" s="5">
        <f>IF(AND(AND(OR($C111=1,$C111=2),$E111=6),OR($M111=$V$3,$N111=$V$3,$O111=$V$3)),1,0)</f>
        <v>0</v>
      </c>
      <c r="AE111" s="5">
        <f>IF(AND(AND(OR($C111=0,$C111=2),$E111=3),OR($M111=$V$3,$N111=$V$3,$O111=$V$3)),1,0)</f>
        <v>0</v>
      </c>
      <c r="AF111" s="5">
        <f>IF(AND(AND(OR($C111=1,$C111=2),$E111=3),OR($M111=$V$3,$N111=$V$3,$O111=$V$3)),1,0)</f>
        <v>0</v>
      </c>
      <c r="AG111" s="5">
        <f>IF(AND(AND(OR($C111=0,$C111=2),$E111=4),OR($M111=$V$3,$N111=$V$3,$O111=$V$3)),1,0)</f>
        <v>0</v>
      </c>
      <c r="AH111" s="5">
        <f>IF(AND(AND(OR($C111=1,$C111=2),$E111=4),OR($M111=$V$3,$N111=$V$3,$O111=$V$3)),1,0)</f>
        <v>0</v>
      </c>
      <c r="AI111" s="5">
        <f>IF(AND(AND(OR($C111=0,$C111=2),$E111=13),OR($M111=$V$3,$N111=$V$3,$O111=$V$3)),1,0)</f>
        <v>0</v>
      </c>
      <c r="AJ111" s="5">
        <f>IF(AND(AND(OR($C111=1,$C111=2),$E111=13),OR($M111=$V$3,$N111=$V$3,$O111=$V$3)),1,0)</f>
        <v>0</v>
      </c>
      <c r="AK111" s="5">
        <f>IF(AND(AND(OR($C111=0,$C111=2),$E111=8),OR($M111=$V$3,$N111=$V$3,$O111=$V$3)),1,0)</f>
        <v>0</v>
      </c>
      <c r="AL111" s="5">
        <f>IF(AND(AND(OR($C111=1,$C111=2),$E111=8),OR($M111=$V$3,$N111=$V$3,$O111=$V$3)),1,0)</f>
        <v>0</v>
      </c>
      <c r="AM111" s="5">
        <f>IF(AND(AND(OR($C111=0,$C111=2),$E111=9),OR($M111=$V$3,$N111=$V$3,$O111=$V$3)),1,0)</f>
        <v>0</v>
      </c>
      <c r="AN111" s="5">
        <f>IF(AND(AND(OR($C111=1,$C111=2),$E111=9),OR($M111=$V$3,$N111=$V$3,$O111=$V$3)),1,0)</f>
        <v>0</v>
      </c>
      <c r="AO111" s="5">
        <f>IF(AND(AND(OR($C111=0,$C111=2),$E111=11),OR($M111=$V$3,$N111=$V$3,$O111=$V$3)),1,0)</f>
        <v>0</v>
      </c>
      <c r="AP111" s="5">
        <f>IF(AND(AND(OR($C111=1,$C111=2),$E111=11),OR($M111=$V$3,$N111=$V$3,$O111=$V$3)),1,0)</f>
        <v>0</v>
      </c>
      <c r="AQ111" s="5">
        <f>IF(AND(AND(OR($C111=0,$C111=2),$E111=10),OR($M111=$V$3,$N111=$V$3,$O111=$V$3)),1,0)</f>
        <v>0</v>
      </c>
      <c r="AR111" s="5">
        <f>IF(AND(AND(OR($C111=1,$C111=2),$E111=10),OR($M111=$V$3,$N111=$V$3,$O111=$V$3)),1,0)</f>
        <v>0</v>
      </c>
      <c r="AS111" s="5">
        <f>IF(AND(AND(OR($C111=0,$C111=2),$E111=12),OR($M111=$V$3,$N111=$V$3,$O111=$V$3)),1,0)</f>
        <v>0</v>
      </c>
      <c r="AT111" s="5">
        <f>IF(AND(AND(OR($C111=1,$C111=2),$E111=12),OR($M111=$V$3,$N111=$V$3,$O111=$V$3)),1,0)</f>
        <v>0</v>
      </c>
      <c r="AU111" s="5">
        <f>IF(AND(AND(OR($C111=0,$C111=2),$E111=14),OR($M111=$V$3,$N111=$V$3,$O111=$V$3)),1,0)</f>
        <v>0</v>
      </c>
      <c r="AV111" s="5">
        <f>IF(AND(AND(OR($C111=1,$C111=2),$E111=14),OR($M111=$V$3,$N111=$V$3,$O111=$V$3)),1,0)</f>
        <v>0</v>
      </c>
      <c r="AW111" s="5">
        <f>IF(AND(AND(OR($C111=0,$C111=2),$E111=15),OR($M111=$V$3,$N111=$V$3,$O111=$V$3)),1,0)</f>
        <v>0</v>
      </c>
      <c r="AX111" s="5">
        <f>IF(AND(AND(OR($C111=1,$C111=2),$E111=15),OR($M111=$V$3,$N111=$V$3,$O111=$V$3)),1,0)</f>
        <v>0</v>
      </c>
      <c r="AY111" s="5"/>
      <c r="AZ111" s="4"/>
    </row>
    <row r="112" spans="1:52" x14ac:dyDescent="0.3">
      <c r="A112" s="50" t="s">
        <v>509</v>
      </c>
      <c r="B112" s="14" t="s">
        <v>508</v>
      </c>
      <c r="C112" s="5">
        <v>2</v>
      </c>
      <c r="D112" s="14">
        <v>2</v>
      </c>
      <c r="E112" s="14">
        <v>3</v>
      </c>
      <c r="F112" s="14">
        <v>10</v>
      </c>
      <c r="G112" s="18">
        <v>2</v>
      </c>
      <c r="H112" s="48">
        <v>1</v>
      </c>
      <c r="I112" s="48">
        <v>35</v>
      </c>
      <c r="J112" s="48">
        <v>6</v>
      </c>
      <c r="K112" s="48">
        <v>11</v>
      </c>
      <c r="L112" s="48"/>
      <c r="M112" s="48">
        <v>7</v>
      </c>
      <c r="N112" s="48">
        <v>10</v>
      </c>
      <c r="O112" s="48">
        <v>16</v>
      </c>
      <c r="P112" s="48">
        <v>10</v>
      </c>
      <c r="Q112" s="48">
        <v>26</v>
      </c>
      <c r="R112" s="48">
        <v>3</v>
      </c>
      <c r="S112" s="47">
        <f>IF(AND(AND(OR($C112=0,$C112=2),$E112&lt;30),OR($M112=$V$3,$N112=$V$3,$O112=$V$3)),1,0)</f>
        <v>0</v>
      </c>
      <c r="T112" s="5">
        <f>IF(AND(AND(OR($C112=1,$C112=2),$E112&lt;16),OR($M112=$V$3,$N112=$V$3,$O112=$V$3)),1,0)</f>
        <v>0</v>
      </c>
      <c r="U112" s="5">
        <f>IF(AND(AND(OR($C112=0,$C112=2),$E112=1),OR($M112=$V$3,$N112=$V$3,$O112=$V$3)),1,0)</f>
        <v>0</v>
      </c>
      <c r="V112" s="5">
        <f>IF(AND(AND(OR($C112=1,$C112=2),$E112=1),OR($M112=$V$3,$N112=$V$3,$O112=$V$3)),1,0)</f>
        <v>0</v>
      </c>
      <c r="W112" s="5">
        <f>IF(AND(AND(OR($C112=0,$C112=2),$E112=5),OR($M112=$V$3,$N112=$V$3,$O112=$V$3)),1,0)</f>
        <v>0</v>
      </c>
      <c r="X112" s="5">
        <f>IF(AND(AND(OR($C112=1,$C112=2),$E112=5),OR($M112=$V$3,$N112=$V$3,$O112=$V$3)),1,0)</f>
        <v>0</v>
      </c>
      <c r="Y112" s="5">
        <f>IF(AND(AND(OR($C112=0,$C112=2),$E112=2),OR($M112=$V$3,$N112=$V$3,$O112=$V$3)),1,0)</f>
        <v>0</v>
      </c>
      <c r="Z112" s="5">
        <f>IF(AND(AND(OR($C112=1,$C112=2),$E112=2),OR($M112=$V$3,$N112=$V$3,$O112=$V$3)),1,0)</f>
        <v>0</v>
      </c>
      <c r="AA112" s="5">
        <f>IF(AND(AND(OR($C112=0,$C112=2),$E112=7),OR($M112=$V$3,$N112=$V$3,$O112=$V$3)),1,0)</f>
        <v>0</v>
      </c>
      <c r="AB112" s="5">
        <f>IF(AND(AND(OR($C112=1,$C112=2),$E112=7),OR($M112=$V$3,$N112=$V$3,$O112=$V$3)),1,0)</f>
        <v>0</v>
      </c>
      <c r="AC112" s="5">
        <f>IF(AND(AND(OR($C112=0,$C112=2),$E112=6),OR($M112=$V$3,$N112=$V$3,$O112=$V$3)),1,0)</f>
        <v>0</v>
      </c>
      <c r="AD112" s="5">
        <f>IF(AND(AND(OR($C112=1,$C112=2),$E112=6),OR($M112=$V$3,$N112=$V$3,$O112=$V$3)),1,0)</f>
        <v>0</v>
      </c>
      <c r="AE112" s="5">
        <f>IF(AND(AND(OR($C112=0,$C112=2),$E112=3),OR($M112=$V$3,$N112=$V$3,$O112=$V$3)),1,0)</f>
        <v>0</v>
      </c>
      <c r="AF112" s="5">
        <f>IF(AND(AND(OR($C112=1,$C112=2),$E112=3),OR($M112=$V$3,$N112=$V$3,$O112=$V$3)),1,0)</f>
        <v>0</v>
      </c>
      <c r="AG112" s="5">
        <f>IF(AND(AND(OR($C112=0,$C112=2),$E112=4),OR($M112=$V$3,$N112=$V$3,$O112=$V$3)),1,0)</f>
        <v>0</v>
      </c>
      <c r="AH112" s="5">
        <f>IF(AND(AND(OR($C112=1,$C112=2),$E112=4),OR($M112=$V$3,$N112=$V$3,$O112=$V$3)),1,0)</f>
        <v>0</v>
      </c>
      <c r="AI112" s="5">
        <f>IF(AND(AND(OR($C112=0,$C112=2),$E112=13),OR($M112=$V$3,$N112=$V$3,$O112=$V$3)),1,0)</f>
        <v>0</v>
      </c>
      <c r="AJ112" s="5">
        <f>IF(AND(AND(OR($C112=1,$C112=2),$E112=13),OR($M112=$V$3,$N112=$V$3,$O112=$V$3)),1,0)</f>
        <v>0</v>
      </c>
      <c r="AK112" s="5">
        <f>IF(AND(AND(OR($C112=0,$C112=2),$E112=8),OR($M112=$V$3,$N112=$V$3,$O112=$V$3)),1,0)</f>
        <v>0</v>
      </c>
      <c r="AL112" s="5">
        <f>IF(AND(AND(OR($C112=1,$C112=2),$E112=8),OR($M112=$V$3,$N112=$V$3,$O112=$V$3)),1,0)</f>
        <v>0</v>
      </c>
      <c r="AM112" s="5">
        <f>IF(AND(AND(OR($C112=0,$C112=2),$E112=9),OR($M112=$V$3,$N112=$V$3,$O112=$V$3)),1,0)</f>
        <v>0</v>
      </c>
      <c r="AN112" s="5">
        <f>IF(AND(AND(OR($C112=1,$C112=2),$E112=9),OR($M112=$V$3,$N112=$V$3,$O112=$V$3)),1,0)</f>
        <v>0</v>
      </c>
      <c r="AO112" s="5">
        <f>IF(AND(AND(OR($C112=0,$C112=2),$E112=11),OR($M112=$V$3,$N112=$V$3,$O112=$V$3)),1,0)</f>
        <v>0</v>
      </c>
      <c r="AP112" s="5">
        <f>IF(AND(AND(OR($C112=1,$C112=2),$E112=11),OR($M112=$V$3,$N112=$V$3,$O112=$V$3)),1,0)</f>
        <v>0</v>
      </c>
      <c r="AQ112" s="5">
        <f>IF(AND(AND(OR($C112=0,$C112=2),$E112=10),OR($M112=$V$3,$N112=$V$3,$O112=$V$3)),1,0)</f>
        <v>0</v>
      </c>
      <c r="AR112" s="5">
        <f>IF(AND(AND(OR($C112=1,$C112=2),$E112=10),OR($M112=$V$3,$N112=$V$3,$O112=$V$3)),1,0)</f>
        <v>0</v>
      </c>
      <c r="AS112" s="5">
        <f>IF(AND(AND(OR($C112=0,$C112=2),$E112=12),OR($M112=$V$3,$N112=$V$3,$O112=$V$3)),1,0)</f>
        <v>0</v>
      </c>
      <c r="AT112" s="5">
        <f>IF(AND(AND(OR($C112=1,$C112=2),$E112=12),OR($M112=$V$3,$N112=$V$3,$O112=$V$3)),1,0)</f>
        <v>0</v>
      </c>
      <c r="AU112" s="5">
        <f>IF(AND(AND(OR($C112=0,$C112=2),$E112=14),OR($M112=$V$3,$N112=$V$3,$O112=$V$3)),1,0)</f>
        <v>0</v>
      </c>
      <c r="AV112" s="5">
        <f>IF(AND(AND(OR($C112=1,$C112=2),$E112=14),OR($M112=$V$3,$N112=$V$3,$O112=$V$3)),1,0)</f>
        <v>0</v>
      </c>
      <c r="AW112" s="5">
        <f>IF(AND(AND(OR($C112=0,$C112=2),$E112=15),OR($M112=$V$3,$N112=$V$3,$O112=$V$3)),1,0)</f>
        <v>0</v>
      </c>
      <c r="AX112" s="5">
        <f>IF(AND(AND(OR($C112=1,$C112=2),$E112=15),OR($M112=$V$3,$N112=$V$3,$O112=$V$3)),1,0)</f>
        <v>0</v>
      </c>
      <c r="AY112" s="5"/>
      <c r="AZ112" s="4"/>
    </row>
    <row r="113" spans="1:52" x14ac:dyDescent="0.3">
      <c r="A113" s="50" t="s">
        <v>538</v>
      </c>
      <c r="B113" s="14" t="s">
        <v>537</v>
      </c>
      <c r="C113" s="5">
        <v>2</v>
      </c>
      <c r="D113" s="14">
        <v>2</v>
      </c>
      <c r="E113" s="14">
        <v>3</v>
      </c>
      <c r="F113" s="14">
        <v>10</v>
      </c>
      <c r="G113" s="18">
        <v>1</v>
      </c>
      <c r="H113" s="48">
        <v>1</v>
      </c>
      <c r="I113" s="48">
        <v>36</v>
      </c>
      <c r="J113" s="48">
        <v>10</v>
      </c>
      <c r="K113" s="48"/>
      <c r="L113" s="48"/>
      <c r="M113" s="48">
        <v>27</v>
      </c>
      <c r="N113" s="48">
        <v>28</v>
      </c>
      <c r="O113" s="48">
        <v>10</v>
      </c>
      <c r="P113" s="48">
        <v>8</v>
      </c>
      <c r="Q113" s="48">
        <v>27</v>
      </c>
      <c r="R113" s="48">
        <v>23</v>
      </c>
      <c r="S113" s="47">
        <f>IF(AND(AND(OR($C113=0,$C113=2),$E113&lt;30),OR($M113=$V$3,$N113=$V$3,$O113=$V$3)),1,0)</f>
        <v>0</v>
      </c>
      <c r="T113" s="5">
        <f>IF(AND(AND(OR($C113=1,$C113=2),$E113&lt;16),OR($M113=$V$3,$N113=$V$3,$O113=$V$3)),1,0)</f>
        <v>0</v>
      </c>
      <c r="U113" s="5">
        <f>IF(AND(AND(OR($C113=0,$C113=2),$E113=1),OR($M113=$V$3,$N113=$V$3,$O113=$V$3)),1,0)</f>
        <v>0</v>
      </c>
      <c r="V113" s="5">
        <f>IF(AND(AND(OR($C113=1,$C113=2),$E113=1),OR($M113=$V$3,$N113=$V$3,$O113=$V$3)),1,0)</f>
        <v>0</v>
      </c>
      <c r="W113" s="5">
        <f>IF(AND(AND(OR($C113=0,$C113=2),$E113=5),OR($M113=$V$3,$N113=$V$3,$O113=$V$3)),1,0)</f>
        <v>0</v>
      </c>
      <c r="X113" s="5">
        <f>IF(AND(AND(OR($C113=1,$C113=2),$E113=5),OR($M113=$V$3,$N113=$V$3,$O113=$V$3)),1,0)</f>
        <v>0</v>
      </c>
      <c r="Y113" s="5">
        <f>IF(AND(AND(OR($C113=0,$C113=2),$E113=2),OR($M113=$V$3,$N113=$V$3,$O113=$V$3)),1,0)</f>
        <v>0</v>
      </c>
      <c r="Z113" s="5">
        <f>IF(AND(AND(OR($C113=1,$C113=2),$E113=2),OR($M113=$V$3,$N113=$V$3,$O113=$V$3)),1,0)</f>
        <v>0</v>
      </c>
      <c r="AA113" s="5">
        <f>IF(AND(AND(OR($C113=0,$C113=2),$E113=7),OR($M113=$V$3,$N113=$V$3,$O113=$V$3)),1,0)</f>
        <v>0</v>
      </c>
      <c r="AB113" s="5">
        <f>IF(AND(AND(OR($C113=1,$C113=2),$E113=7),OR($M113=$V$3,$N113=$V$3,$O113=$V$3)),1,0)</f>
        <v>0</v>
      </c>
      <c r="AC113" s="5">
        <f>IF(AND(AND(OR($C113=0,$C113=2),$E113=6),OR($M113=$V$3,$N113=$V$3,$O113=$V$3)),1,0)</f>
        <v>0</v>
      </c>
      <c r="AD113" s="5">
        <f>IF(AND(AND(OR($C113=1,$C113=2),$E113=6),OR($M113=$V$3,$N113=$V$3,$O113=$V$3)),1,0)</f>
        <v>0</v>
      </c>
      <c r="AE113" s="5">
        <f>IF(AND(AND(OR($C113=0,$C113=2),$E113=3),OR($M113=$V$3,$N113=$V$3,$O113=$V$3)),1,0)</f>
        <v>0</v>
      </c>
      <c r="AF113" s="5">
        <f>IF(AND(AND(OR($C113=1,$C113=2),$E113=3),OR($M113=$V$3,$N113=$V$3,$O113=$V$3)),1,0)</f>
        <v>0</v>
      </c>
      <c r="AG113" s="5">
        <f>IF(AND(AND(OR($C113=0,$C113=2),$E113=4),OR($M113=$V$3,$N113=$V$3,$O113=$V$3)),1,0)</f>
        <v>0</v>
      </c>
      <c r="AH113" s="5">
        <f>IF(AND(AND(OR($C113=1,$C113=2),$E113=4),OR($M113=$V$3,$N113=$V$3,$O113=$V$3)),1,0)</f>
        <v>0</v>
      </c>
      <c r="AI113" s="5">
        <f>IF(AND(AND(OR($C113=0,$C113=2),$E113=13),OR($M113=$V$3,$N113=$V$3,$O113=$V$3)),1,0)</f>
        <v>0</v>
      </c>
      <c r="AJ113" s="5">
        <f>IF(AND(AND(OR($C113=1,$C113=2),$E113=13),OR($M113=$V$3,$N113=$V$3,$O113=$V$3)),1,0)</f>
        <v>0</v>
      </c>
      <c r="AK113" s="5">
        <f>IF(AND(AND(OR($C113=0,$C113=2),$E113=8),OR($M113=$V$3,$N113=$V$3,$O113=$V$3)),1,0)</f>
        <v>0</v>
      </c>
      <c r="AL113" s="5">
        <f>IF(AND(AND(OR($C113=1,$C113=2),$E113=8),OR($M113=$V$3,$N113=$V$3,$O113=$V$3)),1,0)</f>
        <v>0</v>
      </c>
      <c r="AM113" s="5">
        <f>IF(AND(AND(OR($C113=0,$C113=2),$E113=9),OR($M113=$V$3,$N113=$V$3,$O113=$V$3)),1,0)</f>
        <v>0</v>
      </c>
      <c r="AN113" s="5">
        <f>IF(AND(AND(OR($C113=1,$C113=2),$E113=9),OR($M113=$V$3,$N113=$V$3,$O113=$V$3)),1,0)</f>
        <v>0</v>
      </c>
      <c r="AO113" s="5">
        <f>IF(AND(AND(OR($C113=0,$C113=2),$E113=11),OR($M113=$V$3,$N113=$V$3,$O113=$V$3)),1,0)</f>
        <v>0</v>
      </c>
      <c r="AP113" s="5">
        <f>IF(AND(AND(OR($C113=1,$C113=2),$E113=11),OR($M113=$V$3,$N113=$V$3,$O113=$V$3)),1,0)</f>
        <v>0</v>
      </c>
      <c r="AQ113" s="5">
        <f>IF(AND(AND(OR($C113=0,$C113=2),$E113=10),OR($M113=$V$3,$N113=$V$3,$O113=$V$3)),1,0)</f>
        <v>0</v>
      </c>
      <c r="AR113" s="5">
        <f>IF(AND(AND(OR($C113=1,$C113=2),$E113=10),OR($M113=$V$3,$N113=$V$3,$O113=$V$3)),1,0)</f>
        <v>0</v>
      </c>
      <c r="AS113" s="5">
        <f>IF(AND(AND(OR($C113=0,$C113=2),$E113=12),OR($M113=$V$3,$N113=$V$3,$O113=$V$3)),1,0)</f>
        <v>0</v>
      </c>
      <c r="AT113" s="5">
        <f>IF(AND(AND(OR($C113=1,$C113=2),$E113=12),OR($M113=$V$3,$N113=$V$3,$O113=$V$3)),1,0)</f>
        <v>0</v>
      </c>
      <c r="AU113" s="5">
        <f>IF(AND(AND(OR($C113=0,$C113=2),$E113=14),OR($M113=$V$3,$N113=$V$3,$O113=$V$3)),1,0)</f>
        <v>0</v>
      </c>
      <c r="AV113" s="5">
        <f>IF(AND(AND(OR($C113=1,$C113=2),$E113=14),OR($M113=$V$3,$N113=$V$3,$O113=$V$3)),1,0)</f>
        <v>0</v>
      </c>
      <c r="AW113" s="5">
        <f>IF(AND(AND(OR($C113=0,$C113=2),$E113=15),OR($M113=$V$3,$N113=$V$3,$O113=$V$3)),1,0)</f>
        <v>0</v>
      </c>
      <c r="AX113" s="5">
        <f>IF(AND(AND(OR($C113=1,$C113=2),$E113=15),OR($M113=$V$3,$N113=$V$3,$O113=$V$3)),1,0)</f>
        <v>0</v>
      </c>
      <c r="AY113" s="5"/>
      <c r="AZ113" s="4"/>
    </row>
    <row r="114" spans="1:52" x14ac:dyDescent="0.3">
      <c r="A114" s="50" t="s">
        <v>504</v>
      </c>
      <c r="B114" s="14" t="s">
        <v>503</v>
      </c>
      <c r="C114" s="5">
        <v>2</v>
      </c>
      <c r="D114" s="14">
        <v>1</v>
      </c>
      <c r="E114" s="14">
        <v>4</v>
      </c>
      <c r="F114" s="14">
        <v>10</v>
      </c>
      <c r="G114" s="18">
        <v>2</v>
      </c>
      <c r="H114" s="48">
        <v>1</v>
      </c>
      <c r="I114" s="48">
        <v>32</v>
      </c>
      <c r="J114" s="48">
        <v>7</v>
      </c>
      <c r="K114" s="48"/>
      <c r="L114" s="48"/>
      <c r="M114" s="48">
        <v>16</v>
      </c>
      <c r="N114" s="48">
        <v>17</v>
      </c>
      <c r="O114" s="48"/>
      <c r="P114" s="48">
        <v>8</v>
      </c>
      <c r="Q114" s="48">
        <v>17</v>
      </c>
      <c r="R114" s="48">
        <v>26</v>
      </c>
      <c r="S114" s="47">
        <f>IF(AND(AND(OR($C114=0,$C114=2),$E114&lt;30),OR($M114=$V$3,$N114=$V$3,$O114=$V$3)),1,0)</f>
        <v>0</v>
      </c>
      <c r="T114" s="5">
        <f>IF(AND(AND(OR($C114=1,$C114=2),$E114&lt;16),OR($M114=$V$3,$N114=$V$3,$O114=$V$3)),1,0)</f>
        <v>0</v>
      </c>
      <c r="U114" s="5">
        <f>IF(AND(AND(OR($C114=0,$C114=2),$E114=1),OR($M114=$V$3,$N114=$V$3,$O114=$V$3)),1,0)</f>
        <v>0</v>
      </c>
      <c r="V114" s="5">
        <f>IF(AND(AND(OR($C114=1,$C114=2),$E114=1),OR($M114=$V$3,$N114=$V$3,$O114=$V$3)),1,0)</f>
        <v>0</v>
      </c>
      <c r="W114" s="5">
        <f>IF(AND(AND(OR($C114=0,$C114=2),$E114=5),OR($M114=$V$3,$N114=$V$3,$O114=$V$3)),1,0)</f>
        <v>0</v>
      </c>
      <c r="X114" s="5">
        <f>IF(AND(AND(OR($C114=1,$C114=2),$E114=5),OR($M114=$V$3,$N114=$V$3,$O114=$V$3)),1,0)</f>
        <v>0</v>
      </c>
      <c r="Y114" s="5">
        <f>IF(AND(AND(OR($C114=0,$C114=2),$E114=2),OR($M114=$V$3,$N114=$V$3,$O114=$V$3)),1,0)</f>
        <v>0</v>
      </c>
      <c r="Z114" s="5">
        <f>IF(AND(AND(OR($C114=1,$C114=2),$E114=2),OR($M114=$V$3,$N114=$V$3,$O114=$V$3)),1,0)</f>
        <v>0</v>
      </c>
      <c r="AA114" s="5">
        <f>IF(AND(AND(OR($C114=0,$C114=2),$E114=7),OR($M114=$V$3,$N114=$V$3,$O114=$V$3)),1,0)</f>
        <v>0</v>
      </c>
      <c r="AB114" s="5">
        <f>IF(AND(AND(OR($C114=1,$C114=2),$E114=7),OR($M114=$V$3,$N114=$V$3,$O114=$V$3)),1,0)</f>
        <v>0</v>
      </c>
      <c r="AC114" s="5">
        <f>IF(AND(AND(OR($C114=0,$C114=2),$E114=6),OR($M114=$V$3,$N114=$V$3,$O114=$V$3)),1,0)</f>
        <v>0</v>
      </c>
      <c r="AD114" s="5">
        <f>IF(AND(AND(OR($C114=1,$C114=2),$E114=6),OR($M114=$V$3,$N114=$V$3,$O114=$V$3)),1,0)</f>
        <v>0</v>
      </c>
      <c r="AE114" s="5">
        <f>IF(AND(AND(OR($C114=0,$C114=2),$E114=3),OR($M114=$V$3,$N114=$V$3,$O114=$V$3)),1,0)</f>
        <v>0</v>
      </c>
      <c r="AF114" s="5">
        <f>IF(AND(AND(OR($C114=1,$C114=2),$E114=3),OR($M114=$V$3,$N114=$V$3,$O114=$V$3)),1,0)</f>
        <v>0</v>
      </c>
      <c r="AG114" s="5">
        <f>IF(AND(AND(OR($C114=0,$C114=2),$E114=4),OR($M114=$V$3,$N114=$V$3,$O114=$V$3)),1,0)</f>
        <v>0</v>
      </c>
      <c r="AH114" s="5">
        <f>IF(AND(AND(OR($C114=1,$C114=2),$E114=4),OR($M114=$V$3,$N114=$V$3,$O114=$V$3)),1,0)</f>
        <v>0</v>
      </c>
      <c r="AI114" s="5">
        <f>IF(AND(AND(OR($C114=0,$C114=2),$E114=13),OR($M114=$V$3,$N114=$V$3,$O114=$V$3)),1,0)</f>
        <v>0</v>
      </c>
      <c r="AJ114" s="5">
        <f>IF(AND(AND(OR($C114=1,$C114=2),$E114=13),OR($M114=$V$3,$N114=$V$3,$O114=$V$3)),1,0)</f>
        <v>0</v>
      </c>
      <c r="AK114" s="5">
        <f>IF(AND(AND(OR($C114=0,$C114=2),$E114=8),OR($M114=$V$3,$N114=$V$3,$O114=$V$3)),1,0)</f>
        <v>0</v>
      </c>
      <c r="AL114" s="5">
        <f>IF(AND(AND(OR($C114=1,$C114=2),$E114=8),OR($M114=$V$3,$N114=$V$3,$O114=$V$3)),1,0)</f>
        <v>0</v>
      </c>
      <c r="AM114" s="5">
        <f>IF(AND(AND(OR($C114=0,$C114=2),$E114=9),OR($M114=$V$3,$N114=$V$3,$O114=$V$3)),1,0)</f>
        <v>0</v>
      </c>
      <c r="AN114" s="5">
        <f>IF(AND(AND(OR($C114=1,$C114=2),$E114=9),OR($M114=$V$3,$N114=$V$3,$O114=$V$3)),1,0)</f>
        <v>0</v>
      </c>
      <c r="AO114" s="5">
        <f>IF(AND(AND(OR($C114=0,$C114=2),$E114=11),OR($M114=$V$3,$N114=$V$3,$O114=$V$3)),1,0)</f>
        <v>0</v>
      </c>
      <c r="AP114" s="5">
        <f>IF(AND(AND(OR($C114=1,$C114=2),$E114=11),OR($M114=$V$3,$N114=$V$3,$O114=$V$3)),1,0)</f>
        <v>0</v>
      </c>
      <c r="AQ114" s="5">
        <f>IF(AND(AND(OR($C114=0,$C114=2),$E114=10),OR($M114=$V$3,$N114=$V$3,$O114=$V$3)),1,0)</f>
        <v>0</v>
      </c>
      <c r="AR114" s="5">
        <f>IF(AND(AND(OR($C114=1,$C114=2),$E114=10),OR($M114=$V$3,$N114=$V$3,$O114=$V$3)),1,0)</f>
        <v>0</v>
      </c>
      <c r="AS114" s="5">
        <f>IF(AND(AND(OR($C114=0,$C114=2),$E114=12),OR($M114=$V$3,$N114=$V$3,$O114=$V$3)),1,0)</f>
        <v>0</v>
      </c>
      <c r="AT114" s="5">
        <f>IF(AND(AND(OR($C114=1,$C114=2),$E114=12),OR($M114=$V$3,$N114=$V$3,$O114=$V$3)),1,0)</f>
        <v>0</v>
      </c>
      <c r="AU114" s="5">
        <f>IF(AND(AND(OR($C114=0,$C114=2),$E114=14),OR($M114=$V$3,$N114=$V$3,$O114=$V$3)),1,0)</f>
        <v>0</v>
      </c>
      <c r="AV114" s="5">
        <f>IF(AND(AND(OR($C114=1,$C114=2),$E114=14),OR($M114=$V$3,$N114=$V$3,$O114=$V$3)),1,0)</f>
        <v>0</v>
      </c>
      <c r="AW114" s="5">
        <f>IF(AND(AND(OR($C114=0,$C114=2),$E114=15),OR($M114=$V$3,$N114=$V$3,$O114=$V$3)),1,0)</f>
        <v>0</v>
      </c>
      <c r="AX114" s="5">
        <f>IF(AND(AND(OR($C114=1,$C114=2),$E114=15),OR($M114=$V$3,$N114=$V$3,$O114=$V$3)),1,0)</f>
        <v>0</v>
      </c>
      <c r="AY114" s="5"/>
      <c r="AZ114" s="4"/>
    </row>
    <row r="115" spans="1:52" x14ac:dyDescent="0.3">
      <c r="A115" s="47" t="s">
        <v>60</v>
      </c>
      <c r="B115" s="5" t="s">
        <v>59</v>
      </c>
      <c r="C115" s="49">
        <v>0</v>
      </c>
      <c r="D115" s="5">
        <v>2</v>
      </c>
      <c r="E115" s="5">
        <v>4</v>
      </c>
      <c r="F115" s="5">
        <v>22</v>
      </c>
      <c r="G115" s="48">
        <v>2</v>
      </c>
      <c r="H115" s="48">
        <v>1</v>
      </c>
      <c r="I115" s="48">
        <v>24</v>
      </c>
      <c r="J115" s="48">
        <v>9</v>
      </c>
      <c r="K115" s="48"/>
      <c r="L115" s="48"/>
      <c r="M115" s="48">
        <v>26</v>
      </c>
      <c r="N115" s="48">
        <v>29</v>
      </c>
      <c r="O115" s="48"/>
      <c r="P115" s="48">
        <v>4</v>
      </c>
      <c r="Q115" s="48">
        <v>10</v>
      </c>
      <c r="R115" s="48">
        <v>17</v>
      </c>
      <c r="S115" s="47">
        <f>IF(AND(AND(OR($C115=0,$C115=2),$E115&lt;30),OR($M115=$V$3,$N115=$V$3,$O115=$V$3)),1,0)</f>
        <v>0</v>
      </c>
      <c r="T115" s="5">
        <f>IF(AND(AND(OR($C115=1,$C115=2),$E115&lt;16),OR($M115=$V$3,$N115=$V$3,$O115=$V$3)),1,0)</f>
        <v>0</v>
      </c>
      <c r="U115" s="5">
        <f>IF(AND(AND(OR($C115=0,$C115=2),$E115=1),OR($M115=$V$3,$N115=$V$3,$O115=$V$3)),1,0)</f>
        <v>0</v>
      </c>
      <c r="V115" s="5">
        <f>IF(AND(AND(OR($C115=1,$C115=2),$E115=1),OR($M115=$V$3,$N115=$V$3,$O115=$V$3)),1,0)</f>
        <v>0</v>
      </c>
      <c r="W115" s="5">
        <f>IF(AND(AND(OR($C115=0,$C115=2),$E115=5),OR($M115=$V$3,$N115=$V$3,$O115=$V$3)),1,0)</f>
        <v>0</v>
      </c>
      <c r="X115" s="5">
        <f>IF(AND(AND(OR($C115=1,$C115=2),$E115=5),OR($M115=$V$3,$N115=$V$3,$O115=$V$3)),1,0)</f>
        <v>0</v>
      </c>
      <c r="Y115" s="5">
        <f>IF(AND(AND(OR($C115=0,$C115=2),$E115=2),OR($M115=$V$3,$N115=$V$3,$O115=$V$3)),1,0)</f>
        <v>0</v>
      </c>
      <c r="Z115" s="5">
        <f>IF(AND(AND(OR($C115=1,$C115=2),$E115=2),OR($M115=$V$3,$N115=$V$3,$O115=$V$3)),1,0)</f>
        <v>0</v>
      </c>
      <c r="AA115" s="5">
        <f>IF(AND(AND(OR($C115=0,$C115=2),$E115=7),OR($M115=$V$3,$N115=$V$3,$O115=$V$3)),1,0)</f>
        <v>0</v>
      </c>
      <c r="AB115" s="5">
        <f>IF(AND(AND(OR($C115=1,$C115=2),$E115=7),OR($M115=$V$3,$N115=$V$3,$O115=$V$3)),1,0)</f>
        <v>0</v>
      </c>
      <c r="AC115" s="5">
        <f>IF(AND(AND(OR($C115=0,$C115=2),$E115=6),OR($M115=$V$3,$N115=$V$3,$O115=$V$3)),1,0)</f>
        <v>0</v>
      </c>
      <c r="AD115" s="5">
        <f>IF(AND(AND(OR($C115=1,$C115=2),$E115=6),OR($M115=$V$3,$N115=$V$3,$O115=$V$3)),1,0)</f>
        <v>0</v>
      </c>
      <c r="AE115" s="5">
        <f>IF(AND(AND(OR($C115=0,$C115=2),$E115=3),OR($M115=$V$3,$N115=$V$3,$O115=$V$3)),1,0)</f>
        <v>0</v>
      </c>
      <c r="AF115" s="5">
        <f>IF(AND(AND(OR($C115=1,$C115=2),$E115=3),OR($M115=$V$3,$N115=$V$3,$O115=$V$3)),1,0)</f>
        <v>0</v>
      </c>
      <c r="AG115" s="5">
        <f>IF(AND(AND(OR($C115=0,$C115=2),$E115=4),OR($M115=$V$3,$N115=$V$3,$O115=$V$3)),1,0)</f>
        <v>0</v>
      </c>
      <c r="AH115" s="5">
        <f>IF(AND(AND(OR($C115=1,$C115=2),$E115=4),OR($M115=$V$3,$N115=$V$3,$O115=$V$3)),1,0)</f>
        <v>0</v>
      </c>
      <c r="AI115" s="5">
        <f>IF(AND(AND(OR($C115=0,$C115=2),$E115=13),OR($M115=$V$3,$N115=$V$3,$O115=$V$3)),1,0)</f>
        <v>0</v>
      </c>
      <c r="AJ115" s="5">
        <f>IF(AND(AND(OR($C115=1,$C115=2),$E115=13),OR($M115=$V$3,$N115=$V$3,$O115=$V$3)),1,0)</f>
        <v>0</v>
      </c>
      <c r="AK115" s="5">
        <f>IF(AND(AND(OR($C115=0,$C115=2),$E115=8),OR($M115=$V$3,$N115=$V$3,$O115=$V$3)),1,0)</f>
        <v>0</v>
      </c>
      <c r="AL115" s="5">
        <f>IF(AND(AND(OR($C115=1,$C115=2),$E115=8),OR($M115=$V$3,$N115=$V$3,$O115=$V$3)),1,0)</f>
        <v>0</v>
      </c>
      <c r="AM115" s="5">
        <f>IF(AND(AND(OR($C115=0,$C115=2),$E115=9),OR($M115=$V$3,$N115=$V$3,$O115=$V$3)),1,0)</f>
        <v>0</v>
      </c>
      <c r="AN115" s="5">
        <f>IF(AND(AND(OR($C115=1,$C115=2),$E115=9),OR($M115=$V$3,$N115=$V$3,$O115=$V$3)),1,0)</f>
        <v>0</v>
      </c>
      <c r="AO115" s="5">
        <f>IF(AND(AND(OR($C115=0,$C115=2),$E115=11),OR($M115=$V$3,$N115=$V$3,$O115=$V$3)),1,0)</f>
        <v>0</v>
      </c>
      <c r="AP115" s="5">
        <f>IF(AND(AND(OR($C115=1,$C115=2),$E115=11),OR($M115=$V$3,$N115=$V$3,$O115=$V$3)),1,0)</f>
        <v>0</v>
      </c>
      <c r="AQ115" s="5">
        <f>IF(AND(AND(OR($C115=0,$C115=2),$E115=10),OR($M115=$V$3,$N115=$V$3,$O115=$V$3)),1,0)</f>
        <v>0</v>
      </c>
      <c r="AR115" s="5">
        <f>IF(AND(AND(OR($C115=1,$C115=2),$E115=10),OR($M115=$V$3,$N115=$V$3,$O115=$V$3)),1,0)</f>
        <v>0</v>
      </c>
      <c r="AS115" s="5">
        <f>IF(AND(AND(OR($C115=0,$C115=2),$E115=12),OR($M115=$V$3,$N115=$V$3,$O115=$V$3)),1,0)</f>
        <v>0</v>
      </c>
      <c r="AT115" s="5">
        <f>IF(AND(AND(OR($C115=1,$C115=2),$E115=12),OR($M115=$V$3,$N115=$V$3,$O115=$V$3)),1,0)</f>
        <v>0</v>
      </c>
      <c r="AU115" s="5">
        <f>IF(AND(AND(OR($C115=0,$C115=2),$E115=14),OR($M115=$V$3,$N115=$V$3,$O115=$V$3)),1,0)</f>
        <v>0</v>
      </c>
      <c r="AV115" s="5">
        <f>IF(AND(AND(OR($C115=1,$C115=2),$E115=14),OR($M115=$V$3,$N115=$V$3,$O115=$V$3)),1,0)</f>
        <v>0</v>
      </c>
      <c r="AW115" s="5">
        <f>IF(AND(AND(OR($C115=0,$C115=2),$E115=15),OR($M115=$V$3,$N115=$V$3,$O115=$V$3)),1,0)</f>
        <v>0</v>
      </c>
      <c r="AX115" s="5">
        <f>IF(AND(AND(OR($C115=1,$C115=2),$E115=15),OR($M115=$V$3,$N115=$V$3,$O115=$V$3)),1,0)</f>
        <v>0</v>
      </c>
      <c r="AY115" s="5"/>
      <c r="AZ115" s="4"/>
    </row>
    <row r="116" spans="1:52" x14ac:dyDescent="0.3">
      <c r="A116" s="47" t="s">
        <v>194</v>
      </c>
      <c r="B116" s="5" t="s">
        <v>195</v>
      </c>
      <c r="C116" s="5">
        <v>0</v>
      </c>
      <c r="D116" s="5">
        <v>1</v>
      </c>
      <c r="E116" s="5">
        <v>14</v>
      </c>
      <c r="F116" s="5">
        <v>25</v>
      </c>
      <c r="G116" s="48">
        <v>2</v>
      </c>
      <c r="H116" s="48">
        <v>1</v>
      </c>
      <c r="I116" s="48">
        <v>40</v>
      </c>
      <c r="J116" s="48">
        <v>5</v>
      </c>
      <c r="K116" s="48"/>
      <c r="L116" s="48"/>
      <c r="M116" s="48">
        <v>6</v>
      </c>
      <c r="N116" s="48">
        <v>26</v>
      </c>
      <c r="O116" s="48">
        <v>24</v>
      </c>
      <c r="P116" s="48">
        <v>24</v>
      </c>
      <c r="Q116" s="48">
        <v>21</v>
      </c>
      <c r="R116" s="48">
        <v>8</v>
      </c>
      <c r="S116" s="47">
        <f>IF(AND(AND(OR($C116=0,$C116=2),$E116&lt;30),OR($M116=$V$3,$N116=$V$3,$O116=$V$3)),1,0)</f>
        <v>1</v>
      </c>
      <c r="T116" s="5">
        <f>IF(AND(AND(OR($C116=1,$C116=2),$E116&lt;16),OR($M116=$V$3,$N116=$V$3,$O116=$V$3)),1,0)</f>
        <v>0</v>
      </c>
      <c r="U116" s="5">
        <f>IF(AND(AND(OR($C116=0,$C116=2),$E116=1),OR($M116=$V$3,$N116=$V$3,$O116=$V$3)),1,0)</f>
        <v>0</v>
      </c>
      <c r="V116" s="5">
        <f>IF(AND(AND(OR($C116=1,$C116=2),$E116=1),OR($M116=$V$3,$N116=$V$3,$O116=$V$3)),1,0)</f>
        <v>0</v>
      </c>
      <c r="W116" s="5">
        <f>IF(AND(AND(OR($C116=0,$C116=2),$E116=5),OR($M116=$V$3,$N116=$V$3,$O116=$V$3)),1,0)</f>
        <v>0</v>
      </c>
      <c r="X116" s="5">
        <f>IF(AND(AND(OR($C116=1,$C116=2),$E116=5),OR($M116=$V$3,$N116=$V$3,$O116=$V$3)),1,0)</f>
        <v>0</v>
      </c>
      <c r="Y116" s="5">
        <f>IF(AND(AND(OR($C116=0,$C116=2),$E116=2),OR($M116=$V$3,$N116=$V$3,$O116=$V$3)),1,0)</f>
        <v>0</v>
      </c>
      <c r="Z116" s="5">
        <f>IF(AND(AND(OR($C116=1,$C116=2),$E116=2),OR($M116=$V$3,$N116=$V$3,$O116=$V$3)),1,0)</f>
        <v>0</v>
      </c>
      <c r="AA116" s="5">
        <f>IF(AND(AND(OR($C116=0,$C116=2),$E116=7),OR($M116=$V$3,$N116=$V$3,$O116=$V$3)),1,0)</f>
        <v>0</v>
      </c>
      <c r="AB116" s="5">
        <f>IF(AND(AND(OR($C116=1,$C116=2),$E116=7),OR($M116=$V$3,$N116=$V$3,$O116=$V$3)),1,0)</f>
        <v>0</v>
      </c>
      <c r="AC116" s="5">
        <f>IF(AND(AND(OR($C116=0,$C116=2),$E116=6),OR($M116=$V$3,$N116=$V$3,$O116=$V$3)),1,0)</f>
        <v>0</v>
      </c>
      <c r="AD116" s="5">
        <f>IF(AND(AND(OR($C116=1,$C116=2),$E116=6),OR($M116=$V$3,$N116=$V$3,$O116=$V$3)),1,0)</f>
        <v>0</v>
      </c>
      <c r="AE116" s="5">
        <f>IF(AND(AND(OR($C116=0,$C116=2),$E116=3),OR($M116=$V$3,$N116=$V$3,$O116=$V$3)),1,0)</f>
        <v>0</v>
      </c>
      <c r="AF116" s="5">
        <f>IF(AND(AND(OR($C116=1,$C116=2),$E116=3),OR($M116=$V$3,$N116=$V$3,$O116=$V$3)),1,0)</f>
        <v>0</v>
      </c>
      <c r="AG116" s="5">
        <f>IF(AND(AND(OR($C116=0,$C116=2),$E116=4),OR($M116=$V$3,$N116=$V$3,$O116=$V$3)),1,0)</f>
        <v>0</v>
      </c>
      <c r="AH116" s="5">
        <f>IF(AND(AND(OR($C116=1,$C116=2),$E116=4),OR($M116=$V$3,$N116=$V$3,$O116=$V$3)),1,0)</f>
        <v>0</v>
      </c>
      <c r="AI116" s="5">
        <f>IF(AND(AND(OR($C116=0,$C116=2),$E116=13),OR($M116=$V$3,$N116=$V$3,$O116=$V$3)),1,0)</f>
        <v>0</v>
      </c>
      <c r="AJ116" s="5">
        <f>IF(AND(AND(OR($C116=1,$C116=2),$E116=13),OR($M116=$V$3,$N116=$V$3,$O116=$V$3)),1,0)</f>
        <v>0</v>
      </c>
      <c r="AK116" s="5">
        <f>IF(AND(AND(OR($C116=0,$C116=2),$E116=8),OR($M116=$V$3,$N116=$V$3,$O116=$V$3)),1,0)</f>
        <v>0</v>
      </c>
      <c r="AL116" s="5">
        <f>IF(AND(AND(OR($C116=1,$C116=2),$E116=8),OR($M116=$V$3,$N116=$V$3,$O116=$V$3)),1,0)</f>
        <v>0</v>
      </c>
      <c r="AM116" s="5">
        <f>IF(AND(AND(OR($C116=0,$C116=2),$E116=9),OR($M116=$V$3,$N116=$V$3,$O116=$V$3)),1,0)</f>
        <v>0</v>
      </c>
      <c r="AN116" s="5">
        <f>IF(AND(AND(OR($C116=1,$C116=2),$E116=9),OR($M116=$V$3,$N116=$V$3,$O116=$V$3)),1,0)</f>
        <v>0</v>
      </c>
      <c r="AO116" s="5">
        <f>IF(AND(AND(OR($C116=0,$C116=2),$E116=11),OR($M116=$V$3,$N116=$V$3,$O116=$V$3)),1,0)</f>
        <v>0</v>
      </c>
      <c r="AP116" s="5">
        <f>IF(AND(AND(OR($C116=1,$C116=2),$E116=11),OR($M116=$V$3,$N116=$V$3,$O116=$V$3)),1,0)</f>
        <v>0</v>
      </c>
      <c r="AQ116" s="5">
        <f>IF(AND(AND(OR($C116=0,$C116=2),$E116=10),OR($M116=$V$3,$N116=$V$3,$O116=$V$3)),1,0)</f>
        <v>0</v>
      </c>
      <c r="AR116" s="5">
        <f>IF(AND(AND(OR($C116=1,$C116=2),$E116=10),OR($M116=$V$3,$N116=$V$3,$O116=$V$3)),1,0)</f>
        <v>0</v>
      </c>
      <c r="AS116" s="5">
        <f>IF(AND(AND(OR($C116=0,$C116=2),$E116=12),OR($M116=$V$3,$N116=$V$3,$O116=$V$3)),1,0)</f>
        <v>0</v>
      </c>
      <c r="AT116" s="5">
        <f>IF(AND(AND(OR($C116=1,$C116=2),$E116=12),OR($M116=$V$3,$N116=$V$3,$O116=$V$3)),1,0)</f>
        <v>0</v>
      </c>
      <c r="AU116" s="5">
        <f>IF(AND(AND(OR($C116=0,$C116=2),$E116=14),OR($M116=$V$3,$N116=$V$3,$O116=$V$3)),1,0)</f>
        <v>1</v>
      </c>
      <c r="AV116" s="5">
        <f>IF(AND(AND(OR($C116=1,$C116=2),$E116=14),OR($M116=$V$3,$N116=$V$3,$O116=$V$3)),1,0)</f>
        <v>0</v>
      </c>
      <c r="AW116" s="5">
        <f>IF(AND(AND(OR($C116=0,$C116=2),$E116=15),OR($M116=$V$3,$N116=$V$3,$O116=$V$3)),1,0)</f>
        <v>0</v>
      </c>
      <c r="AX116" s="5">
        <f>IF(AND(AND(OR($C116=1,$C116=2),$E116=15),OR($M116=$V$3,$N116=$V$3,$O116=$V$3)),1,0)</f>
        <v>0</v>
      </c>
      <c r="AY116" s="5"/>
      <c r="AZ116" s="4"/>
    </row>
    <row r="117" spans="1:52" x14ac:dyDescent="0.3">
      <c r="A117" s="47" t="s">
        <v>279</v>
      </c>
      <c r="B117" s="5" t="s">
        <v>246</v>
      </c>
      <c r="C117" s="49">
        <v>1</v>
      </c>
      <c r="D117" s="5">
        <v>2</v>
      </c>
      <c r="E117" s="5">
        <v>3</v>
      </c>
      <c r="F117" s="5">
        <v>11</v>
      </c>
      <c r="G117" s="48">
        <v>1</v>
      </c>
      <c r="H117" s="48">
        <v>2</v>
      </c>
      <c r="I117" s="48">
        <v>4</v>
      </c>
      <c r="J117" s="48">
        <v>9</v>
      </c>
      <c r="K117" s="48"/>
      <c r="L117" s="48"/>
      <c r="M117" s="48">
        <v>26</v>
      </c>
      <c r="N117" s="48">
        <v>15</v>
      </c>
      <c r="O117" s="48">
        <v>4</v>
      </c>
      <c r="P117" s="48">
        <v>26</v>
      </c>
      <c r="Q117" s="48">
        <v>15</v>
      </c>
      <c r="R117" s="48">
        <v>4</v>
      </c>
      <c r="S117" s="47">
        <f>IF(AND(AND(OR($C117=0,$C117=2),$E117&lt;30),OR($M117=$V$3,$N117=$V$3,$O117=$V$3)),1,0)</f>
        <v>0</v>
      </c>
      <c r="T117" s="5">
        <f>IF(AND(AND(OR($C117=1,$C117=2),$E117&lt;16),OR($M117=$V$3,$N117=$V$3,$O117=$V$3)),1,0)</f>
        <v>0</v>
      </c>
      <c r="U117" s="5">
        <f>IF(AND(AND(OR($C117=0,$C117=2),$E117=1),OR($M117=$V$3,$N117=$V$3,$O117=$V$3)),1,0)</f>
        <v>0</v>
      </c>
      <c r="V117" s="5">
        <f>IF(AND(AND(OR($C117=1,$C117=2),$E117=1),OR($M117=$V$3,$N117=$V$3,$O117=$V$3)),1,0)</f>
        <v>0</v>
      </c>
      <c r="W117" s="5">
        <f>IF(AND(AND(OR($C117=0,$C117=2),$E117=5),OR($M117=$V$3,$N117=$V$3,$O117=$V$3)),1,0)</f>
        <v>0</v>
      </c>
      <c r="X117" s="5">
        <f>IF(AND(AND(OR($C117=1,$C117=2),$E117=5),OR($M117=$V$3,$N117=$V$3,$O117=$V$3)),1,0)</f>
        <v>0</v>
      </c>
      <c r="Y117" s="5">
        <f>IF(AND(AND(OR($C117=0,$C117=2),$E117=2),OR($M117=$V$3,$N117=$V$3,$O117=$V$3)),1,0)</f>
        <v>0</v>
      </c>
      <c r="Z117" s="5">
        <f>IF(AND(AND(OR($C117=1,$C117=2),$E117=2),OR($M117=$V$3,$N117=$V$3,$O117=$V$3)),1,0)</f>
        <v>0</v>
      </c>
      <c r="AA117" s="5">
        <f>IF(AND(AND(OR($C117=0,$C117=2),$E117=7),OR($M117=$V$3,$N117=$V$3,$O117=$V$3)),1,0)</f>
        <v>0</v>
      </c>
      <c r="AB117" s="5">
        <f>IF(AND(AND(OR($C117=1,$C117=2),$E117=7),OR($M117=$V$3,$N117=$V$3,$O117=$V$3)),1,0)</f>
        <v>0</v>
      </c>
      <c r="AC117" s="5">
        <f>IF(AND(AND(OR($C117=0,$C117=2),$E117=6),OR($M117=$V$3,$N117=$V$3,$O117=$V$3)),1,0)</f>
        <v>0</v>
      </c>
      <c r="AD117" s="5">
        <f>IF(AND(AND(OR($C117=1,$C117=2),$E117=6),OR($M117=$V$3,$N117=$V$3,$O117=$V$3)),1,0)</f>
        <v>0</v>
      </c>
      <c r="AE117" s="5">
        <f>IF(AND(AND(OR($C117=0,$C117=2),$E117=3),OR($M117=$V$3,$N117=$V$3,$O117=$V$3)),1,0)</f>
        <v>0</v>
      </c>
      <c r="AF117" s="5">
        <f>IF(AND(AND(OR($C117=1,$C117=2),$E117=3),OR($M117=$V$3,$N117=$V$3,$O117=$V$3)),1,0)</f>
        <v>0</v>
      </c>
      <c r="AG117" s="5">
        <f>IF(AND(AND(OR($C117=0,$C117=2),$E117=4),OR($M117=$V$3,$N117=$V$3,$O117=$V$3)),1,0)</f>
        <v>0</v>
      </c>
      <c r="AH117" s="5">
        <f>IF(AND(AND(OR($C117=1,$C117=2),$E117=4),OR($M117=$V$3,$N117=$V$3,$O117=$V$3)),1,0)</f>
        <v>0</v>
      </c>
      <c r="AI117" s="5">
        <f>IF(AND(AND(OR($C117=0,$C117=2),$E117=13),OR($M117=$V$3,$N117=$V$3,$O117=$V$3)),1,0)</f>
        <v>0</v>
      </c>
      <c r="AJ117" s="5">
        <f>IF(AND(AND(OR($C117=1,$C117=2),$E117=13),OR($M117=$V$3,$N117=$V$3,$O117=$V$3)),1,0)</f>
        <v>0</v>
      </c>
      <c r="AK117" s="5">
        <f>IF(AND(AND(OR($C117=0,$C117=2),$E117=8),OR($M117=$V$3,$N117=$V$3,$O117=$V$3)),1,0)</f>
        <v>0</v>
      </c>
      <c r="AL117" s="5">
        <f>IF(AND(AND(OR($C117=1,$C117=2),$E117=8),OR($M117=$V$3,$N117=$V$3,$O117=$V$3)),1,0)</f>
        <v>0</v>
      </c>
      <c r="AM117" s="5">
        <f>IF(AND(AND(OR($C117=0,$C117=2),$E117=9),OR($M117=$V$3,$N117=$V$3,$O117=$V$3)),1,0)</f>
        <v>0</v>
      </c>
      <c r="AN117" s="5">
        <f>IF(AND(AND(OR($C117=1,$C117=2),$E117=9),OR($M117=$V$3,$N117=$V$3,$O117=$V$3)),1,0)</f>
        <v>0</v>
      </c>
      <c r="AO117" s="5">
        <f>IF(AND(AND(OR($C117=0,$C117=2),$E117=11),OR($M117=$V$3,$N117=$V$3,$O117=$V$3)),1,0)</f>
        <v>0</v>
      </c>
      <c r="AP117" s="5">
        <f>IF(AND(AND(OR($C117=1,$C117=2),$E117=11),OR($M117=$V$3,$N117=$V$3,$O117=$V$3)),1,0)</f>
        <v>0</v>
      </c>
      <c r="AQ117" s="5">
        <f>IF(AND(AND(OR($C117=0,$C117=2),$E117=10),OR($M117=$V$3,$N117=$V$3,$O117=$V$3)),1,0)</f>
        <v>0</v>
      </c>
      <c r="AR117" s="5">
        <f>IF(AND(AND(OR($C117=1,$C117=2),$E117=10),OR($M117=$V$3,$N117=$V$3,$O117=$V$3)),1,0)</f>
        <v>0</v>
      </c>
      <c r="AS117" s="5">
        <f>IF(AND(AND(OR($C117=0,$C117=2),$E117=12),OR($M117=$V$3,$N117=$V$3,$O117=$V$3)),1,0)</f>
        <v>0</v>
      </c>
      <c r="AT117" s="5">
        <f>IF(AND(AND(OR($C117=1,$C117=2),$E117=12),OR($M117=$V$3,$N117=$V$3,$O117=$V$3)),1,0)</f>
        <v>0</v>
      </c>
      <c r="AU117" s="5">
        <f>IF(AND(AND(OR($C117=0,$C117=2),$E117=14),OR($M117=$V$3,$N117=$V$3,$O117=$V$3)),1,0)</f>
        <v>0</v>
      </c>
      <c r="AV117" s="5">
        <f>IF(AND(AND(OR($C117=1,$C117=2),$E117=14),OR($M117=$V$3,$N117=$V$3,$O117=$V$3)),1,0)</f>
        <v>0</v>
      </c>
      <c r="AW117" s="5">
        <f>IF(AND(AND(OR($C117=0,$C117=2),$E117=15),OR($M117=$V$3,$N117=$V$3,$O117=$V$3)),1,0)</f>
        <v>0</v>
      </c>
      <c r="AX117" s="5">
        <f>IF(AND(AND(OR($C117=1,$C117=2),$E117=15),OR($M117=$V$3,$N117=$V$3,$O117=$V$3)),1,0)</f>
        <v>0</v>
      </c>
      <c r="AY117" s="5"/>
      <c r="AZ117" s="4"/>
    </row>
    <row r="118" spans="1:52" x14ac:dyDescent="0.3">
      <c r="A118" s="47" t="s">
        <v>280</v>
      </c>
      <c r="B118" s="5" t="s">
        <v>281</v>
      </c>
      <c r="C118" s="5">
        <v>1</v>
      </c>
      <c r="D118" s="5">
        <v>1</v>
      </c>
      <c r="E118" s="5">
        <v>11</v>
      </c>
      <c r="F118" s="5">
        <v>11</v>
      </c>
      <c r="G118" s="48">
        <v>1</v>
      </c>
      <c r="H118" s="48">
        <v>2</v>
      </c>
      <c r="I118" s="48">
        <v>8</v>
      </c>
      <c r="J118" s="48">
        <v>10</v>
      </c>
      <c r="K118" s="48"/>
      <c r="L118" s="48"/>
      <c r="M118" s="48">
        <v>26</v>
      </c>
      <c r="N118" s="48">
        <v>15</v>
      </c>
      <c r="O118" s="48">
        <v>10</v>
      </c>
      <c r="P118" s="48">
        <v>10</v>
      </c>
      <c r="Q118" s="48">
        <v>6</v>
      </c>
      <c r="R118" s="48">
        <v>27</v>
      </c>
      <c r="S118" s="47">
        <f>IF(AND(AND(OR($C118=0,$C118=2),$E118&lt;30),OR($M118=$V$3,$N118=$V$3,$O118=$V$3)),1,0)</f>
        <v>0</v>
      </c>
      <c r="T118" s="5">
        <f>IF(AND(AND(OR($C118=1,$C118=2),$E118&lt;16),OR($M118=$V$3,$N118=$V$3,$O118=$V$3)),1,0)</f>
        <v>0</v>
      </c>
      <c r="U118" s="5">
        <f>IF(AND(AND(OR($C118=0,$C118=2),$E118=1),OR($M118=$V$3,$N118=$V$3,$O118=$V$3)),1,0)</f>
        <v>0</v>
      </c>
      <c r="V118" s="5">
        <f>IF(AND(AND(OR($C118=1,$C118=2),$E118=1),OR($M118=$V$3,$N118=$V$3,$O118=$V$3)),1,0)</f>
        <v>0</v>
      </c>
      <c r="W118" s="5">
        <f>IF(AND(AND(OR($C118=0,$C118=2),$E118=5),OR($M118=$V$3,$N118=$V$3,$O118=$V$3)),1,0)</f>
        <v>0</v>
      </c>
      <c r="X118" s="5">
        <f>IF(AND(AND(OR($C118=1,$C118=2),$E118=5),OR($M118=$V$3,$N118=$V$3,$O118=$V$3)),1,0)</f>
        <v>0</v>
      </c>
      <c r="Y118" s="5">
        <f>IF(AND(AND(OR($C118=0,$C118=2),$E118=2),OR($M118=$V$3,$N118=$V$3,$O118=$V$3)),1,0)</f>
        <v>0</v>
      </c>
      <c r="Z118" s="5">
        <f>IF(AND(AND(OR($C118=1,$C118=2),$E118=2),OR($M118=$V$3,$N118=$V$3,$O118=$V$3)),1,0)</f>
        <v>0</v>
      </c>
      <c r="AA118" s="5">
        <f>IF(AND(AND(OR($C118=0,$C118=2),$E118=7),OR($M118=$V$3,$N118=$V$3,$O118=$V$3)),1,0)</f>
        <v>0</v>
      </c>
      <c r="AB118" s="5">
        <f>IF(AND(AND(OR($C118=1,$C118=2),$E118=7),OR($M118=$V$3,$N118=$V$3,$O118=$V$3)),1,0)</f>
        <v>0</v>
      </c>
      <c r="AC118" s="5">
        <f>IF(AND(AND(OR($C118=0,$C118=2),$E118=6),OR($M118=$V$3,$N118=$V$3,$O118=$V$3)),1,0)</f>
        <v>0</v>
      </c>
      <c r="AD118" s="5">
        <f>IF(AND(AND(OR($C118=1,$C118=2),$E118=6),OR($M118=$V$3,$N118=$V$3,$O118=$V$3)),1,0)</f>
        <v>0</v>
      </c>
      <c r="AE118" s="5">
        <f>IF(AND(AND(OR($C118=0,$C118=2),$E118=3),OR($M118=$V$3,$N118=$V$3,$O118=$V$3)),1,0)</f>
        <v>0</v>
      </c>
      <c r="AF118" s="5">
        <f>IF(AND(AND(OR($C118=1,$C118=2),$E118=3),OR($M118=$V$3,$N118=$V$3,$O118=$V$3)),1,0)</f>
        <v>0</v>
      </c>
      <c r="AG118" s="5">
        <f>IF(AND(AND(OR($C118=0,$C118=2),$E118=4),OR($M118=$V$3,$N118=$V$3,$O118=$V$3)),1,0)</f>
        <v>0</v>
      </c>
      <c r="AH118" s="5">
        <f>IF(AND(AND(OR($C118=1,$C118=2),$E118=4),OR($M118=$V$3,$N118=$V$3,$O118=$V$3)),1,0)</f>
        <v>0</v>
      </c>
      <c r="AI118" s="5">
        <f>IF(AND(AND(OR($C118=0,$C118=2),$E118=13),OR($M118=$V$3,$N118=$V$3,$O118=$V$3)),1,0)</f>
        <v>0</v>
      </c>
      <c r="AJ118" s="5">
        <f>IF(AND(AND(OR($C118=1,$C118=2),$E118=13),OR($M118=$V$3,$N118=$V$3,$O118=$V$3)),1,0)</f>
        <v>0</v>
      </c>
      <c r="AK118" s="5">
        <f>IF(AND(AND(OR($C118=0,$C118=2),$E118=8),OR($M118=$V$3,$N118=$V$3,$O118=$V$3)),1,0)</f>
        <v>0</v>
      </c>
      <c r="AL118" s="5">
        <f>IF(AND(AND(OR($C118=1,$C118=2),$E118=8),OR($M118=$V$3,$N118=$V$3,$O118=$V$3)),1,0)</f>
        <v>0</v>
      </c>
      <c r="AM118" s="5">
        <f>IF(AND(AND(OR($C118=0,$C118=2),$E118=9),OR($M118=$V$3,$N118=$V$3,$O118=$V$3)),1,0)</f>
        <v>0</v>
      </c>
      <c r="AN118" s="5">
        <f>IF(AND(AND(OR($C118=1,$C118=2),$E118=9),OR($M118=$V$3,$N118=$V$3,$O118=$V$3)),1,0)</f>
        <v>0</v>
      </c>
      <c r="AO118" s="5">
        <f>IF(AND(AND(OR($C118=0,$C118=2),$E118=11),OR($M118=$V$3,$N118=$V$3,$O118=$V$3)),1,0)</f>
        <v>0</v>
      </c>
      <c r="AP118" s="5">
        <f>IF(AND(AND(OR($C118=1,$C118=2),$E118=11),OR($M118=$V$3,$N118=$V$3,$O118=$V$3)),1,0)</f>
        <v>0</v>
      </c>
      <c r="AQ118" s="5">
        <f>IF(AND(AND(OR($C118=0,$C118=2),$E118=10),OR($M118=$V$3,$N118=$V$3,$O118=$V$3)),1,0)</f>
        <v>0</v>
      </c>
      <c r="AR118" s="5">
        <f>IF(AND(AND(OR($C118=1,$C118=2),$E118=10),OR($M118=$V$3,$N118=$V$3,$O118=$V$3)),1,0)</f>
        <v>0</v>
      </c>
      <c r="AS118" s="5">
        <f>IF(AND(AND(OR($C118=0,$C118=2),$E118=12),OR($M118=$V$3,$N118=$V$3,$O118=$V$3)),1,0)</f>
        <v>0</v>
      </c>
      <c r="AT118" s="5">
        <f>IF(AND(AND(OR($C118=1,$C118=2),$E118=12),OR($M118=$V$3,$N118=$V$3,$O118=$V$3)),1,0)</f>
        <v>0</v>
      </c>
      <c r="AU118" s="5">
        <f>IF(AND(AND(OR($C118=0,$C118=2),$E118=14),OR($M118=$V$3,$N118=$V$3,$O118=$V$3)),1,0)</f>
        <v>0</v>
      </c>
      <c r="AV118" s="5">
        <f>IF(AND(AND(OR($C118=1,$C118=2),$E118=14),OR($M118=$V$3,$N118=$V$3,$O118=$V$3)),1,0)</f>
        <v>0</v>
      </c>
      <c r="AW118" s="5">
        <f>IF(AND(AND(OR($C118=0,$C118=2),$E118=15),OR($M118=$V$3,$N118=$V$3,$O118=$V$3)),1,0)</f>
        <v>0</v>
      </c>
      <c r="AX118" s="5">
        <f>IF(AND(AND(OR($C118=1,$C118=2),$E118=15),OR($M118=$V$3,$N118=$V$3,$O118=$V$3)),1,0)</f>
        <v>0</v>
      </c>
      <c r="AY118" s="5"/>
      <c r="AZ118" s="4"/>
    </row>
    <row r="119" spans="1:52" x14ac:dyDescent="0.3">
      <c r="A119" s="50" t="s">
        <v>407</v>
      </c>
      <c r="B119" s="14" t="s">
        <v>251</v>
      </c>
      <c r="C119" s="5">
        <v>2</v>
      </c>
      <c r="D119" s="14">
        <v>1</v>
      </c>
      <c r="E119" s="14">
        <v>1</v>
      </c>
      <c r="F119" s="14">
        <v>11</v>
      </c>
      <c r="G119" s="18">
        <v>1</v>
      </c>
      <c r="H119" s="48">
        <v>1</v>
      </c>
      <c r="I119" s="48">
        <v>44</v>
      </c>
      <c r="J119" s="48">
        <v>2</v>
      </c>
      <c r="K119" s="48">
        <v>6</v>
      </c>
      <c r="L119" s="48"/>
      <c r="M119" s="48">
        <v>28</v>
      </c>
      <c r="N119" s="48">
        <v>27</v>
      </c>
      <c r="O119" s="48">
        <v>16</v>
      </c>
      <c r="P119" s="48">
        <v>21</v>
      </c>
      <c r="Q119" s="48">
        <v>27</v>
      </c>
      <c r="R119" s="48">
        <v>16</v>
      </c>
      <c r="S119" s="47">
        <f>IF(AND(AND(OR($C119=0,$C119=2),$E119&lt;30),OR($M119=$V$3,$N119=$V$3,$O119=$V$3)),1,0)</f>
        <v>0</v>
      </c>
      <c r="T119" s="5">
        <f>IF(AND(AND(OR($C119=1,$C119=2),$E119&lt;16),OR($M119=$V$3,$N119=$V$3,$O119=$V$3)),1,0)</f>
        <v>0</v>
      </c>
      <c r="U119" s="5">
        <f>IF(AND(AND(OR($C119=0,$C119=2),$E119=1),OR($M119=$V$3,$N119=$V$3,$O119=$V$3)),1,0)</f>
        <v>0</v>
      </c>
      <c r="V119" s="5">
        <f>IF(AND(AND(OR($C119=1,$C119=2),$E119=1),OR($M119=$V$3,$N119=$V$3,$O119=$V$3)),1,0)</f>
        <v>0</v>
      </c>
      <c r="W119" s="5">
        <f>IF(AND(AND(OR($C119=0,$C119=2),$E119=5),OR($M119=$V$3,$N119=$V$3,$O119=$V$3)),1,0)</f>
        <v>0</v>
      </c>
      <c r="X119" s="5">
        <f>IF(AND(AND(OR($C119=1,$C119=2),$E119=5),OR($M119=$V$3,$N119=$V$3,$O119=$V$3)),1,0)</f>
        <v>0</v>
      </c>
      <c r="Y119" s="5">
        <f>IF(AND(AND(OR($C119=0,$C119=2),$E119=2),OR($M119=$V$3,$N119=$V$3,$O119=$V$3)),1,0)</f>
        <v>0</v>
      </c>
      <c r="Z119" s="5">
        <f>IF(AND(AND(OR($C119=1,$C119=2),$E119=2),OR($M119=$V$3,$N119=$V$3,$O119=$V$3)),1,0)</f>
        <v>0</v>
      </c>
      <c r="AA119" s="5">
        <f>IF(AND(AND(OR($C119=0,$C119=2),$E119=7),OR($M119=$V$3,$N119=$V$3,$O119=$V$3)),1,0)</f>
        <v>0</v>
      </c>
      <c r="AB119" s="5">
        <f>IF(AND(AND(OR($C119=1,$C119=2),$E119=7),OR($M119=$V$3,$N119=$V$3,$O119=$V$3)),1,0)</f>
        <v>0</v>
      </c>
      <c r="AC119" s="5">
        <f>IF(AND(AND(OR($C119=0,$C119=2),$E119=6),OR($M119=$V$3,$N119=$V$3,$O119=$V$3)),1,0)</f>
        <v>0</v>
      </c>
      <c r="AD119" s="5">
        <f>IF(AND(AND(OR($C119=1,$C119=2),$E119=6),OR($M119=$V$3,$N119=$V$3,$O119=$V$3)),1,0)</f>
        <v>0</v>
      </c>
      <c r="AE119" s="5">
        <f>IF(AND(AND(OR($C119=0,$C119=2),$E119=3),OR($M119=$V$3,$N119=$V$3,$O119=$V$3)),1,0)</f>
        <v>0</v>
      </c>
      <c r="AF119" s="5">
        <f>IF(AND(AND(OR($C119=1,$C119=2),$E119=3),OR($M119=$V$3,$N119=$V$3,$O119=$V$3)),1,0)</f>
        <v>0</v>
      </c>
      <c r="AG119" s="5">
        <f>IF(AND(AND(OR($C119=0,$C119=2),$E119=4),OR($M119=$V$3,$N119=$V$3,$O119=$V$3)),1,0)</f>
        <v>0</v>
      </c>
      <c r="AH119" s="5">
        <f>IF(AND(AND(OR($C119=1,$C119=2),$E119=4),OR($M119=$V$3,$N119=$V$3,$O119=$V$3)),1,0)</f>
        <v>0</v>
      </c>
      <c r="AI119" s="5">
        <f>IF(AND(AND(OR($C119=0,$C119=2),$E119=13),OR($M119=$V$3,$N119=$V$3,$O119=$V$3)),1,0)</f>
        <v>0</v>
      </c>
      <c r="AJ119" s="5">
        <f>IF(AND(AND(OR($C119=1,$C119=2),$E119=13),OR($M119=$V$3,$N119=$V$3,$O119=$V$3)),1,0)</f>
        <v>0</v>
      </c>
      <c r="AK119" s="5">
        <f>IF(AND(AND(OR($C119=0,$C119=2),$E119=8),OR($M119=$V$3,$N119=$V$3,$O119=$V$3)),1,0)</f>
        <v>0</v>
      </c>
      <c r="AL119" s="5">
        <f>IF(AND(AND(OR($C119=1,$C119=2),$E119=8),OR($M119=$V$3,$N119=$V$3,$O119=$V$3)),1,0)</f>
        <v>0</v>
      </c>
      <c r="AM119" s="5">
        <f>IF(AND(AND(OR($C119=0,$C119=2),$E119=9),OR($M119=$V$3,$N119=$V$3,$O119=$V$3)),1,0)</f>
        <v>0</v>
      </c>
      <c r="AN119" s="5">
        <f>IF(AND(AND(OR($C119=1,$C119=2),$E119=9),OR($M119=$V$3,$N119=$V$3,$O119=$V$3)),1,0)</f>
        <v>0</v>
      </c>
      <c r="AO119" s="5">
        <f>IF(AND(AND(OR($C119=0,$C119=2),$E119=11),OR($M119=$V$3,$N119=$V$3,$O119=$V$3)),1,0)</f>
        <v>0</v>
      </c>
      <c r="AP119" s="5">
        <f>IF(AND(AND(OR($C119=1,$C119=2),$E119=11),OR($M119=$V$3,$N119=$V$3,$O119=$V$3)),1,0)</f>
        <v>0</v>
      </c>
      <c r="AQ119" s="5">
        <f>IF(AND(AND(OR($C119=0,$C119=2),$E119=10),OR($M119=$V$3,$N119=$V$3,$O119=$V$3)),1,0)</f>
        <v>0</v>
      </c>
      <c r="AR119" s="5">
        <f>IF(AND(AND(OR($C119=1,$C119=2),$E119=10),OR($M119=$V$3,$N119=$V$3,$O119=$V$3)),1,0)</f>
        <v>0</v>
      </c>
      <c r="AS119" s="5">
        <f>IF(AND(AND(OR($C119=0,$C119=2),$E119=12),OR($M119=$V$3,$N119=$V$3,$O119=$V$3)),1,0)</f>
        <v>0</v>
      </c>
      <c r="AT119" s="5">
        <f>IF(AND(AND(OR($C119=1,$C119=2),$E119=12),OR($M119=$V$3,$N119=$V$3,$O119=$V$3)),1,0)</f>
        <v>0</v>
      </c>
      <c r="AU119" s="5">
        <f>IF(AND(AND(OR($C119=0,$C119=2),$E119=14),OR($M119=$V$3,$N119=$V$3,$O119=$V$3)),1,0)</f>
        <v>0</v>
      </c>
      <c r="AV119" s="5">
        <f>IF(AND(AND(OR($C119=1,$C119=2),$E119=14),OR($M119=$V$3,$N119=$V$3,$O119=$V$3)),1,0)</f>
        <v>0</v>
      </c>
      <c r="AW119" s="5">
        <f>IF(AND(AND(OR($C119=0,$C119=2),$E119=15),OR($M119=$V$3,$N119=$V$3,$O119=$V$3)),1,0)</f>
        <v>0</v>
      </c>
      <c r="AX119" s="5">
        <f>IF(AND(AND(OR($C119=1,$C119=2),$E119=15),OR($M119=$V$3,$N119=$V$3,$O119=$V$3)),1,0)</f>
        <v>0</v>
      </c>
      <c r="AY119" s="5"/>
      <c r="AZ119" s="4"/>
    </row>
    <row r="120" spans="1:52" x14ac:dyDescent="0.3">
      <c r="A120" s="50" t="s">
        <v>491</v>
      </c>
      <c r="B120" s="14" t="s">
        <v>490</v>
      </c>
      <c r="C120" s="5">
        <v>2</v>
      </c>
      <c r="D120" s="14">
        <v>1</v>
      </c>
      <c r="E120" s="14">
        <v>2</v>
      </c>
      <c r="F120" s="14">
        <v>11</v>
      </c>
      <c r="G120" s="18">
        <v>1</v>
      </c>
      <c r="H120" s="48">
        <v>1</v>
      </c>
      <c r="I120" s="48">
        <v>44</v>
      </c>
      <c r="J120" s="48">
        <v>7</v>
      </c>
      <c r="K120" s="48"/>
      <c r="L120" s="48"/>
      <c r="M120" s="48">
        <v>27</v>
      </c>
      <c r="N120" s="48">
        <v>6</v>
      </c>
      <c r="O120" s="48">
        <v>28</v>
      </c>
      <c r="P120" s="48">
        <v>27</v>
      </c>
      <c r="Q120" s="48">
        <v>21</v>
      </c>
      <c r="R120" s="48">
        <v>18</v>
      </c>
      <c r="S120" s="47">
        <f>IF(AND(AND(OR($C120=0,$C120=2),$E120&lt;30),OR($M120=$V$3,$N120=$V$3,$O120=$V$3)),1,0)</f>
        <v>1</v>
      </c>
      <c r="T120" s="5">
        <f>IF(AND(AND(OR($C120=1,$C120=2),$E120&lt;16),OR($M120=$V$3,$N120=$V$3,$O120=$V$3)),1,0)</f>
        <v>1</v>
      </c>
      <c r="U120" s="5">
        <f>IF(AND(AND(OR($C120=0,$C120=2),$E120=1),OR($M120=$V$3,$N120=$V$3,$O120=$V$3)),1,0)</f>
        <v>0</v>
      </c>
      <c r="V120" s="5">
        <f>IF(AND(AND(OR($C120=1,$C120=2),$E120=1),OR($M120=$V$3,$N120=$V$3,$O120=$V$3)),1,0)</f>
        <v>0</v>
      </c>
      <c r="W120" s="5">
        <f>IF(AND(AND(OR($C120=0,$C120=2),$E120=5),OR($M120=$V$3,$N120=$V$3,$O120=$V$3)),1,0)</f>
        <v>0</v>
      </c>
      <c r="X120" s="5">
        <f>IF(AND(AND(OR($C120=1,$C120=2),$E120=5),OR($M120=$V$3,$N120=$V$3,$O120=$V$3)),1,0)</f>
        <v>0</v>
      </c>
      <c r="Y120" s="5">
        <f>IF(AND(AND(OR($C120=0,$C120=2),$E120=2),OR($M120=$V$3,$N120=$V$3,$O120=$V$3)),1,0)</f>
        <v>1</v>
      </c>
      <c r="Z120" s="5">
        <f>IF(AND(AND(OR($C120=1,$C120=2),$E120=2),OR($M120=$V$3,$N120=$V$3,$O120=$V$3)),1,0)</f>
        <v>1</v>
      </c>
      <c r="AA120" s="5">
        <f>IF(AND(AND(OR($C120=0,$C120=2),$E120=7),OR($M120=$V$3,$N120=$V$3,$O120=$V$3)),1,0)</f>
        <v>0</v>
      </c>
      <c r="AB120" s="5">
        <f>IF(AND(AND(OR($C120=1,$C120=2),$E120=7),OR($M120=$V$3,$N120=$V$3,$O120=$V$3)),1,0)</f>
        <v>0</v>
      </c>
      <c r="AC120" s="5">
        <f>IF(AND(AND(OR($C120=0,$C120=2),$E120=6),OR($M120=$V$3,$N120=$V$3,$O120=$V$3)),1,0)</f>
        <v>0</v>
      </c>
      <c r="AD120" s="5">
        <f>IF(AND(AND(OR($C120=1,$C120=2),$E120=6),OR($M120=$V$3,$N120=$V$3,$O120=$V$3)),1,0)</f>
        <v>0</v>
      </c>
      <c r="AE120" s="5">
        <f>IF(AND(AND(OR($C120=0,$C120=2),$E120=3),OR($M120=$V$3,$N120=$V$3,$O120=$V$3)),1,0)</f>
        <v>0</v>
      </c>
      <c r="AF120" s="5">
        <f>IF(AND(AND(OR($C120=1,$C120=2),$E120=3),OR($M120=$V$3,$N120=$V$3,$O120=$V$3)),1,0)</f>
        <v>0</v>
      </c>
      <c r="AG120" s="5">
        <f>IF(AND(AND(OR($C120=0,$C120=2),$E120=4),OR($M120=$V$3,$N120=$V$3,$O120=$V$3)),1,0)</f>
        <v>0</v>
      </c>
      <c r="AH120" s="5">
        <f>IF(AND(AND(OR($C120=1,$C120=2),$E120=4),OR($M120=$V$3,$N120=$V$3,$O120=$V$3)),1,0)</f>
        <v>0</v>
      </c>
      <c r="AI120" s="5">
        <f>IF(AND(AND(OR($C120=0,$C120=2),$E120=13),OR($M120=$V$3,$N120=$V$3,$O120=$V$3)),1,0)</f>
        <v>0</v>
      </c>
      <c r="AJ120" s="5">
        <f>IF(AND(AND(OR($C120=1,$C120=2),$E120=13),OR($M120=$V$3,$N120=$V$3,$O120=$V$3)),1,0)</f>
        <v>0</v>
      </c>
      <c r="AK120" s="5">
        <f>IF(AND(AND(OR($C120=0,$C120=2),$E120=8),OR($M120=$V$3,$N120=$V$3,$O120=$V$3)),1,0)</f>
        <v>0</v>
      </c>
      <c r="AL120" s="5">
        <f>IF(AND(AND(OR($C120=1,$C120=2),$E120=8),OR($M120=$V$3,$N120=$V$3,$O120=$V$3)),1,0)</f>
        <v>0</v>
      </c>
      <c r="AM120" s="5">
        <f>IF(AND(AND(OR($C120=0,$C120=2),$E120=9),OR($M120=$V$3,$N120=$V$3,$O120=$V$3)),1,0)</f>
        <v>0</v>
      </c>
      <c r="AN120" s="5">
        <f>IF(AND(AND(OR($C120=1,$C120=2),$E120=9),OR($M120=$V$3,$N120=$V$3,$O120=$V$3)),1,0)</f>
        <v>0</v>
      </c>
      <c r="AO120" s="5">
        <f>IF(AND(AND(OR($C120=0,$C120=2),$E120=11),OR($M120=$V$3,$N120=$V$3,$O120=$V$3)),1,0)</f>
        <v>0</v>
      </c>
      <c r="AP120" s="5">
        <f>IF(AND(AND(OR($C120=1,$C120=2),$E120=11),OR($M120=$V$3,$N120=$V$3,$O120=$V$3)),1,0)</f>
        <v>0</v>
      </c>
      <c r="AQ120" s="5">
        <f>IF(AND(AND(OR($C120=0,$C120=2),$E120=10),OR($M120=$V$3,$N120=$V$3,$O120=$V$3)),1,0)</f>
        <v>0</v>
      </c>
      <c r="AR120" s="5">
        <f>IF(AND(AND(OR($C120=1,$C120=2),$E120=10),OR($M120=$V$3,$N120=$V$3,$O120=$V$3)),1,0)</f>
        <v>0</v>
      </c>
      <c r="AS120" s="5">
        <f>IF(AND(AND(OR($C120=0,$C120=2),$E120=12),OR($M120=$V$3,$N120=$V$3,$O120=$V$3)),1,0)</f>
        <v>0</v>
      </c>
      <c r="AT120" s="5">
        <f>IF(AND(AND(OR($C120=1,$C120=2),$E120=12),OR($M120=$V$3,$N120=$V$3,$O120=$V$3)),1,0)</f>
        <v>0</v>
      </c>
      <c r="AU120" s="5">
        <f>IF(AND(AND(OR($C120=0,$C120=2),$E120=14),OR($M120=$V$3,$N120=$V$3,$O120=$V$3)),1,0)</f>
        <v>0</v>
      </c>
      <c r="AV120" s="5">
        <f>IF(AND(AND(OR($C120=1,$C120=2),$E120=14),OR($M120=$V$3,$N120=$V$3,$O120=$V$3)),1,0)</f>
        <v>0</v>
      </c>
      <c r="AW120" s="5">
        <f>IF(AND(AND(OR($C120=0,$C120=2),$E120=15),OR($M120=$V$3,$N120=$V$3,$O120=$V$3)),1,0)</f>
        <v>0</v>
      </c>
      <c r="AX120" s="5">
        <f>IF(AND(AND(OR($C120=1,$C120=2),$E120=15),OR($M120=$V$3,$N120=$V$3,$O120=$V$3)),1,0)</f>
        <v>0</v>
      </c>
      <c r="AY120" s="5"/>
      <c r="AZ120" s="4"/>
    </row>
    <row r="121" spans="1:52" x14ac:dyDescent="0.3">
      <c r="A121" s="50" t="s">
        <v>456</v>
      </c>
      <c r="B121" s="14" t="s">
        <v>455</v>
      </c>
      <c r="C121" s="5">
        <v>2</v>
      </c>
      <c r="D121" s="14">
        <v>1</v>
      </c>
      <c r="E121" s="14">
        <v>4</v>
      </c>
      <c r="F121" s="14">
        <v>11</v>
      </c>
      <c r="G121" s="18">
        <v>1</v>
      </c>
      <c r="H121" s="48">
        <v>1</v>
      </c>
      <c r="I121" s="48">
        <v>38</v>
      </c>
      <c r="J121" s="48">
        <v>7</v>
      </c>
      <c r="K121" s="48"/>
      <c r="L121" s="48"/>
      <c r="M121" s="48">
        <v>28</v>
      </c>
      <c r="N121" s="48">
        <v>29</v>
      </c>
      <c r="O121" s="48"/>
      <c r="P121" s="48">
        <v>8</v>
      </c>
      <c r="Q121" s="48">
        <v>14</v>
      </c>
      <c r="R121" s="48">
        <v>28</v>
      </c>
      <c r="S121" s="47">
        <f>IF(AND(AND(OR($C121=0,$C121=2),$E121&lt;30),OR($M121=$V$3,$N121=$V$3,$O121=$V$3)),1,0)</f>
        <v>0</v>
      </c>
      <c r="T121" s="5">
        <f>IF(AND(AND(OR($C121=1,$C121=2),$E121&lt;16),OR($M121=$V$3,$N121=$V$3,$O121=$V$3)),1,0)</f>
        <v>0</v>
      </c>
      <c r="U121" s="5">
        <f>IF(AND(AND(OR($C121=0,$C121=2),$E121=1),OR($M121=$V$3,$N121=$V$3,$O121=$V$3)),1,0)</f>
        <v>0</v>
      </c>
      <c r="V121" s="5">
        <f>IF(AND(AND(OR($C121=1,$C121=2),$E121=1),OR($M121=$V$3,$N121=$V$3,$O121=$V$3)),1,0)</f>
        <v>0</v>
      </c>
      <c r="W121" s="5">
        <f>IF(AND(AND(OR($C121=0,$C121=2),$E121=5),OR($M121=$V$3,$N121=$V$3,$O121=$V$3)),1,0)</f>
        <v>0</v>
      </c>
      <c r="X121" s="5">
        <f>IF(AND(AND(OR($C121=1,$C121=2),$E121=5),OR($M121=$V$3,$N121=$V$3,$O121=$V$3)),1,0)</f>
        <v>0</v>
      </c>
      <c r="Y121" s="5">
        <f>IF(AND(AND(OR($C121=0,$C121=2),$E121=2),OR($M121=$V$3,$N121=$V$3,$O121=$V$3)),1,0)</f>
        <v>0</v>
      </c>
      <c r="Z121" s="5">
        <f>IF(AND(AND(OR($C121=1,$C121=2),$E121=2),OR($M121=$V$3,$N121=$V$3,$O121=$V$3)),1,0)</f>
        <v>0</v>
      </c>
      <c r="AA121" s="5">
        <f>IF(AND(AND(OR($C121=0,$C121=2),$E121=7),OR($M121=$V$3,$N121=$V$3,$O121=$V$3)),1,0)</f>
        <v>0</v>
      </c>
      <c r="AB121" s="5">
        <f>IF(AND(AND(OR($C121=1,$C121=2),$E121=7),OR($M121=$V$3,$N121=$V$3,$O121=$V$3)),1,0)</f>
        <v>0</v>
      </c>
      <c r="AC121" s="5">
        <f>IF(AND(AND(OR($C121=0,$C121=2),$E121=6),OR($M121=$V$3,$N121=$V$3,$O121=$V$3)),1,0)</f>
        <v>0</v>
      </c>
      <c r="AD121" s="5">
        <f>IF(AND(AND(OR($C121=1,$C121=2),$E121=6),OR($M121=$V$3,$N121=$V$3,$O121=$V$3)),1,0)</f>
        <v>0</v>
      </c>
      <c r="AE121" s="5">
        <f>IF(AND(AND(OR($C121=0,$C121=2),$E121=3),OR($M121=$V$3,$N121=$V$3,$O121=$V$3)),1,0)</f>
        <v>0</v>
      </c>
      <c r="AF121" s="5">
        <f>IF(AND(AND(OR($C121=1,$C121=2),$E121=3),OR($M121=$V$3,$N121=$V$3,$O121=$V$3)),1,0)</f>
        <v>0</v>
      </c>
      <c r="AG121" s="5">
        <f>IF(AND(AND(OR($C121=0,$C121=2),$E121=4),OR($M121=$V$3,$N121=$V$3,$O121=$V$3)),1,0)</f>
        <v>0</v>
      </c>
      <c r="AH121" s="5">
        <f>IF(AND(AND(OR($C121=1,$C121=2),$E121=4),OR($M121=$V$3,$N121=$V$3,$O121=$V$3)),1,0)</f>
        <v>0</v>
      </c>
      <c r="AI121" s="5">
        <f>IF(AND(AND(OR($C121=0,$C121=2),$E121=13),OR($M121=$V$3,$N121=$V$3,$O121=$V$3)),1,0)</f>
        <v>0</v>
      </c>
      <c r="AJ121" s="5">
        <f>IF(AND(AND(OR($C121=1,$C121=2),$E121=13),OR($M121=$V$3,$N121=$V$3,$O121=$V$3)),1,0)</f>
        <v>0</v>
      </c>
      <c r="AK121" s="5">
        <f>IF(AND(AND(OR($C121=0,$C121=2),$E121=8),OR($M121=$V$3,$N121=$V$3,$O121=$V$3)),1,0)</f>
        <v>0</v>
      </c>
      <c r="AL121" s="5">
        <f>IF(AND(AND(OR($C121=1,$C121=2),$E121=8),OR($M121=$V$3,$N121=$V$3,$O121=$V$3)),1,0)</f>
        <v>0</v>
      </c>
      <c r="AM121" s="5">
        <f>IF(AND(AND(OR($C121=0,$C121=2),$E121=9),OR($M121=$V$3,$N121=$V$3,$O121=$V$3)),1,0)</f>
        <v>0</v>
      </c>
      <c r="AN121" s="5">
        <f>IF(AND(AND(OR($C121=1,$C121=2),$E121=9),OR($M121=$V$3,$N121=$V$3,$O121=$V$3)),1,0)</f>
        <v>0</v>
      </c>
      <c r="AO121" s="5">
        <f>IF(AND(AND(OR($C121=0,$C121=2),$E121=11),OR($M121=$V$3,$N121=$V$3,$O121=$V$3)),1,0)</f>
        <v>0</v>
      </c>
      <c r="AP121" s="5">
        <f>IF(AND(AND(OR($C121=1,$C121=2),$E121=11),OR($M121=$V$3,$N121=$V$3,$O121=$V$3)),1,0)</f>
        <v>0</v>
      </c>
      <c r="AQ121" s="5">
        <f>IF(AND(AND(OR($C121=0,$C121=2),$E121=10),OR($M121=$V$3,$N121=$V$3,$O121=$V$3)),1,0)</f>
        <v>0</v>
      </c>
      <c r="AR121" s="5">
        <f>IF(AND(AND(OR($C121=1,$C121=2),$E121=10),OR($M121=$V$3,$N121=$V$3,$O121=$V$3)),1,0)</f>
        <v>0</v>
      </c>
      <c r="AS121" s="5">
        <f>IF(AND(AND(OR($C121=0,$C121=2),$E121=12),OR($M121=$V$3,$N121=$V$3,$O121=$V$3)),1,0)</f>
        <v>0</v>
      </c>
      <c r="AT121" s="5">
        <f>IF(AND(AND(OR($C121=1,$C121=2),$E121=12),OR($M121=$V$3,$N121=$V$3,$O121=$V$3)),1,0)</f>
        <v>0</v>
      </c>
      <c r="AU121" s="5">
        <f>IF(AND(AND(OR($C121=0,$C121=2),$E121=14),OR($M121=$V$3,$N121=$V$3,$O121=$V$3)),1,0)</f>
        <v>0</v>
      </c>
      <c r="AV121" s="5">
        <f>IF(AND(AND(OR($C121=1,$C121=2),$E121=14),OR($M121=$V$3,$N121=$V$3,$O121=$V$3)),1,0)</f>
        <v>0</v>
      </c>
      <c r="AW121" s="5">
        <f>IF(AND(AND(OR($C121=0,$C121=2),$E121=15),OR($M121=$V$3,$N121=$V$3,$O121=$V$3)),1,0)</f>
        <v>0</v>
      </c>
      <c r="AX121" s="5">
        <f>IF(AND(AND(OR($C121=1,$C121=2),$E121=15),OR($M121=$V$3,$N121=$V$3,$O121=$V$3)),1,0)</f>
        <v>0</v>
      </c>
      <c r="AY121" s="5"/>
      <c r="AZ121" s="4"/>
    </row>
    <row r="122" spans="1:52" x14ac:dyDescent="0.3">
      <c r="A122" s="50" t="s">
        <v>567</v>
      </c>
      <c r="B122" s="14" t="s">
        <v>41</v>
      </c>
      <c r="C122" s="5">
        <v>2</v>
      </c>
      <c r="D122" s="14">
        <v>1</v>
      </c>
      <c r="E122" s="14">
        <v>4</v>
      </c>
      <c r="F122" s="14">
        <v>11</v>
      </c>
      <c r="G122" s="18">
        <v>1</v>
      </c>
      <c r="H122" s="48">
        <v>1</v>
      </c>
      <c r="I122" s="48">
        <v>28</v>
      </c>
      <c r="J122" s="48">
        <v>2</v>
      </c>
      <c r="K122" s="48">
        <v>7</v>
      </c>
      <c r="L122" s="48"/>
      <c r="M122" s="48">
        <v>28</v>
      </c>
      <c r="N122" s="48">
        <v>14</v>
      </c>
      <c r="O122" s="48">
        <v>6</v>
      </c>
      <c r="P122" s="48">
        <v>28</v>
      </c>
      <c r="Q122" s="48">
        <v>21</v>
      </c>
      <c r="R122" s="48">
        <v>24</v>
      </c>
      <c r="S122" s="47">
        <f>IF(AND(AND(OR($C122=0,$C122=2),$E122&lt;30),OR($M122=$V$3,$N122=$V$3,$O122=$V$3)),1,0)</f>
        <v>1</v>
      </c>
      <c r="T122" s="5">
        <f>IF(AND(AND(OR($C122=1,$C122=2),$E122&lt;16),OR($M122=$V$3,$N122=$V$3,$O122=$V$3)),1,0)</f>
        <v>1</v>
      </c>
      <c r="U122" s="5">
        <f>IF(AND(AND(OR($C122=0,$C122=2),$E122=1),OR($M122=$V$3,$N122=$V$3,$O122=$V$3)),1,0)</f>
        <v>0</v>
      </c>
      <c r="V122" s="5">
        <f>IF(AND(AND(OR($C122=1,$C122=2),$E122=1),OR($M122=$V$3,$N122=$V$3,$O122=$V$3)),1,0)</f>
        <v>0</v>
      </c>
      <c r="W122" s="5">
        <f>IF(AND(AND(OR($C122=0,$C122=2),$E122=5),OR($M122=$V$3,$N122=$V$3,$O122=$V$3)),1,0)</f>
        <v>0</v>
      </c>
      <c r="X122" s="5">
        <f>IF(AND(AND(OR($C122=1,$C122=2),$E122=5),OR($M122=$V$3,$N122=$V$3,$O122=$V$3)),1,0)</f>
        <v>0</v>
      </c>
      <c r="Y122" s="5">
        <f>IF(AND(AND(OR($C122=0,$C122=2),$E122=2),OR($M122=$V$3,$N122=$V$3,$O122=$V$3)),1,0)</f>
        <v>0</v>
      </c>
      <c r="Z122" s="5">
        <f>IF(AND(AND(OR($C122=1,$C122=2),$E122=2),OR($M122=$V$3,$N122=$V$3,$O122=$V$3)),1,0)</f>
        <v>0</v>
      </c>
      <c r="AA122" s="5">
        <f>IF(AND(AND(OR($C122=0,$C122=2),$E122=7),OR($M122=$V$3,$N122=$V$3,$O122=$V$3)),1,0)</f>
        <v>0</v>
      </c>
      <c r="AB122" s="5">
        <f>IF(AND(AND(OR($C122=1,$C122=2),$E122=7),OR($M122=$V$3,$N122=$V$3,$O122=$V$3)),1,0)</f>
        <v>0</v>
      </c>
      <c r="AC122" s="5">
        <f>IF(AND(AND(OR($C122=0,$C122=2),$E122=6),OR($M122=$V$3,$N122=$V$3,$O122=$V$3)),1,0)</f>
        <v>0</v>
      </c>
      <c r="AD122" s="5">
        <f>IF(AND(AND(OR($C122=1,$C122=2),$E122=6),OR($M122=$V$3,$N122=$V$3,$O122=$V$3)),1,0)</f>
        <v>0</v>
      </c>
      <c r="AE122" s="5">
        <f>IF(AND(AND(OR($C122=0,$C122=2),$E122=3),OR($M122=$V$3,$N122=$V$3,$O122=$V$3)),1,0)</f>
        <v>0</v>
      </c>
      <c r="AF122" s="5">
        <f>IF(AND(AND(OR($C122=1,$C122=2),$E122=3),OR($M122=$V$3,$N122=$V$3,$O122=$V$3)),1,0)</f>
        <v>0</v>
      </c>
      <c r="AG122" s="5">
        <f>IF(AND(AND(OR($C122=0,$C122=2),$E122=4),OR($M122=$V$3,$N122=$V$3,$O122=$V$3)),1,0)</f>
        <v>1</v>
      </c>
      <c r="AH122" s="5">
        <f>IF(AND(AND(OR($C122=1,$C122=2),$E122=4),OR($M122=$V$3,$N122=$V$3,$O122=$V$3)),1,0)</f>
        <v>1</v>
      </c>
      <c r="AI122" s="5">
        <f>IF(AND(AND(OR($C122=0,$C122=2),$E122=13),OR($M122=$V$3,$N122=$V$3,$O122=$V$3)),1,0)</f>
        <v>0</v>
      </c>
      <c r="AJ122" s="5">
        <f>IF(AND(AND(OR($C122=1,$C122=2),$E122=13),OR($M122=$V$3,$N122=$V$3,$O122=$V$3)),1,0)</f>
        <v>0</v>
      </c>
      <c r="AK122" s="5">
        <f>IF(AND(AND(OR($C122=0,$C122=2),$E122=8),OR($M122=$V$3,$N122=$V$3,$O122=$V$3)),1,0)</f>
        <v>0</v>
      </c>
      <c r="AL122" s="5">
        <f>IF(AND(AND(OR($C122=1,$C122=2),$E122=8),OR($M122=$V$3,$N122=$V$3,$O122=$V$3)),1,0)</f>
        <v>0</v>
      </c>
      <c r="AM122" s="5">
        <f>IF(AND(AND(OR($C122=0,$C122=2),$E122=9),OR($M122=$V$3,$N122=$V$3,$O122=$V$3)),1,0)</f>
        <v>0</v>
      </c>
      <c r="AN122" s="5">
        <f>IF(AND(AND(OR($C122=1,$C122=2),$E122=9),OR($M122=$V$3,$N122=$V$3,$O122=$V$3)),1,0)</f>
        <v>0</v>
      </c>
      <c r="AO122" s="5">
        <f>IF(AND(AND(OR($C122=0,$C122=2),$E122=11),OR($M122=$V$3,$N122=$V$3,$O122=$V$3)),1,0)</f>
        <v>0</v>
      </c>
      <c r="AP122" s="5">
        <f>IF(AND(AND(OR($C122=1,$C122=2),$E122=11),OR($M122=$V$3,$N122=$V$3,$O122=$V$3)),1,0)</f>
        <v>0</v>
      </c>
      <c r="AQ122" s="5">
        <f>IF(AND(AND(OR($C122=0,$C122=2),$E122=10),OR($M122=$V$3,$N122=$V$3,$O122=$V$3)),1,0)</f>
        <v>0</v>
      </c>
      <c r="AR122" s="5">
        <f>IF(AND(AND(OR($C122=1,$C122=2),$E122=10),OR($M122=$V$3,$N122=$V$3,$O122=$V$3)),1,0)</f>
        <v>0</v>
      </c>
      <c r="AS122" s="5">
        <f>IF(AND(AND(OR($C122=0,$C122=2),$E122=12),OR($M122=$V$3,$N122=$V$3,$O122=$V$3)),1,0)</f>
        <v>0</v>
      </c>
      <c r="AT122" s="5">
        <f>IF(AND(AND(OR($C122=1,$C122=2),$E122=12),OR($M122=$V$3,$N122=$V$3,$O122=$V$3)),1,0)</f>
        <v>0</v>
      </c>
      <c r="AU122" s="5">
        <f>IF(AND(AND(OR($C122=0,$C122=2),$E122=14),OR($M122=$V$3,$N122=$V$3,$O122=$V$3)),1,0)</f>
        <v>0</v>
      </c>
      <c r="AV122" s="5">
        <f>IF(AND(AND(OR($C122=1,$C122=2),$E122=14),OR($M122=$V$3,$N122=$V$3,$O122=$V$3)),1,0)</f>
        <v>0</v>
      </c>
      <c r="AW122" s="5">
        <f>IF(AND(AND(OR($C122=0,$C122=2),$E122=15),OR($M122=$V$3,$N122=$V$3,$O122=$V$3)),1,0)</f>
        <v>0</v>
      </c>
      <c r="AX122" s="5">
        <f>IF(AND(AND(OR($C122=1,$C122=2),$E122=15),OR($M122=$V$3,$N122=$V$3,$O122=$V$3)),1,0)</f>
        <v>0</v>
      </c>
      <c r="AY122" s="5"/>
      <c r="AZ122" s="4"/>
    </row>
    <row r="123" spans="1:52" x14ac:dyDescent="0.3">
      <c r="A123" s="47" t="s">
        <v>323</v>
      </c>
      <c r="B123" s="5" t="s">
        <v>324</v>
      </c>
      <c r="C123" s="49">
        <v>0</v>
      </c>
      <c r="D123" s="5">
        <v>1</v>
      </c>
      <c r="E123" s="5">
        <v>9</v>
      </c>
      <c r="F123" s="5">
        <v>2</v>
      </c>
      <c r="G123" s="48">
        <v>1</v>
      </c>
      <c r="H123" s="48">
        <v>1</v>
      </c>
      <c r="I123" s="48">
        <v>7</v>
      </c>
      <c r="J123" s="48">
        <v>7</v>
      </c>
      <c r="K123" s="48"/>
      <c r="L123" s="48"/>
      <c r="M123" s="48">
        <v>22</v>
      </c>
      <c r="N123" s="48"/>
      <c r="O123" s="48"/>
      <c r="P123" s="48">
        <v>27</v>
      </c>
      <c r="Q123" s="48">
        <v>28</v>
      </c>
      <c r="R123" s="48">
        <v>6</v>
      </c>
      <c r="S123" s="47">
        <f>IF(AND(AND(OR($C123=0,$C123=2),$E123&lt;30),OR($M123=$V$3,$N123=$V$3,$O123=$V$3)),1,0)</f>
        <v>0</v>
      </c>
      <c r="T123" s="5">
        <f>IF(AND(AND(OR($C123=1,$C123=2),$E123&lt;16),OR($M123=$V$3,$N123=$V$3,$O123=$V$3)),1,0)</f>
        <v>0</v>
      </c>
      <c r="U123" s="5">
        <f>IF(AND(AND(OR($C123=0,$C123=2),$E123=1),OR($M123=$V$3,$N123=$V$3,$O123=$V$3)),1,0)</f>
        <v>0</v>
      </c>
      <c r="V123" s="5">
        <f>IF(AND(AND(OR($C123=1,$C123=2),$E123=1),OR($M123=$V$3,$N123=$V$3,$O123=$V$3)),1,0)</f>
        <v>0</v>
      </c>
      <c r="W123" s="5">
        <f>IF(AND(AND(OR($C123=0,$C123=2),$E123=5),OR($M123=$V$3,$N123=$V$3,$O123=$V$3)),1,0)</f>
        <v>0</v>
      </c>
      <c r="X123" s="5">
        <f>IF(AND(AND(OR($C123=1,$C123=2),$E123=5),OR($M123=$V$3,$N123=$V$3,$O123=$V$3)),1,0)</f>
        <v>0</v>
      </c>
      <c r="Y123" s="5">
        <f>IF(AND(AND(OR($C123=0,$C123=2),$E123=2),OR($M123=$V$3,$N123=$V$3,$O123=$V$3)),1,0)</f>
        <v>0</v>
      </c>
      <c r="Z123" s="5">
        <f>IF(AND(AND(OR($C123=1,$C123=2),$E123=2),OR($M123=$V$3,$N123=$V$3,$O123=$V$3)),1,0)</f>
        <v>0</v>
      </c>
      <c r="AA123" s="5">
        <f>IF(AND(AND(OR($C123=0,$C123=2),$E123=7),OR($M123=$V$3,$N123=$V$3,$O123=$V$3)),1,0)</f>
        <v>0</v>
      </c>
      <c r="AB123" s="5">
        <f>IF(AND(AND(OR($C123=1,$C123=2),$E123=7),OR($M123=$V$3,$N123=$V$3,$O123=$V$3)),1,0)</f>
        <v>0</v>
      </c>
      <c r="AC123" s="5">
        <f>IF(AND(AND(OR($C123=0,$C123=2),$E123=6),OR($M123=$V$3,$N123=$V$3,$O123=$V$3)),1,0)</f>
        <v>0</v>
      </c>
      <c r="AD123" s="5">
        <f>IF(AND(AND(OR($C123=1,$C123=2),$E123=6),OR($M123=$V$3,$N123=$V$3,$O123=$V$3)),1,0)</f>
        <v>0</v>
      </c>
      <c r="AE123" s="5">
        <f>IF(AND(AND(OR($C123=0,$C123=2),$E123=3),OR($M123=$V$3,$N123=$V$3,$O123=$V$3)),1,0)</f>
        <v>0</v>
      </c>
      <c r="AF123" s="5">
        <f>IF(AND(AND(OR($C123=1,$C123=2),$E123=3),OR($M123=$V$3,$N123=$V$3,$O123=$V$3)),1,0)</f>
        <v>0</v>
      </c>
      <c r="AG123" s="5">
        <f>IF(AND(AND(OR($C123=0,$C123=2),$E123=4),OR($M123=$V$3,$N123=$V$3,$O123=$V$3)),1,0)</f>
        <v>0</v>
      </c>
      <c r="AH123" s="5">
        <f>IF(AND(AND(OR($C123=1,$C123=2),$E123=4),OR($M123=$V$3,$N123=$V$3,$O123=$V$3)),1,0)</f>
        <v>0</v>
      </c>
      <c r="AI123" s="5">
        <f>IF(AND(AND(OR($C123=0,$C123=2),$E123=13),OR($M123=$V$3,$N123=$V$3,$O123=$V$3)),1,0)</f>
        <v>0</v>
      </c>
      <c r="AJ123" s="5">
        <f>IF(AND(AND(OR($C123=1,$C123=2),$E123=13),OR($M123=$V$3,$N123=$V$3,$O123=$V$3)),1,0)</f>
        <v>0</v>
      </c>
      <c r="AK123" s="5">
        <f>IF(AND(AND(OR($C123=0,$C123=2),$E123=8),OR($M123=$V$3,$N123=$V$3,$O123=$V$3)),1,0)</f>
        <v>0</v>
      </c>
      <c r="AL123" s="5">
        <f>IF(AND(AND(OR($C123=1,$C123=2),$E123=8),OR($M123=$V$3,$N123=$V$3,$O123=$V$3)),1,0)</f>
        <v>0</v>
      </c>
      <c r="AM123" s="5">
        <f>IF(AND(AND(OR($C123=0,$C123=2),$E123=9),OR($M123=$V$3,$N123=$V$3,$O123=$V$3)),1,0)</f>
        <v>0</v>
      </c>
      <c r="AN123" s="5">
        <f>IF(AND(AND(OR($C123=1,$C123=2),$E123=9),OR($M123=$V$3,$N123=$V$3,$O123=$V$3)),1,0)</f>
        <v>0</v>
      </c>
      <c r="AO123" s="5">
        <f>IF(AND(AND(OR($C123=0,$C123=2),$E123=11),OR($M123=$V$3,$N123=$V$3,$O123=$V$3)),1,0)</f>
        <v>0</v>
      </c>
      <c r="AP123" s="5">
        <f>IF(AND(AND(OR($C123=1,$C123=2),$E123=11),OR($M123=$V$3,$N123=$V$3,$O123=$V$3)),1,0)</f>
        <v>0</v>
      </c>
      <c r="AQ123" s="5">
        <f>IF(AND(AND(OR($C123=0,$C123=2),$E123=10),OR($M123=$V$3,$N123=$V$3,$O123=$V$3)),1,0)</f>
        <v>0</v>
      </c>
      <c r="AR123" s="5">
        <f>IF(AND(AND(OR($C123=1,$C123=2),$E123=10),OR($M123=$V$3,$N123=$V$3,$O123=$V$3)),1,0)</f>
        <v>0</v>
      </c>
      <c r="AS123" s="5">
        <f>IF(AND(AND(OR($C123=0,$C123=2),$E123=12),OR($M123=$V$3,$N123=$V$3,$O123=$V$3)),1,0)</f>
        <v>0</v>
      </c>
      <c r="AT123" s="5">
        <f>IF(AND(AND(OR($C123=1,$C123=2),$E123=12),OR($M123=$V$3,$N123=$V$3,$O123=$V$3)),1,0)</f>
        <v>0</v>
      </c>
      <c r="AU123" s="5">
        <f>IF(AND(AND(OR($C123=0,$C123=2),$E123=14),OR($M123=$V$3,$N123=$V$3,$O123=$V$3)),1,0)</f>
        <v>0</v>
      </c>
      <c r="AV123" s="5">
        <f>IF(AND(AND(OR($C123=1,$C123=2),$E123=14),OR($M123=$V$3,$N123=$V$3,$O123=$V$3)),1,0)</f>
        <v>0</v>
      </c>
      <c r="AW123" s="5">
        <f>IF(AND(AND(OR($C123=0,$C123=2),$E123=15),OR($M123=$V$3,$N123=$V$3,$O123=$V$3)),1,0)</f>
        <v>0</v>
      </c>
      <c r="AX123" s="5">
        <f>IF(AND(AND(OR($C123=1,$C123=2),$E123=15),OR($M123=$V$3,$N123=$V$3,$O123=$V$3)),1,0)</f>
        <v>0</v>
      </c>
      <c r="AY123" s="5"/>
      <c r="AZ123" s="4"/>
    </row>
    <row r="124" spans="1:52" x14ac:dyDescent="0.3">
      <c r="A124" s="47" t="s">
        <v>313</v>
      </c>
      <c r="B124" s="5" t="s">
        <v>312</v>
      </c>
      <c r="C124" s="49">
        <v>0</v>
      </c>
      <c r="D124" s="5">
        <v>1</v>
      </c>
      <c r="E124" s="5">
        <v>9</v>
      </c>
      <c r="F124" s="5">
        <v>19</v>
      </c>
      <c r="G124" s="48">
        <v>1</v>
      </c>
      <c r="H124" s="48">
        <v>1</v>
      </c>
      <c r="I124" s="48">
        <v>58</v>
      </c>
      <c r="J124" s="48">
        <v>2</v>
      </c>
      <c r="K124" s="48">
        <v>3</v>
      </c>
      <c r="L124" s="48"/>
      <c r="M124" s="48">
        <v>18</v>
      </c>
      <c r="N124" s="48">
        <v>28</v>
      </c>
      <c r="O124" s="48">
        <v>6</v>
      </c>
      <c r="P124" s="48">
        <v>23</v>
      </c>
      <c r="Q124" s="48">
        <v>24</v>
      </c>
      <c r="R124" s="48">
        <v>14</v>
      </c>
      <c r="S124" s="47">
        <f>IF(AND(AND(OR($C124=0,$C124=2),$E124&lt;30),OR($M124=$V$3,$N124=$V$3,$O124=$V$3)),1,0)</f>
        <v>1</v>
      </c>
      <c r="T124" s="5">
        <f>IF(AND(AND(OR($C124=1,$C124=2),$E124&lt;16),OR($M124=$V$3,$N124=$V$3,$O124=$V$3)),1,0)</f>
        <v>0</v>
      </c>
      <c r="U124" s="5">
        <f>IF(AND(AND(OR($C124=0,$C124=2),$E124=1),OR($M124=$V$3,$N124=$V$3,$O124=$V$3)),1,0)</f>
        <v>0</v>
      </c>
      <c r="V124" s="5">
        <f>IF(AND(AND(OR($C124=1,$C124=2),$E124=1),OR($M124=$V$3,$N124=$V$3,$O124=$V$3)),1,0)</f>
        <v>0</v>
      </c>
      <c r="W124" s="5">
        <f>IF(AND(AND(OR($C124=0,$C124=2),$E124=5),OR($M124=$V$3,$N124=$V$3,$O124=$V$3)),1,0)</f>
        <v>0</v>
      </c>
      <c r="X124" s="5">
        <f>IF(AND(AND(OR($C124=1,$C124=2),$E124=5),OR($M124=$V$3,$N124=$V$3,$O124=$V$3)),1,0)</f>
        <v>0</v>
      </c>
      <c r="Y124" s="5">
        <f>IF(AND(AND(OR($C124=0,$C124=2),$E124=2),OR($M124=$V$3,$N124=$V$3,$O124=$V$3)),1,0)</f>
        <v>0</v>
      </c>
      <c r="Z124" s="5">
        <f>IF(AND(AND(OR($C124=1,$C124=2),$E124=2),OR($M124=$V$3,$N124=$V$3,$O124=$V$3)),1,0)</f>
        <v>0</v>
      </c>
      <c r="AA124" s="5">
        <f>IF(AND(AND(OR($C124=0,$C124=2),$E124=7),OR($M124=$V$3,$N124=$V$3,$O124=$V$3)),1,0)</f>
        <v>0</v>
      </c>
      <c r="AB124" s="5">
        <f>IF(AND(AND(OR($C124=1,$C124=2),$E124=7),OR($M124=$V$3,$N124=$V$3,$O124=$V$3)),1,0)</f>
        <v>0</v>
      </c>
      <c r="AC124" s="5">
        <f>IF(AND(AND(OR($C124=0,$C124=2),$E124=6),OR($M124=$V$3,$N124=$V$3,$O124=$V$3)),1,0)</f>
        <v>0</v>
      </c>
      <c r="AD124" s="5">
        <f>IF(AND(AND(OR($C124=1,$C124=2),$E124=6),OR($M124=$V$3,$N124=$V$3,$O124=$V$3)),1,0)</f>
        <v>0</v>
      </c>
      <c r="AE124" s="5">
        <f>IF(AND(AND(OR($C124=0,$C124=2),$E124=3),OR($M124=$V$3,$N124=$V$3,$O124=$V$3)),1,0)</f>
        <v>0</v>
      </c>
      <c r="AF124" s="5">
        <f>IF(AND(AND(OR($C124=1,$C124=2),$E124=3),OR($M124=$V$3,$N124=$V$3,$O124=$V$3)),1,0)</f>
        <v>0</v>
      </c>
      <c r="AG124" s="5">
        <f>IF(AND(AND(OR($C124=0,$C124=2),$E124=4),OR($M124=$V$3,$N124=$V$3,$O124=$V$3)),1,0)</f>
        <v>0</v>
      </c>
      <c r="AH124" s="5">
        <f>IF(AND(AND(OR($C124=1,$C124=2),$E124=4),OR($M124=$V$3,$N124=$V$3,$O124=$V$3)),1,0)</f>
        <v>0</v>
      </c>
      <c r="AI124" s="5">
        <f>IF(AND(AND(OR($C124=0,$C124=2),$E124=13),OR($M124=$V$3,$N124=$V$3,$O124=$V$3)),1,0)</f>
        <v>0</v>
      </c>
      <c r="AJ124" s="5">
        <f>IF(AND(AND(OR($C124=1,$C124=2),$E124=13),OR($M124=$V$3,$N124=$V$3,$O124=$V$3)),1,0)</f>
        <v>0</v>
      </c>
      <c r="AK124" s="5">
        <f>IF(AND(AND(OR($C124=0,$C124=2),$E124=8),OR($M124=$V$3,$N124=$V$3,$O124=$V$3)),1,0)</f>
        <v>0</v>
      </c>
      <c r="AL124" s="5">
        <f>IF(AND(AND(OR($C124=1,$C124=2),$E124=8),OR($M124=$V$3,$N124=$V$3,$O124=$V$3)),1,0)</f>
        <v>0</v>
      </c>
      <c r="AM124" s="5">
        <f>IF(AND(AND(OR($C124=0,$C124=2),$E124=9),OR($M124=$V$3,$N124=$V$3,$O124=$V$3)),1,0)</f>
        <v>1</v>
      </c>
      <c r="AN124" s="5">
        <f>IF(AND(AND(OR($C124=1,$C124=2),$E124=9),OR($M124=$V$3,$N124=$V$3,$O124=$V$3)),1,0)</f>
        <v>0</v>
      </c>
      <c r="AO124" s="5">
        <f>IF(AND(AND(OR($C124=0,$C124=2),$E124=11),OR($M124=$V$3,$N124=$V$3,$O124=$V$3)),1,0)</f>
        <v>0</v>
      </c>
      <c r="AP124" s="5">
        <f>IF(AND(AND(OR($C124=1,$C124=2),$E124=11),OR($M124=$V$3,$N124=$V$3,$O124=$V$3)),1,0)</f>
        <v>0</v>
      </c>
      <c r="AQ124" s="5">
        <f>IF(AND(AND(OR($C124=0,$C124=2),$E124=10),OR($M124=$V$3,$N124=$V$3,$O124=$V$3)),1,0)</f>
        <v>0</v>
      </c>
      <c r="AR124" s="5">
        <f>IF(AND(AND(OR($C124=1,$C124=2),$E124=10),OR($M124=$V$3,$N124=$V$3,$O124=$V$3)),1,0)</f>
        <v>0</v>
      </c>
      <c r="AS124" s="5">
        <f>IF(AND(AND(OR($C124=0,$C124=2),$E124=12),OR($M124=$V$3,$N124=$V$3,$O124=$V$3)),1,0)</f>
        <v>0</v>
      </c>
      <c r="AT124" s="5">
        <f>IF(AND(AND(OR($C124=1,$C124=2),$E124=12),OR($M124=$V$3,$N124=$V$3,$O124=$V$3)),1,0)</f>
        <v>0</v>
      </c>
      <c r="AU124" s="5">
        <f>IF(AND(AND(OR($C124=0,$C124=2),$E124=14),OR($M124=$V$3,$N124=$V$3,$O124=$V$3)),1,0)</f>
        <v>0</v>
      </c>
      <c r="AV124" s="5">
        <f>IF(AND(AND(OR($C124=1,$C124=2),$E124=14),OR($M124=$V$3,$N124=$V$3,$O124=$V$3)),1,0)</f>
        <v>0</v>
      </c>
      <c r="AW124" s="5">
        <f>IF(AND(AND(OR($C124=0,$C124=2),$E124=15),OR($M124=$V$3,$N124=$V$3,$O124=$V$3)),1,0)</f>
        <v>0</v>
      </c>
      <c r="AX124" s="5">
        <f>IF(AND(AND(OR($C124=1,$C124=2),$E124=15),OR($M124=$V$3,$N124=$V$3,$O124=$V$3)),1,0)</f>
        <v>0</v>
      </c>
      <c r="AY124" s="5"/>
      <c r="AZ124" s="4"/>
    </row>
    <row r="125" spans="1:52" x14ac:dyDescent="0.3">
      <c r="A125" s="47" t="s">
        <v>300</v>
      </c>
      <c r="B125" s="5" t="s">
        <v>301</v>
      </c>
      <c r="C125" s="49">
        <v>1</v>
      </c>
      <c r="D125" s="5">
        <v>1</v>
      </c>
      <c r="E125" s="5">
        <v>3</v>
      </c>
      <c r="F125" s="5">
        <v>12</v>
      </c>
      <c r="G125" s="48">
        <v>1</v>
      </c>
      <c r="H125" s="48">
        <v>2</v>
      </c>
      <c r="I125" s="48">
        <v>12</v>
      </c>
      <c r="J125" s="48">
        <v>10</v>
      </c>
      <c r="K125" s="48"/>
      <c r="L125" s="48"/>
      <c r="M125" s="48">
        <v>29</v>
      </c>
      <c r="N125" s="48">
        <v>13</v>
      </c>
      <c r="O125" s="48">
        <v>3</v>
      </c>
      <c r="P125" s="48">
        <v>4</v>
      </c>
      <c r="Q125" s="48">
        <v>15</v>
      </c>
      <c r="R125" s="48">
        <v>13</v>
      </c>
      <c r="S125" s="47">
        <f>IF(AND(AND(OR($C125=0,$C125=2),$E125&lt;30),OR($M125=$V$3,$N125=$V$3,$O125=$V$3)),1,0)</f>
        <v>0</v>
      </c>
      <c r="T125" s="5">
        <f>IF(AND(AND(OR($C125=1,$C125=2),$E125&lt;16),OR($M125=$V$3,$N125=$V$3,$O125=$V$3)),1,0)</f>
        <v>0</v>
      </c>
      <c r="U125" s="5">
        <f>IF(AND(AND(OR($C125=0,$C125=2),$E125=1),OR($M125=$V$3,$N125=$V$3,$O125=$V$3)),1,0)</f>
        <v>0</v>
      </c>
      <c r="V125" s="5">
        <f>IF(AND(AND(OR($C125=1,$C125=2),$E125=1),OR($M125=$V$3,$N125=$V$3,$O125=$V$3)),1,0)</f>
        <v>0</v>
      </c>
      <c r="W125" s="5">
        <f>IF(AND(AND(OR($C125=0,$C125=2),$E125=5),OR($M125=$V$3,$N125=$V$3,$O125=$V$3)),1,0)</f>
        <v>0</v>
      </c>
      <c r="X125" s="5">
        <f>IF(AND(AND(OR($C125=1,$C125=2),$E125=5),OR($M125=$V$3,$N125=$V$3,$O125=$V$3)),1,0)</f>
        <v>0</v>
      </c>
      <c r="Y125" s="5">
        <f>IF(AND(AND(OR($C125=0,$C125=2),$E125=2),OR($M125=$V$3,$N125=$V$3,$O125=$V$3)),1,0)</f>
        <v>0</v>
      </c>
      <c r="Z125" s="5">
        <f>IF(AND(AND(OR($C125=1,$C125=2),$E125=2),OR($M125=$V$3,$N125=$V$3,$O125=$V$3)),1,0)</f>
        <v>0</v>
      </c>
      <c r="AA125" s="5">
        <f>IF(AND(AND(OR($C125=0,$C125=2),$E125=7),OR($M125=$V$3,$N125=$V$3,$O125=$V$3)),1,0)</f>
        <v>0</v>
      </c>
      <c r="AB125" s="5">
        <f>IF(AND(AND(OR($C125=1,$C125=2),$E125=7),OR($M125=$V$3,$N125=$V$3,$O125=$V$3)),1,0)</f>
        <v>0</v>
      </c>
      <c r="AC125" s="5">
        <f>IF(AND(AND(OR($C125=0,$C125=2),$E125=6),OR($M125=$V$3,$N125=$V$3,$O125=$V$3)),1,0)</f>
        <v>0</v>
      </c>
      <c r="AD125" s="5">
        <f>IF(AND(AND(OR($C125=1,$C125=2),$E125=6),OR($M125=$V$3,$N125=$V$3,$O125=$V$3)),1,0)</f>
        <v>0</v>
      </c>
      <c r="AE125" s="5">
        <f>IF(AND(AND(OR($C125=0,$C125=2),$E125=3),OR($M125=$V$3,$N125=$V$3,$O125=$V$3)),1,0)</f>
        <v>0</v>
      </c>
      <c r="AF125" s="5">
        <f>IF(AND(AND(OR($C125=1,$C125=2),$E125=3),OR($M125=$V$3,$N125=$V$3,$O125=$V$3)),1,0)</f>
        <v>0</v>
      </c>
      <c r="AG125" s="5">
        <f>IF(AND(AND(OR($C125=0,$C125=2),$E125=4),OR($M125=$V$3,$N125=$V$3,$O125=$V$3)),1,0)</f>
        <v>0</v>
      </c>
      <c r="AH125" s="5">
        <f>IF(AND(AND(OR($C125=1,$C125=2),$E125=4),OR($M125=$V$3,$N125=$V$3,$O125=$V$3)),1,0)</f>
        <v>0</v>
      </c>
      <c r="AI125" s="5">
        <f>IF(AND(AND(OR($C125=0,$C125=2),$E125=13),OR($M125=$V$3,$N125=$V$3,$O125=$V$3)),1,0)</f>
        <v>0</v>
      </c>
      <c r="AJ125" s="5">
        <f>IF(AND(AND(OR($C125=1,$C125=2),$E125=13),OR($M125=$V$3,$N125=$V$3,$O125=$V$3)),1,0)</f>
        <v>0</v>
      </c>
      <c r="AK125" s="5">
        <f>IF(AND(AND(OR($C125=0,$C125=2),$E125=8),OR($M125=$V$3,$N125=$V$3,$O125=$V$3)),1,0)</f>
        <v>0</v>
      </c>
      <c r="AL125" s="5">
        <f>IF(AND(AND(OR($C125=1,$C125=2),$E125=8),OR($M125=$V$3,$N125=$V$3,$O125=$V$3)),1,0)</f>
        <v>0</v>
      </c>
      <c r="AM125" s="5">
        <f>IF(AND(AND(OR($C125=0,$C125=2),$E125=9),OR($M125=$V$3,$N125=$V$3,$O125=$V$3)),1,0)</f>
        <v>0</v>
      </c>
      <c r="AN125" s="5">
        <f>IF(AND(AND(OR($C125=1,$C125=2),$E125=9),OR($M125=$V$3,$N125=$V$3,$O125=$V$3)),1,0)</f>
        <v>0</v>
      </c>
      <c r="AO125" s="5">
        <f>IF(AND(AND(OR($C125=0,$C125=2),$E125=11),OR($M125=$V$3,$N125=$V$3,$O125=$V$3)),1,0)</f>
        <v>0</v>
      </c>
      <c r="AP125" s="5">
        <f>IF(AND(AND(OR($C125=1,$C125=2),$E125=11),OR($M125=$V$3,$N125=$V$3,$O125=$V$3)),1,0)</f>
        <v>0</v>
      </c>
      <c r="AQ125" s="5">
        <f>IF(AND(AND(OR($C125=0,$C125=2),$E125=10),OR($M125=$V$3,$N125=$V$3,$O125=$V$3)),1,0)</f>
        <v>0</v>
      </c>
      <c r="AR125" s="5">
        <f>IF(AND(AND(OR($C125=1,$C125=2),$E125=10),OR($M125=$V$3,$N125=$V$3,$O125=$V$3)),1,0)</f>
        <v>0</v>
      </c>
      <c r="AS125" s="5">
        <f>IF(AND(AND(OR($C125=0,$C125=2),$E125=12),OR($M125=$V$3,$N125=$V$3,$O125=$V$3)),1,0)</f>
        <v>0</v>
      </c>
      <c r="AT125" s="5">
        <f>IF(AND(AND(OR($C125=1,$C125=2),$E125=12),OR($M125=$V$3,$N125=$V$3,$O125=$V$3)),1,0)</f>
        <v>0</v>
      </c>
      <c r="AU125" s="5">
        <f>IF(AND(AND(OR($C125=0,$C125=2),$E125=14),OR($M125=$V$3,$N125=$V$3,$O125=$V$3)),1,0)</f>
        <v>0</v>
      </c>
      <c r="AV125" s="5">
        <f>IF(AND(AND(OR($C125=1,$C125=2),$E125=14),OR($M125=$V$3,$N125=$V$3,$O125=$V$3)),1,0)</f>
        <v>0</v>
      </c>
      <c r="AW125" s="5">
        <f>IF(AND(AND(OR($C125=0,$C125=2),$E125=15),OR($M125=$V$3,$N125=$V$3,$O125=$V$3)),1,0)</f>
        <v>0</v>
      </c>
      <c r="AX125" s="5">
        <f>IF(AND(AND(OR($C125=1,$C125=2),$E125=15),OR($M125=$V$3,$N125=$V$3,$O125=$V$3)),1,0)</f>
        <v>0</v>
      </c>
      <c r="AY125" s="5"/>
      <c r="AZ125" s="4"/>
    </row>
    <row r="126" spans="1:52" x14ac:dyDescent="0.3">
      <c r="A126" s="47" t="s">
        <v>243</v>
      </c>
      <c r="B126" s="5" t="s">
        <v>244</v>
      </c>
      <c r="C126" s="5">
        <v>1</v>
      </c>
      <c r="D126" s="5">
        <v>2</v>
      </c>
      <c r="E126" s="5">
        <v>8</v>
      </c>
      <c r="F126" s="5">
        <v>12</v>
      </c>
      <c r="G126" s="48">
        <v>1</v>
      </c>
      <c r="H126" s="48">
        <v>2</v>
      </c>
      <c r="I126" s="48">
        <v>12</v>
      </c>
      <c r="J126" s="48">
        <v>5</v>
      </c>
      <c r="K126" s="48"/>
      <c r="L126" s="48"/>
      <c r="M126" s="48"/>
      <c r="N126" s="48"/>
      <c r="O126" s="48"/>
      <c r="P126" s="48">
        <v>4</v>
      </c>
      <c r="Q126" s="48">
        <v>15</v>
      </c>
      <c r="R126" s="48">
        <v>27</v>
      </c>
      <c r="S126" s="47">
        <f>IF(AND(AND(OR($C126=0,$C126=2),$E126&lt;30),OR($M126=$V$3,$N126=$V$3,$O126=$V$3)),1,0)</f>
        <v>0</v>
      </c>
      <c r="T126" s="5">
        <f>IF(AND(AND(OR($C126=1,$C126=2),$E126&lt;16),OR($M126=$V$3,$N126=$V$3,$O126=$V$3)),1,0)</f>
        <v>0</v>
      </c>
      <c r="U126" s="5">
        <f>IF(AND(AND(OR($C126=0,$C126=2),$E126=1),OR($M126=$V$3,$N126=$V$3,$O126=$V$3)),1,0)</f>
        <v>0</v>
      </c>
      <c r="V126" s="5">
        <f>IF(AND(AND(OR($C126=1,$C126=2),$E126=1),OR($M126=$V$3,$N126=$V$3,$O126=$V$3)),1,0)</f>
        <v>0</v>
      </c>
      <c r="W126" s="5">
        <f>IF(AND(AND(OR($C126=0,$C126=2),$E126=5),OR($M126=$V$3,$N126=$V$3,$O126=$V$3)),1,0)</f>
        <v>0</v>
      </c>
      <c r="X126" s="5">
        <f>IF(AND(AND(OR($C126=1,$C126=2),$E126=5),OR($M126=$V$3,$N126=$V$3,$O126=$V$3)),1,0)</f>
        <v>0</v>
      </c>
      <c r="Y126" s="5">
        <f>IF(AND(AND(OR($C126=0,$C126=2),$E126=2),OR($M126=$V$3,$N126=$V$3,$O126=$V$3)),1,0)</f>
        <v>0</v>
      </c>
      <c r="Z126" s="5">
        <f>IF(AND(AND(OR($C126=1,$C126=2),$E126=2),OR($M126=$V$3,$N126=$V$3,$O126=$V$3)),1,0)</f>
        <v>0</v>
      </c>
      <c r="AA126" s="5">
        <f>IF(AND(AND(OR($C126=0,$C126=2),$E126=7),OR($M126=$V$3,$N126=$V$3,$O126=$V$3)),1,0)</f>
        <v>0</v>
      </c>
      <c r="AB126" s="5">
        <f>IF(AND(AND(OR($C126=1,$C126=2),$E126=7),OR($M126=$V$3,$N126=$V$3,$O126=$V$3)),1,0)</f>
        <v>0</v>
      </c>
      <c r="AC126" s="5">
        <f>IF(AND(AND(OR($C126=0,$C126=2),$E126=6),OR($M126=$V$3,$N126=$V$3,$O126=$V$3)),1,0)</f>
        <v>0</v>
      </c>
      <c r="AD126" s="5">
        <f>IF(AND(AND(OR($C126=1,$C126=2),$E126=6),OR($M126=$V$3,$N126=$V$3,$O126=$V$3)),1,0)</f>
        <v>0</v>
      </c>
      <c r="AE126" s="5">
        <f>IF(AND(AND(OR($C126=0,$C126=2),$E126=3),OR($M126=$V$3,$N126=$V$3,$O126=$V$3)),1,0)</f>
        <v>0</v>
      </c>
      <c r="AF126" s="5">
        <f>IF(AND(AND(OR($C126=1,$C126=2),$E126=3),OR($M126=$V$3,$N126=$V$3,$O126=$V$3)),1,0)</f>
        <v>0</v>
      </c>
      <c r="AG126" s="5">
        <f>IF(AND(AND(OR($C126=0,$C126=2),$E126=4),OR($M126=$V$3,$N126=$V$3,$O126=$V$3)),1,0)</f>
        <v>0</v>
      </c>
      <c r="AH126" s="5">
        <f>IF(AND(AND(OR($C126=1,$C126=2),$E126=4),OR($M126=$V$3,$N126=$V$3,$O126=$V$3)),1,0)</f>
        <v>0</v>
      </c>
      <c r="AI126" s="5">
        <f>IF(AND(AND(OR($C126=0,$C126=2),$E126=13),OR($M126=$V$3,$N126=$V$3,$O126=$V$3)),1,0)</f>
        <v>0</v>
      </c>
      <c r="AJ126" s="5">
        <f>IF(AND(AND(OR($C126=1,$C126=2),$E126=13),OR($M126=$V$3,$N126=$V$3,$O126=$V$3)),1,0)</f>
        <v>0</v>
      </c>
      <c r="AK126" s="5">
        <f>IF(AND(AND(OR($C126=0,$C126=2),$E126=8),OR($M126=$V$3,$N126=$V$3,$O126=$V$3)),1,0)</f>
        <v>0</v>
      </c>
      <c r="AL126" s="5">
        <f>IF(AND(AND(OR($C126=1,$C126=2),$E126=8),OR($M126=$V$3,$N126=$V$3,$O126=$V$3)),1,0)</f>
        <v>0</v>
      </c>
      <c r="AM126" s="5">
        <f>IF(AND(AND(OR($C126=0,$C126=2),$E126=9),OR($M126=$V$3,$N126=$V$3,$O126=$V$3)),1,0)</f>
        <v>0</v>
      </c>
      <c r="AN126" s="5">
        <f>IF(AND(AND(OR($C126=1,$C126=2),$E126=9),OR($M126=$V$3,$N126=$V$3,$O126=$V$3)),1,0)</f>
        <v>0</v>
      </c>
      <c r="AO126" s="5">
        <f>IF(AND(AND(OR($C126=0,$C126=2),$E126=11),OR($M126=$V$3,$N126=$V$3,$O126=$V$3)),1,0)</f>
        <v>0</v>
      </c>
      <c r="AP126" s="5">
        <f>IF(AND(AND(OR($C126=1,$C126=2),$E126=11),OR($M126=$V$3,$N126=$V$3,$O126=$V$3)),1,0)</f>
        <v>0</v>
      </c>
      <c r="AQ126" s="5">
        <f>IF(AND(AND(OR($C126=0,$C126=2),$E126=10),OR($M126=$V$3,$N126=$V$3,$O126=$V$3)),1,0)</f>
        <v>0</v>
      </c>
      <c r="AR126" s="5">
        <f>IF(AND(AND(OR($C126=1,$C126=2),$E126=10),OR($M126=$V$3,$N126=$V$3,$O126=$V$3)),1,0)</f>
        <v>0</v>
      </c>
      <c r="AS126" s="5">
        <f>IF(AND(AND(OR($C126=0,$C126=2),$E126=12),OR($M126=$V$3,$N126=$V$3,$O126=$V$3)),1,0)</f>
        <v>0</v>
      </c>
      <c r="AT126" s="5">
        <f>IF(AND(AND(OR($C126=1,$C126=2),$E126=12),OR($M126=$V$3,$N126=$V$3,$O126=$V$3)),1,0)</f>
        <v>0</v>
      </c>
      <c r="AU126" s="5">
        <f>IF(AND(AND(OR($C126=0,$C126=2),$E126=14),OR($M126=$V$3,$N126=$V$3,$O126=$V$3)),1,0)</f>
        <v>0</v>
      </c>
      <c r="AV126" s="5">
        <f>IF(AND(AND(OR($C126=1,$C126=2),$E126=14),OR($M126=$V$3,$N126=$V$3,$O126=$V$3)),1,0)</f>
        <v>0</v>
      </c>
      <c r="AW126" s="5">
        <f>IF(AND(AND(OR($C126=0,$C126=2),$E126=15),OR($M126=$V$3,$N126=$V$3,$O126=$V$3)),1,0)</f>
        <v>0</v>
      </c>
      <c r="AX126" s="5">
        <f>IF(AND(AND(OR($C126=1,$C126=2),$E126=15),OR($M126=$V$3,$N126=$V$3,$O126=$V$3)),1,0)</f>
        <v>0</v>
      </c>
      <c r="AY126" s="5"/>
      <c r="AZ126" s="4"/>
    </row>
    <row r="127" spans="1:52" x14ac:dyDescent="0.3">
      <c r="A127" s="50" t="s">
        <v>397</v>
      </c>
      <c r="B127" s="14" t="s">
        <v>396</v>
      </c>
      <c r="C127" s="5">
        <v>2</v>
      </c>
      <c r="D127" s="14">
        <v>1</v>
      </c>
      <c r="E127" s="14">
        <v>1</v>
      </c>
      <c r="F127" s="14">
        <v>12</v>
      </c>
      <c r="G127" s="18">
        <v>1</v>
      </c>
      <c r="H127" s="48">
        <v>1</v>
      </c>
      <c r="I127" s="48">
        <v>27</v>
      </c>
      <c r="J127" s="48">
        <v>9</v>
      </c>
      <c r="K127" s="48"/>
      <c r="L127" s="48"/>
      <c r="M127" s="48">
        <v>4</v>
      </c>
      <c r="N127" s="48">
        <v>16</v>
      </c>
      <c r="O127" s="48">
        <v>6</v>
      </c>
      <c r="P127" s="48">
        <v>10</v>
      </c>
      <c r="Q127" s="48">
        <v>26</v>
      </c>
      <c r="R127" s="48">
        <v>9</v>
      </c>
      <c r="S127" s="47">
        <f>IF(AND(AND(OR($C127=0,$C127=2),$E127&lt;30),OR($M127=$V$3,$N127=$V$3,$O127=$V$3)),1,0)</f>
        <v>1</v>
      </c>
      <c r="T127" s="5">
        <f>IF(AND(AND(OR($C127=1,$C127=2),$E127&lt;16),OR($M127=$V$3,$N127=$V$3,$O127=$V$3)),1,0)</f>
        <v>1</v>
      </c>
      <c r="U127" s="5">
        <f>IF(AND(AND(OR($C127=0,$C127=2),$E127=1),OR($M127=$V$3,$N127=$V$3,$O127=$V$3)),1,0)</f>
        <v>1</v>
      </c>
      <c r="V127" s="5">
        <f>IF(AND(AND(OR($C127=1,$C127=2),$E127=1),OR($M127=$V$3,$N127=$V$3,$O127=$V$3)),1,0)</f>
        <v>1</v>
      </c>
      <c r="W127" s="5">
        <f>IF(AND(AND(OR($C127=0,$C127=2),$E127=5),OR($M127=$V$3,$N127=$V$3,$O127=$V$3)),1,0)</f>
        <v>0</v>
      </c>
      <c r="X127" s="5">
        <f>IF(AND(AND(OR($C127=1,$C127=2),$E127=5),OR($M127=$V$3,$N127=$V$3,$O127=$V$3)),1,0)</f>
        <v>0</v>
      </c>
      <c r="Y127" s="5">
        <f>IF(AND(AND(OR($C127=0,$C127=2),$E127=2),OR($M127=$V$3,$N127=$V$3,$O127=$V$3)),1,0)</f>
        <v>0</v>
      </c>
      <c r="Z127" s="5">
        <f>IF(AND(AND(OR($C127=1,$C127=2),$E127=2),OR($M127=$V$3,$N127=$V$3,$O127=$V$3)),1,0)</f>
        <v>0</v>
      </c>
      <c r="AA127" s="5">
        <f>IF(AND(AND(OR($C127=0,$C127=2),$E127=7),OR($M127=$V$3,$N127=$V$3,$O127=$V$3)),1,0)</f>
        <v>0</v>
      </c>
      <c r="AB127" s="5">
        <f>IF(AND(AND(OR($C127=1,$C127=2),$E127=7),OR($M127=$V$3,$N127=$V$3,$O127=$V$3)),1,0)</f>
        <v>0</v>
      </c>
      <c r="AC127" s="5">
        <f>IF(AND(AND(OR($C127=0,$C127=2),$E127=6),OR($M127=$V$3,$N127=$V$3,$O127=$V$3)),1,0)</f>
        <v>0</v>
      </c>
      <c r="AD127" s="5">
        <f>IF(AND(AND(OR($C127=1,$C127=2),$E127=6),OR($M127=$V$3,$N127=$V$3,$O127=$V$3)),1,0)</f>
        <v>0</v>
      </c>
      <c r="AE127" s="5">
        <f>IF(AND(AND(OR($C127=0,$C127=2),$E127=3),OR($M127=$V$3,$N127=$V$3,$O127=$V$3)),1,0)</f>
        <v>0</v>
      </c>
      <c r="AF127" s="5">
        <f>IF(AND(AND(OR($C127=1,$C127=2),$E127=3),OR($M127=$V$3,$N127=$V$3,$O127=$V$3)),1,0)</f>
        <v>0</v>
      </c>
      <c r="AG127" s="5">
        <f>IF(AND(AND(OR($C127=0,$C127=2),$E127=4),OR($M127=$V$3,$N127=$V$3,$O127=$V$3)),1,0)</f>
        <v>0</v>
      </c>
      <c r="AH127" s="5">
        <f>IF(AND(AND(OR($C127=1,$C127=2),$E127=4),OR($M127=$V$3,$N127=$V$3,$O127=$V$3)),1,0)</f>
        <v>0</v>
      </c>
      <c r="AI127" s="5">
        <f>IF(AND(AND(OR($C127=0,$C127=2),$E127=13),OR($M127=$V$3,$N127=$V$3,$O127=$V$3)),1,0)</f>
        <v>0</v>
      </c>
      <c r="AJ127" s="5">
        <f>IF(AND(AND(OR($C127=1,$C127=2),$E127=13),OR($M127=$V$3,$N127=$V$3,$O127=$V$3)),1,0)</f>
        <v>0</v>
      </c>
      <c r="AK127" s="5">
        <f>IF(AND(AND(OR($C127=0,$C127=2),$E127=8),OR($M127=$V$3,$N127=$V$3,$O127=$V$3)),1,0)</f>
        <v>0</v>
      </c>
      <c r="AL127" s="5">
        <f>IF(AND(AND(OR($C127=1,$C127=2),$E127=8),OR($M127=$V$3,$N127=$V$3,$O127=$V$3)),1,0)</f>
        <v>0</v>
      </c>
      <c r="AM127" s="5">
        <f>IF(AND(AND(OR($C127=0,$C127=2),$E127=9),OR($M127=$V$3,$N127=$V$3,$O127=$V$3)),1,0)</f>
        <v>0</v>
      </c>
      <c r="AN127" s="5">
        <f>IF(AND(AND(OR($C127=1,$C127=2),$E127=9),OR($M127=$V$3,$N127=$V$3,$O127=$V$3)),1,0)</f>
        <v>0</v>
      </c>
      <c r="AO127" s="5">
        <f>IF(AND(AND(OR($C127=0,$C127=2),$E127=11),OR($M127=$V$3,$N127=$V$3,$O127=$V$3)),1,0)</f>
        <v>0</v>
      </c>
      <c r="AP127" s="5">
        <f>IF(AND(AND(OR($C127=1,$C127=2),$E127=11),OR($M127=$V$3,$N127=$V$3,$O127=$V$3)),1,0)</f>
        <v>0</v>
      </c>
      <c r="AQ127" s="5">
        <f>IF(AND(AND(OR($C127=0,$C127=2),$E127=10),OR($M127=$V$3,$N127=$V$3,$O127=$V$3)),1,0)</f>
        <v>0</v>
      </c>
      <c r="AR127" s="5">
        <f>IF(AND(AND(OR($C127=1,$C127=2),$E127=10),OR($M127=$V$3,$N127=$V$3,$O127=$V$3)),1,0)</f>
        <v>0</v>
      </c>
      <c r="AS127" s="5">
        <f>IF(AND(AND(OR($C127=0,$C127=2),$E127=12),OR($M127=$V$3,$N127=$V$3,$O127=$V$3)),1,0)</f>
        <v>0</v>
      </c>
      <c r="AT127" s="5">
        <f>IF(AND(AND(OR($C127=1,$C127=2),$E127=12),OR($M127=$V$3,$N127=$V$3,$O127=$V$3)),1,0)</f>
        <v>0</v>
      </c>
      <c r="AU127" s="5">
        <f>IF(AND(AND(OR($C127=0,$C127=2),$E127=14),OR($M127=$V$3,$N127=$V$3,$O127=$V$3)),1,0)</f>
        <v>0</v>
      </c>
      <c r="AV127" s="5">
        <f>IF(AND(AND(OR($C127=1,$C127=2),$E127=14),OR($M127=$V$3,$N127=$V$3,$O127=$V$3)),1,0)</f>
        <v>0</v>
      </c>
      <c r="AW127" s="5">
        <f>IF(AND(AND(OR($C127=0,$C127=2),$E127=15),OR($M127=$V$3,$N127=$V$3,$O127=$V$3)),1,0)</f>
        <v>0</v>
      </c>
      <c r="AX127" s="5">
        <f>IF(AND(AND(OR($C127=1,$C127=2),$E127=15),OR($M127=$V$3,$N127=$V$3,$O127=$V$3)),1,0)</f>
        <v>0</v>
      </c>
      <c r="AY127" s="5"/>
      <c r="AZ127" s="4"/>
    </row>
    <row r="128" spans="1:52" x14ac:dyDescent="0.3">
      <c r="A128" s="50" t="s">
        <v>457</v>
      </c>
      <c r="B128" s="14" t="s">
        <v>347</v>
      </c>
      <c r="C128" s="5">
        <v>2</v>
      </c>
      <c r="D128" s="14">
        <v>1</v>
      </c>
      <c r="E128" s="14">
        <v>3</v>
      </c>
      <c r="F128" s="14">
        <v>12</v>
      </c>
      <c r="G128" s="18">
        <v>1</v>
      </c>
      <c r="H128" s="48">
        <v>1</v>
      </c>
      <c r="I128" s="48">
        <v>46</v>
      </c>
      <c r="J128" s="48">
        <v>7</v>
      </c>
      <c r="K128" s="48">
        <v>8</v>
      </c>
      <c r="L128" s="48"/>
      <c r="M128" s="48">
        <v>27</v>
      </c>
      <c r="N128" s="48">
        <v>8</v>
      </c>
      <c r="O128" s="48">
        <v>6</v>
      </c>
      <c r="P128" s="48">
        <v>8</v>
      </c>
      <c r="Q128" s="48">
        <v>14</v>
      </c>
      <c r="R128" s="48">
        <v>21</v>
      </c>
      <c r="S128" s="47">
        <f>IF(AND(AND(OR($C128=0,$C128=2),$E128&lt;30),OR($M128=$V$3,$N128=$V$3,$O128=$V$3)),1,0)</f>
        <v>1</v>
      </c>
      <c r="T128" s="5">
        <f>IF(AND(AND(OR($C128=1,$C128=2),$E128&lt;16),OR($M128=$V$3,$N128=$V$3,$O128=$V$3)),1,0)</f>
        <v>1</v>
      </c>
      <c r="U128" s="5">
        <f>IF(AND(AND(OR($C128=0,$C128=2),$E128=1),OR($M128=$V$3,$N128=$V$3,$O128=$V$3)),1,0)</f>
        <v>0</v>
      </c>
      <c r="V128" s="5">
        <f>IF(AND(AND(OR($C128=1,$C128=2),$E128=1),OR($M128=$V$3,$N128=$V$3,$O128=$V$3)),1,0)</f>
        <v>0</v>
      </c>
      <c r="W128" s="5">
        <f>IF(AND(AND(OR($C128=0,$C128=2),$E128=5),OR($M128=$V$3,$N128=$V$3,$O128=$V$3)),1,0)</f>
        <v>0</v>
      </c>
      <c r="X128" s="5">
        <f>IF(AND(AND(OR($C128=1,$C128=2),$E128=5),OR($M128=$V$3,$N128=$V$3,$O128=$V$3)),1,0)</f>
        <v>0</v>
      </c>
      <c r="Y128" s="5">
        <f>IF(AND(AND(OR($C128=0,$C128=2),$E128=2),OR($M128=$V$3,$N128=$V$3,$O128=$V$3)),1,0)</f>
        <v>0</v>
      </c>
      <c r="Z128" s="5">
        <f>IF(AND(AND(OR($C128=1,$C128=2),$E128=2),OR($M128=$V$3,$N128=$V$3,$O128=$V$3)),1,0)</f>
        <v>0</v>
      </c>
      <c r="AA128" s="5">
        <f>IF(AND(AND(OR($C128=0,$C128=2),$E128=7),OR($M128=$V$3,$N128=$V$3,$O128=$V$3)),1,0)</f>
        <v>0</v>
      </c>
      <c r="AB128" s="5">
        <f>IF(AND(AND(OR($C128=1,$C128=2),$E128=7),OR($M128=$V$3,$N128=$V$3,$O128=$V$3)),1,0)</f>
        <v>0</v>
      </c>
      <c r="AC128" s="5">
        <f>IF(AND(AND(OR($C128=0,$C128=2),$E128=6),OR($M128=$V$3,$N128=$V$3,$O128=$V$3)),1,0)</f>
        <v>0</v>
      </c>
      <c r="AD128" s="5">
        <f>IF(AND(AND(OR($C128=1,$C128=2),$E128=6),OR($M128=$V$3,$N128=$V$3,$O128=$V$3)),1,0)</f>
        <v>0</v>
      </c>
      <c r="AE128" s="5">
        <f>IF(AND(AND(OR($C128=0,$C128=2),$E128=3),OR($M128=$V$3,$N128=$V$3,$O128=$V$3)),1,0)</f>
        <v>1</v>
      </c>
      <c r="AF128" s="5">
        <f>IF(AND(AND(OR($C128=1,$C128=2),$E128=3),OR($M128=$V$3,$N128=$V$3,$O128=$V$3)),1,0)</f>
        <v>1</v>
      </c>
      <c r="AG128" s="5">
        <f>IF(AND(AND(OR($C128=0,$C128=2),$E128=4),OR($M128=$V$3,$N128=$V$3,$O128=$V$3)),1,0)</f>
        <v>0</v>
      </c>
      <c r="AH128" s="5">
        <f>IF(AND(AND(OR($C128=1,$C128=2),$E128=4),OR($M128=$V$3,$N128=$V$3,$O128=$V$3)),1,0)</f>
        <v>0</v>
      </c>
      <c r="AI128" s="5">
        <f>IF(AND(AND(OR($C128=0,$C128=2),$E128=13),OR($M128=$V$3,$N128=$V$3,$O128=$V$3)),1,0)</f>
        <v>0</v>
      </c>
      <c r="AJ128" s="5">
        <f>IF(AND(AND(OR($C128=1,$C128=2),$E128=13),OR($M128=$V$3,$N128=$V$3,$O128=$V$3)),1,0)</f>
        <v>0</v>
      </c>
      <c r="AK128" s="5">
        <f>IF(AND(AND(OR($C128=0,$C128=2),$E128=8),OR($M128=$V$3,$N128=$V$3,$O128=$V$3)),1,0)</f>
        <v>0</v>
      </c>
      <c r="AL128" s="5">
        <f>IF(AND(AND(OR($C128=1,$C128=2),$E128=8),OR($M128=$V$3,$N128=$V$3,$O128=$V$3)),1,0)</f>
        <v>0</v>
      </c>
      <c r="AM128" s="5">
        <f>IF(AND(AND(OR($C128=0,$C128=2),$E128=9),OR($M128=$V$3,$N128=$V$3,$O128=$V$3)),1,0)</f>
        <v>0</v>
      </c>
      <c r="AN128" s="5">
        <f>IF(AND(AND(OR($C128=1,$C128=2),$E128=9),OR($M128=$V$3,$N128=$V$3,$O128=$V$3)),1,0)</f>
        <v>0</v>
      </c>
      <c r="AO128" s="5">
        <f>IF(AND(AND(OR($C128=0,$C128=2),$E128=11),OR($M128=$V$3,$N128=$V$3,$O128=$V$3)),1,0)</f>
        <v>0</v>
      </c>
      <c r="AP128" s="5">
        <f>IF(AND(AND(OR($C128=1,$C128=2),$E128=11),OR($M128=$V$3,$N128=$V$3,$O128=$V$3)),1,0)</f>
        <v>0</v>
      </c>
      <c r="AQ128" s="5">
        <f>IF(AND(AND(OR($C128=0,$C128=2),$E128=10),OR($M128=$V$3,$N128=$V$3,$O128=$V$3)),1,0)</f>
        <v>0</v>
      </c>
      <c r="AR128" s="5">
        <f>IF(AND(AND(OR($C128=1,$C128=2),$E128=10),OR($M128=$V$3,$N128=$V$3,$O128=$V$3)),1,0)</f>
        <v>0</v>
      </c>
      <c r="AS128" s="5">
        <f>IF(AND(AND(OR($C128=0,$C128=2),$E128=12),OR($M128=$V$3,$N128=$V$3,$O128=$V$3)),1,0)</f>
        <v>0</v>
      </c>
      <c r="AT128" s="5">
        <f>IF(AND(AND(OR($C128=1,$C128=2),$E128=12),OR($M128=$V$3,$N128=$V$3,$O128=$V$3)),1,0)</f>
        <v>0</v>
      </c>
      <c r="AU128" s="5">
        <f>IF(AND(AND(OR($C128=0,$C128=2),$E128=14),OR($M128=$V$3,$N128=$V$3,$O128=$V$3)),1,0)</f>
        <v>0</v>
      </c>
      <c r="AV128" s="5">
        <f>IF(AND(AND(OR($C128=1,$C128=2),$E128=14),OR($M128=$V$3,$N128=$V$3,$O128=$V$3)),1,0)</f>
        <v>0</v>
      </c>
      <c r="AW128" s="5">
        <f>IF(AND(AND(OR($C128=0,$C128=2),$E128=15),OR($M128=$V$3,$N128=$V$3,$O128=$V$3)),1,0)</f>
        <v>0</v>
      </c>
      <c r="AX128" s="5">
        <f>IF(AND(AND(OR($C128=1,$C128=2),$E128=15),OR($M128=$V$3,$N128=$V$3,$O128=$V$3)),1,0)</f>
        <v>0</v>
      </c>
      <c r="AY128" s="5"/>
      <c r="AZ128" s="4"/>
    </row>
    <row r="129" spans="1:52" x14ac:dyDescent="0.3">
      <c r="A129" s="50" t="s">
        <v>350</v>
      </c>
      <c r="B129" s="14" t="s">
        <v>349</v>
      </c>
      <c r="C129" s="5">
        <v>2</v>
      </c>
      <c r="D129" s="14">
        <v>2</v>
      </c>
      <c r="E129" s="14">
        <v>11</v>
      </c>
      <c r="F129" s="14">
        <v>12</v>
      </c>
      <c r="G129" s="18">
        <v>1</v>
      </c>
      <c r="H129" s="48">
        <v>1</v>
      </c>
      <c r="I129" s="48">
        <v>61</v>
      </c>
      <c r="J129" s="48">
        <v>1</v>
      </c>
      <c r="K129" s="48">
        <v>3</v>
      </c>
      <c r="L129" s="48"/>
      <c r="M129" s="48">
        <v>14</v>
      </c>
      <c r="N129" s="48">
        <v>3</v>
      </c>
      <c r="O129" s="48">
        <v>14</v>
      </c>
      <c r="P129" s="48">
        <v>14</v>
      </c>
      <c r="Q129" s="48">
        <v>23</v>
      </c>
      <c r="R129" s="48">
        <v>26</v>
      </c>
      <c r="S129" s="47">
        <f>IF(AND(AND(OR($C129=0,$C129=2),$E129&lt;30),OR($M129=$V$3,$N129=$V$3,$O129=$V$3)),1,0)</f>
        <v>0</v>
      </c>
      <c r="T129" s="5">
        <f>IF(AND(AND(OR($C129=1,$C129=2),$E129&lt;16),OR($M129=$V$3,$N129=$V$3,$O129=$V$3)),1,0)</f>
        <v>0</v>
      </c>
      <c r="U129" s="5">
        <f>IF(AND(AND(OR($C129=0,$C129=2),$E129=1),OR($M129=$V$3,$N129=$V$3,$O129=$V$3)),1,0)</f>
        <v>0</v>
      </c>
      <c r="V129" s="5">
        <f>IF(AND(AND(OR($C129=1,$C129=2),$E129=1),OR($M129=$V$3,$N129=$V$3,$O129=$V$3)),1,0)</f>
        <v>0</v>
      </c>
      <c r="W129" s="5">
        <f>IF(AND(AND(OR($C129=0,$C129=2),$E129=5),OR($M129=$V$3,$N129=$V$3,$O129=$V$3)),1,0)</f>
        <v>0</v>
      </c>
      <c r="X129" s="5">
        <f>IF(AND(AND(OR($C129=1,$C129=2),$E129=5),OR($M129=$V$3,$N129=$V$3,$O129=$V$3)),1,0)</f>
        <v>0</v>
      </c>
      <c r="Y129" s="5">
        <f>IF(AND(AND(OR($C129=0,$C129=2),$E129=2),OR($M129=$V$3,$N129=$V$3,$O129=$V$3)),1,0)</f>
        <v>0</v>
      </c>
      <c r="Z129" s="5">
        <f>IF(AND(AND(OR($C129=1,$C129=2),$E129=2),OR($M129=$V$3,$N129=$V$3,$O129=$V$3)),1,0)</f>
        <v>0</v>
      </c>
      <c r="AA129" s="5">
        <f>IF(AND(AND(OR($C129=0,$C129=2),$E129=7),OR($M129=$V$3,$N129=$V$3,$O129=$V$3)),1,0)</f>
        <v>0</v>
      </c>
      <c r="AB129" s="5">
        <f>IF(AND(AND(OR($C129=1,$C129=2),$E129=7),OR($M129=$V$3,$N129=$V$3,$O129=$V$3)),1,0)</f>
        <v>0</v>
      </c>
      <c r="AC129" s="5">
        <f>IF(AND(AND(OR($C129=0,$C129=2),$E129=6),OR($M129=$V$3,$N129=$V$3,$O129=$V$3)),1,0)</f>
        <v>0</v>
      </c>
      <c r="AD129" s="5">
        <f>IF(AND(AND(OR($C129=1,$C129=2),$E129=6),OR($M129=$V$3,$N129=$V$3,$O129=$V$3)),1,0)</f>
        <v>0</v>
      </c>
      <c r="AE129" s="5">
        <f>IF(AND(AND(OR($C129=0,$C129=2),$E129=3),OR($M129=$V$3,$N129=$V$3,$O129=$V$3)),1,0)</f>
        <v>0</v>
      </c>
      <c r="AF129" s="5">
        <f>IF(AND(AND(OR($C129=1,$C129=2),$E129=3),OR($M129=$V$3,$N129=$V$3,$O129=$V$3)),1,0)</f>
        <v>0</v>
      </c>
      <c r="AG129" s="5">
        <f>IF(AND(AND(OR($C129=0,$C129=2),$E129=4),OR($M129=$V$3,$N129=$V$3,$O129=$V$3)),1,0)</f>
        <v>0</v>
      </c>
      <c r="AH129" s="5">
        <f>IF(AND(AND(OR($C129=1,$C129=2),$E129=4),OR($M129=$V$3,$N129=$V$3,$O129=$V$3)),1,0)</f>
        <v>0</v>
      </c>
      <c r="AI129" s="5">
        <f>IF(AND(AND(OR($C129=0,$C129=2),$E129=13),OR($M129=$V$3,$N129=$V$3,$O129=$V$3)),1,0)</f>
        <v>0</v>
      </c>
      <c r="AJ129" s="5">
        <f>IF(AND(AND(OR($C129=1,$C129=2),$E129=13),OR($M129=$V$3,$N129=$V$3,$O129=$V$3)),1,0)</f>
        <v>0</v>
      </c>
      <c r="AK129" s="5">
        <f>IF(AND(AND(OR($C129=0,$C129=2),$E129=8),OR($M129=$V$3,$N129=$V$3,$O129=$V$3)),1,0)</f>
        <v>0</v>
      </c>
      <c r="AL129" s="5">
        <f>IF(AND(AND(OR($C129=1,$C129=2),$E129=8),OR($M129=$V$3,$N129=$V$3,$O129=$V$3)),1,0)</f>
        <v>0</v>
      </c>
      <c r="AM129" s="5">
        <f>IF(AND(AND(OR($C129=0,$C129=2),$E129=9),OR($M129=$V$3,$N129=$V$3,$O129=$V$3)),1,0)</f>
        <v>0</v>
      </c>
      <c r="AN129" s="5">
        <f>IF(AND(AND(OR($C129=1,$C129=2),$E129=9),OR($M129=$V$3,$N129=$V$3,$O129=$V$3)),1,0)</f>
        <v>0</v>
      </c>
      <c r="AO129" s="5">
        <f>IF(AND(AND(OR($C129=0,$C129=2),$E129=11),OR($M129=$V$3,$N129=$V$3,$O129=$V$3)),1,0)</f>
        <v>0</v>
      </c>
      <c r="AP129" s="5">
        <f>IF(AND(AND(OR($C129=1,$C129=2),$E129=11),OR($M129=$V$3,$N129=$V$3,$O129=$V$3)),1,0)</f>
        <v>0</v>
      </c>
      <c r="AQ129" s="5">
        <f>IF(AND(AND(OR($C129=0,$C129=2),$E129=10),OR($M129=$V$3,$N129=$V$3,$O129=$V$3)),1,0)</f>
        <v>0</v>
      </c>
      <c r="AR129" s="5">
        <f>IF(AND(AND(OR($C129=1,$C129=2),$E129=10),OR($M129=$V$3,$N129=$V$3,$O129=$V$3)),1,0)</f>
        <v>0</v>
      </c>
      <c r="AS129" s="5">
        <f>IF(AND(AND(OR($C129=0,$C129=2),$E129=12),OR($M129=$V$3,$N129=$V$3,$O129=$V$3)),1,0)</f>
        <v>0</v>
      </c>
      <c r="AT129" s="5">
        <f>IF(AND(AND(OR($C129=1,$C129=2),$E129=12),OR($M129=$V$3,$N129=$V$3,$O129=$V$3)),1,0)</f>
        <v>0</v>
      </c>
      <c r="AU129" s="5">
        <f>IF(AND(AND(OR($C129=0,$C129=2),$E129=14),OR($M129=$V$3,$N129=$V$3,$O129=$V$3)),1,0)</f>
        <v>0</v>
      </c>
      <c r="AV129" s="5">
        <f>IF(AND(AND(OR($C129=1,$C129=2),$E129=14),OR($M129=$V$3,$N129=$V$3,$O129=$V$3)),1,0)</f>
        <v>0</v>
      </c>
      <c r="AW129" s="5">
        <f>IF(AND(AND(OR($C129=0,$C129=2),$E129=15),OR($M129=$V$3,$N129=$V$3,$O129=$V$3)),1,0)</f>
        <v>0</v>
      </c>
      <c r="AX129" s="5">
        <f>IF(AND(AND(OR($C129=1,$C129=2),$E129=15),OR($M129=$V$3,$N129=$V$3,$O129=$V$3)),1,0)</f>
        <v>0</v>
      </c>
      <c r="AY129" s="5"/>
      <c r="AZ129" s="4"/>
    </row>
    <row r="130" spans="1:52" x14ac:dyDescent="0.3">
      <c r="A130" s="50" t="s">
        <v>536</v>
      </c>
      <c r="B130" s="14" t="s">
        <v>535</v>
      </c>
      <c r="C130" s="5">
        <v>2</v>
      </c>
      <c r="D130" s="14">
        <v>2</v>
      </c>
      <c r="E130" s="14">
        <v>1</v>
      </c>
      <c r="F130" s="14">
        <v>13</v>
      </c>
      <c r="G130" s="18">
        <v>1</v>
      </c>
      <c r="H130" s="48">
        <v>1</v>
      </c>
      <c r="I130" s="48">
        <v>53</v>
      </c>
      <c r="J130" s="48">
        <v>8</v>
      </c>
      <c r="K130" s="48"/>
      <c r="L130" s="48"/>
      <c r="M130" s="48">
        <v>29</v>
      </c>
      <c r="N130" s="48">
        <v>10</v>
      </c>
      <c r="O130" s="48">
        <v>28</v>
      </c>
      <c r="P130" s="48">
        <v>8</v>
      </c>
      <c r="Q130" s="48">
        <v>18</v>
      </c>
      <c r="R130" s="48">
        <v>21</v>
      </c>
      <c r="S130" s="47">
        <f>IF(AND(AND(OR($C130=0,$C130=2),$E130&lt;30),OR($M130=$V$3,$N130=$V$3,$O130=$V$3)),1,0)</f>
        <v>0</v>
      </c>
      <c r="T130" s="5">
        <f>IF(AND(AND(OR($C130=1,$C130=2),$E130&lt;16),OR($M130=$V$3,$N130=$V$3,$O130=$V$3)),1,0)</f>
        <v>0</v>
      </c>
      <c r="U130" s="5">
        <f>IF(AND(AND(OR($C130=0,$C130=2),$E130=1),OR($M130=$V$3,$N130=$V$3,$O130=$V$3)),1,0)</f>
        <v>0</v>
      </c>
      <c r="V130" s="5">
        <f>IF(AND(AND(OR($C130=1,$C130=2),$E130=1),OR($M130=$V$3,$N130=$V$3,$O130=$V$3)),1,0)</f>
        <v>0</v>
      </c>
      <c r="W130" s="5">
        <f>IF(AND(AND(OR($C130=0,$C130=2),$E130=5),OR($M130=$V$3,$N130=$V$3,$O130=$V$3)),1,0)</f>
        <v>0</v>
      </c>
      <c r="X130" s="5">
        <f>IF(AND(AND(OR($C130=1,$C130=2),$E130=5),OR($M130=$V$3,$N130=$V$3,$O130=$V$3)),1,0)</f>
        <v>0</v>
      </c>
      <c r="Y130" s="5">
        <f>IF(AND(AND(OR($C130=0,$C130=2),$E130=2),OR($M130=$V$3,$N130=$V$3,$O130=$V$3)),1,0)</f>
        <v>0</v>
      </c>
      <c r="Z130" s="5">
        <f>IF(AND(AND(OR($C130=1,$C130=2),$E130=2),OR($M130=$V$3,$N130=$V$3,$O130=$V$3)),1,0)</f>
        <v>0</v>
      </c>
      <c r="AA130" s="5">
        <f>IF(AND(AND(OR($C130=0,$C130=2),$E130=7),OR($M130=$V$3,$N130=$V$3,$O130=$V$3)),1,0)</f>
        <v>0</v>
      </c>
      <c r="AB130" s="5">
        <f>IF(AND(AND(OR($C130=1,$C130=2),$E130=7),OR($M130=$V$3,$N130=$V$3,$O130=$V$3)),1,0)</f>
        <v>0</v>
      </c>
      <c r="AC130" s="5">
        <f>IF(AND(AND(OR($C130=0,$C130=2),$E130=6),OR($M130=$V$3,$N130=$V$3,$O130=$V$3)),1,0)</f>
        <v>0</v>
      </c>
      <c r="AD130" s="5">
        <f>IF(AND(AND(OR($C130=1,$C130=2),$E130=6),OR($M130=$V$3,$N130=$V$3,$O130=$V$3)),1,0)</f>
        <v>0</v>
      </c>
      <c r="AE130" s="5">
        <f>IF(AND(AND(OR($C130=0,$C130=2),$E130=3),OR($M130=$V$3,$N130=$V$3,$O130=$V$3)),1,0)</f>
        <v>0</v>
      </c>
      <c r="AF130" s="5">
        <f>IF(AND(AND(OR($C130=1,$C130=2),$E130=3),OR($M130=$V$3,$N130=$V$3,$O130=$V$3)),1,0)</f>
        <v>0</v>
      </c>
      <c r="AG130" s="5">
        <f>IF(AND(AND(OR($C130=0,$C130=2),$E130=4),OR($M130=$V$3,$N130=$V$3,$O130=$V$3)),1,0)</f>
        <v>0</v>
      </c>
      <c r="AH130" s="5">
        <f>IF(AND(AND(OR($C130=1,$C130=2),$E130=4),OR($M130=$V$3,$N130=$V$3,$O130=$V$3)),1,0)</f>
        <v>0</v>
      </c>
      <c r="AI130" s="5">
        <f>IF(AND(AND(OR($C130=0,$C130=2),$E130=13),OR($M130=$V$3,$N130=$V$3,$O130=$V$3)),1,0)</f>
        <v>0</v>
      </c>
      <c r="AJ130" s="5">
        <f>IF(AND(AND(OR($C130=1,$C130=2),$E130=13),OR($M130=$V$3,$N130=$V$3,$O130=$V$3)),1,0)</f>
        <v>0</v>
      </c>
      <c r="AK130" s="5">
        <f>IF(AND(AND(OR($C130=0,$C130=2),$E130=8),OR($M130=$V$3,$N130=$V$3,$O130=$V$3)),1,0)</f>
        <v>0</v>
      </c>
      <c r="AL130" s="5">
        <f>IF(AND(AND(OR($C130=1,$C130=2),$E130=8),OR($M130=$V$3,$N130=$V$3,$O130=$V$3)),1,0)</f>
        <v>0</v>
      </c>
      <c r="AM130" s="5">
        <f>IF(AND(AND(OR($C130=0,$C130=2),$E130=9),OR($M130=$V$3,$N130=$V$3,$O130=$V$3)),1,0)</f>
        <v>0</v>
      </c>
      <c r="AN130" s="5">
        <f>IF(AND(AND(OR($C130=1,$C130=2),$E130=9),OR($M130=$V$3,$N130=$V$3,$O130=$V$3)),1,0)</f>
        <v>0</v>
      </c>
      <c r="AO130" s="5">
        <f>IF(AND(AND(OR($C130=0,$C130=2),$E130=11),OR($M130=$V$3,$N130=$V$3,$O130=$V$3)),1,0)</f>
        <v>0</v>
      </c>
      <c r="AP130" s="5">
        <f>IF(AND(AND(OR($C130=1,$C130=2),$E130=11),OR($M130=$V$3,$N130=$V$3,$O130=$V$3)),1,0)</f>
        <v>0</v>
      </c>
      <c r="AQ130" s="5">
        <f>IF(AND(AND(OR($C130=0,$C130=2),$E130=10),OR($M130=$V$3,$N130=$V$3,$O130=$V$3)),1,0)</f>
        <v>0</v>
      </c>
      <c r="AR130" s="5">
        <f>IF(AND(AND(OR($C130=1,$C130=2),$E130=10),OR($M130=$V$3,$N130=$V$3,$O130=$V$3)),1,0)</f>
        <v>0</v>
      </c>
      <c r="AS130" s="5">
        <f>IF(AND(AND(OR($C130=0,$C130=2),$E130=12),OR($M130=$V$3,$N130=$V$3,$O130=$V$3)),1,0)</f>
        <v>0</v>
      </c>
      <c r="AT130" s="5">
        <f>IF(AND(AND(OR($C130=1,$C130=2),$E130=12),OR($M130=$V$3,$N130=$V$3,$O130=$V$3)),1,0)</f>
        <v>0</v>
      </c>
      <c r="AU130" s="5">
        <f>IF(AND(AND(OR($C130=0,$C130=2),$E130=14),OR($M130=$V$3,$N130=$V$3,$O130=$V$3)),1,0)</f>
        <v>0</v>
      </c>
      <c r="AV130" s="5">
        <f>IF(AND(AND(OR($C130=1,$C130=2),$E130=14),OR($M130=$V$3,$N130=$V$3,$O130=$V$3)),1,0)</f>
        <v>0</v>
      </c>
      <c r="AW130" s="5">
        <f>IF(AND(AND(OR($C130=0,$C130=2),$E130=15),OR($M130=$V$3,$N130=$V$3,$O130=$V$3)),1,0)</f>
        <v>0</v>
      </c>
      <c r="AX130" s="5">
        <f>IF(AND(AND(OR($C130=1,$C130=2),$E130=15),OR($M130=$V$3,$N130=$V$3,$O130=$V$3)),1,0)</f>
        <v>0</v>
      </c>
      <c r="AY130" s="5"/>
      <c r="AZ130" s="4"/>
    </row>
    <row r="131" spans="1:52" x14ac:dyDescent="0.3">
      <c r="A131" s="50" t="s">
        <v>540</v>
      </c>
      <c r="B131" s="14" t="s">
        <v>539</v>
      </c>
      <c r="C131" s="5">
        <v>2</v>
      </c>
      <c r="D131" s="14">
        <v>2</v>
      </c>
      <c r="E131" s="14">
        <v>2</v>
      </c>
      <c r="F131" s="14">
        <v>13</v>
      </c>
      <c r="G131" s="18">
        <v>1</v>
      </c>
      <c r="H131" s="48">
        <v>1</v>
      </c>
      <c r="I131" s="48">
        <v>25</v>
      </c>
      <c r="J131" s="48">
        <v>1</v>
      </c>
      <c r="K131" s="48"/>
      <c r="L131" s="48"/>
      <c r="M131" s="48">
        <v>27</v>
      </c>
      <c r="N131" s="48">
        <v>6</v>
      </c>
      <c r="O131" s="48">
        <v>14</v>
      </c>
      <c r="P131" s="48">
        <v>14</v>
      </c>
      <c r="Q131" s="48">
        <v>18</v>
      </c>
      <c r="R131" s="48">
        <v>8</v>
      </c>
      <c r="S131" s="47">
        <f>IF(AND(AND(OR($C131=0,$C131=2),$E131&lt;30),OR($M131=$V$3,$N131=$V$3,$O131=$V$3)),1,0)</f>
        <v>1</v>
      </c>
      <c r="T131" s="5">
        <f>IF(AND(AND(OR($C131=1,$C131=2),$E131&lt;16),OR($M131=$V$3,$N131=$V$3,$O131=$V$3)),1,0)</f>
        <v>1</v>
      </c>
      <c r="U131" s="5">
        <f>IF(AND(AND(OR($C131=0,$C131=2),$E131=1),OR($M131=$V$3,$N131=$V$3,$O131=$V$3)),1,0)</f>
        <v>0</v>
      </c>
      <c r="V131" s="5">
        <f>IF(AND(AND(OR($C131=1,$C131=2),$E131=1),OR($M131=$V$3,$N131=$V$3,$O131=$V$3)),1,0)</f>
        <v>0</v>
      </c>
      <c r="W131" s="5">
        <f>IF(AND(AND(OR($C131=0,$C131=2),$E131=5),OR($M131=$V$3,$N131=$V$3,$O131=$V$3)),1,0)</f>
        <v>0</v>
      </c>
      <c r="X131" s="5">
        <f>IF(AND(AND(OR($C131=1,$C131=2),$E131=5),OR($M131=$V$3,$N131=$V$3,$O131=$V$3)),1,0)</f>
        <v>0</v>
      </c>
      <c r="Y131" s="5">
        <f>IF(AND(AND(OR($C131=0,$C131=2),$E131=2),OR($M131=$V$3,$N131=$V$3,$O131=$V$3)),1,0)</f>
        <v>1</v>
      </c>
      <c r="Z131" s="5">
        <f>IF(AND(AND(OR($C131=1,$C131=2),$E131=2),OR($M131=$V$3,$N131=$V$3,$O131=$V$3)),1,0)</f>
        <v>1</v>
      </c>
      <c r="AA131" s="5">
        <f>IF(AND(AND(OR($C131=0,$C131=2),$E131=7),OR($M131=$V$3,$N131=$V$3,$O131=$V$3)),1,0)</f>
        <v>0</v>
      </c>
      <c r="AB131" s="5">
        <f>IF(AND(AND(OR($C131=1,$C131=2),$E131=7),OR($M131=$V$3,$N131=$V$3,$O131=$V$3)),1,0)</f>
        <v>0</v>
      </c>
      <c r="AC131" s="5">
        <f>IF(AND(AND(OR($C131=0,$C131=2),$E131=6),OR($M131=$V$3,$N131=$V$3,$O131=$V$3)),1,0)</f>
        <v>0</v>
      </c>
      <c r="AD131" s="5">
        <f>IF(AND(AND(OR($C131=1,$C131=2),$E131=6),OR($M131=$V$3,$N131=$V$3,$O131=$V$3)),1,0)</f>
        <v>0</v>
      </c>
      <c r="AE131" s="5">
        <f>IF(AND(AND(OR($C131=0,$C131=2),$E131=3),OR($M131=$V$3,$N131=$V$3,$O131=$V$3)),1,0)</f>
        <v>0</v>
      </c>
      <c r="AF131" s="5">
        <f>IF(AND(AND(OR($C131=1,$C131=2),$E131=3),OR($M131=$V$3,$N131=$V$3,$O131=$V$3)),1,0)</f>
        <v>0</v>
      </c>
      <c r="AG131" s="5">
        <f>IF(AND(AND(OR($C131=0,$C131=2),$E131=4),OR($M131=$V$3,$N131=$V$3,$O131=$V$3)),1,0)</f>
        <v>0</v>
      </c>
      <c r="AH131" s="5">
        <f>IF(AND(AND(OR($C131=1,$C131=2),$E131=4),OR($M131=$V$3,$N131=$V$3,$O131=$V$3)),1,0)</f>
        <v>0</v>
      </c>
      <c r="AI131" s="5">
        <f>IF(AND(AND(OR($C131=0,$C131=2),$E131=13),OR($M131=$V$3,$N131=$V$3,$O131=$V$3)),1,0)</f>
        <v>0</v>
      </c>
      <c r="AJ131" s="5">
        <f>IF(AND(AND(OR($C131=1,$C131=2),$E131=13),OR($M131=$V$3,$N131=$V$3,$O131=$V$3)),1,0)</f>
        <v>0</v>
      </c>
      <c r="AK131" s="5">
        <f>IF(AND(AND(OR($C131=0,$C131=2),$E131=8),OR($M131=$V$3,$N131=$V$3,$O131=$V$3)),1,0)</f>
        <v>0</v>
      </c>
      <c r="AL131" s="5">
        <f>IF(AND(AND(OR($C131=1,$C131=2),$E131=8),OR($M131=$V$3,$N131=$V$3,$O131=$V$3)),1,0)</f>
        <v>0</v>
      </c>
      <c r="AM131" s="5">
        <f>IF(AND(AND(OR($C131=0,$C131=2),$E131=9),OR($M131=$V$3,$N131=$V$3,$O131=$V$3)),1,0)</f>
        <v>0</v>
      </c>
      <c r="AN131" s="5">
        <f>IF(AND(AND(OR($C131=1,$C131=2),$E131=9),OR($M131=$V$3,$N131=$V$3,$O131=$V$3)),1,0)</f>
        <v>0</v>
      </c>
      <c r="AO131" s="5">
        <f>IF(AND(AND(OR($C131=0,$C131=2),$E131=11),OR($M131=$V$3,$N131=$V$3,$O131=$V$3)),1,0)</f>
        <v>0</v>
      </c>
      <c r="AP131" s="5">
        <f>IF(AND(AND(OR($C131=1,$C131=2),$E131=11),OR($M131=$V$3,$N131=$V$3,$O131=$V$3)),1,0)</f>
        <v>0</v>
      </c>
      <c r="AQ131" s="5">
        <f>IF(AND(AND(OR($C131=0,$C131=2),$E131=10),OR($M131=$V$3,$N131=$V$3,$O131=$V$3)),1,0)</f>
        <v>0</v>
      </c>
      <c r="AR131" s="5">
        <f>IF(AND(AND(OR($C131=1,$C131=2),$E131=10),OR($M131=$V$3,$N131=$V$3,$O131=$V$3)),1,0)</f>
        <v>0</v>
      </c>
      <c r="AS131" s="5">
        <f>IF(AND(AND(OR($C131=0,$C131=2),$E131=12),OR($M131=$V$3,$N131=$V$3,$O131=$V$3)),1,0)</f>
        <v>0</v>
      </c>
      <c r="AT131" s="5">
        <f>IF(AND(AND(OR($C131=1,$C131=2),$E131=12),OR($M131=$V$3,$N131=$V$3,$O131=$V$3)),1,0)</f>
        <v>0</v>
      </c>
      <c r="AU131" s="5">
        <f>IF(AND(AND(OR($C131=0,$C131=2),$E131=14),OR($M131=$V$3,$N131=$V$3,$O131=$V$3)),1,0)</f>
        <v>0</v>
      </c>
      <c r="AV131" s="5">
        <f>IF(AND(AND(OR($C131=1,$C131=2),$E131=14),OR($M131=$V$3,$N131=$V$3,$O131=$V$3)),1,0)</f>
        <v>0</v>
      </c>
      <c r="AW131" s="5">
        <f>IF(AND(AND(OR($C131=0,$C131=2),$E131=15),OR($M131=$V$3,$N131=$V$3,$O131=$V$3)),1,0)</f>
        <v>0</v>
      </c>
      <c r="AX131" s="5">
        <f>IF(AND(AND(OR($C131=1,$C131=2),$E131=15),OR($M131=$V$3,$N131=$V$3,$O131=$V$3)),1,0)</f>
        <v>0</v>
      </c>
      <c r="AY131" s="5"/>
      <c r="AZ131" s="4"/>
    </row>
    <row r="132" spans="1:52" x14ac:dyDescent="0.3">
      <c r="A132" s="50" t="s">
        <v>474</v>
      </c>
      <c r="B132" s="14" t="s">
        <v>475</v>
      </c>
      <c r="C132" s="5">
        <v>2</v>
      </c>
      <c r="D132" s="14">
        <v>2</v>
      </c>
      <c r="E132" s="14">
        <v>3</v>
      </c>
      <c r="F132" s="14">
        <v>13</v>
      </c>
      <c r="G132" s="18">
        <v>1</v>
      </c>
      <c r="H132" s="48">
        <v>1</v>
      </c>
      <c r="I132" s="48">
        <v>19</v>
      </c>
      <c r="J132" s="48">
        <v>6</v>
      </c>
      <c r="K132" s="48"/>
      <c r="L132" s="48"/>
      <c r="M132" s="48">
        <v>3</v>
      </c>
      <c r="N132" s="48">
        <v>26</v>
      </c>
      <c r="O132" s="48">
        <v>24</v>
      </c>
      <c r="P132" s="48">
        <v>8</v>
      </c>
      <c r="Q132" s="48">
        <v>27</v>
      </c>
      <c r="R132" s="48">
        <v>10</v>
      </c>
      <c r="S132" s="47">
        <f>IF(AND(AND(OR($C132=0,$C132=2),$E132&lt;30),OR($M132=$V$3,$N132=$V$3,$O132=$V$3)),1,0)</f>
        <v>0</v>
      </c>
      <c r="T132" s="5">
        <f>IF(AND(AND(OR($C132=1,$C132=2),$E132&lt;16),OR($M132=$V$3,$N132=$V$3,$O132=$V$3)),1,0)</f>
        <v>0</v>
      </c>
      <c r="U132" s="5">
        <f>IF(AND(AND(OR($C132=0,$C132=2),$E132=1),OR($M132=$V$3,$N132=$V$3,$O132=$V$3)),1,0)</f>
        <v>0</v>
      </c>
      <c r="V132" s="5">
        <f>IF(AND(AND(OR($C132=1,$C132=2),$E132=1),OR($M132=$V$3,$N132=$V$3,$O132=$V$3)),1,0)</f>
        <v>0</v>
      </c>
      <c r="W132" s="5">
        <f>IF(AND(AND(OR($C132=0,$C132=2),$E132=5),OR($M132=$V$3,$N132=$V$3,$O132=$V$3)),1,0)</f>
        <v>0</v>
      </c>
      <c r="X132" s="5">
        <f>IF(AND(AND(OR($C132=1,$C132=2),$E132=5),OR($M132=$V$3,$N132=$V$3,$O132=$V$3)),1,0)</f>
        <v>0</v>
      </c>
      <c r="Y132" s="5">
        <f>IF(AND(AND(OR($C132=0,$C132=2),$E132=2),OR($M132=$V$3,$N132=$V$3,$O132=$V$3)),1,0)</f>
        <v>0</v>
      </c>
      <c r="Z132" s="5">
        <f>IF(AND(AND(OR($C132=1,$C132=2),$E132=2),OR($M132=$V$3,$N132=$V$3,$O132=$V$3)),1,0)</f>
        <v>0</v>
      </c>
      <c r="AA132" s="5">
        <f>IF(AND(AND(OR($C132=0,$C132=2),$E132=7),OR($M132=$V$3,$N132=$V$3,$O132=$V$3)),1,0)</f>
        <v>0</v>
      </c>
      <c r="AB132" s="5">
        <f>IF(AND(AND(OR($C132=1,$C132=2),$E132=7),OR($M132=$V$3,$N132=$V$3,$O132=$V$3)),1,0)</f>
        <v>0</v>
      </c>
      <c r="AC132" s="5">
        <f>IF(AND(AND(OR($C132=0,$C132=2),$E132=6),OR($M132=$V$3,$N132=$V$3,$O132=$V$3)),1,0)</f>
        <v>0</v>
      </c>
      <c r="AD132" s="5">
        <f>IF(AND(AND(OR($C132=1,$C132=2),$E132=6),OR($M132=$V$3,$N132=$V$3,$O132=$V$3)),1,0)</f>
        <v>0</v>
      </c>
      <c r="AE132" s="5">
        <f>IF(AND(AND(OR($C132=0,$C132=2),$E132=3),OR($M132=$V$3,$N132=$V$3,$O132=$V$3)),1,0)</f>
        <v>0</v>
      </c>
      <c r="AF132" s="5">
        <f>IF(AND(AND(OR($C132=1,$C132=2),$E132=3),OR($M132=$V$3,$N132=$V$3,$O132=$V$3)),1,0)</f>
        <v>0</v>
      </c>
      <c r="AG132" s="5">
        <f>IF(AND(AND(OR($C132=0,$C132=2),$E132=4),OR($M132=$V$3,$N132=$V$3,$O132=$V$3)),1,0)</f>
        <v>0</v>
      </c>
      <c r="AH132" s="5">
        <f>IF(AND(AND(OR($C132=1,$C132=2),$E132=4),OR($M132=$V$3,$N132=$V$3,$O132=$V$3)),1,0)</f>
        <v>0</v>
      </c>
      <c r="AI132" s="5">
        <f>IF(AND(AND(OR($C132=0,$C132=2),$E132=13),OR($M132=$V$3,$N132=$V$3,$O132=$V$3)),1,0)</f>
        <v>0</v>
      </c>
      <c r="AJ132" s="5">
        <f>IF(AND(AND(OR($C132=1,$C132=2),$E132=13),OR($M132=$V$3,$N132=$V$3,$O132=$V$3)),1,0)</f>
        <v>0</v>
      </c>
      <c r="AK132" s="5">
        <f>IF(AND(AND(OR($C132=0,$C132=2),$E132=8),OR($M132=$V$3,$N132=$V$3,$O132=$V$3)),1,0)</f>
        <v>0</v>
      </c>
      <c r="AL132" s="5">
        <f>IF(AND(AND(OR($C132=1,$C132=2),$E132=8),OR($M132=$V$3,$N132=$V$3,$O132=$V$3)),1,0)</f>
        <v>0</v>
      </c>
      <c r="AM132" s="5">
        <f>IF(AND(AND(OR($C132=0,$C132=2),$E132=9),OR($M132=$V$3,$N132=$V$3,$O132=$V$3)),1,0)</f>
        <v>0</v>
      </c>
      <c r="AN132" s="5">
        <f>IF(AND(AND(OR($C132=1,$C132=2),$E132=9),OR($M132=$V$3,$N132=$V$3,$O132=$V$3)),1,0)</f>
        <v>0</v>
      </c>
      <c r="AO132" s="5">
        <f>IF(AND(AND(OR($C132=0,$C132=2),$E132=11),OR($M132=$V$3,$N132=$V$3,$O132=$V$3)),1,0)</f>
        <v>0</v>
      </c>
      <c r="AP132" s="5">
        <f>IF(AND(AND(OR($C132=1,$C132=2),$E132=11),OR($M132=$V$3,$N132=$V$3,$O132=$V$3)),1,0)</f>
        <v>0</v>
      </c>
      <c r="AQ132" s="5">
        <f>IF(AND(AND(OR($C132=0,$C132=2),$E132=10),OR($M132=$V$3,$N132=$V$3,$O132=$V$3)),1,0)</f>
        <v>0</v>
      </c>
      <c r="AR132" s="5">
        <f>IF(AND(AND(OR($C132=1,$C132=2),$E132=10),OR($M132=$V$3,$N132=$V$3,$O132=$V$3)),1,0)</f>
        <v>0</v>
      </c>
      <c r="AS132" s="5">
        <f>IF(AND(AND(OR($C132=0,$C132=2),$E132=12),OR($M132=$V$3,$N132=$V$3,$O132=$V$3)),1,0)</f>
        <v>0</v>
      </c>
      <c r="AT132" s="5">
        <f>IF(AND(AND(OR($C132=1,$C132=2),$E132=12),OR($M132=$V$3,$N132=$V$3,$O132=$V$3)),1,0)</f>
        <v>0</v>
      </c>
      <c r="AU132" s="5">
        <f>IF(AND(AND(OR($C132=0,$C132=2),$E132=14),OR($M132=$V$3,$N132=$V$3,$O132=$V$3)),1,0)</f>
        <v>0</v>
      </c>
      <c r="AV132" s="5">
        <f>IF(AND(AND(OR($C132=1,$C132=2),$E132=14),OR($M132=$V$3,$N132=$V$3,$O132=$V$3)),1,0)</f>
        <v>0</v>
      </c>
      <c r="AW132" s="5">
        <f>IF(AND(AND(OR($C132=0,$C132=2),$E132=15),OR($M132=$V$3,$N132=$V$3,$O132=$V$3)),1,0)</f>
        <v>0</v>
      </c>
      <c r="AX132" s="5">
        <f>IF(AND(AND(OR($C132=1,$C132=2),$E132=15),OR($M132=$V$3,$N132=$V$3,$O132=$V$3)),1,0)</f>
        <v>0</v>
      </c>
      <c r="AY132" s="5"/>
      <c r="AZ132" s="4"/>
    </row>
    <row r="133" spans="1:52" x14ac:dyDescent="0.3">
      <c r="A133" s="50" t="s">
        <v>500</v>
      </c>
      <c r="B133" s="14" t="s">
        <v>499</v>
      </c>
      <c r="C133" s="5">
        <v>2</v>
      </c>
      <c r="D133" s="14">
        <v>1</v>
      </c>
      <c r="E133" s="14">
        <v>3</v>
      </c>
      <c r="F133" s="14">
        <v>13</v>
      </c>
      <c r="G133" s="18">
        <v>1</v>
      </c>
      <c r="H133" s="48">
        <v>1</v>
      </c>
      <c r="I133" s="48">
        <v>26</v>
      </c>
      <c r="J133" s="48">
        <v>1</v>
      </c>
      <c r="K133" s="48">
        <v>7</v>
      </c>
      <c r="L133" s="48"/>
      <c r="M133" s="48">
        <v>6</v>
      </c>
      <c r="N133" s="48">
        <v>14</v>
      </c>
      <c r="O133" s="48">
        <v>10</v>
      </c>
      <c r="P133" s="48">
        <v>6</v>
      </c>
      <c r="Q133" s="48">
        <v>14</v>
      </c>
      <c r="R133" s="48">
        <v>8</v>
      </c>
      <c r="S133" s="47">
        <f>IF(AND(AND(OR($C133=0,$C133=2),$E133&lt;30),OR($M133=$V$3,$N133=$V$3,$O133=$V$3)),1,0)</f>
        <v>1</v>
      </c>
      <c r="T133" s="5">
        <f>IF(AND(AND(OR($C133=1,$C133=2),$E133&lt;16),OR($M133=$V$3,$N133=$V$3,$O133=$V$3)),1,0)</f>
        <v>1</v>
      </c>
      <c r="U133" s="5">
        <f>IF(AND(AND(OR($C133=0,$C133=2),$E133=1),OR($M133=$V$3,$N133=$V$3,$O133=$V$3)),1,0)</f>
        <v>0</v>
      </c>
      <c r="V133" s="5">
        <f>IF(AND(AND(OR($C133=1,$C133=2),$E133=1),OR($M133=$V$3,$N133=$V$3,$O133=$V$3)),1,0)</f>
        <v>0</v>
      </c>
      <c r="W133" s="5">
        <f>IF(AND(AND(OR($C133=0,$C133=2),$E133=5),OR($M133=$V$3,$N133=$V$3,$O133=$V$3)),1,0)</f>
        <v>0</v>
      </c>
      <c r="X133" s="5">
        <f>IF(AND(AND(OR($C133=1,$C133=2),$E133=5),OR($M133=$V$3,$N133=$V$3,$O133=$V$3)),1,0)</f>
        <v>0</v>
      </c>
      <c r="Y133" s="5">
        <f>IF(AND(AND(OR($C133=0,$C133=2),$E133=2),OR($M133=$V$3,$N133=$V$3,$O133=$V$3)),1,0)</f>
        <v>0</v>
      </c>
      <c r="Z133" s="5">
        <f>IF(AND(AND(OR($C133=1,$C133=2),$E133=2),OR($M133=$V$3,$N133=$V$3,$O133=$V$3)),1,0)</f>
        <v>0</v>
      </c>
      <c r="AA133" s="5">
        <f>IF(AND(AND(OR($C133=0,$C133=2),$E133=7),OR($M133=$V$3,$N133=$V$3,$O133=$V$3)),1,0)</f>
        <v>0</v>
      </c>
      <c r="AB133" s="5">
        <f>IF(AND(AND(OR($C133=1,$C133=2),$E133=7),OR($M133=$V$3,$N133=$V$3,$O133=$V$3)),1,0)</f>
        <v>0</v>
      </c>
      <c r="AC133" s="5">
        <f>IF(AND(AND(OR($C133=0,$C133=2),$E133=6),OR($M133=$V$3,$N133=$V$3,$O133=$V$3)),1,0)</f>
        <v>0</v>
      </c>
      <c r="AD133" s="5">
        <f>IF(AND(AND(OR($C133=1,$C133=2),$E133=6),OR($M133=$V$3,$N133=$V$3,$O133=$V$3)),1,0)</f>
        <v>0</v>
      </c>
      <c r="AE133" s="5">
        <f>IF(AND(AND(OR($C133=0,$C133=2),$E133=3),OR($M133=$V$3,$N133=$V$3,$O133=$V$3)),1,0)</f>
        <v>1</v>
      </c>
      <c r="AF133" s="5">
        <f>IF(AND(AND(OR($C133=1,$C133=2),$E133=3),OR($M133=$V$3,$N133=$V$3,$O133=$V$3)),1,0)</f>
        <v>1</v>
      </c>
      <c r="AG133" s="5">
        <f>IF(AND(AND(OR($C133=0,$C133=2),$E133=4),OR($M133=$V$3,$N133=$V$3,$O133=$V$3)),1,0)</f>
        <v>0</v>
      </c>
      <c r="AH133" s="5">
        <f>IF(AND(AND(OR($C133=1,$C133=2),$E133=4),OR($M133=$V$3,$N133=$V$3,$O133=$V$3)),1,0)</f>
        <v>0</v>
      </c>
      <c r="AI133" s="5">
        <f>IF(AND(AND(OR($C133=0,$C133=2),$E133=13),OR($M133=$V$3,$N133=$V$3,$O133=$V$3)),1,0)</f>
        <v>0</v>
      </c>
      <c r="AJ133" s="5">
        <f>IF(AND(AND(OR($C133=1,$C133=2),$E133=13),OR($M133=$V$3,$N133=$V$3,$O133=$V$3)),1,0)</f>
        <v>0</v>
      </c>
      <c r="AK133" s="5">
        <f>IF(AND(AND(OR($C133=0,$C133=2),$E133=8),OR($M133=$V$3,$N133=$V$3,$O133=$V$3)),1,0)</f>
        <v>0</v>
      </c>
      <c r="AL133" s="5">
        <f>IF(AND(AND(OR($C133=1,$C133=2),$E133=8),OR($M133=$V$3,$N133=$V$3,$O133=$V$3)),1,0)</f>
        <v>0</v>
      </c>
      <c r="AM133" s="5">
        <f>IF(AND(AND(OR($C133=0,$C133=2),$E133=9),OR($M133=$V$3,$N133=$V$3,$O133=$V$3)),1,0)</f>
        <v>0</v>
      </c>
      <c r="AN133" s="5">
        <f>IF(AND(AND(OR($C133=1,$C133=2),$E133=9),OR($M133=$V$3,$N133=$V$3,$O133=$V$3)),1,0)</f>
        <v>0</v>
      </c>
      <c r="AO133" s="5">
        <f>IF(AND(AND(OR($C133=0,$C133=2),$E133=11),OR($M133=$V$3,$N133=$V$3,$O133=$V$3)),1,0)</f>
        <v>0</v>
      </c>
      <c r="AP133" s="5">
        <f>IF(AND(AND(OR($C133=1,$C133=2),$E133=11),OR($M133=$V$3,$N133=$V$3,$O133=$V$3)),1,0)</f>
        <v>0</v>
      </c>
      <c r="AQ133" s="5">
        <f>IF(AND(AND(OR($C133=0,$C133=2),$E133=10),OR($M133=$V$3,$N133=$V$3,$O133=$V$3)),1,0)</f>
        <v>0</v>
      </c>
      <c r="AR133" s="5">
        <f>IF(AND(AND(OR($C133=1,$C133=2),$E133=10),OR($M133=$V$3,$N133=$V$3,$O133=$V$3)),1,0)</f>
        <v>0</v>
      </c>
      <c r="AS133" s="5">
        <f>IF(AND(AND(OR($C133=0,$C133=2),$E133=12),OR($M133=$V$3,$N133=$V$3,$O133=$V$3)),1,0)</f>
        <v>0</v>
      </c>
      <c r="AT133" s="5">
        <f>IF(AND(AND(OR($C133=1,$C133=2),$E133=12),OR($M133=$V$3,$N133=$V$3,$O133=$V$3)),1,0)</f>
        <v>0</v>
      </c>
      <c r="AU133" s="5">
        <f>IF(AND(AND(OR($C133=0,$C133=2),$E133=14),OR($M133=$V$3,$N133=$V$3,$O133=$V$3)),1,0)</f>
        <v>0</v>
      </c>
      <c r="AV133" s="5">
        <f>IF(AND(AND(OR($C133=1,$C133=2),$E133=14),OR($M133=$V$3,$N133=$V$3,$O133=$V$3)),1,0)</f>
        <v>0</v>
      </c>
      <c r="AW133" s="5">
        <f>IF(AND(AND(OR($C133=0,$C133=2),$E133=15),OR($M133=$V$3,$N133=$V$3,$O133=$V$3)),1,0)</f>
        <v>0</v>
      </c>
      <c r="AX133" s="5">
        <f>IF(AND(AND(OR($C133=1,$C133=2),$E133=15),OR($M133=$V$3,$N133=$V$3,$O133=$V$3)),1,0)</f>
        <v>0</v>
      </c>
      <c r="AY133" s="5"/>
      <c r="AZ133" s="4"/>
    </row>
    <row r="134" spans="1:52" x14ac:dyDescent="0.3">
      <c r="A134" s="50" t="s">
        <v>387</v>
      </c>
      <c r="B134" s="14" t="s">
        <v>63</v>
      </c>
      <c r="C134" s="5">
        <v>2</v>
      </c>
      <c r="D134" s="14">
        <v>1</v>
      </c>
      <c r="E134" s="14">
        <v>4</v>
      </c>
      <c r="F134" s="14">
        <v>13</v>
      </c>
      <c r="G134" s="18">
        <v>1</v>
      </c>
      <c r="H134" s="48">
        <v>1</v>
      </c>
      <c r="I134" s="48">
        <v>26</v>
      </c>
      <c r="J134" s="48">
        <v>4</v>
      </c>
      <c r="K134" s="48">
        <v>11</v>
      </c>
      <c r="L134" s="48"/>
      <c r="M134" s="48">
        <v>10</v>
      </c>
      <c r="N134" s="48">
        <v>18</v>
      </c>
      <c r="O134" s="48">
        <v>6</v>
      </c>
      <c r="P134" s="48">
        <v>8</v>
      </c>
      <c r="Q134" s="48">
        <v>21</v>
      </c>
      <c r="R134" s="48">
        <v>10</v>
      </c>
      <c r="S134" s="47">
        <f>IF(AND(AND(OR($C134=0,$C134=2),$E134&lt;30),OR($M134=$V$3,$N134=$V$3,$O134=$V$3)),1,0)</f>
        <v>1</v>
      </c>
      <c r="T134" s="5">
        <f>IF(AND(AND(OR($C134=1,$C134=2),$E134&lt;16),OR($M134=$V$3,$N134=$V$3,$O134=$V$3)),1,0)</f>
        <v>1</v>
      </c>
      <c r="U134" s="5">
        <f>IF(AND(AND(OR($C134=0,$C134=2),$E134=1),OR($M134=$V$3,$N134=$V$3,$O134=$V$3)),1,0)</f>
        <v>0</v>
      </c>
      <c r="V134" s="5">
        <f>IF(AND(AND(OR($C134=1,$C134=2),$E134=1),OR($M134=$V$3,$N134=$V$3,$O134=$V$3)),1,0)</f>
        <v>0</v>
      </c>
      <c r="W134" s="5">
        <f>IF(AND(AND(OR($C134=0,$C134=2),$E134=5),OR($M134=$V$3,$N134=$V$3,$O134=$V$3)),1,0)</f>
        <v>0</v>
      </c>
      <c r="X134" s="5">
        <f>IF(AND(AND(OR($C134=1,$C134=2),$E134=5),OR($M134=$V$3,$N134=$V$3,$O134=$V$3)),1,0)</f>
        <v>0</v>
      </c>
      <c r="Y134" s="5">
        <f>IF(AND(AND(OR($C134=0,$C134=2),$E134=2),OR($M134=$V$3,$N134=$V$3,$O134=$V$3)),1,0)</f>
        <v>0</v>
      </c>
      <c r="Z134" s="5">
        <f>IF(AND(AND(OR($C134=1,$C134=2),$E134=2),OR($M134=$V$3,$N134=$V$3,$O134=$V$3)),1,0)</f>
        <v>0</v>
      </c>
      <c r="AA134" s="5">
        <f>IF(AND(AND(OR($C134=0,$C134=2),$E134=7),OR($M134=$V$3,$N134=$V$3,$O134=$V$3)),1,0)</f>
        <v>0</v>
      </c>
      <c r="AB134" s="5">
        <f>IF(AND(AND(OR($C134=1,$C134=2),$E134=7),OR($M134=$V$3,$N134=$V$3,$O134=$V$3)),1,0)</f>
        <v>0</v>
      </c>
      <c r="AC134" s="5">
        <f>IF(AND(AND(OR($C134=0,$C134=2),$E134=6),OR($M134=$V$3,$N134=$V$3,$O134=$V$3)),1,0)</f>
        <v>0</v>
      </c>
      <c r="AD134" s="5">
        <f>IF(AND(AND(OR($C134=1,$C134=2),$E134=6),OR($M134=$V$3,$N134=$V$3,$O134=$V$3)),1,0)</f>
        <v>0</v>
      </c>
      <c r="AE134" s="5">
        <f>IF(AND(AND(OR($C134=0,$C134=2),$E134=3),OR($M134=$V$3,$N134=$V$3,$O134=$V$3)),1,0)</f>
        <v>0</v>
      </c>
      <c r="AF134" s="5">
        <f>IF(AND(AND(OR($C134=1,$C134=2),$E134=3),OR($M134=$V$3,$N134=$V$3,$O134=$V$3)),1,0)</f>
        <v>0</v>
      </c>
      <c r="AG134" s="5">
        <f>IF(AND(AND(OR($C134=0,$C134=2),$E134=4),OR($M134=$V$3,$N134=$V$3,$O134=$V$3)),1,0)</f>
        <v>1</v>
      </c>
      <c r="AH134" s="5">
        <f>IF(AND(AND(OR($C134=1,$C134=2),$E134=4),OR($M134=$V$3,$N134=$V$3,$O134=$V$3)),1,0)</f>
        <v>1</v>
      </c>
      <c r="AI134" s="5">
        <f>IF(AND(AND(OR($C134=0,$C134=2),$E134=13),OR($M134=$V$3,$N134=$V$3,$O134=$V$3)),1,0)</f>
        <v>0</v>
      </c>
      <c r="AJ134" s="5">
        <f>IF(AND(AND(OR($C134=1,$C134=2),$E134=13),OR($M134=$V$3,$N134=$V$3,$O134=$V$3)),1,0)</f>
        <v>0</v>
      </c>
      <c r="AK134" s="5">
        <f>IF(AND(AND(OR($C134=0,$C134=2),$E134=8),OR($M134=$V$3,$N134=$V$3,$O134=$V$3)),1,0)</f>
        <v>0</v>
      </c>
      <c r="AL134" s="5">
        <f>IF(AND(AND(OR($C134=1,$C134=2),$E134=8),OR($M134=$V$3,$N134=$V$3,$O134=$V$3)),1,0)</f>
        <v>0</v>
      </c>
      <c r="AM134" s="5">
        <f>IF(AND(AND(OR($C134=0,$C134=2),$E134=9),OR($M134=$V$3,$N134=$V$3,$O134=$V$3)),1,0)</f>
        <v>0</v>
      </c>
      <c r="AN134" s="5">
        <f>IF(AND(AND(OR($C134=1,$C134=2),$E134=9),OR($M134=$V$3,$N134=$V$3,$O134=$V$3)),1,0)</f>
        <v>0</v>
      </c>
      <c r="AO134" s="5">
        <f>IF(AND(AND(OR($C134=0,$C134=2),$E134=11),OR($M134=$V$3,$N134=$V$3,$O134=$V$3)),1,0)</f>
        <v>0</v>
      </c>
      <c r="AP134" s="5">
        <f>IF(AND(AND(OR($C134=1,$C134=2),$E134=11),OR($M134=$V$3,$N134=$V$3,$O134=$V$3)),1,0)</f>
        <v>0</v>
      </c>
      <c r="AQ134" s="5">
        <f>IF(AND(AND(OR($C134=0,$C134=2),$E134=10),OR($M134=$V$3,$N134=$V$3,$O134=$V$3)),1,0)</f>
        <v>0</v>
      </c>
      <c r="AR134" s="5">
        <f>IF(AND(AND(OR($C134=1,$C134=2),$E134=10),OR($M134=$V$3,$N134=$V$3,$O134=$V$3)),1,0)</f>
        <v>0</v>
      </c>
      <c r="AS134" s="5">
        <f>IF(AND(AND(OR($C134=0,$C134=2),$E134=12),OR($M134=$V$3,$N134=$V$3,$O134=$V$3)),1,0)</f>
        <v>0</v>
      </c>
      <c r="AT134" s="5">
        <f>IF(AND(AND(OR($C134=1,$C134=2),$E134=12),OR($M134=$V$3,$N134=$V$3,$O134=$V$3)),1,0)</f>
        <v>0</v>
      </c>
      <c r="AU134" s="5">
        <f>IF(AND(AND(OR($C134=0,$C134=2),$E134=14),OR($M134=$V$3,$N134=$V$3,$O134=$V$3)),1,0)</f>
        <v>0</v>
      </c>
      <c r="AV134" s="5">
        <f>IF(AND(AND(OR($C134=1,$C134=2),$E134=14),OR($M134=$V$3,$N134=$V$3,$O134=$V$3)),1,0)</f>
        <v>0</v>
      </c>
      <c r="AW134" s="5">
        <f>IF(AND(AND(OR($C134=0,$C134=2),$E134=15),OR($M134=$V$3,$N134=$V$3,$O134=$V$3)),1,0)</f>
        <v>0</v>
      </c>
      <c r="AX134" s="5">
        <f>IF(AND(AND(OR($C134=1,$C134=2),$E134=15),OR($M134=$V$3,$N134=$V$3,$O134=$V$3)),1,0)</f>
        <v>0</v>
      </c>
      <c r="AY134" s="5"/>
      <c r="AZ134" s="4"/>
    </row>
    <row r="135" spans="1:52" x14ac:dyDescent="0.3">
      <c r="A135" s="50" t="s">
        <v>546</v>
      </c>
      <c r="B135" s="14" t="s">
        <v>290</v>
      </c>
      <c r="C135" s="5">
        <v>2</v>
      </c>
      <c r="D135" s="14">
        <v>2</v>
      </c>
      <c r="E135" s="14">
        <v>4</v>
      </c>
      <c r="F135" s="14">
        <v>13</v>
      </c>
      <c r="G135" s="18">
        <v>1</v>
      </c>
      <c r="H135" s="48">
        <v>1</v>
      </c>
      <c r="I135" s="48">
        <v>25</v>
      </c>
      <c r="J135" s="48">
        <v>2</v>
      </c>
      <c r="K135" s="48">
        <v>10</v>
      </c>
      <c r="L135" s="48"/>
      <c r="M135" s="48">
        <v>22</v>
      </c>
      <c r="N135" s="48">
        <v>29</v>
      </c>
      <c r="O135" s="48">
        <v>28</v>
      </c>
      <c r="P135" s="48">
        <v>21</v>
      </c>
      <c r="Q135" s="48">
        <v>28</v>
      </c>
      <c r="R135" s="48">
        <v>8</v>
      </c>
      <c r="S135" s="47">
        <f>IF(AND(AND(OR($C135=0,$C135=2),$E135&lt;30),OR($M135=$V$3,$N135=$V$3,$O135=$V$3)),1,0)</f>
        <v>0</v>
      </c>
      <c r="T135" s="5">
        <f>IF(AND(AND(OR($C135=1,$C135=2),$E135&lt;16),OR($M135=$V$3,$N135=$V$3,$O135=$V$3)),1,0)</f>
        <v>0</v>
      </c>
      <c r="U135" s="5">
        <f>IF(AND(AND(OR($C135=0,$C135=2),$E135=1),OR($M135=$V$3,$N135=$V$3,$O135=$V$3)),1,0)</f>
        <v>0</v>
      </c>
      <c r="V135" s="5">
        <f>IF(AND(AND(OR($C135=1,$C135=2),$E135=1),OR($M135=$V$3,$N135=$V$3,$O135=$V$3)),1,0)</f>
        <v>0</v>
      </c>
      <c r="W135" s="5">
        <f>IF(AND(AND(OR($C135=0,$C135=2),$E135=5),OR($M135=$V$3,$N135=$V$3,$O135=$V$3)),1,0)</f>
        <v>0</v>
      </c>
      <c r="X135" s="5">
        <f>IF(AND(AND(OR($C135=1,$C135=2),$E135=5),OR($M135=$V$3,$N135=$V$3,$O135=$V$3)),1,0)</f>
        <v>0</v>
      </c>
      <c r="Y135" s="5">
        <f>IF(AND(AND(OR($C135=0,$C135=2),$E135=2),OR($M135=$V$3,$N135=$V$3,$O135=$V$3)),1,0)</f>
        <v>0</v>
      </c>
      <c r="Z135" s="5">
        <f>IF(AND(AND(OR($C135=1,$C135=2),$E135=2),OR($M135=$V$3,$N135=$V$3,$O135=$V$3)),1,0)</f>
        <v>0</v>
      </c>
      <c r="AA135" s="5">
        <f>IF(AND(AND(OR($C135=0,$C135=2),$E135=7),OR($M135=$V$3,$N135=$V$3,$O135=$V$3)),1,0)</f>
        <v>0</v>
      </c>
      <c r="AB135" s="5">
        <f>IF(AND(AND(OR($C135=1,$C135=2),$E135=7),OR($M135=$V$3,$N135=$V$3,$O135=$V$3)),1,0)</f>
        <v>0</v>
      </c>
      <c r="AC135" s="5">
        <f>IF(AND(AND(OR($C135=0,$C135=2),$E135=6),OR($M135=$V$3,$N135=$V$3,$O135=$V$3)),1,0)</f>
        <v>0</v>
      </c>
      <c r="AD135" s="5">
        <f>IF(AND(AND(OR($C135=1,$C135=2),$E135=6),OR($M135=$V$3,$N135=$V$3,$O135=$V$3)),1,0)</f>
        <v>0</v>
      </c>
      <c r="AE135" s="5">
        <f>IF(AND(AND(OR($C135=0,$C135=2),$E135=3),OR($M135=$V$3,$N135=$V$3,$O135=$V$3)),1,0)</f>
        <v>0</v>
      </c>
      <c r="AF135" s="5">
        <f>IF(AND(AND(OR($C135=1,$C135=2),$E135=3),OR($M135=$V$3,$N135=$V$3,$O135=$V$3)),1,0)</f>
        <v>0</v>
      </c>
      <c r="AG135" s="5">
        <f>IF(AND(AND(OR($C135=0,$C135=2),$E135=4),OR($M135=$V$3,$N135=$V$3,$O135=$V$3)),1,0)</f>
        <v>0</v>
      </c>
      <c r="AH135" s="5">
        <f>IF(AND(AND(OR($C135=1,$C135=2),$E135=4),OR($M135=$V$3,$N135=$V$3,$O135=$V$3)),1,0)</f>
        <v>0</v>
      </c>
      <c r="AI135" s="5">
        <f>IF(AND(AND(OR($C135=0,$C135=2),$E135=13),OR($M135=$V$3,$N135=$V$3,$O135=$V$3)),1,0)</f>
        <v>0</v>
      </c>
      <c r="AJ135" s="5">
        <f>IF(AND(AND(OR($C135=1,$C135=2),$E135=13),OR($M135=$V$3,$N135=$V$3,$O135=$V$3)),1,0)</f>
        <v>0</v>
      </c>
      <c r="AK135" s="5">
        <f>IF(AND(AND(OR($C135=0,$C135=2),$E135=8),OR($M135=$V$3,$N135=$V$3,$O135=$V$3)),1,0)</f>
        <v>0</v>
      </c>
      <c r="AL135" s="5">
        <f>IF(AND(AND(OR($C135=1,$C135=2),$E135=8),OR($M135=$V$3,$N135=$V$3,$O135=$V$3)),1,0)</f>
        <v>0</v>
      </c>
      <c r="AM135" s="5">
        <f>IF(AND(AND(OR($C135=0,$C135=2),$E135=9),OR($M135=$V$3,$N135=$V$3,$O135=$V$3)),1,0)</f>
        <v>0</v>
      </c>
      <c r="AN135" s="5">
        <f>IF(AND(AND(OR($C135=1,$C135=2),$E135=9),OR($M135=$V$3,$N135=$V$3,$O135=$V$3)),1,0)</f>
        <v>0</v>
      </c>
      <c r="AO135" s="5">
        <f>IF(AND(AND(OR($C135=0,$C135=2),$E135=11),OR($M135=$V$3,$N135=$V$3,$O135=$V$3)),1,0)</f>
        <v>0</v>
      </c>
      <c r="AP135" s="5">
        <f>IF(AND(AND(OR($C135=1,$C135=2),$E135=11),OR($M135=$V$3,$N135=$V$3,$O135=$V$3)),1,0)</f>
        <v>0</v>
      </c>
      <c r="AQ135" s="5">
        <f>IF(AND(AND(OR($C135=0,$C135=2),$E135=10),OR($M135=$V$3,$N135=$V$3,$O135=$V$3)),1,0)</f>
        <v>0</v>
      </c>
      <c r="AR135" s="5">
        <f>IF(AND(AND(OR($C135=1,$C135=2),$E135=10),OR($M135=$V$3,$N135=$V$3,$O135=$V$3)),1,0)</f>
        <v>0</v>
      </c>
      <c r="AS135" s="5">
        <f>IF(AND(AND(OR($C135=0,$C135=2),$E135=12),OR($M135=$V$3,$N135=$V$3,$O135=$V$3)),1,0)</f>
        <v>0</v>
      </c>
      <c r="AT135" s="5">
        <f>IF(AND(AND(OR($C135=1,$C135=2),$E135=12),OR($M135=$V$3,$N135=$V$3,$O135=$V$3)),1,0)</f>
        <v>0</v>
      </c>
      <c r="AU135" s="5">
        <f>IF(AND(AND(OR($C135=0,$C135=2),$E135=14),OR($M135=$V$3,$N135=$V$3,$O135=$V$3)),1,0)</f>
        <v>0</v>
      </c>
      <c r="AV135" s="5">
        <f>IF(AND(AND(OR($C135=1,$C135=2),$E135=14),OR($M135=$V$3,$N135=$V$3,$O135=$V$3)),1,0)</f>
        <v>0</v>
      </c>
      <c r="AW135" s="5">
        <f>IF(AND(AND(OR($C135=0,$C135=2),$E135=15),OR($M135=$V$3,$N135=$V$3,$O135=$V$3)),1,0)</f>
        <v>0</v>
      </c>
      <c r="AX135" s="5">
        <f>IF(AND(AND(OR($C135=1,$C135=2),$E135=15),OR($M135=$V$3,$N135=$V$3,$O135=$V$3)),1,0)</f>
        <v>0</v>
      </c>
      <c r="AY135" s="5"/>
      <c r="AZ135" s="4"/>
    </row>
    <row r="136" spans="1:52" x14ac:dyDescent="0.3">
      <c r="A136" s="50" t="s">
        <v>428</v>
      </c>
      <c r="B136" s="14" t="s">
        <v>427</v>
      </c>
      <c r="C136" s="5">
        <v>2</v>
      </c>
      <c r="D136" s="14">
        <v>2</v>
      </c>
      <c r="E136" s="14">
        <v>11</v>
      </c>
      <c r="F136" s="14">
        <v>13</v>
      </c>
      <c r="G136" s="18">
        <v>1</v>
      </c>
      <c r="H136" s="48">
        <v>1</v>
      </c>
      <c r="I136" s="48">
        <v>89</v>
      </c>
      <c r="J136" s="48">
        <v>4</v>
      </c>
      <c r="K136" s="48">
        <v>11</v>
      </c>
      <c r="L136" s="48"/>
      <c r="M136" s="48">
        <v>26</v>
      </c>
      <c r="N136" s="48">
        <v>6</v>
      </c>
      <c r="O136" s="48">
        <v>18</v>
      </c>
      <c r="P136" s="48">
        <v>27</v>
      </c>
      <c r="Q136" s="48">
        <v>17</v>
      </c>
      <c r="R136" s="48">
        <v>10</v>
      </c>
      <c r="S136" s="47">
        <f>IF(AND(AND(OR($C136=0,$C136=2),$E136&lt;30),OR($M136=$V$3,$N136=$V$3,$O136=$V$3)),1,0)</f>
        <v>1</v>
      </c>
      <c r="T136" s="5">
        <f>IF(AND(AND(OR($C136=1,$C136=2),$E136&lt;16),OR($M136=$V$3,$N136=$V$3,$O136=$V$3)),1,0)</f>
        <v>1</v>
      </c>
      <c r="U136" s="5">
        <f>IF(AND(AND(OR($C136=0,$C136=2),$E136=1),OR($M136=$V$3,$N136=$V$3,$O136=$V$3)),1,0)</f>
        <v>0</v>
      </c>
      <c r="V136" s="5">
        <f>IF(AND(AND(OR($C136=1,$C136=2),$E136=1),OR($M136=$V$3,$N136=$V$3,$O136=$V$3)),1,0)</f>
        <v>0</v>
      </c>
      <c r="W136" s="5">
        <f>IF(AND(AND(OR($C136=0,$C136=2),$E136=5),OR($M136=$V$3,$N136=$V$3,$O136=$V$3)),1,0)</f>
        <v>0</v>
      </c>
      <c r="X136" s="5">
        <f>IF(AND(AND(OR($C136=1,$C136=2),$E136=5),OR($M136=$V$3,$N136=$V$3,$O136=$V$3)),1,0)</f>
        <v>0</v>
      </c>
      <c r="Y136" s="5">
        <f>IF(AND(AND(OR($C136=0,$C136=2),$E136=2),OR($M136=$V$3,$N136=$V$3,$O136=$V$3)),1,0)</f>
        <v>0</v>
      </c>
      <c r="Z136" s="5">
        <f>IF(AND(AND(OR($C136=1,$C136=2),$E136=2),OR($M136=$V$3,$N136=$V$3,$O136=$V$3)),1,0)</f>
        <v>0</v>
      </c>
      <c r="AA136" s="5">
        <f>IF(AND(AND(OR($C136=0,$C136=2),$E136=7),OR($M136=$V$3,$N136=$V$3,$O136=$V$3)),1,0)</f>
        <v>0</v>
      </c>
      <c r="AB136" s="5">
        <f>IF(AND(AND(OR($C136=1,$C136=2),$E136=7),OR($M136=$V$3,$N136=$V$3,$O136=$V$3)),1,0)</f>
        <v>0</v>
      </c>
      <c r="AC136" s="5">
        <f>IF(AND(AND(OR($C136=0,$C136=2),$E136=6),OR($M136=$V$3,$N136=$V$3,$O136=$V$3)),1,0)</f>
        <v>0</v>
      </c>
      <c r="AD136" s="5">
        <f>IF(AND(AND(OR($C136=1,$C136=2),$E136=6),OR($M136=$V$3,$N136=$V$3,$O136=$V$3)),1,0)</f>
        <v>0</v>
      </c>
      <c r="AE136" s="5">
        <f>IF(AND(AND(OR($C136=0,$C136=2),$E136=3),OR($M136=$V$3,$N136=$V$3,$O136=$V$3)),1,0)</f>
        <v>0</v>
      </c>
      <c r="AF136" s="5">
        <f>IF(AND(AND(OR($C136=1,$C136=2),$E136=3),OR($M136=$V$3,$N136=$V$3,$O136=$V$3)),1,0)</f>
        <v>0</v>
      </c>
      <c r="AG136" s="5">
        <f>IF(AND(AND(OR($C136=0,$C136=2),$E136=4),OR($M136=$V$3,$N136=$V$3,$O136=$V$3)),1,0)</f>
        <v>0</v>
      </c>
      <c r="AH136" s="5">
        <f>IF(AND(AND(OR($C136=1,$C136=2),$E136=4),OR($M136=$V$3,$N136=$V$3,$O136=$V$3)),1,0)</f>
        <v>0</v>
      </c>
      <c r="AI136" s="5">
        <f>IF(AND(AND(OR($C136=0,$C136=2),$E136=13),OR($M136=$V$3,$N136=$V$3,$O136=$V$3)),1,0)</f>
        <v>0</v>
      </c>
      <c r="AJ136" s="5">
        <f>IF(AND(AND(OR($C136=1,$C136=2),$E136=13),OR($M136=$V$3,$N136=$V$3,$O136=$V$3)),1,0)</f>
        <v>0</v>
      </c>
      <c r="AK136" s="5">
        <f>IF(AND(AND(OR($C136=0,$C136=2),$E136=8),OR($M136=$V$3,$N136=$V$3,$O136=$V$3)),1,0)</f>
        <v>0</v>
      </c>
      <c r="AL136" s="5">
        <f>IF(AND(AND(OR($C136=1,$C136=2),$E136=8),OR($M136=$V$3,$N136=$V$3,$O136=$V$3)),1,0)</f>
        <v>0</v>
      </c>
      <c r="AM136" s="5">
        <f>IF(AND(AND(OR($C136=0,$C136=2),$E136=9),OR($M136=$V$3,$N136=$V$3,$O136=$V$3)),1,0)</f>
        <v>0</v>
      </c>
      <c r="AN136" s="5">
        <f>IF(AND(AND(OR($C136=1,$C136=2),$E136=9),OR($M136=$V$3,$N136=$V$3,$O136=$V$3)),1,0)</f>
        <v>0</v>
      </c>
      <c r="AO136" s="5">
        <f>IF(AND(AND(OR($C136=0,$C136=2),$E136=11),OR($M136=$V$3,$N136=$V$3,$O136=$V$3)),1,0)</f>
        <v>1</v>
      </c>
      <c r="AP136" s="5">
        <f>IF(AND(AND(OR($C136=1,$C136=2),$E136=11),OR($M136=$V$3,$N136=$V$3,$O136=$V$3)),1,0)</f>
        <v>1</v>
      </c>
      <c r="AQ136" s="5">
        <f>IF(AND(AND(OR($C136=0,$C136=2),$E136=10),OR($M136=$V$3,$N136=$V$3,$O136=$V$3)),1,0)</f>
        <v>0</v>
      </c>
      <c r="AR136" s="5">
        <f>IF(AND(AND(OR($C136=1,$C136=2),$E136=10),OR($M136=$V$3,$N136=$V$3,$O136=$V$3)),1,0)</f>
        <v>0</v>
      </c>
      <c r="AS136" s="5">
        <f>IF(AND(AND(OR($C136=0,$C136=2),$E136=12),OR($M136=$V$3,$N136=$V$3,$O136=$V$3)),1,0)</f>
        <v>0</v>
      </c>
      <c r="AT136" s="5">
        <f>IF(AND(AND(OR($C136=1,$C136=2),$E136=12),OR($M136=$V$3,$N136=$V$3,$O136=$V$3)),1,0)</f>
        <v>0</v>
      </c>
      <c r="AU136" s="5">
        <f>IF(AND(AND(OR($C136=0,$C136=2),$E136=14),OR($M136=$V$3,$N136=$V$3,$O136=$V$3)),1,0)</f>
        <v>0</v>
      </c>
      <c r="AV136" s="5">
        <f>IF(AND(AND(OR($C136=1,$C136=2),$E136=14),OR($M136=$V$3,$N136=$V$3,$O136=$V$3)),1,0)</f>
        <v>0</v>
      </c>
      <c r="AW136" s="5">
        <f>IF(AND(AND(OR($C136=0,$C136=2),$E136=15),OR($M136=$V$3,$N136=$V$3,$O136=$V$3)),1,0)</f>
        <v>0</v>
      </c>
      <c r="AX136" s="5">
        <f>IF(AND(AND(OR($C136=1,$C136=2),$E136=15),OR($M136=$V$3,$N136=$V$3,$O136=$V$3)),1,0)</f>
        <v>0</v>
      </c>
      <c r="AY136" s="5"/>
      <c r="AZ136" s="4"/>
    </row>
    <row r="137" spans="1:52" x14ac:dyDescent="0.3">
      <c r="A137" s="50" t="s">
        <v>493</v>
      </c>
      <c r="B137" s="14" t="s">
        <v>492</v>
      </c>
      <c r="C137" s="5">
        <v>2</v>
      </c>
      <c r="D137" s="14">
        <v>2</v>
      </c>
      <c r="E137" s="14">
        <v>3</v>
      </c>
      <c r="F137" s="14">
        <v>14</v>
      </c>
      <c r="G137" s="18">
        <v>1</v>
      </c>
      <c r="H137" s="48">
        <v>1</v>
      </c>
      <c r="I137" s="48">
        <v>122</v>
      </c>
      <c r="J137" s="48">
        <v>9</v>
      </c>
      <c r="K137" s="48"/>
      <c r="L137" s="48"/>
      <c r="M137" s="48">
        <v>27</v>
      </c>
      <c r="N137" s="48">
        <v>4</v>
      </c>
      <c r="O137" s="48">
        <v>17</v>
      </c>
      <c r="P137" s="48">
        <v>27</v>
      </c>
      <c r="Q137" s="48">
        <v>17</v>
      </c>
      <c r="R137" s="48">
        <v>10</v>
      </c>
      <c r="S137" s="47">
        <f>IF(AND(AND(OR($C137=0,$C137=2),$E137&lt;30),OR($M137=$V$3,$N137=$V$3,$O137=$V$3)),1,0)</f>
        <v>0</v>
      </c>
      <c r="T137" s="5">
        <f>IF(AND(AND(OR($C137=1,$C137=2),$E137&lt;16),OR($M137=$V$3,$N137=$V$3,$O137=$V$3)),1,0)</f>
        <v>0</v>
      </c>
      <c r="U137" s="5">
        <f>IF(AND(AND(OR($C137=0,$C137=2),$E137=1),OR($M137=$V$3,$N137=$V$3,$O137=$V$3)),1,0)</f>
        <v>0</v>
      </c>
      <c r="V137" s="5">
        <f>IF(AND(AND(OR($C137=1,$C137=2),$E137=1),OR($M137=$V$3,$N137=$V$3,$O137=$V$3)),1,0)</f>
        <v>0</v>
      </c>
      <c r="W137" s="5">
        <f>IF(AND(AND(OR($C137=0,$C137=2),$E137=5),OR($M137=$V$3,$N137=$V$3,$O137=$V$3)),1,0)</f>
        <v>0</v>
      </c>
      <c r="X137" s="5">
        <f>IF(AND(AND(OR($C137=1,$C137=2),$E137=5),OR($M137=$V$3,$N137=$V$3,$O137=$V$3)),1,0)</f>
        <v>0</v>
      </c>
      <c r="Y137" s="5">
        <f>IF(AND(AND(OR($C137=0,$C137=2),$E137=2),OR($M137=$V$3,$N137=$V$3,$O137=$V$3)),1,0)</f>
        <v>0</v>
      </c>
      <c r="Z137" s="5">
        <f>IF(AND(AND(OR($C137=1,$C137=2),$E137=2),OR($M137=$V$3,$N137=$V$3,$O137=$V$3)),1,0)</f>
        <v>0</v>
      </c>
      <c r="AA137" s="5">
        <f>IF(AND(AND(OR($C137=0,$C137=2),$E137=7),OR($M137=$V$3,$N137=$V$3,$O137=$V$3)),1,0)</f>
        <v>0</v>
      </c>
      <c r="AB137" s="5">
        <f>IF(AND(AND(OR($C137=1,$C137=2),$E137=7),OR($M137=$V$3,$N137=$V$3,$O137=$V$3)),1,0)</f>
        <v>0</v>
      </c>
      <c r="AC137" s="5">
        <f>IF(AND(AND(OR($C137=0,$C137=2),$E137=6),OR($M137=$V$3,$N137=$V$3,$O137=$V$3)),1,0)</f>
        <v>0</v>
      </c>
      <c r="AD137" s="5">
        <f>IF(AND(AND(OR($C137=1,$C137=2),$E137=6),OR($M137=$V$3,$N137=$V$3,$O137=$V$3)),1,0)</f>
        <v>0</v>
      </c>
      <c r="AE137" s="5">
        <f>IF(AND(AND(OR($C137=0,$C137=2),$E137=3),OR($M137=$V$3,$N137=$V$3,$O137=$V$3)),1,0)</f>
        <v>0</v>
      </c>
      <c r="AF137" s="5">
        <f>IF(AND(AND(OR($C137=1,$C137=2),$E137=3),OR($M137=$V$3,$N137=$V$3,$O137=$V$3)),1,0)</f>
        <v>0</v>
      </c>
      <c r="AG137" s="5">
        <f>IF(AND(AND(OR($C137=0,$C137=2),$E137=4),OR($M137=$V$3,$N137=$V$3,$O137=$V$3)),1,0)</f>
        <v>0</v>
      </c>
      <c r="AH137" s="5">
        <f>IF(AND(AND(OR($C137=1,$C137=2),$E137=4),OR($M137=$V$3,$N137=$V$3,$O137=$V$3)),1,0)</f>
        <v>0</v>
      </c>
      <c r="AI137" s="5">
        <f>IF(AND(AND(OR($C137=0,$C137=2),$E137=13),OR($M137=$V$3,$N137=$V$3,$O137=$V$3)),1,0)</f>
        <v>0</v>
      </c>
      <c r="AJ137" s="5">
        <f>IF(AND(AND(OR($C137=1,$C137=2),$E137=13),OR($M137=$V$3,$N137=$V$3,$O137=$V$3)),1,0)</f>
        <v>0</v>
      </c>
      <c r="AK137" s="5">
        <f>IF(AND(AND(OR($C137=0,$C137=2),$E137=8),OR($M137=$V$3,$N137=$V$3,$O137=$V$3)),1,0)</f>
        <v>0</v>
      </c>
      <c r="AL137" s="5">
        <f>IF(AND(AND(OR($C137=1,$C137=2),$E137=8),OR($M137=$V$3,$N137=$V$3,$O137=$V$3)),1,0)</f>
        <v>0</v>
      </c>
      <c r="AM137" s="5">
        <f>IF(AND(AND(OR($C137=0,$C137=2),$E137=9),OR($M137=$V$3,$N137=$V$3,$O137=$V$3)),1,0)</f>
        <v>0</v>
      </c>
      <c r="AN137" s="5">
        <f>IF(AND(AND(OR($C137=1,$C137=2),$E137=9),OR($M137=$V$3,$N137=$V$3,$O137=$V$3)),1,0)</f>
        <v>0</v>
      </c>
      <c r="AO137" s="5">
        <f>IF(AND(AND(OR($C137=0,$C137=2),$E137=11),OR($M137=$V$3,$N137=$V$3,$O137=$V$3)),1,0)</f>
        <v>0</v>
      </c>
      <c r="AP137" s="5">
        <f>IF(AND(AND(OR($C137=1,$C137=2),$E137=11),OR($M137=$V$3,$N137=$V$3,$O137=$V$3)),1,0)</f>
        <v>0</v>
      </c>
      <c r="AQ137" s="5">
        <f>IF(AND(AND(OR($C137=0,$C137=2),$E137=10),OR($M137=$V$3,$N137=$V$3,$O137=$V$3)),1,0)</f>
        <v>0</v>
      </c>
      <c r="AR137" s="5">
        <f>IF(AND(AND(OR($C137=1,$C137=2),$E137=10),OR($M137=$V$3,$N137=$V$3,$O137=$V$3)),1,0)</f>
        <v>0</v>
      </c>
      <c r="AS137" s="5">
        <f>IF(AND(AND(OR($C137=0,$C137=2),$E137=12),OR($M137=$V$3,$N137=$V$3,$O137=$V$3)),1,0)</f>
        <v>0</v>
      </c>
      <c r="AT137" s="5">
        <f>IF(AND(AND(OR($C137=1,$C137=2),$E137=12),OR($M137=$V$3,$N137=$V$3,$O137=$V$3)),1,0)</f>
        <v>0</v>
      </c>
      <c r="AU137" s="5">
        <f>IF(AND(AND(OR($C137=0,$C137=2),$E137=14),OR($M137=$V$3,$N137=$V$3,$O137=$V$3)),1,0)</f>
        <v>0</v>
      </c>
      <c r="AV137" s="5">
        <f>IF(AND(AND(OR($C137=1,$C137=2),$E137=14),OR($M137=$V$3,$N137=$V$3,$O137=$V$3)),1,0)</f>
        <v>0</v>
      </c>
      <c r="AW137" s="5">
        <f>IF(AND(AND(OR($C137=0,$C137=2),$E137=15),OR($M137=$V$3,$N137=$V$3,$O137=$V$3)),1,0)</f>
        <v>0</v>
      </c>
      <c r="AX137" s="5">
        <f>IF(AND(AND(OR($C137=1,$C137=2),$E137=15),OR($M137=$V$3,$N137=$V$3,$O137=$V$3)),1,0)</f>
        <v>0</v>
      </c>
      <c r="AY137" s="5"/>
      <c r="AZ137" s="4"/>
    </row>
    <row r="138" spans="1:52" x14ac:dyDescent="0.3">
      <c r="A138" s="50" t="s">
        <v>454</v>
      </c>
      <c r="B138" s="14" t="s">
        <v>63</v>
      </c>
      <c r="C138" s="5">
        <v>2</v>
      </c>
      <c r="D138" s="14">
        <v>1</v>
      </c>
      <c r="E138" s="14">
        <v>4</v>
      </c>
      <c r="F138" s="14">
        <v>14</v>
      </c>
      <c r="G138" s="18">
        <v>1</v>
      </c>
      <c r="H138" s="48">
        <v>1</v>
      </c>
      <c r="I138" s="48">
        <v>16</v>
      </c>
      <c r="J138" s="48">
        <v>5</v>
      </c>
      <c r="K138" s="48"/>
      <c r="L138" s="48"/>
      <c r="M138" s="48">
        <v>28</v>
      </c>
      <c r="N138" s="48">
        <v>18</v>
      </c>
      <c r="O138" s="48">
        <v>29</v>
      </c>
      <c r="P138" s="48">
        <v>28</v>
      </c>
      <c r="Q138" s="48">
        <v>8</v>
      </c>
      <c r="R138" s="48"/>
      <c r="S138" s="47">
        <f>IF(AND(AND(OR($C138=0,$C138=2),$E138&lt;30),OR($M138=$V$3,$N138=$V$3,$O138=$V$3)),1,0)</f>
        <v>0</v>
      </c>
      <c r="T138" s="5">
        <f>IF(AND(AND(OR($C138=1,$C138=2),$E138&lt;16),OR($M138=$V$3,$N138=$V$3,$O138=$V$3)),1,0)</f>
        <v>0</v>
      </c>
      <c r="U138" s="5">
        <f>IF(AND(AND(OR($C138=0,$C138=2),$E138=1),OR($M138=$V$3,$N138=$V$3,$O138=$V$3)),1,0)</f>
        <v>0</v>
      </c>
      <c r="V138" s="5">
        <f>IF(AND(AND(OR($C138=1,$C138=2),$E138=1),OR($M138=$V$3,$N138=$V$3,$O138=$V$3)),1,0)</f>
        <v>0</v>
      </c>
      <c r="W138" s="5">
        <f>IF(AND(AND(OR($C138=0,$C138=2),$E138=5),OR($M138=$V$3,$N138=$V$3,$O138=$V$3)),1,0)</f>
        <v>0</v>
      </c>
      <c r="X138" s="5">
        <f>IF(AND(AND(OR($C138=1,$C138=2),$E138=5),OR($M138=$V$3,$N138=$V$3,$O138=$V$3)),1,0)</f>
        <v>0</v>
      </c>
      <c r="Y138" s="5">
        <f>IF(AND(AND(OR($C138=0,$C138=2),$E138=2),OR($M138=$V$3,$N138=$V$3,$O138=$V$3)),1,0)</f>
        <v>0</v>
      </c>
      <c r="Z138" s="5">
        <f>IF(AND(AND(OR($C138=1,$C138=2),$E138=2),OR($M138=$V$3,$N138=$V$3,$O138=$V$3)),1,0)</f>
        <v>0</v>
      </c>
      <c r="AA138" s="5">
        <f>IF(AND(AND(OR($C138=0,$C138=2),$E138=7),OR($M138=$V$3,$N138=$V$3,$O138=$V$3)),1,0)</f>
        <v>0</v>
      </c>
      <c r="AB138" s="5">
        <f>IF(AND(AND(OR($C138=1,$C138=2),$E138=7),OR($M138=$V$3,$N138=$V$3,$O138=$V$3)),1,0)</f>
        <v>0</v>
      </c>
      <c r="AC138" s="5">
        <f>IF(AND(AND(OR($C138=0,$C138=2),$E138=6),OR($M138=$V$3,$N138=$V$3,$O138=$V$3)),1,0)</f>
        <v>0</v>
      </c>
      <c r="AD138" s="5">
        <f>IF(AND(AND(OR($C138=1,$C138=2),$E138=6),OR($M138=$V$3,$N138=$V$3,$O138=$V$3)),1,0)</f>
        <v>0</v>
      </c>
      <c r="AE138" s="5">
        <f>IF(AND(AND(OR($C138=0,$C138=2),$E138=3),OR($M138=$V$3,$N138=$V$3,$O138=$V$3)),1,0)</f>
        <v>0</v>
      </c>
      <c r="AF138" s="5">
        <f>IF(AND(AND(OR($C138=1,$C138=2),$E138=3),OR($M138=$V$3,$N138=$V$3,$O138=$V$3)),1,0)</f>
        <v>0</v>
      </c>
      <c r="AG138" s="5">
        <f>IF(AND(AND(OR($C138=0,$C138=2),$E138=4),OR($M138=$V$3,$N138=$V$3,$O138=$V$3)),1,0)</f>
        <v>0</v>
      </c>
      <c r="AH138" s="5">
        <f>IF(AND(AND(OR($C138=1,$C138=2),$E138=4),OR($M138=$V$3,$N138=$V$3,$O138=$V$3)),1,0)</f>
        <v>0</v>
      </c>
      <c r="AI138" s="5">
        <f>IF(AND(AND(OR($C138=0,$C138=2),$E138=13),OR($M138=$V$3,$N138=$V$3,$O138=$V$3)),1,0)</f>
        <v>0</v>
      </c>
      <c r="AJ138" s="5">
        <f>IF(AND(AND(OR($C138=1,$C138=2),$E138=13),OR($M138=$V$3,$N138=$V$3,$O138=$V$3)),1,0)</f>
        <v>0</v>
      </c>
      <c r="AK138" s="5">
        <f>IF(AND(AND(OR($C138=0,$C138=2),$E138=8),OR($M138=$V$3,$N138=$V$3,$O138=$V$3)),1,0)</f>
        <v>0</v>
      </c>
      <c r="AL138" s="5">
        <f>IF(AND(AND(OR($C138=1,$C138=2),$E138=8),OR($M138=$V$3,$N138=$V$3,$O138=$V$3)),1,0)</f>
        <v>0</v>
      </c>
      <c r="AM138" s="5">
        <f>IF(AND(AND(OR($C138=0,$C138=2),$E138=9),OR($M138=$V$3,$N138=$V$3,$O138=$V$3)),1,0)</f>
        <v>0</v>
      </c>
      <c r="AN138" s="5">
        <f>IF(AND(AND(OR($C138=1,$C138=2),$E138=9),OR($M138=$V$3,$N138=$V$3,$O138=$V$3)),1,0)</f>
        <v>0</v>
      </c>
      <c r="AO138" s="5">
        <f>IF(AND(AND(OR($C138=0,$C138=2),$E138=11),OR($M138=$V$3,$N138=$V$3,$O138=$V$3)),1,0)</f>
        <v>0</v>
      </c>
      <c r="AP138" s="5">
        <f>IF(AND(AND(OR($C138=1,$C138=2),$E138=11),OR($M138=$V$3,$N138=$V$3,$O138=$V$3)),1,0)</f>
        <v>0</v>
      </c>
      <c r="AQ138" s="5">
        <f>IF(AND(AND(OR($C138=0,$C138=2),$E138=10),OR($M138=$V$3,$N138=$V$3,$O138=$V$3)),1,0)</f>
        <v>0</v>
      </c>
      <c r="AR138" s="5">
        <f>IF(AND(AND(OR($C138=1,$C138=2),$E138=10),OR($M138=$V$3,$N138=$V$3,$O138=$V$3)),1,0)</f>
        <v>0</v>
      </c>
      <c r="AS138" s="5">
        <f>IF(AND(AND(OR($C138=0,$C138=2),$E138=12),OR($M138=$V$3,$N138=$V$3,$O138=$V$3)),1,0)</f>
        <v>0</v>
      </c>
      <c r="AT138" s="5">
        <f>IF(AND(AND(OR($C138=1,$C138=2),$E138=12),OR($M138=$V$3,$N138=$V$3,$O138=$V$3)),1,0)</f>
        <v>0</v>
      </c>
      <c r="AU138" s="5">
        <f>IF(AND(AND(OR($C138=0,$C138=2),$E138=14),OR($M138=$V$3,$N138=$V$3,$O138=$V$3)),1,0)</f>
        <v>0</v>
      </c>
      <c r="AV138" s="5">
        <f>IF(AND(AND(OR($C138=1,$C138=2),$E138=14),OR($M138=$V$3,$N138=$V$3,$O138=$V$3)),1,0)</f>
        <v>0</v>
      </c>
      <c r="AW138" s="5">
        <f>IF(AND(AND(OR($C138=0,$C138=2),$E138=15),OR($M138=$V$3,$N138=$V$3,$O138=$V$3)),1,0)</f>
        <v>0</v>
      </c>
      <c r="AX138" s="5">
        <f>IF(AND(AND(OR($C138=1,$C138=2),$E138=15),OR($M138=$V$3,$N138=$V$3,$O138=$V$3)),1,0)</f>
        <v>0</v>
      </c>
      <c r="AY138" s="5"/>
      <c r="AZ138" s="4"/>
    </row>
    <row r="139" spans="1:52" x14ac:dyDescent="0.3">
      <c r="A139" s="50" t="s">
        <v>569</v>
      </c>
      <c r="B139" s="14" t="s">
        <v>568</v>
      </c>
      <c r="C139" s="5">
        <v>2</v>
      </c>
      <c r="D139" s="14">
        <v>1</v>
      </c>
      <c r="E139" s="14">
        <v>4</v>
      </c>
      <c r="F139" s="14">
        <v>15</v>
      </c>
      <c r="G139" s="18">
        <v>1</v>
      </c>
      <c r="H139" s="48">
        <v>1</v>
      </c>
      <c r="I139" s="48">
        <v>31</v>
      </c>
      <c r="J139" s="48">
        <v>5</v>
      </c>
      <c r="K139" s="48"/>
      <c r="L139" s="48"/>
      <c r="M139" s="48">
        <v>29</v>
      </c>
      <c r="N139" s="48">
        <v>6</v>
      </c>
      <c r="O139" s="48"/>
      <c r="P139" s="48">
        <v>21</v>
      </c>
      <c r="Q139" s="48">
        <v>19</v>
      </c>
      <c r="R139" s="48">
        <v>24</v>
      </c>
      <c r="S139" s="47">
        <f>IF(AND(AND(OR($C139=0,$C139=2),$E139&lt;30),OR($M139=$V$3,$N139=$V$3,$O139=$V$3)),1,0)</f>
        <v>1</v>
      </c>
      <c r="T139" s="5">
        <f>IF(AND(AND(OR($C139=1,$C139=2),$E139&lt;16),OR($M139=$V$3,$N139=$V$3,$O139=$V$3)),1,0)</f>
        <v>1</v>
      </c>
      <c r="U139" s="5">
        <f>IF(AND(AND(OR($C139=0,$C139=2),$E139=1),OR($M139=$V$3,$N139=$V$3,$O139=$V$3)),1,0)</f>
        <v>0</v>
      </c>
      <c r="V139" s="5">
        <f>IF(AND(AND(OR($C139=1,$C139=2),$E139=1),OR($M139=$V$3,$N139=$V$3,$O139=$V$3)),1,0)</f>
        <v>0</v>
      </c>
      <c r="W139" s="5">
        <f>IF(AND(AND(OR($C139=0,$C139=2),$E139=5),OR($M139=$V$3,$N139=$V$3,$O139=$V$3)),1,0)</f>
        <v>0</v>
      </c>
      <c r="X139" s="5">
        <f>IF(AND(AND(OR($C139=1,$C139=2),$E139=5),OR($M139=$V$3,$N139=$V$3,$O139=$V$3)),1,0)</f>
        <v>0</v>
      </c>
      <c r="Y139" s="5">
        <f>IF(AND(AND(OR($C139=0,$C139=2),$E139=2),OR($M139=$V$3,$N139=$V$3,$O139=$V$3)),1,0)</f>
        <v>0</v>
      </c>
      <c r="Z139" s="5">
        <f>IF(AND(AND(OR($C139=1,$C139=2),$E139=2),OR($M139=$V$3,$N139=$V$3,$O139=$V$3)),1,0)</f>
        <v>0</v>
      </c>
      <c r="AA139" s="5">
        <f>IF(AND(AND(OR($C139=0,$C139=2),$E139=7),OR($M139=$V$3,$N139=$V$3,$O139=$V$3)),1,0)</f>
        <v>0</v>
      </c>
      <c r="AB139" s="5">
        <f>IF(AND(AND(OR($C139=1,$C139=2),$E139=7),OR($M139=$V$3,$N139=$V$3,$O139=$V$3)),1,0)</f>
        <v>0</v>
      </c>
      <c r="AC139" s="5">
        <f>IF(AND(AND(OR($C139=0,$C139=2),$E139=6),OR($M139=$V$3,$N139=$V$3,$O139=$V$3)),1,0)</f>
        <v>0</v>
      </c>
      <c r="AD139" s="5">
        <f>IF(AND(AND(OR($C139=1,$C139=2),$E139=6),OR($M139=$V$3,$N139=$V$3,$O139=$V$3)),1,0)</f>
        <v>0</v>
      </c>
      <c r="AE139" s="5">
        <f>IF(AND(AND(OR($C139=0,$C139=2),$E139=3),OR($M139=$V$3,$N139=$V$3,$O139=$V$3)),1,0)</f>
        <v>0</v>
      </c>
      <c r="AF139" s="5">
        <f>IF(AND(AND(OR($C139=1,$C139=2),$E139=3),OR($M139=$V$3,$N139=$V$3,$O139=$V$3)),1,0)</f>
        <v>0</v>
      </c>
      <c r="AG139" s="5">
        <f>IF(AND(AND(OR($C139=0,$C139=2),$E139=4),OR($M139=$V$3,$N139=$V$3,$O139=$V$3)),1,0)</f>
        <v>1</v>
      </c>
      <c r="AH139" s="5">
        <f>IF(AND(AND(OR($C139=1,$C139=2),$E139=4),OR($M139=$V$3,$N139=$V$3,$O139=$V$3)),1,0)</f>
        <v>1</v>
      </c>
      <c r="AI139" s="5">
        <f>IF(AND(AND(OR($C139=0,$C139=2),$E139=13),OR($M139=$V$3,$N139=$V$3,$O139=$V$3)),1,0)</f>
        <v>0</v>
      </c>
      <c r="AJ139" s="5">
        <f>IF(AND(AND(OR($C139=1,$C139=2),$E139=13),OR($M139=$V$3,$N139=$V$3,$O139=$V$3)),1,0)</f>
        <v>0</v>
      </c>
      <c r="AK139" s="5">
        <f>IF(AND(AND(OR($C139=0,$C139=2),$E139=8),OR($M139=$V$3,$N139=$V$3,$O139=$V$3)),1,0)</f>
        <v>0</v>
      </c>
      <c r="AL139" s="5">
        <f>IF(AND(AND(OR($C139=1,$C139=2),$E139=8),OR($M139=$V$3,$N139=$V$3,$O139=$V$3)),1,0)</f>
        <v>0</v>
      </c>
      <c r="AM139" s="5">
        <f>IF(AND(AND(OR($C139=0,$C139=2),$E139=9),OR($M139=$V$3,$N139=$V$3,$O139=$V$3)),1,0)</f>
        <v>0</v>
      </c>
      <c r="AN139" s="5">
        <f>IF(AND(AND(OR($C139=1,$C139=2),$E139=9),OR($M139=$V$3,$N139=$V$3,$O139=$V$3)),1,0)</f>
        <v>0</v>
      </c>
      <c r="AO139" s="5">
        <f>IF(AND(AND(OR($C139=0,$C139=2),$E139=11),OR($M139=$V$3,$N139=$V$3,$O139=$V$3)),1,0)</f>
        <v>0</v>
      </c>
      <c r="AP139" s="5">
        <f>IF(AND(AND(OR($C139=1,$C139=2),$E139=11),OR($M139=$V$3,$N139=$V$3,$O139=$V$3)),1,0)</f>
        <v>0</v>
      </c>
      <c r="AQ139" s="5">
        <f>IF(AND(AND(OR($C139=0,$C139=2),$E139=10),OR($M139=$V$3,$N139=$V$3,$O139=$V$3)),1,0)</f>
        <v>0</v>
      </c>
      <c r="AR139" s="5">
        <f>IF(AND(AND(OR($C139=1,$C139=2),$E139=10),OR($M139=$V$3,$N139=$V$3,$O139=$V$3)),1,0)</f>
        <v>0</v>
      </c>
      <c r="AS139" s="5">
        <f>IF(AND(AND(OR($C139=0,$C139=2),$E139=12),OR($M139=$V$3,$N139=$V$3,$O139=$V$3)),1,0)</f>
        <v>0</v>
      </c>
      <c r="AT139" s="5">
        <f>IF(AND(AND(OR($C139=1,$C139=2),$E139=12),OR($M139=$V$3,$N139=$V$3,$O139=$V$3)),1,0)</f>
        <v>0</v>
      </c>
      <c r="AU139" s="5">
        <f>IF(AND(AND(OR($C139=0,$C139=2),$E139=14),OR($M139=$V$3,$N139=$V$3,$O139=$V$3)),1,0)</f>
        <v>0</v>
      </c>
      <c r="AV139" s="5">
        <f>IF(AND(AND(OR($C139=1,$C139=2),$E139=14),OR($M139=$V$3,$N139=$V$3,$O139=$V$3)),1,0)</f>
        <v>0</v>
      </c>
      <c r="AW139" s="5">
        <f>IF(AND(AND(OR($C139=0,$C139=2),$E139=15),OR($M139=$V$3,$N139=$V$3,$O139=$V$3)),1,0)</f>
        <v>0</v>
      </c>
      <c r="AX139" s="5">
        <f>IF(AND(AND(OR($C139=1,$C139=2),$E139=15),OR($M139=$V$3,$N139=$V$3,$O139=$V$3)),1,0)</f>
        <v>0</v>
      </c>
      <c r="AY139" s="5"/>
      <c r="AZ139" s="4"/>
    </row>
    <row r="140" spans="1:52" x14ac:dyDescent="0.3">
      <c r="A140" s="47" t="s">
        <v>282</v>
      </c>
      <c r="B140" s="5" t="s">
        <v>63</v>
      </c>
      <c r="C140" s="5">
        <v>1</v>
      </c>
      <c r="D140" s="5">
        <v>1</v>
      </c>
      <c r="E140" s="5">
        <v>2</v>
      </c>
      <c r="F140" s="5">
        <v>16</v>
      </c>
      <c r="G140" s="48">
        <v>1</v>
      </c>
      <c r="H140" s="48">
        <v>0</v>
      </c>
      <c r="I140" s="48">
        <v>0</v>
      </c>
      <c r="J140" s="48">
        <v>10</v>
      </c>
      <c r="K140" s="48"/>
      <c r="L140" s="48"/>
      <c r="M140" s="48">
        <v>29</v>
      </c>
      <c r="N140" s="48">
        <v>8</v>
      </c>
      <c r="O140" s="48"/>
      <c r="P140" s="48"/>
      <c r="Q140" s="48"/>
      <c r="R140" s="48"/>
      <c r="S140" s="47">
        <f>IF(AND(AND(OR($C140=0,$C140=2),$E140&lt;30),OR($M140=$V$3,$N140=$V$3,$O140=$V$3)),1,0)</f>
        <v>0</v>
      </c>
      <c r="T140" s="5">
        <f>IF(AND(AND(OR($C140=1,$C140=2),$E140&lt;16),OR($M140=$V$3,$N140=$V$3,$O140=$V$3)),1,0)</f>
        <v>0</v>
      </c>
      <c r="U140" s="5">
        <f>IF(AND(AND(OR($C140=0,$C140=2),$E140=1),OR($M140=$V$3,$N140=$V$3,$O140=$V$3)),1,0)</f>
        <v>0</v>
      </c>
      <c r="V140" s="5">
        <f>IF(AND(AND(OR($C140=1,$C140=2),$E140=1),OR($M140=$V$3,$N140=$V$3,$O140=$V$3)),1,0)</f>
        <v>0</v>
      </c>
      <c r="W140" s="5">
        <f>IF(AND(AND(OR($C140=0,$C140=2),$E140=5),OR($M140=$V$3,$N140=$V$3,$O140=$V$3)),1,0)</f>
        <v>0</v>
      </c>
      <c r="X140" s="5">
        <f>IF(AND(AND(OR($C140=1,$C140=2),$E140=5),OR($M140=$V$3,$N140=$V$3,$O140=$V$3)),1,0)</f>
        <v>0</v>
      </c>
      <c r="Y140" s="5">
        <f>IF(AND(AND(OR($C140=0,$C140=2),$E140=2),OR($M140=$V$3,$N140=$V$3,$O140=$V$3)),1,0)</f>
        <v>0</v>
      </c>
      <c r="Z140" s="5">
        <f>IF(AND(AND(OR($C140=1,$C140=2),$E140=2),OR($M140=$V$3,$N140=$V$3,$O140=$V$3)),1,0)</f>
        <v>0</v>
      </c>
      <c r="AA140" s="5">
        <f>IF(AND(AND(OR($C140=0,$C140=2),$E140=7),OR($M140=$V$3,$N140=$V$3,$O140=$V$3)),1,0)</f>
        <v>0</v>
      </c>
      <c r="AB140" s="5">
        <f>IF(AND(AND(OR($C140=1,$C140=2),$E140=7),OR($M140=$V$3,$N140=$V$3,$O140=$V$3)),1,0)</f>
        <v>0</v>
      </c>
      <c r="AC140" s="5">
        <f>IF(AND(AND(OR($C140=0,$C140=2),$E140=6),OR($M140=$V$3,$N140=$V$3,$O140=$V$3)),1,0)</f>
        <v>0</v>
      </c>
      <c r="AD140" s="5">
        <f>IF(AND(AND(OR($C140=1,$C140=2),$E140=6),OR($M140=$V$3,$N140=$V$3,$O140=$V$3)),1,0)</f>
        <v>0</v>
      </c>
      <c r="AE140" s="5">
        <f>IF(AND(AND(OR($C140=0,$C140=2),$E140=3),OR($M140=$V$3,$N140=$V$3,$O140=$V$3)),1,0)</f>
        <v>0</v>
      </c>
      <c r="AF140" s="5">
        <f>IF(AND(AND(OR($C140=1,$C140=2),$E140=3),OR($M140=$V$3,$N140=$V$3,$O140=$V$3)),1,0)</f>
        <v>0</v>
      </c>
      <c r="AG140" s="5">
        <f>IF(AND(AND(OR($C140=0,$C140=2),$E140=4),OR($M140=$V$3,$N140=$V$3,$O140=$V$3)),1,0)</f>
        <v>0</v>
      </c>
      <c r="AH140" s="5">
        <f>IF(AND(AND(OR($C140=1,$C140=2),$E140=4),OR($M140=$V$3,$N140=$V$3,$O140=$V$3)),1,0)</f>
        <v>0</v>
      </c>
      <c r="AI140" s="5">
        <f>IF(AND(AND(OR($C140=0,$C140=2),$E140=13),OR($M140=$V$3,$N140=$V$3,$O140=$V$3)),1,0)</f>
        <v>0</v>
      </c>
      <c r="AJ140" s="5">
        <f>IF(AND(AND(OR($C140=1,$C140=2),$E140=13),OR($M140=$V$3,$N140=$V$3,$O140=$V$3)),1,0)</f>
        <v>0</v>
      </c>
      <c r="AK140" s="5">
        <f>IF(AND(AND(OR($C140=0,$C140=2),$E140=8),OR($M140=$V$3,$N140=$V$3,$O140=$V$3)),1,0)</f>
        <v>0</v>
      </c>
      <c r="AL140" s="5">
        <f>IF(AND(AND(OR($C140=1,$C140=2),$E140=8),OR($M140=$V$3,$N140=$V$3,$O140=$V$3)),1,0)</f>
        <v>0</v>
      </c>
      <c r="AM140" s="5">
        <f>IF(AND(AND(OR($C140=0,$C140=2),$E140=9),OR($M140=$V$3,$N140=$V$3,$O140=$V$3)),1,0)</f>
        <v>0</v>
      </c>
      <c r="AN140" s="5">
        <f>IF(AND(AND(OR($C140=1,$C140=2),$E140=9),OR($M140=$V$3,$N140=$V$3,$O140=$V$3)),1,0)</f>
        <v>0</v>
      </c>
      <c r="AO140" s="5">
        <f>IF(AND(AND(OR($C140=0,$C140=2),$E140=11),OR($M140=$V$3,$N140=$V$3,$O140=$V$3)),1,0)</f>
        <v>0</v>
      </c>
      <c r="AP140" s="5">
        <f>IF(AND(AND(OR($C140=1,$C140=2),$E140=11),OR($M140=$V$3,$N140=$V$3,$O140=$V$3)),1,0)</f>
        <v>0</v>
      </c>
      <c r="AQ140" s="5">
        <f>IF(AND(AND(OR($C140=0,$C140=2),$E140=10),OR($M140=$V$3,$N140=$V$3,$O140=$V$3)),1,0)</f>
        <v>0</v>
      </c>
      <c r="AR140" s="5">
        <f>IF(AND(AND(OR($C140=1,$C140=2),$E140=10),OR($M140=$V$3,$N140=$V$3,$O140=$V$3)),1,0)</f>
        <v>0</v>
      </c>
      <c r="AS140" s="5">
        <f>IF(AND(AND(OR($C140=0,$C140=2),$E140=12),OR($M140=$V$3,$N140=$V$3,$O140=$V$3)),1,0)</f>
        <v>0</v>
      </c>
      <c r="AT140" s="5">
        <f>IF(AND(AND(OR($C140=1,$C140=2),$E140=12),OR($M140=$V$3,$N140=$V$3,$O140=$V$3)),1,0)</f>
        <v>0</v>
      </c>
      <c r="AU140" s="5">
        <f>IF(AND(AND(OR($C140=0,$C140=2),$E140=14),OR($M140=$V$3,$N140=$V$3,$O140=$V$3)),1,0)</f>
        <v>0</v>
      </c>
      <c r="AV140" s="5">
        <f>IF(AND(AND(OR($C140=1,$C140=2),$E140=14),OR($M140=$V$3,$N140=$V$3,$O140=$V$3)),1,0)</f>
        <v>0</v>
      </c>
      <c r="AW140" s="5">
        <f>IF(AND(AND(OR($C140=0,$C140=2),$E140=15),OR($M140=$V$3,$N140=$V$3,$O140=$V$3)),1,0)</f>
        <v>0</v>
      </c>
      <c r="AX140" s="5">
        <f>IF(AND(AND(OR($C140=1,$C140=2),$E140=15),OR($M140=$V$3,$N140=$V$3,$O140=$V$3)),1,0)</f>
        <v>0</v>
      </c>
      <c r="AY140" s="5"/>
      <c r="AZ140" s="4"/>
    </row>
    <row r="141" spans="1:52" x14ac:dyDescent="0.3">
      <c r="A141" s="47" t="s">
        <v>327</v>
      </c>
      <c r="B141" s="5" t="s">
        <v>328</v>
      </c>
      <c r="C141" s="49">
        <v>0</v>
      </c>
      <c r="D141" s="5">
        <v>1</v>
      </c>
      <c r="E141" s="5">
        <v>3</v>
      </c>
      <c r="F141" s="5">
        <v>11</v>
      </c>
      <c r="G141" s="48">
        <v>1</v>
      </c>
      <c r="H141" s="48">
        <v>1</v>
      </c>
      <c r="I141" s="48">
        <v>33</v>
      </c>
      <c r="J141" s="48">
        <v>10</v>
      </c>
      <c r="K141" s="48">
        <v>2</v>
      </c>
      <c r="L141" s="48"/>
      <c r="M141" s="48">
        <v>3</v>
      </c>
      <c r="N141" s="48">
        <v>16</v>
      </c>
      <c r="O141" s="48">
        <v>29</v>
      </c>
      <c r="P141" s="48">
        <v>8</v>
      </c>
      <c r="Q141" s="48">
        <v>28</v>
      </c>
      <c r="R141" s="48">
        <v>27</v>
      </c>
      <c r="S141" s="47">
        <f>IF(AND(AND(OR($C141=0,$C141=2),$E141&lt;30),OR($M141=$V$3,$N141=$V$3,$O141=$V$3)),1,0)</f>
        <v>0</v>
      </c>
      <c r="T141" s="5">
        <f>IF(AND(AND(OR($C141=1,$C141=2),$E141&lt;16),OR($M141=$V$3,$N141=$V$3,$O141=$V$3)),1,0)</f>
        <v>0</v>
      </c>
      <c r="U141" s="5">
        <f>IF(AND(AND(OR($C141=0,$C141=2),$E141=1),OR($M141=$V$3,$N141=$V$3,$O141=$V$3)),1,0)</f>
        <v>0</v>
      </c>
      <c r="V141" s="5">
        <f>IF(AND(AND(OR($C141=1,$C141=2),$E141=1),OR($M141=$V$3,$N141=$V$3,$O141=$V$3)),1,0)</f>
        <v>0</v>
      </c>
      <c r="W141" s="5">
        <f>IF(AND(AND(OR($C141=0,$C141=2),$E141=5),OR($M141=$V$3,$N141=$V$3,$O141=$V$3)),1,0)</f>
        <v>0</v>
      </c>
      <c r="X141" s="5">
        <f>IF(AND(AND(OR($C141=1,$C141=2),$E141=5),OR($M141=$V$3,$N141=$V$3,$O141=$V$3)),1,0)</f>
        <v>0</v>
      </c>
      <c r="Y141" s="5">
        <f>IF(AND(AND(OR($C141=0,$C141=2),$E141=2),OR($M141=$V$3,$N141=$V$3,$O141=$V$3)),1,0)</f>
        <v>0</v>
      </c>
      <c r="Z141" s="5">
        <f>IF(AND(AND(OR($C141=1,$C141=2),$E141=2),OR($M141=$V$3,$N141=$V$3,$O141=$V$3)),1,0)</f>
        <v>0</v>
      </c>
      <c r="AA141" s="5">
        <f>IF(AND(AND(OR($C141=0,$C141=2),$E141=7),OR($M141=$V$3,$N141=$V$3,$O141=$V$3)),1,0)</f>
        <v>0</v>
      </c>
      <c r="AB141" s="5">
        <f>IF(AND(AND(OR($C141=1,$C141=2),$E141=7),OR($M141=$V$3,$N141=$V$3,$O141=$V$3)),1,0)</f>
        <v>0</v>
      </c>
      <c r="AC141" s="5">
        <f>IF(AND(AND(OR($C141=0,$C141=2),$E141=6),OR($M141=$V$3,$N141=$V$3,$O141=$V$3)),1,0)</f>
        <v>0</v>
      </c>
      <c r="AD141" s="5">
        <f>IF(AND(AND(OR($C141=1,$C141=2),$E141=6),OR($M141=$V$3,$N141=$V$3,$O141=$V$3)),1,0)</f>
        <v>0</v>
      </c>
      <c r="AE141" s="5">
        <f>IF(AND(AND(OR($C141=0,$C141=2),$E141=3),OR($M141=$V$3,$N141=$V$3,$O141=$V$3)),1,0)</f>
        <v>0</v>
      </c>
      <c r="AF141" s="5">
        <f>IF(AND(AND(OR($C141=1,$C141=2),$E141=3),OR($M141=$V$3,$N141=$V$3,$O141=$V$3)),1,0)</f>
        <v>0</v>
      </c>
      <c r="AG141" s="5">
        <f>IF(AND(AND(OR($C141=0,$C141=2),$E141=4),OR($M141=$V$3,$N141=$V$3,$O141=$V$3)),1,0)</f>
        <v>0</v>
      </c>
      <c r="AH141" s="5">
        <f>IF(AND(AND(OR($C141=1,$C141=2),$E141=4),OR($M141=$V$3,$N141=$V$3,$O141=$V$3)),1,0)</f>
        <v>0</v>
      </c>
      <c r="AI141" s="5">
        <f>IF(AND(AND(OR($C141=0,$C141=2),$E141=13),OR($M141=$V$3,$N141=$V$3,$O141=$V$3)),1,0)</f>
        <v>0</v>
      </c>
      <c r="AJ141" s="5">
        <f>IF(AND(AND(OR($C141=1,$C141=2),$E141=13),OR($M141=$V$3,$N141=$V$3,$O141=$V$3)),1,0)</f>
        <v>0</v>
      </c>
      <c r="AK141" s="5">
        <f>IF(AND(AND(OR($C141=0,$C141=2),$E141=8),OR($M141=$V$3,$N141=$V$3,$O141=$V$3)),1,0)</f>
        <v>0</v>
      </c>
      <c r="AL141" s="5">
        <f>IF(AND(AND(OR($C141=1,$C141=2),$E141=8),OR($M141=$V$3,$N141=$V$3,$O141=$V$3)),1,0)</f>
        <v>0</v>
      </c>
      <c r="AM141" s="5">
        <f>IF(AND(AND(OR($C141=0,$C141=2),$E141=9),OR($M141=$V$3,$N141=$V$3,$O141=$V$3)),1,0)</f>
        <v>0</v>
      </c>
      <c r="AN141" s="5">
        <f>IF(AND(AND(OR($C141=1,$C141=2),$E141=9),OR($M141=$V$3,$N141=$V$3,$O141=$V$3)),1,0)</f>
        <v>0</v>
      </c>
      <c r="AO141" s="5">
        <f>IF(AND(AND(OR($C141=0,$C141=2),$E141=11),OR($M141=$V$3,$N141=$V$3,$O141=$V$3)),1,0)</f>
        <v>0</v>
      </c>
      <c r="AP141" s="5">
        <f>IF(AND(AND(OR($C141=1,$C141=2),$E141=11),OR($M141=$V$3,$N141=$V$3,$O141=$V$3)),1,0)</f>
        <v>0</v>
      </c>
      <c r="AQ141" s="5">
        <f>IF(AND(AND(OR($C141=0,$C141=2),$E141=10),OR($M141=$V$3,$N141=$V$3,$O141=$V$3)),1,0)</f>
        <v>0</v>
      </c>
      <c r="AR141" s="5">
        <f>IF(AND(AND(OR($C141=1,$C141=2),$E141=10),OR($M141=$V$3,$N141=$V$3,$O141=$V$3)),1,0)</f>
        <v>0</v>
      </c>
      <c r="AS141" s="5">
        <f>IF(AND(AND(OR($C141=0,$C141=2),$E141=12),OR($M141=$V$3,$N141=$V$3,$O141=$V$3)),1,0)</f>
        <v>0</v>
      </c>
      <c r="AT141" s="5">
        <f>IF(AND(AND(OR($C141=1,$C141=2),$E141=12),OR($M141=$V$3,$N141=$V$3,$O141=$V$3)),1,0)</f>
        <v>0</v>
      </c>
      <c r="AU141" s="5">
        <f>IF(AND(AND(OR($C141=0,$C141=2),$E141=14),OR($M141=$V$3,$N141=$V$3,$O141=$V$3)),1,0)</f>
        <v>0</v>
      </c>
      <c r="AV141" s="5">
        <f>IF(AND(AND(OR($C141=1,$C141=2),$E141=14),OR($M141=$V$3,$N141=$V$3,$O141=$V$3)),1,0)</f>
        <v>0</v>
      </c>
      <c r="AW141" s="5">
        <f>IF(AND(AND(OR($C141=0,$C141=2),$E141=15),OR($M141=$V$3,$N141=$V$3,$O141=$V$3)),1,0)</f>
        <v>0</v>
      </c>
      <c r="AX141" s="5">
        <f>IF(AND(AND(OR($C141=1,$C141=2),$E141=15),OR($M141=$V$3,$N141=$V$3,$O141=$V$3)),1,0)</f>
        <v>0</v>
      </c>
      <c r="AY141" s="5"/>
      <c r="AZ141" s="4"/>
    </row>
    <row r="142" spans="1:52" x14ac:dyDescent="0.3">
      <c r="A142" s="47" t="s">
        <v>332</v>
      </c>
      <c r="B142" s="5" t="s">
        <v>63</v>
      </c>
      <c r="C142" s="5">
        <v>0</v>
      </c>
      <c r="D142" s="5">
        <v>1</v>
      </c>
      <c r="E142" s="5">
        <v>3</v>
      </c>
      <c r="F142" s="5">
        <v>1</v>
      </c>
      <c r="G142" s="48">
        <v>1</v>
      </c>
      <c r="H142" s="48">
        <v>1</v>
      </c>
      <c r="I142" s="48">
        <v>38</v>
      </c>
      <c r="J142" s="48">
        <v>11</v>
      </c>
      <c r="K142" s="48">
        <v>2</v>
      </c>
      <c r="L142" s="48"/>
      <c r="M142" s="48">
        <v>28</v>
      </c>
      <c r="N142" s="48">
        <v>27</v>
      </c>
      <c r="O142" s="48">
        <v>22</v>
      </c>
      <c r="P142" s="48">
        <v>10</v>
      </c>
      <c r="Q142" s="48">
        <v>28</v>
      </c>
      <c r="R142" s="48">
        <v>27</v>
      </c>
      <c r="S142" s="47">
        <f>IF(AND(AND(OR($C142=0,$C142=2),$E142&lt;30),OR($M142=$V$3,$N142=$V$3,$O142=$V$3)),1,0)</f>
        <v>0</v>
      </c>
      <c r="T142" s="5">
        <f>IF(AND(AND(OR($C142=1,$C142=2),$E142&lt;16),OR($M142=$V$3,$N142=$V$3,$O142=$V$3)),1,0)</f>
        <v>0</v>
      </c>
      <c r="U142" s="5">
        <f>IF(AND(AND(OR($C142=0,$C142=2),$E142=1),OR($M142=$V$3,$N142=$V$3,$O142=$V$3)),1,0)</f>
        <v>0</v>
      </c>
      <c r="V142" s="5">
        <f>IF(AND(AND(OR($C142=1,$C142=2),$E142=1),OR($M142=$V$3,$N142=$V$3,$O142=$V$3)),1,0)</f>
        <v>0</v>
      </c>
      <c r="W142" s="5">
        <f>IF(AND(AND(OR($C142=0,$C142=2),$E142=5),OR($M142=$V$3,$N142=$V$3,$O142=$V$3)),1,0)</f>
        <v>0</v>
      </c>
      <c r="X142" s="5">
        <f>IF(AND(AND(OR($C142=1,$C142=2),$E142=5),OR($M142=$V$3,$N142=$V$3,$O142=$V$3)),1,0)</f>
        <v>0</v>
      </c>
      <c r="Y142" s="5">
        <f>IF(AND(AND(OR($C142=0,$C142=2),$E142=2),OR($M142=$V$3,$N142=$V$3,$O142=$V$3)),1,0)</f>
        <v>0</v>
      </c>
      <c r="Z142" s="5">
        <f>IF(AND(AND(OR($C142=1,$C142=2),$E142=2),OR($M142=$V$3,$N142=$V$3,$O142=$V$3)),1,0)</f>
        <v>0</v>
      </c>
      <c r="AA142" s="5">
        <f>IF(AND(AND(OR($C142=0,$C142=2),$E142=7),OR($M142=$V$3,$N142=$V$3,$O142=$V$3)),1,0)</f>
        <v>0</v>
      </c>
      <c r="AB142" s="5">
        <f>IF(AND(AND(OR($C142=1,$C142=2),$E142=7),OR($M142=$V$3,$N142=$V$3,$O142=$V$3)),1,0)</f>
        <v>0</v>
      </c>
      <c r="AC142" s="5">
        <f>IF(AND(AND(OR($C142=0,$C142=2),$E142=6),OR($M142=$V$3,$N142=$V$3,$O142=$V$3)),1,0)</f>
        <v>0</v>
      </c>
      <c r="AD142" s="5">
        <f>IF(AND(AND(OR($C142=1,$C142=2),$E142=6),OR($M142=$V$3,$N142=$V$3,$O142=$V$3)),1,0)</f>
        <v>0</v>
      </c>
      <c r="AE142" s="5">
        <f>IF(AND(AND(OR($C142=0,$C142=2),$E142=3),OR($M142=$V$3,$N142=$V$3,$O142=$V$3)),1,0)</f>
        <v>0</v>
      </c>
      <c r="AF142" s="5">
        <f>IF(AND(AND(OR($C142=1,$C142=2),$E142=3),OR($M142=$V$3,$N142=$V$3,$O142=$V$3)),1,0)</f>
        <v>0</v>
      </c>
      <c r="AG142" s="5">
        <f>IF(AND(AND(OR($C142=0,$C142=2),$E142=4),OR($M142=$V$3,$N142=$V$3,$O142=$V$3)),1,0)</f>
        <v>0</v>
      </c>
      <c r="AH142" s="5">
        <f>IF(AND(AND(OR($C142=1,$C142=2),$E142=4),OR($M142=$V$3,$N142=$V$3,$O142=$V$3)),1,0)</f>
        <v>0</v>
      </c>
      <c r="AI142" s="5">
        <f>IF(AND(AND(OR($C142=0,$C142=2),$E142=13),OR($M142=$V$3,$N142=$V$3,$O142=$V$3)),1,0)</f>
        <v>0</v>
      </c>
      <c r="AJ142" s="5">
        <f>IF(AND(AND(OR($C142=1,$C142=2),$E142=13),OR($M142=$V$3,$N142=$V$3,$O142=$V$3)),1,0)</f>
        <v>0</v>
      </c>
      <c r="AK142" s="5">
        <f>IF(AND(AND(OR($C142=0,$C142=2),$E142=8),OR($M142=$V$3,$N142=$V$3,$O142=$V$3)),1,0)</f>
        <v>0</v>
      </c>
      <c r="AL142" s="5">
        <f>IF(AND(AND(OR($C142=1,$C142=2),$E142=8),OR($M142=$V$3,$N142=$V$3,$O142=$V$3)),1,0)</f>
        <v>0</v>
      </c>
      <c r="AM142" s="5">
        <f>IF(AND(AND(OR($C142=0,$C142=2),$E142=9),OR($M142=$V$3,$N142=$V$3,$O142=$V$3)),1,0)</f>
        <v>0</v>
      </c>
      <c r="AN142" s="5">
        <f>IF(AND(AND(OR($C142=1,$C142=2),$E142=9),OR($M142=$V$3,$N142=$V$3,$O142=$V$3)),1,0)</f>
        <v>0</v>
      </c>
      <c r="AO142" s="5">
        <f>IF(AND(AND(OR($C142=0,$C142=2),$E142=11),OR($M142=$V$3,$N142=$V$3,$O142=$V$3)),1,0)</f>
        <v>0</v>
      </c>
      <c r="AP142" s="5">
        <f>IF(AND(AND(OR($C142=1,$C142=2),$E142=11),OR($M142=$V$3,$N142=$V$3,$O142=$V$3)),1,0)</f>
        <v>0</v>
      </c>
      <c r="AQ142" s="5">
        <f>IF(AND(AND(OR($C142=0,$C142=2),$E142=10),OR($M142=$V$3,$N142=$V$3,$O142=$V$3)),1,0)</f>
        <v>0</v>
      </c>
      <c r="AR142" s="5">
        <f>IF(AND(AND(OR($C142=1,$C142=2),$E142=10),OR($M142=$V$3,$N142=$V$3,$O142=$V$3)),1,0)</f>
        <v>0</v>
      </c>
      <c r="AS142" s="5">
        <f>IF(AND(AND(OR($C142=0,$C142=2),$E142=12),OR($M142=$V$3,$N142=$V$3,$O142=$V$3)),1,0)</f>
        <v>0</v>
      </c>
      <c r="AT142" s="5">
        <f>IF(AND(AND(OR($C142=1,$C142=2),$E142=12),OR($M142=$V$3,$N142=$V$3,$O142=$V$3)),1,0)</f>
        <v>0</v>
      </c>
      <c r="AU142" s="5">
        <f>IF(AND(AND(OR($C142=0,$C142=2),$E142=14),OR($M142=$V$3,$N142=$V$3,$O142=$V$3)),1,0)</f>
        <v>0</v>
      </c>
      <c r="AV142" s="5">
        <f>IF(AND(AND(OR($C142=1,$C142=2),$E142=14),OR($M142=$V$3,$N142=$V$3,$O142=$V$3)),1,0)</f>
        <v>0</v>
      </c>
      <c r="AW142" s="5">
        <f>IF(AND(AND(OR($C142=0,$C142=2),$E142=15),OR($M142=$V$3,$N142=$V$3,$O142=$V$3)),1,0)</f>
        <v>0</v>
      </c>
      <c r="AX142" s="5">
        <f>IF(AND(AND(OR($C142=1,$C142=2),$E142=15),OR($M142=$V$3,$N142=$V$3,$O142=$V$3)),1,0)</f>
        <v>0</v>
      </c>
      <c r="AY142" s="5"/>
      <c r="AZ142" s="4"/>
    </row>
    <row r="143" spans="1:52" x14ac:dyDescent="0.3">
      <c r="A143" s="47" t="s">
        <v>62</v>
      </c>
      <c r="B143" s="5" t="s">
        <v>61</v>
      </c>
      <c r="C143" s="5">
        <v>0</v>
      </c>
      <c r="D143" s="5">
        <v>1</v>
      </c>
      <c r="E143" s="5">
        <v>4</v>
      </c>
      <c r="F143" s="5">
        <v>20</v>
      </c>
      <c r="G143" s="48">
        <v>1</v>
      </c>
      <c r="H143" s="48">
        <v>1</v>
      </c>
      <c r="I143" s="48">
        <v>15</v>
      </c>
      <c r="J143" s="48">
        <v>10</v>
      </c>
      <c r="K143" s="48"/>
      <c r="L143" s="48"/>
      <c r="M143" s="48">
        <v>17</v>
      </c>
      <c r="N143" s="48"/>
      <c r="O143" s="48"/>
      <c r="P143" s="48">
        <v>17</v>
      </c>
      <c r="Q143" s="48">
        <v>9</v>
      </c>
      <c r="R143" s="48">
        <v>21</v>
      </c>
      <c r="S143" s="47">
        <f>IF(AND(AND(OR($C143=0,$C143=2),$E143&lt;30),OR($M143=$V$3,$N143=$V$3,$O143=$V$3)),1,0)</f>
        <v>0</v>
      </c>
      <c r="T143" s="5">
        <f>IF(AND(AND(OR($C143=1,$C143=2),$E143&lt;16),OR($M143=$V$3,$N143=$V$3,$O143=$V$3)),1,0)</f>
        <v>0</v>
      </c>
      <c r="U143" s="5">
        <f>IF(AND(AND(OR($C143=0,$C143=2),$E143=1),OR($M143=$V$3,$N143=$V$3,$O143=$V$3)),1,0)</f>
        <v>0</v>
      </c>
      <c r="V143" s="5">
        <f>IF(AND(AND(OR($C143=1,$C143=2),$E143=1),OR($M143=$V$3,$N143=$V$3,$O143=$V$3)),1,0)</f>
        <v>0</v>
      </c>
      <c r="W143" s="5">
        <f>IF(AND(AND(OR($C143=0,$C143=2),$E143=5),OR($M143=$V$3,$N143=$V$3,$O143=$V$3)),1,0)</f>
        <v>0</v>
      </c>
      <c r="X143" s="5">
        <f>IF(AND(AND(OR($C143=1,$C143=2),$E143=5),OR($M143=$V$3,$N143=$V$3,$O143=$V$3)),1,0)</f>
        <v>0</v>
      </c>
      <c r="Y143" s="5">
        <f>IF(AND(AND(OR($C143=0,$C143=2),$E143=2),OR($M143=$V$3,$N143=$V$3,$O143=$V$3)),1,0)</f>
        <v>0</v>
      </c>
      <c r="Z143" s="5">
        <f>IF(AND(AND(OR($C143=1,$C143=2),$E143=2),OR($M143=$V$3,$N143=$V$3,$O143=$V$3)),1,0)</f>
        <v>0</v>
      </c>
      <c r="AA143" s="5">
        <f>IF(AND(AND(OR($C143=0,$C143=2),$E143=7),OR($M143=$V$3,$N143=$V$3,$O143=$V$3)),1,0)</f>
        <v>0</v>
      </c>
      <c r="AB143" s="5">
        <f>IF(AND(AND(OR($C143=1,$C143=2),$E143=7),OR($M143=$V$3,$N143=$V$3,$O143=$V$3)),1,0)</f>
        <v>0</v>
      </c>
      <c r="AC143" s="5">
        <f>IF(AND(AND(OR($C143=0,$C143=2),$E143=6),OR($M143=$V$3,$N143=$V$3,$O143=$V$3)),1,0)</f>
        <v>0</v>
      </c>
      <c r="AD143" s="5">
        <f>IF(AND(AND(OR($C143=1,$C143=2),$E143=6),OR($M143=$V$3,$N143=$V$3,$O143=$V$3)),1,0)</f>
        <v>0</v>
      </c>
      <c r="AE143" s="5">
        <f>IF(AND(AND(OR($C143=0,$C143=2),$E143=3),OR($M143=$V$3,$N143=$V$3,$O143=$V$3)),1,0)</f>
        <v>0</v>
      </c>
      <c r="AF143" s="5">
        <f>IF(AND(AND(OR($C143=1,$C143=2),$E143=3),OR($M143=$V$3,$N143=$V$3,$O143=$V$3)),1,0)</f>
        <v>0</v>
      </c>
      <c r="AG143" s="5">
        <f>IF(AND(AND(OR($C143=0,$C143=2),$E143=4),OR($M143=$V$3,$N143=$V$3,$O143=$V$3)),1,0)</f>
        <v>0</v>
      </c>
      <c r="AH143" s="5">
        <f>IF(AND(AND(OR($C143=1,$C143=2),$E143=4),OR($M143=$V$3,$N143=$V$3,$O143=$V$3)),1,0)</f>
        <v>0</v>
      </c>
      <c r="AI143" s="5">
        <f>IF(AND(AND(OR($C143=0,$C143=2),$E143=13),OR($M143=$V$3,$N143=$V$3,$O143=$V$3)),1,0)</f>
        <v>0</v>
      </c>
      <c r="AJ143" s="5">
        <f>IF(AND(AND(OR($C143=1,$C143=2),$E143=13),OR($M143=$V$3,$N143=$V$3,$O143=$V$3)),1,0)</f>
        <v>0</v>
      </c>
      <c r="AK143" s="5">
        <f>IF(AND(AND(OR($C143=0,$C143=2),$E143=8),OR($M143=$V$3,$N143=$V$3,$O143=$V$3)),1,0)</f>
        <v>0</v>
      </c>
      <c r="AL143" s="5">
        <f>IF(AND(AND(OR($C143=1,$C143=2),$E143=8),OR($M143=$V$3,$N143=$V$3,$O143=$V$3)),1,0)</f>
        <v>0</v>
      </c>
      <c r="AM143" s="5">
        <f>IF(AND(AND(OR($C143=0,$C143=2),$E143=9),OR($M143=$V$3,$N143=$V$3,$O143=$V$3)),1,0)</f>
        <v>0</v>
      </c>
      <c r="AN143" s="5">
        <f>IF(AND(AND(OR($C143=1,$C143=2),$E143=9),OR($M143=$V$3,$N143=$V$3,$O143=$V$3)),1,0)</f>
        <v>0</v>
      </c>
      <c r="AO143" s="5">
        <f>IF(AND(AND(OR($C143=0,$C143=2),$E143=11),OR($M143=$V$3,$N143=$V$3,$O143=$V$3)),1,0)</f>
        <v>0</v>
      </c>
      <c r="AP143" s="5">
        <f>IF(AND(AND(OR($C143=1,$C143=2),$E143=11),OR($M143=$V$3,$N143=$V$3,$O143=$V$3)),1,0)</f>
        <v>0</v>
      </c>
      <c r="AQ143" s="5">
        <f>IF(AND(AND(OR($C143=0,$C143=2),$E143=10),OR($M143=$V$3,$N143=$V$3,$O143=$V$3)),1,0)</f>
        <v>0</v>
      </c>
      <c r="AR143" s="5">
        <f>IF(AND(AND(OR($C143=1,$C143=2),$E143=10),OR($M143=$V$3,$N143=$V$3,$O143=$V$3)),1,0)</f>
        <v>0</v>
      </c>
      <c r="AS143" s="5">
        <f>IF(AND(AND(OR($C143=0,$C143=2),$E143=12),OR($M143=$V$3,$N143=$V$3,$O143=$V$3)),1,0)</f>
        <v>0</v>
      </c>
      <c r="AT143" s="5">
        <f>IF(AND(AND(OR($C143=1,$C143=2),$E143=12),OR($M143=$V$3,$N143=$V$3,$O143=$V$3)),1,0)</f>
        <v>0</v>
      </c>
      <c r="AU143" s="5">
        <f>IF(AND(AND(OR($C143=0,$C143=2),$E143=14),OR($M143=$V$3,$N143=$V$3,$O143=$V$3)),1,0)</f>
        <v>0</v>
      </c>
      <c r="AV143" s="5">
        <f>IF(AND(AND(OR($C143=1,$C143=2),$E143=14),OR($M143=$V$3,$N143=$V$3,$O143=$V$3)),1,0)</f>
        <v>0</v>
      </c>
      <c r="AW143" s="5">
        <f>IF(AND(AND(OR($C143=0,$C143=2),$E143=15),OR($M143=$V$3,$N143=$V$3,$O143=$V$3)),1,0)</f>
        <v>0</v>
      </c>
      <c r="AX143" s="5">
        <f>IF(AND(AND(OR($C143=1,$C143=2),$E143=15),OR($M143=$V$3,$N143=$V$3,$O143=$V$3)),1,0)</f>
        <v>0</v>
      </c>
      <c r="AY143" s="5"/>
      <c r="AZ143" s="4"/>
    </row>
    <row r="144" spans="1:52" x14ac:dyDescent="0.3">
      <c r="A144" s="47" t="s">
        <v>68</v>
      </c>
      <c r="B144" s="5" t="s">
        <v>67</v>
      </c>
      <c r="C144" s="5">
        <v>0</v>
      </c>
      <c r="D144" s="5">
        <v>2</v>
      </c>
      <c r="E144" s="5" t="s">
        <v>586</v>
      </c>
      <c r="F144" s="5">
        <v>11</v>
      </c>
      <c r="G144" s="48">
        <v>1</v>
      </c>
      <c r="H144" s="48">
        <v>1</v>
      </c>
      <c r="I144" s="48">
        <v>105</v>
      </c>
      <c r="J144" s="48">
        <v>4</v>
      </c>
      <c r="K144" s="48"/>
      <c r="L144" s="48"/>
      <c r="M144" s="48">
        <v>1</v>
      </c>
      <c r="N144" s="48">
        <v>2</v>
      </c>
      <c r="O144" s="48">
        <v>27</v>
      </c>
      <c r="P144" s="48">
        <v>10</v>
      </c>
      <c r="Q144" s="48">
        <v>29</v>
      </c>
      <c r="R144" s="48"/>
      <c r="S144" s="47">
        <f>IF(AND(AND(OR($C144=0,$C144=2),$E144&lt;30),OR($M144=$V$3,$N144=$V$3,$O144=$V$3)),1,0)</f>
        <v>0</v>
      </c>
      <c r="T144" s="5">
        <f>IF(AND(AND(OR($C144=1,$C144=2),$E144&lt;16),OR($M144=$V$3,$N144=$V$3,$O144=$V$3)),1,0)</f>
        <v>0</v>
      </c>
      <c r="U144" s="5">
        <f>IF(AND(AND(OR($C144=0,$C144=2),$E144=1),OR($M144=$V$3,$N144=$V$3,$O144=$V$3)),1,0)</f>
        <v>0</v>
      </c>
      <c r="V144" s="5">
        <f>IF(AND(AND(OR($C144=1,$C144=2),$E144=1),OR($M144=$V$3,$N144=$V$3,$O144=$V$3)),1,0)</f>
        <v>0</v>
      </c>
      <c r="W144" s="5">
        <f>IF(AND(AND(OR($C144=0,$C144=2),$E144=5),OR($M144=$V$3,$N144=$V$3,$O144=$V$3)),1,0)</f>
        <v>0</v>
      </c>
      <c r="X144" s="5">
        <f>IF(AND(AND(OR($C144=1,$C144=2),$E144=5),OR($M144=$V$3,$N144=$V$3,$O144=$V$3)),1,0)</f>
        <v>0</v>
      </c>
      <c r="Y144" s="5">
        <f>IF(AND(AND(OR($C144=0,$C144=2),$E144=2),OR($M144=$V$3,$N144=$V$3,$O144=$V$3)),1,0)</f>
        <v>0</v>
      </c>
      <c r="Z144" s="5">
        <f>IF(AND(AND(OR($C144=1,$C144=2),$E144=2),OR($M144=$V$3,$N144=$V$3,$O144=$V$3)),1,0)</f>
        <v>0</v>
      </c>
      <c r="AA144" s="5">
        <f>IF(AND(AND(OR($C144=0,$C144=2),$E144=7),OR($M144=$V$3,$N144=$V$3,$O144=$V$3)),1,0)</f>
        <v>0</v>
      </c>
      <c r="AB144" s="5">
        <f>IF(AND(AND(OR($C144=1,$C144=2),$E144=7),OR($M144=$V$3,$N144=$V$3,$O144=$V$3)),1,0)</f>
        <v>0</v>
      </c>
      <c r="AC144" s="5">
        <f>IF(AND(AND(OR($C144=0,$C144=2),$E144=6),OR($M144=$V$3,$N144=$V$3,$O144=$V$3)),1,0)</f>
        <v>0</v>
      </c>
      <c r="AD144" s="5">
        <f>IF(AND(AND(OR($C144=1,$C144=2),$E144=6),OR($M144=$V$3,$N144=$V$3,$O144=$V$3)),1,0)</f>
        <v>0</v>
      </c>
      <c r="AE144" s="5">
        <f>IF(AND(AND(OR($C144=0,$C144=2),$E144=3),OR($M144=$V$3,$N144=$V$3,$O144=$V$3)),1,0)</f>
        <v>0</v>
      </c>
      <c r="AF144" s="5">
        <f>IF(AND(AND(OR($C144=1,$C144=2),$E144=3),OR($M144=$V$3,$N144=$V$3,$O144=$V$3)),1,0)</f>
        <v>0</v>
      </c>
      <c r="AG144" s="5">
        <f>IF(AND(AND(OR($C144=0,$C144=2),$E144=4),OR($M144=$V$3,$N144=$V$3,$O144=$V$3)),1,0)</f>
        <v>0</v>
      </c>
      <c r="AH144" s="5">
        <f>IF(AND(AND(OR($C144=1,$C144=2),$E144=4),OR($M144=$V$3,$N144=$V$3,$O144=$V$3)),1,0)</f>
        <v>0</v>
      </c>
      <c r="AI144" s="5">
        <f>IF(AND(AND(OR($C144=0,$C144=2),$E144=13),OR($M144=$V$3,$N144=$V$3,$O144=$V$3)),1,0)</f>
        <v>0</v>
      </c>
      <c r="AJ144" s="5">
        <f>IF(AND(AND(OR($C144=1,$C144=2),$E144=13),OR($M144=$V$3,$N144=$V$3,$O144=$V$3)),1,0)</f>
        <v>0</v>
      </c>
      <c r="AK144" s="5">
        <f>IF(AND(AND(OR($C144=0,$C144=2),$E144=8),OR($M144=$V$3,$N144=$V$3,$O144=$V$3)),1,0)</f>
        <v>0</v>
      </c>
      <c r="AL144" s="5">
        <f>IF(AND(AND(OR($C144=1,$C144=2),$E144=8),OR($M144=$V$3,$N144=$V$3,$O144=$V$3)),1,0)</f>
        <v>0</v>
      </c>
      <c r="AM144" s="5">
        <f>IF(AND(AND(OR($C144=0,$C144=2),$E144=9),OR($M144=$V$3,$N144=$V$3,$O144=$V$3)),1,0)</f>
        <v>0</v>
      </c>
      <c r="AN144" s="5">
        <f>IF(AND(AND(OR($C144=1,$C144=2),$E144=9),OR($M144=$V$3,$N144=$V$3,$O144=$V$3)),1,0)</f>
        <v>0</v>
      </c>
      <c r="AO144" s="5">
        <f>IF(AND(AND(OR($C144=0,$C144=2),$E144=11),OR($M144=$V$3,$N144=$V$3,$O144=$V$3)),1,0)</f>
        <v>0</v>
      </c>
      <c r="AP144" s="5">
        <f>IF(AND(AND(OR($C144=1,$C144=2),$E144=11),OR($M144=$V$3,$N144=$V$3,$O144=$V$3)),1,0)</f>
        <v>0</v>
      </c>
      <c r="AQ144" s="5">
        <f>IF(AND(AND(OR($C144=0,$C144=2),$E144=10),OR($M144=$V$3,$N144=$V$3,$O144=$V$3)),1,0)</f>
        <v>0</v>
      </c>
      <c r="AR144" s="5">
        <f>IF(AND(AND(OR($C144=1,$C144=2),$E144=10),OR($M144=$V$3,$N144=$V$3,$O144=$V$3)),1,0)</f>
        <v>0</v>
      </c>
      <c r="AS144" s="5">
        <f>IF(AND(AND(OR($C144=0,$C144=2),$E144=12),OR($M144=$V$3,$N144=$V$3,$O144=$V$3)),1,0)</f>
        <v>0</v>
      </c>
      <c r="AT144" s="5">
        <f>IF(AND(AND(OR($C144=1,$C144=2),$E144=12),OR($M144=$V$3,$N144=$V$3,$O144=$V$3)),1,0)</f>
        <v>0</v>
      </c>
      <c r="AU144" s="5">
        <f>IF(AND(AND(OR($C144=0,$C144=2),$E144=14),OR($M144=$V$3,$N144=$V$3,$O144=$V$3)),1,0)</f>
        <v>0</v>
      </c>
      <c r="AV144" s="5">
        <f>IF(AND(AND(OR($C144=1,$C144=2),$E144=14),OR($M144=$V$3,$N144=$V$3,$O144=$V$3)),1,0)</f>
        <v>0</v>
      </c>
      <c r="AW144" s="5">
        <f>IF(AND(AND(OR($C144=0,$C144=2),$E144=15),OR($M144=$V$3,$N144=$V$3,$O144=$V$3)),1,0)</f>
        <v>0</v>
      </c>
      <c r="AX144" s="5">
        <f>IF(AND(AND(OR($C144=1,$C144=2),$E144=15),OR($M144=$V$3,$N144=$V$3,$O144=$V$3)),1,0)</f>
        <v>0</v>
      </c>
      <c r="AY144" s="5"/>
      <c r="AZ144" s="4"/>
    </row>
    <row r="145" spans="1:52" x14ac:dyDescent="0.3">
      <c r="A145" s="47" t="s">
        <v>283</v>
      </c>
      <c r="B145" s="5" t="s">
        <v>284</v>
      </c>
      <c r="C145" s="5">
        <v>1</v>
      </c>
      <c r="D145" s="5">
        <v>2</v>
      </c>
      <c r="E145" s="5">
        <v>1</v>
      </c>
      <c r="F145" s="5">
        <v>17</v>
      </c>
      <c r="G145" s="48">
        <v>1</v>
      </c>
      <c r="H145" s="48">
        <v>2</v>
      </c>
      <c r="I145" s="48">
        <v>1</v>
      </c>
      <c r="J145" s="48">
        <v>5</v>
      </c>
      <c r="K145" s="48"/>
      <c r="L145" s="48"/>
      <c r="M145" s="48">
        <v>23</v>
      </c>
      <c r="N145" s="48">
        <v>26</v>
      </c>
      <c r="O145" s="48">
        <v>1</v>
      </c>
      <c r="P145" s="48">
        <v>26</v>
      </c>
      <c r="Q145" s="48"/>
      <c r="R145" s="48"/>
      <c r="S145" s="47">
        <f>IF(AND(AND(OR($C145=0,$C145=2),$E145&lt;30),OR($M145=$V$3,$N145=$V$3,$O145=$V$3)),1,0)</f>
        <v>0</v>
      </c>
      <c r="T145" s="5">
        <f>IF(AND(AND(OR($C145=1,$C145=2),$E145&lt;16),OR($M145=$V$3,$N145=$V$3,$O145=$V$3)),1,0)</f>
        <v>0</v>
      </c>
      <c r="U145" s="5">
        <f>IF(AND(AND(OR($C145=0,$C145=2),$E145=1),OR($M145=$V$3,$N145=$V$3,$O145=$V$3)),1,0)</f>
        <v>0</v>
      </c>
      <c r="V145" s="5">
        <f>IF(AND(AND(OR($C145=1,$C145=2),$E145=1),OR($M145=$V$3,$N145=$V$3,$O145=$V$3)),1,0)</f>
        <v>0</v>
      </c>
      <c r="W145" s="5">
        <f>IF(AND(AND(OR($C145=0,$C145=2),$E145=5),OR($M145=$V$3,$N145=$V$3,$O145=$V$3)),1,0)</f>
        <v>0</v>
      </c>
      <c r="X145" s="5">
        <f>IF(AND(AND(OR($C145=1,$C145=2),$E145=5),OR($M145=$V$3,$N145=$V$3,$O145=$V$3)),1,0)</f>
        <v>0</v>
      </c>
      <c r="Y145" s="5">
        <f>IF(AND(AND(OR($C145=0,$C145=2),$E145=2),OR($M145=$V$3,$N145=$V$3,$O145=$V$3)),1,0)</f>
        <v>0</v>
      </c>
      <c r="Z145" s="5">
        <f>IF(AND(AND(OR($C145=1,$C145=2),$E145=2),OR($M145=$V$3,$N145=$V$3,$O145=$V$3)),1,0)</f>
        <v>0</v>
      </c>
      <c r="AA145" s="5">
        <f>IF(AND(AND(OR($C145=0,$C145=2),$E145=7),OR($M145=$V$3,$N145=$V$3,$O145=$V$3)),1,0)</f>
        <v>0</v>
      </c>
      <c r="AB145" s="5">
        <f>IF(AND(AND(OR($C145=1,$C145=2),$E145=7),OR($M145=$V$3,$N145=$V$3,$O145=$V$3)),1,0)</f>
        <v>0</v>
      </c>
      <c r="AC145" s="5">
        <f>IF(AND(AND(OR($C145=0,$C145=2),$E145=6),OR($M145=$V$3,$N145=$V$3,$O145=$V$3)),1,0)</f>
        <v>0</v>
      </c>
      <c r="AD145" s="5">
        <f>IF(AND(AND(OR($C145=1,$C145=2),$E145=6),OR($M145=$V$3,$N145=$V$3,$O145=$V$3)),1,0)</f>
        <v>0</v>
      </c>
      <c r="AE145" s="5">
        <f>IF(AND(AND(OR($C145=0,$C145=2),$E145=3),OR($M145=$V$3,$N145=$V$3,$O145=$V$3)),1,0)</f>
        <v>0</v>
      </c>
      <c r="AF145" s="5">
        <f>IF(AND(AND(OR($C145=1,$C145=2),$E145=3),OR($M145=$V$3,$N145=$V$3,$O145=$V$3)),1,0)</f>
        <v>0</v>
      </c>
      <c r="AG145" s="5">
        <f>IF(AND(AND(OR($C145=0,$C145=2),$E145=4),OR($M145=$V$3,$N145=$V$3,$O145=$V$3)),1,0)</f>
        <v>0</v>
      </c>
      <c r="AH145" s="5">
        <f>IF(AND(AND(OR($C145=1,$C145=2),$E145=4),OR($M145=$V$3,$N145=$V$3,$O145=$V$3)),1,0)</f>
        <v>0</v>
      </c>
      <c r="AI145" s="5">
        <f>IF(AND(AND(OR($C145=0,$C145=2),$E145=13),OR($M145=$V$3,$N145=$V$3,$O145=$V$3)),1,0)</f>
        <v>0</v>
      </c>
      <c r="AJ145" s="5">
        <f>IF(AND(AND(OR($C145=1,$C145=2),$E145=13),OR($M145=$V$3,$N145=$V$3,$O145=$V$3)),1,0)</f>
        <v>0</v>
      </c>
      <c r="AK145" s="5">
        <f>IF(AND(AND(OR($C145=0,$C145=2),$E145=8),OR($M145=$V$3,$N145=$V$3,$O145=$V$3)),1,0)</f>
        <v>0</v>
      </c>
      <c r="AL145" s="5">
        <f>IF(AND(AND(OR($C145=1,$C145=2),$E145=8),OR($M145=$V$3,$N145=$V$3,$O145=$V$3)),1,0)</f>
        <v>0</v>
      </c>
      <c r="AM145" s="5">
        <f>IF(AND(AND(OR($C145=0,$C145=2),$E145=9),OR($M145=$V$3,$N145=$V$3,$O145=$V$3)),1,0)</f>
        <v>0</v>
      </c>
      <c r="AN145" s="5">
        <f>IF(AND(AND(OR($C145=1,$C145=2),$E145=9),OR($M145=$V$3,$N145=$V$3,$O145=$V$3)),1,0)</f>
        <v>0</v>
      </c>
      <c r="AO145" s="5">
        <f>IF(AND(AND(OR($C145=0,$C145=2),$E145=11),OR($M145=$V$3,$N145=$V$3,$O145=$V$3)),1,0)</f>
        <v>0</v>
      </c>
      <c r="AP145" s="5">
        <f>IF(AND(AND(OR($C145=1,$C145=2),$E145=11),OR($M145=$V$3,$N145=$V$3,$O145=$V$3)),1,0)</f>
        <v>0</v>
      </c>
      <c r="AQ145" s="5">
        <f>IF(AND(AND(OR($C145=0,$C145=2),$E145=10),OR($M145=$V$3,$N145=$V$3,$O145=$V$3)),1,0)</f>
        <v>0</v>
      </c>
      <c r="AR145" s="5">
        <f>IF(AND(AND(OR($C145=1,$C145=2),$E145=10),OR($M145=$V$3,$N145=$V$3,$O145=$V$3)),1,0)</f>
        <v>0</v>
      </c>
      <c r="AS145" s="5">
        <f>IF(AND(AND(OR($C145=0,$C145=2),$E145=12),OR($M145=$V$3,$N145=$V$3,$O145=$V$3)),1,0)</f>
        <v>0</v>
      </c>
      <c r="AT145" s="5">
        <f>IF(AND(AND(OR($C145=1,$C145=2),$E145=12),OR($M145=$V$3,$N145=$V$3,$O145=$V$3)),1,0)</f>
        <v>0</v>
      </c>
      <c r="AU145" s="5">
        <f>IF(AND(AND(OR($C145=0,$C145=2),$E145=14),OR($M145=$V$3,$N145=$V$3,$O145=$V$3)),1,0)</f>
        <v>0</v>
      </c>
      <c r="AV145" s="5">
        <f>IF(AND(AND(OR($C145=1,$C145=2),$E145=14),OR($M145=$V$3,$N145=$V$3,$O145=$V$3)),1,0)</f>
        <v>0</v>
      </c>
      <c r="AW145" s="5">
        <f>IF(AND(AND(OR($C145=0,$C145=2),$E145=15),OR($M145=$V$3,$N145=$V$3,$O145=$V$3)),1,0)</f>
        <v>0</v>
      </c>
      <c r="AX145" s="5">
        <f>IF(AND(AND(OR($C145=1,$C145=2),$E145=15),OR($M145=$V$3,$N145=$V$3,$O145=$V$3)),1,0)</f>
        <v>0</v>
      </c>
      <c r="AY145" s="5"/>
      <c r="AZ145" s="4"/>
    </row>
    <row r="146" spans="1:52" x14ac:dyDescent="0.3">
      <c r="A146" s="47" t="s">
        <v>285</v>
      </c>
      <c r="B146" s="5" t="s">
        <v>286</v>
      </c>
      <c r="C146" s="49">
        <v>1</v>
      </c>
      <c r="D146" s="5">
        <v>2</v>
      </c>
      <c r="E146" s="5">
        <v>4</v>
      </c>
      <c r="F146" s="5">
        <v>17</v>
      </c>
      <c r="G146" s="48">
        <v>1</v>
      </c>
      <c r="H146" s="48">
        <v>0</v>
      </c>
      <c r="I146" s="48">
        <v>0</v>
      </c>
      <c r="J146" s="48"/>
      <c r="K146" s="48"/>
      <c r="L146" s="48"/>
      <c r="M146" s="48">
        <v>17</v>
      </c>
      <c r="N146" s="48"/>
      <c r="O146" s="48"/>
      <c r="P146" s="48"/>
      <c r="Q146" s="48"/>
      <c r="R146" s="48"/>
      <c r="S146" s="47">
        <f>IF(AND(AND(OR($C146=0,$C146=2),$E146&lt;30),OR($M146=$V$3,$N146=$V$3,$O146=$V$3)),1,0)</f>
        <v>0</v>
      </c>
      <c r="T146" s="5">
        <f>IF(AND(AND(OR($C146=1,$C146=2),$E146&lt;16),OR($M146=$V$3,$N146=$V$3,$O146=$V$3)),1,0)</f>
        <v>0</v>
      </c>
      <c r="U146" s="5">
        <f>IF(AND(AND(OR($C146=0,$C146=2),$E146=1),OR($M146=$V$3,$N146=$V$3,$O146=$V$3)),1,0)</f>
        <v>0</v>
      </c>
      <c r="V146" s="5">
        <f>IF(AND(AND(OR($C146=1,$C146=2),$E146=1),OR($M146=$V$3,$N146=$V$3,$O146=$V$3)),1,0)</f>
        <v>0</v>
      </c>
      <c r="W146" s="5">
        <f>IF(AND(AND(OR($C146=0,$C146=2),$E146=5),OR($M146=$V$3,$N146=$V$3,$O146=$V$3)),1,0)</f>
        <v>0</v>
      </c>
      <c r="X146" s="5">
        <f>IF(AND(AND(OR($C146=1,$C146=2),$E146=5),OR($M146=$V$3,$N146=$V$3,$O146=$V$3)),1,0)</f>
        <v>0</v>
      </c>
      <c r="Y146" s="5">
        <f>IF(AND(AND(OR($C146=0,$C146=2),$E146=2),OR($M146=$V$3,$N146=$V$3,$O146=$V$3)),1,0)</f>
        <v>0</v>
      </c>
      <c r="Z146" s="5">
        <f>IF(AND(AND(OR($C146=1,$C146=2),$E146=2),OR($M146=$V$3,$N146=$V$3,$O146=$V$3)),1,0)</f>
        <v>0</v>
      </c>
      <c r="AA146" s="5">
        <f>IF(AND(AND(OR($C146=0,$C146=2),$E146=7),OR($M146=$V$3,$N146=$V$3,$O146=$V$3)),1,0)</f>
        <v>0</v>
      </c>
      <c r="AB146" s="5">
        <f>IF(AND(AND(OR($C146=1,$C146=2),$E146=7),OR($M146=$V$3,$N146=$V$3,$O146=$V$3)),1,0)</f>
        <v>0</v>
      </c>
      <c r="AC146" s="5">
        <f>IF(AND(AND(OR($C146=0,$C146=2),$E146=6),OR($M146=$V$3,$N146=$V$3,$O146=$V$3)),1,0)</f>
        <v>0</v>
      </c>
      <c r="AD146" s="5">
        <f>IF(AND(AND(OR($C146=1,$C146=2),$E146=6),OR($M146=$V$3,$N146=$V$3,$O146=$V$3)),1,0)</f>
        <v>0</v>
      </c>
      <c r="AE146" s="5">
        <f>IF(AND(AND(OR($C146=0,$C146=2),$E146=3),OR($M146=$V$3,$N146=$V$3,$O146=$V$3)),1,0)</f>
        <v>0</v>
      </c>
      <c r="AF146" s="5">
        <f>IF(AND(AND(OR($C146=1,$C146=2),$E146=3),OR($M146=$V$3,$N146=$V$3,$O146=$V$3)),1,0)</f>
        <v>0</v>
      </c>
      <c r="AG146" s="5">
        <f>IF(AND(AND(OR($C146=0,$C146=2),$E146=4),OR($M146=$V$3,$N146=$V$3,$O146=$V$3)),1,0)</f>
        <v>0</v>
      </c>
      <c r="AH146" s="5">
        <f>IF(AND(AND(OR($C146=1,$C146=2),$E146=4),OR($M146=$V$3,$N146=$V$3,$O146=$V$3)),1,0)</f>
        <v>0</v>
      </c>
      <c r="AI146" s="5">
        <f>IF(AND(AND(OR($C146=0,$C146=2),$E146=13),OR($M146=$V$3,$N146=$V$3,$O146=$V$3)),1,0)</f>
        <v>0</v>
      </c>
      <c r="AJ146" s="5">
        <f>IF(AND(AND(OR($C146=1,$C146=2),$E146=13),OR($M146=$V$3,$N146=$V$3,$O146=$V$3)),1,0)</f>
        <v>0</v>
      </c>
      <c r="AK146" s="5">
        <f>IF(AND(AND(OR($C146=0,$C146=2),$E146=8),OR($M146=$V$3,$N146=$V$3,$O146=$V$3)),1,0)</f>
        <v>0</v>
      </c>
      <c r="AL146" s="5">
        <f>IF(AND(AND(OR($C146=1,$C146=2),$E146=8),OR($M146=$V$3,$N146=$V$3,$O146=$V$3)),1,0)</f>
        <v>0</v>
      </c>
      <c r="AM146" s="5">
        <f>IF(AND(AND(OR($C146=0,$C146=2),$E146=9),OR($M146=$V$3,$N146=$V$3,$O146=$V$3)),1,0)</f>
        <v>0</v>
      </c>
      <c r="AN146" s="5">
        <f>IF(AND(AND(OR($C146=1,$C146=2),$E146=9),OR($M146=$V$3,$N146=$V$3,$O146=$V$3)),1,0)</f>
        <v>0</v>
      </c>
      <c r="AO146" s="5">
        <f>IF(AND(AND(OR($C146=0,$C146=2),$E146=11),OR($M146=$V$3,$N146=$V$3,$O146=$V$3)),1,0)</f>
        <v>0</v>
      </c>
      <c r="AP146" s="5">
        <f>IF(AND(AND(OR($C146=1,$C146=2),$E146=11),OR($M146=$V$3,$N146=$V$3,$O146=$V$3)),1,0)</f>
        <v>0</v>
      </c>
      <c r="AQ146" s="5">
        <f>IF(AND(AND(OR($C146=0,$C146=2),$E146=10),OR($M146=$V$3,$N146=$V$3,$O146=$V$3)),1,0)</f>
        <v>0</v>
      </c>
      <c r="AR146" s="5">
        <f>IF(AND(AND(OR($C146=1,$C146=2),$E146=10),OR($M146=$V$3,$N146=$V$3,$O146=$V$3)),1,0)</f>
        <v>0</v>
      </c>
      <c r="AS146" s="5">
        <f>IF(AND(AND(OR($C146=0,$C146=2),$E146=12),OR($M146=$V$3,$N146=$V$3,$O146=$V$3)),1,0)</f>
        <v>0</v>
      </c>
      <c r="AT146" s="5">
        <f>IF(AND(AND(OR($C146=1,$C146=2),$E146=12),OR($M146=$V$3,$N146=$V$3,$O146=$V$3)),1,0)</f>
        <v>0</v>
      </c>
      <c r="AU146" s="5">
        <f>IF(AND(AND(OR($C146=0,$C146=2),$E146=14),OR($M146=$V$3,$N146=$V$3,$O146=$V$3)),1,0)</f>
        <v>0</v>
      </c>
      <c r="AV146" s="5">
        <f>IF(AND(AND(OR($C146=1,$C146=2),$E146=14),OR($M146=$V$3,$N146=$V$3,$O146=$V$3)),1,0)</f>
        <v>0</v>
      </c>
      <c r="AW146" s="5">
        <f>IF(AND(AND(OR($C146=0,$C146=2),$E146=15),OR($M146=$V$3,$N146=$V$3,$O146=$V$3)),1,0)</f>
        <v>0</v>
      </c>
      <c r="AX146" s="5">
        <f>IF(AND(AND(OR($C146=1,$C146=2),$E146=15),OR($M146=$V$3,$N146=$V$3,$O146=$V$3)),1,0)</f>
        <v>0</v>
      </c>
      <c r="AY146" s="5"/>
      <c r="AZ146" s="4"/>
    </row>
    <row r="147" spans="1:52" x14ac:dyDescent="0.3">
      <c r="A147" s="47" t="s">
        <v>287</v>
      </c>
      <c r="B147" s="5" t="s">
        <v>63</v>
      </c>
      <c r="C147" s="5">
        <v>1</v>
      </c>
      <c r="D147" s="5">
        <v>1</v>
      </c>
      <c r="E147" s="5">
        <v>8</v>
      </c>
      <c r="F147" s="5">
        <v>17</v>
      </c>
      <c r="G147" s="48">
        <v>1</v>
      </c>
      <c r="H147" s="48">
        <v>0</v>
      </c>
      <c r="I147" s="48">
        <v>0</v>
      </c>
      <c r="J147" s="48">
        <v>7</v>
      </c>
      <c r="K147" s="48"/>
      <c r="L147" s="48"/>
      <c r="M147" s="48">
        <v>27</v>
      </c>
      <c r="N147" s="48"/>
      <c r="O147" s="48"/>
      <c r="P147" s="48"/>
      <c r="Q147" s="48"/>
      <c r="R147" s="48"/>
      <c r="S147" s="47">
        <f>IF(AND(AND(OR($C147=0,$C147=2),$E147&lt;30),OR($M147=$V$3,$N147=$V$3,$O147=$V$3)),1,0)</f>
        <v>0</v>
      </c>
      <c r="T147" s="5">
        <f>IF(AND(AND(OR($C147=1,$C147=2),$E147&lt;16),OR($M147=$V$3,$N147=$V$3,$O147=$V$3)),1,0)</f>
        <v>0</v>
      </c>
      <c r="U147" s="5">
        <f>IF(AND(AND(OR($C147=0,$C147=2),$E147=1),OR($M147=$V$3,$N147=$V$3,$O147=$V$3)),1,0)</f>
        <v>0</v>
      </c>
      <c r="V147" s="5">
        <f>IF(AND(AND(OR($C147=1,$C147=2),$E147=1),OR($M147=$V$3,$N147=$V$3,$O147=$V$3)),1,0)</f>
        <v>0</v>
      </c>
      <c r="W147" s="5">
        <f>IF(AND(AND(OR($C147=0,$C147=2),$E147=5),OR($M147=$V$3,$N147=$V$3,$O147=$V$3)),1,0)</f>
        <v>0</v>
      </c>
      <c r="X147" s="5">
        <f>IF(AND(AND(OR($C147=1,$C147=2),$E147=5),OR($M147=$V$3,$N147=$V$3,$O147=$V$3)),1,0)</f>
        <v>0</v>
      </c>
      <c r="Y147" s="5">
        <f>IF(AND(AND(OR($C147=0,$C147=2),$E147=2),OR($M147=$V$3,$N147=$V$3,$O147=$V$3)),1,0)</f>
        <v>0</v>
      </c>
      <c r="Z147" s="5">
        <f>IF(AND(AND(OR($C147=1,$C147=2),$E147=2),OR($M147=$V$3,$N147=$V$3,$O147=$V$3)),1,0)</f>
        <v>0</v>
      </c>
      <c r="AA147" s="5">
        <f>IF(AND(AND(OR($C147=0,$C147=2),$E147=7),OR($M147=$V$3,$N147=$V$3,$O147=$V$3)),1,0)</f>
        <v>0</v>
      </c>
      <c r="AB147" s="5">
        <f>IF(AND(AND(OR($C147=1,$C147=2),$E147=7),OR($M147=$V$3,$N147=$V$3,$O147=$V$3)),1,0)</f>
        <v>0</v>
      </c>
      <c r="AC147" s="5">
        <f>IF(AND(AND(OR($C147=0,$C147=2),$E147=6),OR($M147=$V$3,$N147=$V$3,$O147=$V$3)),1,0)</f>
        <v>0</v>
      </c>
      <c r="AD147" s="5">
        <f>IF(AND(AND(OR($C147=1,$C147=2),$E147=6),OR($M147=$V$3,$N147=$V$3,$O147=$V$3)),1,0)</f>
        <v>0</v>
      </c>
      <c r="AE147" s="5">
        <f>IF(AND(AND(OR($C147=0,$C147=2),$E147=3),OR($M147=$V$3,$N147=$V$3,$O147=$V$3)),1,0)</f>
        <v>0</v>
      </c>
      <c r="AF147" s="5">
        <f>IF(AND(AND(OR($C147=1,$C147=2),$E147=3),OR($M147=$V$3,$N147=$V$3,$O147=$V$3)),1,0)</f>
        <v>0</v>
      </c>
      <c r="AG147" s="5">
        <f>IF(AND(AND(OR($C147=0,$C147=2),$E147=4),OR($M147=$V$3,$N147=$V$3,$O147=$V$3)),1,0)</f>
        <v>0</v>
      </c>
      <c r="AH147" s="5">
        <f>IF(AND(AND(OR($C147=1,$C147=2),$E147=4),OR($M147=$V$3,$N147=$V$3,$O147=$V$3)),1,0)</f>
        <v>0</v>
      </c>
      <c r="AI147" s="5">
        <f>IF(AND(AND(OR($C147=0,$C147=2),$E147=13),OR($M147=$V$3,$N147=$V$3,$O147=$V$3)),1,0)</f>
        <v>0</v>
      </c>
      <c r="AJ147" s="5">
        <f>IF(AND(AND(OR($C147=1,$C147=2),$E147=13),OR($M147=$V$3,$N147=$V$3,$O147=$V$3)),1,0)</f>
        <v>0</v>
      </c>
      <c r="AK147" s="5">
        <f>IF(AND(AND(OR($C147=0,$C147=2),$E147=8),OR($M147=$V$3,$N147=$V$3,$O147=$V$3)),1,0)</f>
        <v>0</v>
      </c>
      <c r="AL147" s="5">
        <f>IF(AND(AND(OR($C147=1,$C147=2),$E147=8),OR($M147=$V$3,$N147=$V$3,$O147=$V$3)),1,0)</f>
        <v>0</v>
      </c>
      <c r="AM147" s="5">
        <f>IF(AND(AND(OR($C147=0,$C147=2),$E147=9),OR($M147=$V$3,$N147=$V$3,$O147=$V$3)),1,0)</f>
        <v>0</v>
      </c>
      <c r="AN147" s="5">
        <f>IF(AND(AND(OR($C147=1,$C147=2),$E147=9),OR($M147=$V$3,$N147=$V$3,$O147=$V$3)),1,0)</f>
        <v>0</v>
      </c>
      <c r="AO147" s="5">
        <f>IF(AND(AND(OR($C147=0,$C147=2),$E147=11),OR($M147=$V$3,$N147=$V$3,$O147=$V$3)),1,0)</f>
        <v>0</v>
      </c>
      <c r="AP147" s="5">
        <f>IF(AND(AND(OR($C147=1,$C147=2),$E147=11),OR($M147=$V$3,$N147=$V$3,$O147=$V$3)),1,0)</f>
        <v>0</v>
      </c>
      <c r="AQ147" s="5">
        <f>IF(AND(AND(OR($C147=0,$C147=2),$E147=10),OR($M147=$V$3,$N147=$V$3,$O147=$V$3)),1,0)</f>
        <v>0</v>
      </c>
      <c r="AR147" s="5">
        <f>IF(AND(AND(OR($C147=1,$C147=2),$E147=10),OR($M147=$V$3,$N147=$V$3,$O147=$V$3)),1,0)</f>
        <v>0</v>
      </c>
      <c r="AS147" s="5">
        <f>IF(AND(AND(OR($C147=0,$C147=2),$E147=12),OR($M147=$V$3,$N147=$V$3,$O147=$V$3)),1,0)</f>
        <v>0</v>
      </c>
      <c r="AT147" s="5">
        <f>IF(AND(AND(OR($C147=1,$C147=2),$E147=12),OR($M147=$V$3,$N147=$V$3,$O147=$V$3)),1,0)</f>
        <v>0</v>
      </c>
      <c r="AU147" s="5">
        <f>IF(AND(AND(OR($C147=0,$C147=2),$E147=14),OR($M147=$V$3,$N147=$V$3,$O147=$V$3)),1,0)</f>
        <v>0</v>
      </c>
      <c r="AV147" s="5">
        <f>IF(AND(AND(OR($C147=1,$C147=2),$E147=14),OR($M147=$V$3,$N147=$V$3,$O147=$V$3)),1,0)</f>
        <v>0</v>
      </c>
      <c r="AW147" s="5">
        <f>IF(AND(AND(OR($C147=0,$C147=2),$E147=15),OR($M147=$V$3,$N147=$V$3,$O147=$V$3)),1,0)</f>
        <v>0</v>
      </c>
      <c r="AX147" s="5">
        <f>IF(AND(AND(OR($C147=1,$C147=2),$E147=15),OR($M147=$V$3,$N147=$V$3,$O147=$V$3)),1,0)</f>
        <v>0</v>
      </c>
      <c r="AY147" s="5"/>
      <c r="AZ147" s="4"/>
    </row>
    <row r="148" spans="1:52" x14ac:dyDescent="0.3">
      <c r="A148" s="47" t="s">
        <v>245</v>
      </c>
      <c r="B148" s="5" t="s">
        <v>246</v>
      </c>
      <c r="C148" s="49">
        <v>1</v>
      </c>
      <c r="D148" s="5">
        <v>2</v>
      </c>
      <c r="E148" s="5">
        <v>11</v>
      </c>
      <c r="F148" s="5">
        <v>17</v>
      </c>
      <c r="G148" s="48">
        <v>1</v>
      </c>
      <c r="H148" s="48">
        <v>0</v>
      </c>
      <c r="I148" s="48">
        <v>0</v>
      </c>
      <c r="J148" s="48">
        <v>12</v>
      </c>
      <c r="K148" s="48">
        <v>9</v>
      </c>
      <c r="L148" s="48"/>
      <c r="M148" s="48">
        <v>13</v>
      </c>
      <c r="N148" s="48">
        <v>16</v>
      </c>
      <c r="O148" s="48">
        <v>29</v>
      </c>
      <c r="P148" s="48"/>
      <c r="Q148" s="48"/>
      <c r="R148" s="48"/>
      <c r="S148" s="47">
        <f>IF(AND(AND(OR($C148=0,$C148=2),$E148&lt;30),OR($M148=$V$3,$N148=$V$3,$O148=$V$3)),1,0)</f>
        <v>0</v>
      </c>
      <c r="T148" s="5">
        <f>IF(AND(AND(OR($C148=1,$C148=2),$E148&lt;16),OR($M148=$V$3,$N148=$V$3,$O148=$V$3)),1,0)</f>
        <v>0</v>
      </c>
      <c r="U148" s="5">
        <f>IF(AND(AND(OR($C148=0,$C148=2),$E148=1),OR($M148=$V$3,$N148=$V$3,$O148=$V$3)),1,0)</f>
        <v>0</v>
      </c>
      <c r="V148" s="5">
        <f>IF(AND(AND(OR($C148=1,$C148=2),$E148=1),OR($M148=$V$3,$N148=$V$3,$O148=$V$3)),1,0)</f>
        <v>0</v>
      </c>
      <c r="W148" s="5">
        <f>IF(AND(AND(OR($C148=0,$C148=2),$E148=5),OR($M148=$V$3,$N148=$V$3,$O148=$V$3)),1,0)</f>
        <v>0</v>
      </c>
      <c r="X148" s="5">
        <f>IF(AND(AND(OR($C148=1,$C148=2),$E148=5),OR($M148=$V$3,$N148=$V$3,$O148=$V$3)),1,0)</f>
        <v>0</v>
      </c>
      <c r="Y148" s="5">
        <f>IF(AND(AND(OR($C148=0,$C148=2),$E148=2),OR($M148=$V$3,$N148=$V$3,$O148=$V$3)),1,0)</f>
        <v>0</v>
      </c>
      <c r="Z148" s="5">
        <f>IF(AND(AND(OR($C148=1,$C148=2),$E148=2),OR($M148=$V$3,$N148=$V$3,$O148=$V$3)),1,0)</f>
        <v>0</v>
      </c>
      <c r="AA148" s="5">
        <f>IF(AND(AND(OR($C148=0,$C148=2),$E148=7),OR($M148=$V$3,$N148=$V$3,$O148=$V$3)),1,0)</f>
        <v>0</v>
      </c>
      <c r="AB148" s="5">
        <f>IF(AND(AND(OR($C148=1,$C148=2),$E148=7),OR($M148=$V$3,$N148=$V$3,$O148=$V$3)),1,0)</f>
        <v>0</v>
      </c>
      <c r="AC148" s="5">
        <f>IF(AND(AND(OR($C148=0,$C148=2),$E148=6),OR($M148=$V$3,$N148=$V$3,$O148=$V$3)),1,0)</f>
        <v>0</v>
      </c>
      <c r="AD148" s="5">
        <f>IF(AND(AND(OR($C148=1,$C148=2),$E148=6),OR($M148=$V$3,$N148=$V$3,$O148=$V$3)),1,0)</f>
        <v>0</v>
      </c>
      <c r="AE148" s="5">
        <f>IF(AND(AND(OR($C148=0,$C148=2),$E148=3),OR($M148=$V$3,$N148=$V$3,$O148=$V$3)),1,0)</f>
        <v>0</v>
      </c>
      <c r="AF148" s="5">
        <f>IF(AND(AND(OR($C148=1,$C148=2),$E148=3),OR($M148=$V$3,$N148=$V$3,$O148=$V$3)),1,0)</f>
        <v>0</v>
      </c>
      <c r="AG148" s="5">
        <f>IF(AND(AND(OR($C148=0,$C148=2),$E148=4),OR($M148=$V$3,$N148=$V$3,$O148=$V$3)),1,0)</f>
        <v>0</v>
      </c>
      <c r="AH148" s="5">
        <f>IF(AND(AND(OR($C148=1,$C148=2),$E148=4),OR($M148=$V$3,$N148=$V$3,$O148=$V$3)),1,0)</f>
        <v>0</v>
      </c>
      <c r="AI148" s="5">
        <f>IF(AND(AND(OR($C148=0,$C148=2),$E148=13),OR($M148=$V$3,$N148=$V$3,$O148=$V$3)),1,0)</f>
        <v>0</v>
      </c>
      <c r="AJ148" s="5">
        <f>IF(AND(AND(OR($C148=1,$C148=2),$E148=13),OR($M148=$V$3,$N148=$V$3,$O148=$V$3)),1,0)</f>
        <v>0</v>
      </c>
      <c r="AK148" s="5">
        <f>IF(AND(AND(OR($C148=0,$C148=2),$E148=8),OR($M148=$V$3,$N148=$V$3,$O148=$V$3)),1,0)</f>
        <v>0</v>
      </c>
      <c r="AL148" s="5">
        <f>IF(AND(AND(OR($C148=1,$C148=2),$E148=8),OR($M148=$V$3,$N148=$V$3,$O148=$V$3)),1,0)</f>
        <v>0</v>
      </c>
      <c r="AM148" s="5">
        <f>IF(AND(AND(OR($C148=0,$C148=2),$E148=9),OR($M148=$V$3,$N148=$V$3,$O148=$V$3)),1,0)</f>
        <v>0</v>
      </c>
      <c r="AN148" s="5">
        <f>IF(AND(AND(OR($C148=1,$C148=2),$E148=9),OR($M148=$V$3,$N148=$V$3,$O148=$V$3)),1,0)</f>
        <v>0</v>
      </c>
      <c r="AO148" s="5">
        <f>IF(AND(AND(OR($C148=0,$C148=2),$E148=11),OR($M148=$V$3,$N148=$V$3,$O148=$V$3)),1,0)</f>
        <v>0</v>
      </c>
      <c r="AP148" s="5">
        <f>IF(AND(AND(OR($C148=1,$C148=2),$E148=11),OR($M148=$V$3,$N148=$V$3,$O148=$V$3)),1,0)</f>
        <v>0</v>
      </c>
      <c r="AQ148" s="5">
        <f>IF(AND(AND(OR($C148=0,$C148=2),$E148=10),OR($M148=$V$3,$N148=$V$3,$O148=$V$3)),1,0)</f>
        <v>0</v>
      </c>
      <c r="AR148" s="5">
        <f>IF(AND(AND(OR($C148=1,$C148=2),$E148=10),OR($M148=$V$3,$N148=$V$3,$O148=$V$3)),1,0)</f>
        <v>0</v>
      </c>
      <c r="AS148" s="5">
        <f>IF(AND(AND(OR($C148=0,$C148=2),$E148=12),OR($M148=$V$3,$N148=$V$3,$O148=$V$3)),1,0)</f>
        <v>0</v>
      </c>
      <c r="AT148" s="5">
        <f>IF(AND(AND(OR($C148=1,$C148=2),$E148=12),OR($M148=$V$3,$N148=$V$3,$O148=$V$3)),1,0)</f>
        <v>0</v>
      </c>
      <c r="AU148" s="5">
        <f>IF(AND(AND(OR($C148=0,$C148=2),$E148=14),OR($M148=$V$3,$N148=$V$3,$O148=$V$3)),1,0)</f>
        <v>0</v>
      </c>
      <c r="AV148" s="5">
        <f>IF(AND(AND(OR($C148=1,$C148=2),$E148=14),OR($M148=$V$3,$N148=$V$3,$O148=$V$3)),1,0)</f>
        <v>0</v>
      </c>
      <c r="AW148" s="5">
        <f>IF(AND(AND(OR($C148=0,$C148=2),$E148=15),OR($M148=$V$3,$N148=$V$3,$O148=$V$3)),1,0)</f>
        <v>0</v>
      </c>
      <c r="AX148" s="5">
        <f>IF(AND(AND(OR($C148=1,$C148=2),$E148=15),OR($M148=$V$3,$N148=$V$3,$O148=$V$3)),1,0)</f>
        <v>0</v>
      </c>
      <c r="AY148" s="5"/>
      <c r="AZ148" s="4"/>
    </row>
    <row r="149" spans="1:52" x14ac:dyDescent="0.3">
      <c r="A149" s="50" t="s">
        <v>392</v>
      </c>
      <c r="B149" s="14" t="s">
        <v>390</v>
      </c>
      <c r="C149" s="5">
        <v>2</v>
      </c>
      <c r="D149" s="14">
        <v>1</v>
      </c>
      <c r="E149" s="14">
        <v>1</v>
      </c>
      <c r="F149" s="14">
        <v>17</v>
      </c>
      <c r="G149" s="18">
        <v>1</v>
      </c>
      <c r="H149" s="48">
        <v>1</v>
      </c>
      <c r="I149" s="48">
        <v>44</v>
      </c>
      <c r="J149" s="48">
        <v>5</v>
      </c>
      <c r="K149" s="48"/>
      <c r="L149" s="48"/>
      <c r="M149" s="48">
        <v>29</v>
      </c>
      <c r="N149" s="48">
        <v>5</v>
      </c>
      <c r="O149" s="48">
        <v>22</v>
      </c>
      <c r="P149" s="48">
        <v>18</v>
      </c>
      <c r="Q149" s="48">
        <v>5</v>
      </c>
      <c r="R149" s="48">
        <v>24</v>
      </c>
      <c r="S149" s="47">
        <f>IF(AND(AND(OR($C149=0,$C149=2),$E149&lt;30),OR($M149=$V$3,$N149=$V$3,$O149=$V$3)),1,0)</f>
        <v>0</v>
      </c>
      <c r="T149" s="5">
        <f>IF(AND(AND(OR($C149=1,$C149=2),$E149&lt;16),OR($M149=$V$3,$N149=$V$3,$O149=$V$3)),1,0)</f>
        <v>0</v>
      </c>
      <c r="U149" s="5">
        <f>IF(AND(AND(OR($C149=0,$C149=2),$E149=1),OR($M149=$V$3,$N149=$V$3,$O149=$V$3)),1,0)</f>
        <v>0</v>
      </c>
      <c r="V149" s="5">
        <f>IF(AND(AND(OR($C149=1,$C149=2),$E149=1),OR($M149=$V$3,$N149=$V$3,$O149=$V$3)),1,0)</f>
        <v>0</v>
      </c>
      <c r="W149" s="5">
        <f>IF(AND(AND(OR($C149=0,$C149=2),$E149=5),OR($M149=$V$3,$N149=$V$3,$O149=$V$3)),1,0)</f>
        <v>0</v>
      </c>
      <c r="X149" s="5">
        <f>IF(AND(AND(OR($C149=1,$C149=2),$E149=5),OR($M149=$V$3,$N149=$V$3,$O149=$V$3)),1,0)</f>
        <v>0</v>
      </c>
      <c r="Y149" s="5">
        <f>IF(AND(AND(OR($C149=0,$C149=2),$E149=2),OR($M149=$V$3,$N149=$V$3,$O149=$V$3)),1,0)</f>
        <v>0</v>
      </c>
      <c r="Z149" s="5">
        <f>IF(AND(AND(OR($C149=1,$C149=2),$E149=2),OR($M149=$V$3,$N149=$V$3,$O149=$V$3)),1,0)</f>
        <v>0</v>
      </c>
      <c r="AA149" s="5">
        <f>IF(AND(AND(OR($C149=0,$C149=2),$E149=7),OR($M149=$V$3,$N149=$V$3,$O149=$V$3)),1,0)</f>
        <v>0</v>
      </c>
      <c r="AB149" s="5">
        <f>IF(AND(AND(OR($C149=1,$C149=2),$E149=7),OR($M149=$V$3,$N149=$V$3,$O149=$V$3)),1,0)</f>
        <v>0</v>
      </c>
      <c r="AC149" s="5">
        <f>IF(AND(AND(OR($C149=0,$C149=2),$E149=6),OR($M149=$V$3,$N149=$V$3,$O149=$V$3)),1,0)</f>
        <v>0</v>
      </c>
      <c r="AD149" s="5">
        <f>IF(AND(AND(OR($C149=1,$C149=2),$E149=6),OR($M149=$V$3,$N149=$V$3,$O149=$V$3)),1,0)</f>
        <v>0</v>
      </c>
      <c r="AE149" s="5">
        <f>IF(AND(AND(OR($C149=0,$C149=2),$E149=3),OR($M149=$V$3,$N149=$V$3,$O149=$V$3)),1,0)</f>
        <v>0</v>
      </c>
      <c r="AF149" s="5">
        <f>IF(AND(AND(OR($C149=1,$C149=2),$E149=3),OR($M149=$V$3,$N149=$V$3,$O149=$V$3)),1,0)</f>
        <v>0</v>
      </c>
      <c r="AG149" s="5">
        <f>IF(AND(AND(OR($C149=0,$C149=2),$E149=4),OR($M149=$V$3,$N149=$V$3,$O149=$V$3)),1,0)</f>
        <v>0</v>
      </c>
      <c r="AH149" s="5">
        <f>IF(AND(AND(OR($C149=1,$C149=2),$E149=4),OR($M149=$V$3,$N149=$V$3,$O149=$V$3)),1,0)</f>
        <v>0</v>
      </c>
      <c r="AI149" s="5">
        <f>IF(AND(AND(OR($C149=0,$C149=2),$E149=13),OR($M149=$V$3,$N149=$V$3,$O149=$V$3)),1,0)</f>
        <v>0</v>
      </c>
      <c r="AJ149" s="5">
        <f>IF(AND(AND(OR($C149=1,$C149=2),$E149=13),OR($M149=$V$3,$N149=$V$3,$O149=$V$3)),1,0)</f>
        <v>0</v>
      </c>
      <c r="AK149" s="5">
        <f>IF(AND(AND(OR($C149=0,$C149=2),$E149=8),OR($M149=$V$3,$N149=$V$3,$O149=$V$3)),1,0)</f>
        <v>0</v>
      </c>
      <c r="AL149" s="5">
        <f>IF(AND(AND(OR($C149=1,$C149=2),$E149=8),OR($M149=$V$3,$N149=$V$3,$O149=$V$3)),1,0)</f>
        <v>0</v>
      </c>
      <c r="AM149" s="5">
        <f>IF(AND(AND(OR($C149=0,$C149=2),$E149=9),OR($M149=$V$3,$N149=$V$3,$O149=$V$3)),1,0)</f>
        <v>0</v>
      </c>
      <c r="AN149" s="5">
        <f>IF(AND(AND(OR($C149=1,$C149=2),$E149=9),OR($M149=$V$3,$N149=$V$3,$O149=$V$3)),1,0)</f>
        <v>0</v>
      </c>
      <c r="AO149" s="5">
        <f>IF(AND(AND(OR($C149=0,$C149=2),$E149=11),OR($M149=$V$3,$N149=$V$3,$O149=$V$3)),1,0)</f>
        <v>0</v>
      </c>
      <c r="AP149" s="5">
        <f>IF(AND(AND(OR($C149=1,$C149=2),$E149=11),OR($M149=$V$3,$N149=$V$3,$O149=$V$3)),1,0)</f>
        <v>0</v>
      </c>
      <c r="AQ149" s="5">
        <f>IF(AND(AND(OR($C149=0,$C149=2),$E149=10),OR($M149=$V$3,$N149=$V$3,$O149=$V$3)),1,0)</f>
        <v>0</v>
      </c>
      <c r="AR149" s="5">
        <f>IF(AND(AND(OR($C149=1,$C149=2),$E149=10),OR($M149=$V$3,$N149=$V$3,$O149=$V$3)),1,0)</f>
        <v>0</v>
      </c>
      <c r="AS149" s="5">
        <f>IF(AND(AND(OR($C149=0,$C149=2),$E149=12),OR($M149=$V$3,$N149=$V$3,$O149=$V$3)),1,0)</f>
        <v>0</v>
      </c>
      <c r="AT149" s="5">
        <f>IF(AND(AND(OR($C149=1,$C149=2),$E149=12),OR($M149=$V$3,$N149=$V$3,$O149=$V$3)),1,0)</f>
        <v>0</v>
      </c>
      <c r="AU149" s="5">
        <f>IF(AND(AND(OR($C149=0,$C149=2),$E149=14),OR($M149=$V$3,$N149=$V$3,$O149=$V$3)),1,0)</f>
        <v>0</v>
      </c>
      <c r="AV149" s="5">
        <f>IF(AND(AND(OR($C149=1,$C149=2),$E149=14),OR($M149=$V$3,$N149=$V$3,$O149=$V$3)),1,0)</f>
        <v>0</v>
      </c>
      <c r="AW149" s="5">
        <f>IF(AND(AND(OR($C149=0,$C149=2),$E149=15),OR($M149=$V$3,$N149=$V$3,$O149=$V$3)),1,0)</f>
        <v>0</v>
      </c>
      <c r="AX149" s="5">
        <f>IF(AND(AND(OR($C149=1,$C149=2),$E149=15),OR($M149=$V$3,$N149=$V$3,$O149=$V$3)),1,0)</f>
        <v>0</v>
      </c>
      <c r="AY149" s="5"/>
      <c r="AZ149" s="4"/>
    </row>
    <row r="150" spans="1:52" x14ac:dyDescent="0.3">
      <c r="A150" s="50" t="s">
        <v>502</v>
      </c>
      <c r="B150" s="14" t="s">
        <v>501</v>
      </c>
      <c r="C150" s="5">
        <v>2</v>
      </c>
      <c r="D150" s="14">
        <v>1</v>
      </c>
      <c r="E150" s="14">
        <v>2</v>
      </c>
      <c r="F150" s="14">
        <v>17</v>
      </c>
      <c r="G150" s="18">
        <v>1</v>
      </c>
      <c r="H150" s="48">
        <v>1</v>
      </c>
      <c r="I150" s="48">
        <v>7</v>
      </c>
      <c r="J150" s="48">
        <v>5</v>
      </c>
      <c r="K150" s="48"/>
      <c r="L150" s="48"/>
      <c r="M150" s="48">
        <v>26</v>
      </c>
      <c r="N150" s="48">
        <v>29</v>
      </c>
      <c r="O150" s="48">
        <v>6</v>
      </c>
      <c r="P150" s="48">
        <v>8</v>
      </c>
      <c r="Q150" s="48">
        <v>14</v>
      </c>
      <c r="R150" s="48">
        <v>4</v>
      </c>
      <c r="S150" s="47">
        <f>IF(AND(AND(OR($C150=0,$C150=2),$E150&lt;30),OR($M150=$V$3,$N150=$V$3,$O150=$V$3)),1,0)</f>
        <v>1</v>
      </c>
      <c r="T150" s="5">
        <f>IF(AND(AND(OR($C150=1,$C150=2),$E150&lt;16),OR($M150=$V$3,$N150=$V$3,$O150=$V$3)),1,0)</f>
        <v>1</v>
      </c>
      <c r="U150" s="5">
        <f>IF(AND(AND(OR($C150=0,$C150=2),$E150=1),OR($M150=$V$3,$N150=$V$3,$O150=$V$3)),1,0)</f>
        <v>0</v>
      </c>
      <c r="V150" s="5">
        <f>IF(AND(AND(OR($C150=1,$C150=2),$E150=1),OR($M150=$V$3,$N150=$V$3,$O150=$V$3)),1,0)</f>
        <v>0</v>
      </c>
      <c r="W150" s="5">
        <f>IF(AND(AND(OR($C150=0,$C150=2),$E150=5),OR($M150=$V$3,$N150=$V$3,$O150=$V$3)),1,0)</f>
        <v>0</v>
      </c>
      <c r="X150" s="5">
        <f>IF(AND(AND(OR($C150=1,$C150=2),$E150=5),OR($M150=$V$3,$N150=$V$3,$O150=$V$3)),1,0)</f>
        <v>0</v>
      </c>
      <c r="Y150" s="5">
        <f>IF(AND(AND(OR($C150=0,$C150=2),$E150=2),OR($M150=$V$3,$N150=$V$3,$O150=$V$3)),1,0)</f>
        <v>1</v>
      </c>
      <c r="Z150" s="5">
        <f>IF(AND(AND(OR($C150=1,$C150=2),$E150=2),OR($M150=$V$3,$N150=$V$3,$O150=$V$3)),1,0)</f>
        <v>1</v>
      </c>
      <c r="AA150" s="5">
        <f>IF(AND(AND(OR($C150=0,$C150=2),$E150=7),OR($M150=$V$3,$N150=$V$3,$O150=$V$3)),1,0)</f>
        <v>0</v>
      </c>
      <c r="AB150" s="5">
        <f>IF(AND(AND(OR($C150=1,$C150=2),$E150=7),OR($M150=$V$3,$N150=$V$3,$O150=$V$3)),1,0)</f>
        <v>0</v>
      </c>
      <c r="AC150" s="5">
        <f>IF(AND(AND(OR($C150=0,$C150=2),$E150=6),OR($M150=$V$3,$N150=$V$3,$O150=$V$3)),1,0)</f>
        <v>0</v>
      </c>
      <c r="AD150" s="5">
        <f>IF(AND(AND(OR($C150=1,$C150=2),$E150=6),OR($M150=$V$3,$N150=$V$3,$O150=$V$3)),1,0)</f>
        <v>0</v>
      </c>
      <c r="AE150" s="5">
        <f>IF(AND(AND(OR($C150=0,$C150=2),$E150=3),OR($M150=$V$3,$N150=$V$3,$O150=$V$3)),1,0)</f>
        <v>0</v>
      </c>
      <c r="AF150" s="5">
        <f>IF(AND(AND(OR($C150=1,$C150=2),$E150=3),OR($M150=$V$3,$N150=$V$3,$O150=$V$3)),1,0)</f>
        <v>0</v>
      </c>
      <c r="AG150" s="5">
        <f>IF(AND(AND(OR($C150=0,$C150=2),$E150=4),OR($M150=$V$3,$N150=$V$3,$O150=$V$3)),1,0)</f>
        <v>0</v>
      </c>
      <c r="AH150" s="5">
        <f>IF(AND(AND(OR($C150=1,$C150=2),$E150=4),OR($M150=$V$3,$N150=$V$3,$O150=$V$3)),1,0)</f>
        <v>0</v>
      </c>
      <c r="AI150" s="5">
        <f>IF(AND(AND(OR($C150=0,$C150=2),$E150=13),OR($M150=$V$3,$N150=$V$3,$O150=$V$3)),1,0)</f>
        <v>0</v>
      </c>
      <c r="AJ150" s="5">
        <f>IF(AND(AND(OR($C150=1,$C150=2),$E150=13),OR($M150=$V$3,$N150=$V$3,$O150=$V$3)),1,0)</f>
        <v>0</v>
      </c>
      <c r="AK150" s="5">
        <f>IF(AND(AND(OR($C150=0,$C150=2),$E150=8),OR($M150=$V$3,$N150=$V$3,$O150=$V$3)),1,0)</f>
        <v>0</v>
      </c>
      <c r="AL150" s="5">
        <f>IF(AND(AND(OR($C150=1,$C150=2),$E150=8),OR($M150=$V$3,$N150=$V$3,$O150=$V$3)),1,0)</f>
        <v>0</v>
      </c>
      <c r="AM150" s="5">
        <f>IF(AND(AND(OR($C150=0,$C150=2),$E150=9),OR($M150=$V$3,$N150=$V$3,$O150=$V$3)),1,0)</f>
        <v>0</v>
      </c>
      <c r="AN150" s="5">
        <f>IF(AND(AND(OR($C150=1,$C150=2),$E150=9),OR($M150=$V$3,$N150=$V$3,$O150=$V$3)),1,0)</f>
        <v>0</v>
      </c>
      <c r="AO150" s="5">
        <f>IF(AND(AND(OR($C150=0,$C150=2),$E150=11),OR($M150=$V$3,$N150=$V$3,$O150=$V$3)),1,0)</f>
        <v>0</v>
      </c>
      <c r="AP150" s="5">
        <f>IF(AND(AND(OR($C150=1,$C150=2),$E150=11),OR($M150=$V$3,$N150=$V$3,$O150=$V$3)),1,0)</f>
        <v>0</v>
      </c>
      <c r="AQ150" s="5">
        <f>IF(AND(AND(OR($C150=0,$C150=2),$E150=10),OR($M150=$V$3,$N150=$V$3,$O150=$V$3)),1,0)</f>
        <v>0</v>
      </c>
      <c r="AR150" s="5">
        <f>IF(AND(AND(OR($C150=1,$C150=2),$E150=10),OR($M150=$V$3,$N150=$V$3,$O150=$V$3)),1,0)</f>
        <v>0</v>
      </c>
      <c r="AS150" s="5">
        <f>IF(AND(AND(OR($C150=0,$C150=2),$E150=12),OR($M150=$V$3,$N150=$V$3,$O150=$V$3)),1,0)</f>
        <v>0</v>
      </c>
      <c r="AT150" s="5">
        <f>IF(AND(AND(OR($C150=1,$C150=2),$E150=12),OR($M150=$V$3,$N150=$V$3,$O150=$V$3)),1,0)</f>
        <v>0</v>
      </c>
      <c r="AU150" s="5">
        <f>IF(AND(AND(OR($C150=0,$C150=2),$E150=14),OR($M150=$V$3,$N150=$V$3,$O150=$V$3)),1,0)</f>
        <v>0</v>
      </c>
      <c r="AV150" s="5">
        <f>IF(AND(AND(OR($C150=1,$C150=2),$E150=14),OR($M150=$V$3,$N150=$V$3,$O150=$V$3)),1,0)</f>
        <v>0</v>
      </c>
      <c r="AW150" s="5">
        <f>IF(AND(AND(OR($C150=0,$C150=2),$E150=15),OR($M150=$V$3,$N150=$V$3,$O150=$V$3)),1,0)</f>
        <v>0</v>
      </c>
      <c r="AX150" s="5">
        <f>IF(AND(AND(OR($C150=1,$C150=2),$E150=15),OR($M150=$V$3,$N150=$V$3,$O150=$V$3)),1,0)</f>
        <v>0</v>
      </c>
      <c r="AY150" s="5"/>
      <c r="AZ150" s="4"/>
    </row>
    <row r="151" spans="1:52" x14ac:dyDescent="0.3">
      <c r="A151" s="50" t="s">
        <v>519</v>
      </c>
      <c r="B151" s="14" t="s">
        <v>61</v>
      </c>
      <c r="C151" s="5">
        <v>2</v>
      </c>
      <c r="D151" s="14">
        <v>1</v>
      </c>
      <c r="E151" s="14">
        <v>2</v>
      </c>
      <c r="F151" s="14">
        <v>17</v>
      </c>
      <c r="G151" s="18">
        <v>1</v>
      </c>
      <c r="H151" s="48">
        <v>1</v>
      </c>
      <c r="I151" s="48">
        <v>0</v>
      </c>
      <c r="J151" s="48">
        <v>8</v>
      </c>
      <c r="K151" s="48"/>
      <c r="L151" s="48"/>
      <c r="M151" s="48">
        <v>17</v>
      </c>
      <c r="N151" s="48">
        <v>10</v>
      </c>
      <c r="O151" s="48"/>
      <c r="P151" s="48"/>
      <c r="Q151" s="48"/>
      <c r="R151" s="48"/>
      <c r="S151" s="47">
        <f>IF(AND(AND(OR($C151=0,$C151=2),$E151&lt;30),OR($M151=$V$3,$N151=$V$3,$O151=$V$3)),1,0)</f>
        <v>0</v>
      </c>
      <c r="T151" s="5">
        <f>IF(AND(AND(OR($C151=1,$C151=2),$E151&lt;16),OR($M151=$V$3,$N151=$V$3,$O151=$V$3)),1,0)</f>
        <v>0</v>
      </c>
      <c r="U151" s="5">
        <f>IF(AND(AND(OR($C151=0,$C151=2),$E151=1),OR($M151=$V$3,$N151=$V$3,$O151=$V$3)),1,0)</f>
        <v>0</v>
      </c>
      <c r="V151" s="5">
        <f>IF(AND(AND(OR($C151=1,$C151=2),$E151=1),OR($M151=$V$3,$N151=$V$3,$O151=$V$3)),1,0)</f>
        <v>0</v>
      </c>
      <c r="W151" s="5">
        <f>IF(AND(AND(OR($C151=0,$C151=2),$E151=5),OR($M151=$V$3,$N151=$V$3,$O151=$V$3)),1,0)</f>
        <v>0</v>
      </c>
      <c r="X151" s="5">
        <f>IF(AND(AND(OR($C151=1,$C151=2),$E151=5),OR($M151=$V$3,$N151=$V$3,$O151=$V$3)),1,0)</f>
        <v>0</v>
      </c>
      <c r="Y151" s="5">
        <f>IF(AND(AND(OR($C151=0,$C151=2),$E151=2),OR($M151=$V$3,$N151=$V$3,$O151=$V$3)),1,0)</f>
        <v>0</v>
      </c>
      <c r="Z151" s="5">
        <f>IF(AND(AND(OR($C151=1,$C151=2),$E151=2),OR($M151=$V$3,$N151=$V$3,$O151=$V$3)),1,0)</f>
        <v>0</v>
      </c>
      <c r="AA151" s="5">
        <f>IF(AND(AND(OR($C151=0,$C151=2),$E151=7),OR($M151=$V$3,$N151=$V$3,$O151=$V$3)),1,0)</f>
        <v>0</v>
      </c>
      <c r="AB151" s="5">
        <f>IF(AND(AND(OR($C151=1,$C151=2),$E151=7),OR($M151=$V$3,$N151=$V$3,$O151=$V$3)),1,0)</f>
        <v>0</v>
      </c>
      <c r="AC151" s="5">
        <f>IF(AND(AND(OR($C151=0,$C151=2),$E151=6),OR($M151=$V$3,$N151=$V$3,$O151=$V$3)),1,0)</f>
        <v>0</v>
      </c>
      <c r="AD151" s="5">
        <f>IF(AND(AND(OR($C151=1,$C151=2),$E151=6),OR($M151=$V$3,$N151=$V$3,$O151=$V$3)),1,0)</f>
        <v>0</v>
      </c>
      <c r="AE151" s="5">
        <f>IF(AND(AND(OR($C151=0,$C151=2),$E151=3),OR($M151=$V$3,$N151=$V$3,$O151=$V$3)),1,0)</f>
        <v>0</v>
      </c>
      <c r="AF151" s="5">
        <f>IF(AND(AND(OR($C151=1,$C151=2),$E151=3),OR($M151=$V$3,$N151=$V$3,$O151=$V$3)),1,0)</f>
        <v>0</v>
      </c>
      <c r="AG151" s="5">
        <f>IF(AND(AND(OR($C151=0,$C151=2),$E151=4),OR($M151=$V$3,$N151=$V$3,$O151=$V$3)),1,0)</f>
        <v>0</v>
      </c>
      <c r="AH151" s="5">
        <f>IF(AND(AND(OR($C151=1,$C151=2),$E151=4),OR($M151=$V$3,$N151=$V$3,$O151=$V$3)),1,0)</f>
        <v>0</v>
      </c>
      <c r="AI151" s="5">
        <f>IF(AND(AND(OR($C151=0,$C151=2),$E151=13),OR($M151=$V$3,$N151=$V$3,$O151=$V$3)),1,0)</f>
        <v>0</v>
      </c>
      <c r="AJ151" s="5">
        <f>IF(AND(AND(OR($C151=1,$C151=2),$E151=13),OR($M151=$V$3,$N151=$V$3,$O151=$V$3)),1,0)</f>
        <v>0</v>
      </c>
      <c r="AK151" s="5">
        <f>IF(AND(AND(OR($C151=0,$C151=2),$E151=8),OR($M151=$V$3,$N151=$V$3,$O151=$V$3)),1,0)</f>
        <v>0</v>
      </c>
      <c r="AL151" s="5">
        <f>IF(AND(AND(OR($C151=1,$C151=2),$E151=8),OR($M151=$V$3,$N151=$V$3,$O151=$V$3)),1,0)</f>
        <v>0</v>
      </c>
      <c r="AM151" s="5">
        <f>IF(AND(AND(OR($C151=0,$C151=2),$E151=9),OR($M151=$V$3,$N151=$V$3,$O151=$V$3)),1,0)</f>
        <v>0</v>
      </c>
      <c r="AN151" s="5">
        <f>IF(AND(AND(OR($C151=1,$C151=2),$E151=9),OR($M151=$V$3,$N151=$V$3,$O151=$V$3)),1,0)</f>
        <v>0</v>
      </c>
      <c r="AO151" s="5">
        <f>IF(AND(AND(OR($C151=0,$C151=2),$E151=11),OR($M151=$V$3,$N151=$V$3,$O151=$V$3)),1,0)</f>
        <v>0</v>
      </c>
      <c r="AP151" s="5">
        <f>IF(AND(AND(OR($C151=1,$C151=2),$E151=11),OR($M151=$V$3,$N151=$V$3,$O151=$V$3)),1,0)</f>
        <v>0</v>
      </c>
      <c r="AQ151" s="5">
        <f>IF(AND(AND(OR($C151=0,$C151=2),$E151=10),OR($M151=$V$3,$N151=$V$3,$O151=$V$3)),1,0)</f>
        <v>0</v>
      </c>
      <c r="AR151" s="5">
        <f>IF(AND(AND(OR($C151=1,$C151=2),$E151=10),OR($M151=$V$3,$N151=$V$3,$O151=$V$3)),1,0)</f>
        <v>0</v>
      </c>
      <c r="AS151" s="5">
        <f>IF(AND(AND(OR($C151=0,$C151=2),$E151=12),OR($M151=$V$3,$N151=$V$3,$O151=$V$3)),1,0)</f>
        <v>0</v>
      </c>
      <c r="AT151" s="5">
        <f>IF(AND(AND(OR($C151=1,$C151=2),$E151=12),OR($M151=$V$3,$N151=$V$3,$O151=$V$3)),1,0)</f>
        <v>0</v>
      </c>
      <c r="AU151" s="5">
        <f>IF(AND(AND(OR($C151=0,$C151=2),$E151=14),OR($M151=$V$3,$N151=$V$3,$O151=$V$3)),1,0)</f>
        <v>0</v>
      </c>
      <c r="AV151" s="5">
        <f>IF(AND(AND(OR($C151=1,$C151=2),$E151=14),OR($M151=$V$3,$N151=$V$3,$O151=$V$3)),1,0)</f>
        <v>0</v>
      </c>
      <c r="AW151" s="5">
        <f>IF(AND(AND(OR($C151=0,$C151=2),$E151=15),OR($M151=$V$3,$N151=$V$3,$O151=$V$3)),1,0)</f>
        <v>0</v>
      </c>
      <c r="AX151" s="5">
        <f>IF(AND(AND(OR($C151=1,$C151=2),$E151=15),OR($M151=$V$3,$N151=$V$3,$O151=$V$3)),1,0)</f>
        <v>0</v>
      </c>
      <c r="AY151" s="5"/>
      <c r="AZ151" s="4"/>
    </row>
    <row r="152" spans="1:52" x14ac:dyDescent="0.3">
      <c r="A152" s="50" t="s">
        <v>411</v>
      </c>
      <c r="B152" s="14" t="s">
        <v>410</v>
      </c>
      <c r="C152" s="5">
        <v>2</v>
      </c>
      <c r="D152" s="14">
        <v>2</v>
      </c>
      <c r="E152" s="14">
        <v>3</v>
      </c>
      <c r="F152" s="14">
        <v>17</v>
      </c>
      <c r="G152" s="18">
        <v>1</v>
      </c>
      <c r="H152" s="48">
        <v>1</v>
      </c>
      <c r="I152" s="48">
        <v>79</v>
      </c>
      <c r="J152" s="48">
        <v>1</v>
      </c>
      <c r="K152" s="48"/>
      <c r="L152" s="48"/>
      <c r="M152" s="48">
        <v>14</v>
      </c>
      <c r="N152" s="48">
        <v>26</v>
      </c>
      <c r="O152" s="48">
        <v>27</v>
      </c>
      <c r="P152" s="48">
        <v>14</v>
      </c>
      <c r="Q152" s="48">
        <v>27</v>
      </c>
      <c r="R152" s="48">
        <v>23</v>
      </c>
      <c r="S152" s="47">
        <f>IF(AND(AND(OR($C152=0,$C152=2),$E152&lt;30),OR($M152=$V$3,$N152=$V$3,$O152=$V$3)),1,0)</f>
        <v>0</v>
      </c>
      <c r="T152" s="5">
        <f>IF(AND(AND(OR($C152=1,$C152=2),$E152&lt;16),OR($M152=$V$3,$N152=$V$3,$O152=$V$3)),1,0)</f>
        <v>0</v>
      </c>
      <c r="U152" s="5">
        <f>IF(AND(AND(OR($C152=0,$C152=2),$E152=1),OR($M152=$V$3,$N152=$V$3,$O152=$V$3)),1,0)</f>
        <v>0</v>
      </c>
      <c r="V152" s="5">
        <f>IF(AND(AND(OR($C152=1,$C152=2),$E152=1),OR($M152=$V$3,$N152=$V$3,$O152=$V$3)),1,0)</f>
        <v>0</v>
      </c>
      <c r="W152" s="5">
        <f>IF(AND(AND(OR($C152=0,$C152=2),$E152=5),OR($M152=$V$3,$N152=$V$3,$O152=$V$3)),1,0)</f>
        <v>0</v>
      </c>
      <c r="X152" s="5">
        <f>IF(AND(AND(OR($C152=1,$C152=2),$E152=5),OR($M152=$V$3,$N152=$V$3,$O152=$V$3)),1,0)</f>
        <v>0</v>
      </c>
      <c r="Y152" s="5">
        <f>IF(AND(AND(OR($C152=0,$C152=2),$E152=2),OR($M152=$V$3,$N152=$V$3,$O152=$V$3)),1,0)</f>
        <v>0</v>
      </c>
      <c r="Z152" s="5">
        <f>IF(AND(AND(OR($C152=1,$C152=2),$E152=2),OR($M152=$V$3,$N152=$V$3,$O152=$V$3)),1,0)</f>
        <v>0</v>
      </c>
      <c r="AA152" s="5">
        <f>IF(AND(AND(OR($C152=0,$C152=2),$E152=7),OR($M152=$V$3,$N152=$V$3,$O152=$V$3)),1,0)</f>
        <v>0</v>
      </c>
      <c r="AB152" s="5">
        <f>IF(AND(AND(OR($C152=1,$C152=2),$E152=7),OR($M152=$V$3,$N152=$V$3,$O152=$V$3)),1,0)</f>
        <v>0</v>
      </c>
      <c r="AC152" s="5">
        <f>IF(AND(AND(OR($C152=0,$C152=2),$E152=6),OR($M152=$V$3,$N152=$V$3,$O152=$V$3)),1,0)</f>
        <v>0</v>
      </c>
      <c r="AD152" s="5">
        <f>IF(AND(AND(OR($C152=1,$C152=2),$E152=6),OR($M152=$V$3,$N152=$V$3,$O152=$V$3)),1,0)</f>
        <v>0</v>
      </c>
      <c r="AE152" s="5">
        <f>IF(AND(AND(OR($C152=0,$C152=2),$E152=3),OR($M152=$V$3,$N152=$V$3,$O152=$V$3)),1,0)</f>
        <v>0</v>
      </c>
      <c r="AF152" s="5">
        <f>IF(AND(AND(OR($C152=1,$C152=2),$E152=3),OR($M152=$V$3,$N152=$V$3,$O152=$V$3)),1,0)</f>
        <v>0</v>
      </c>
      <c r="AG152" s="5">
        <f>IF(AND(AND(OR($C152=0,$C152=2),$E152=4),OR($M152=$V$3,$N152=$V$3,$O152=$V$3)),1,0)</f>
        <v>0</v>
      </c>
      <c r="AH152" s="5">
        <f>IF(AND(AND(OR($C152=1,$C152=2),$E152=4),OR($M152=$V$3,$N152=$V$3,$O152=$V$3)),1,0)</f>
        <v>0</v>
      </c>
      <c r="AI152" s="5">
        <f>IF(AND(AND(OR($C152=0,$C152=2),$E152=13),OR($M152=$V$3,$N152=$V$3,$O152=$V$3)),1,0)</f>
        <v>0</v>
      </c>
      <c r="AJ152" s="5">
        <f>IF(AND(AND(OR($C152=1,$C152=2),$E152=13),OR($M152=$V$3,$N152=$V$3,$O152=$V$3)),1,0)</f>
        <v>0</v>
      </c>
      <c r="AK152" s="5">
        <f>IF(AND(AND(OR($C152=0,$C152=2),$E152=8),OR($M152=$V$3,$N152=$V$3,$O152=$V$3)),1,0)</f>
        <v>0</v>
      </c>
      <c r="AL152" s="5">
        <f>IF(AND(AND(OR($C152=1,$C152=2),$E152=8),OR($M152=$V$3,$N152=$V$3,$O152=$V$3)),1,0)</f>
        <v>0</v>
      </c>
      <c r="AM152" s="5">
        <f>IF(AND(AND(OR($C152=0,$C152=2),$E152=9),OR($M152=$V$3,$N152=$V$3,$O152=$V$3)),1,0)</f>
        <v>0</v>
      </c>
      <c r="AN152" s="5">
        <f>IF(AND(AND(OR($C152=1,$C152=2),$E152=9),OR($M152=$V$3,$N152=$V$3,$O152=$V$3)),1,0)</f>
        <v>0</v>
      </c>
      <c r="AO152" s="5">
        <f>IF(AND(AND(OR($C152=0,$C152=2),$E152=11),OR($M152=$V$3,$N152=$V$3,$O152=$V$3)),1,0)</f>
        <v>0</v>
      </c>
      <c r="AP152" s="5">
        <f>IF(AND(AND(OR($C152=1,$C152=2),$E152=11),OR($M152=$V$3,$N152=$V$3,$O152=$V$3)),1,0)</f>
        <v>0</v>
      </c>
      <c r="AQ152" s="5">
        <f>IF(AND(AND(OR($C152=0,$C152=2),$E152=10),OR($M152=$V$3,$N152=$V$3,$O152=$V$3)),1,0)</f>
        <v>0</v>
      </c>
      <c r="AR152" s="5">
        <f>IF(AND(AND(OR($C152=1,$C152=2),$E152=10),OR($M152=$V$3,$N152=$V$3,$O152=$V$3)),1,0)</f>
        <v>0</v>
      </c>
      <c r="AS152" s="5">
        <f>IF(AND(AND(OR($C152=0,$C152=2),$E152=12),OR($M152=$V$3,$N152=$V$3,$O152=$V$3)),1,0)</f>
        <v>0</v>
      </c>
      <c r="AT152" s="5">
        <f>IF(AND(AND(OR($C152=1,$C152=2),$E152=12),OR($M152=$V$3,$N152=$V$3,$O152=$V$3)),1,0)</f>
        <v>0</v>
      </c>
      <c r="AU152" s="5">
        <f>IF(AND(AND(OR($C152=0,$C152=2),$E152=14),OR($M152=$V$3,$N152=$V$3,$O152=$V$3)),1,0)</f>
        <v>0</v>
      </c>
      <c r="AV152" s="5">
        <f>IF(AND(AND(OR($C152=1,$C152=2),$E152=14),OR($M152=$V$3,$N152=$V$3,$O152=$V$3)),1,0)</f>
        <v>0</v>
      </c>
      <c r="AW152" s="5">
        <f>IF(AND(AND(OR($C152=0,$C152=2),$E152=15),OR($M152=$V$3,$N152=$V$3,$O152=$V$3)),1,0)</f>
        <v>0</v>
      </c>
      <c r="AX152" s="5">
        <f>IF(AND(AND(OR($C152=1,$C152=2),$E152=15),OR($M152=$V$3,$N152=$V$3,$O152=$V$3)),1,0)</f>
        <v>0</v>
      </c>
      <c r="AY152" s="5"/>
      <c r="AZ152" s="4"/>
    </row>
    <row r="153" spans="1:52" x14ac:dyDescent="0.3">
      <c r="A153" s="50" t="s">
        <v>442</v>
      </c>
      <c r="B153" s="14" t="s">
        <v>257</v>
      </c>
      <c r="C153" s="5">
        <v>2</v>
      </c>
      <c r="D153" s="14">
        <v>2</v>
      </c>
      <c r="E153" s="14">
        <v>3</v>
      </c>
      <c r="F153" s="14">
        <v>17</v>
      </c>
      <c r="G153" s="18">
        <v>1</v>
      </c>
      <c r="H153" s="48">
        <v>1</v>
      </c>
      <c r="I153" s="48">
        <v>50</v>
      </c>
      <c r="J153" s="48">
        <v>4</v>
      </c>
      <c r="K153" s="48">
        <v>10</v>
      </c>
      <c r="L153" s="48"/>
      <c r="M153" s="48">
        <v>3</v>
      </c>
      <c r="N153" s="48">
        <v>10</v>
      </c>
      <c r="O153" s="48">
        <v>14</v>
      </c>
      <c r="P153" s="48">
        <v>21</v>
      </c>
      <c r="Q153" s="48">
        <v>10</v>
      </c>
      <c r="R153" s="48">
        <v>3</v>
      </c>
      <c r="S153" s="47">
        <f>IF(AND(AND(OR($C153=0,$C153=2),$E153&lt;30),OR($M153=$V$3,$N153=$V$3,$O153=$V$3)),1,0)</f>
        <v>0</v>
      </c>
      <c r="T153" s="5">
        <f>IF(AND(AND(OR($C153=1,$C153=2),$E153&lt;16),OR($M153=$V$3,$N153=$V$3,$O153=$V$3)),1,0)</f>
        <v>0</v>
      </c>
      <c r="U153" s="5">
        <f>IF(AND(AND(OR($C153=0,$C153=2),$E153=1),OR($M153=$V$3,$N153=$V$3,$O153=$V$3)),1,0)</f>
        <v>0</v>
      </c>
      <c r="V153" s="5">
        <f>IF(AND(AND(OR($C153=1,$C153=2),$E153=1),OR($M153=$V$3,$N153=$V$3,$O153=$V$3)),1,0)</f>
        <v>0</v>
      </c>
      <c r="W153" s="5">
        <f>IF(AND(AND(OR($C153=0,$C153=2),$E153=5),OR($M153=$V$3,$N153=$V$3,$O153=$V$3)),1,0)</f>
        <v>0</v>
      </c>
      <c r="X153" s="5">
        <f>IF(AND(AND(OR($C153=1,$C153=2),$E153=5),OR($M153=$V$3,$N153=$V$3,$O153=$V$3)),1,0)</f>
        <v>0</v>
      </c>
      <c r="Y153" s="5">
        <f>IF(AND(AND(OR($C153=0,$C153=2),$E153=2),OR($M153=$V$3,$N153=$V$3,$O153=$V$3)),1,0)</f>
        <v>0</v>
      </c>
      <c r="Z153" s="5">
        <f>IF(AND(AND(OR($C153=1,$C153=2),$E153=2),OR($M153=$V$3,$N153=$V$3,$O153=$V$3)),1,0)</f>
        <v>0</v>
      </c>
      <c r="AA153" s="5">
        <f>IF(AND(AND(OR($C153=0,$C153=2),$E153=7),OR($M153=$V$3,$N153=$V$3,$O153=$V$3)),1,0)</f>
        <v>0</v>
      </c>
      <c r="AB153" s="5">
        <f>IF(AND(AND(OR($C153=1,$C153=2),$E153=7),OR($M153=$V$3,$N153=$V$3,$O153=$V$3)),1,0)</f>
        <v>0</v>
      </c>
      <c r="AC153" s="5">
        <f>IF(AND(AND(OR($C153=0,$C153=2),$E153=6),OR($M153=$V$3,$N153=$V$3,$O153=$V$3)),1,0)</f>
        <v>0</v>
      </c>
      <c r="AD153" s="5">
        <f>IF(AND(AND(OR($C153=1,$C153=2),$E153=6),OR($M153=$V$3,$N153=$V$3,$O153=$V$3)),1,0)</f>
        <v>0</v>
      </c>
      <c r="AE153" s="5">
        <f>IF(AND(AND(OR($C153=0,$C153=2),$E153=3),OR($M153=$V$3,$N153=$V$3,$O153=$V$3)),1,0)</f>
        <v>0</v>
      </c>
      <c r="AF153" s="5">
        <f>IF(AND(AND(OR($C153=1,$C153=2),$E153=3),OR($M153=$V$3,$N153=$V$3,$O153=$V$3)),1,0)</f>
        <v>0</v>
      </c>
      <c r="AG153" s="5">
        <f>IF(AND(AND(OR($C153=0,$C153=2),$E153=4),OR($M153=$V$3,$N153=$V$3,$O153=$V$3)),1,0)</f>
        <v>0</v>
      </c>
      <c r="AH153" s="5">
        <f>IF(AND(AND(OR($C153=1,$C153=2),$E153=4),OR($M153=$V$3,$N153=$V$3,$O153=$V$3)),1,0)</f>
        <v>0</v>
      </c>
      <c r="AI153" s="5">
        <f>IF(AND(AND(OR($C153=0,$C153=2),$E153=13),OR($M153=$V$3,$N153=$V$3,$O153=$V$3)),1,0)</f>
        <v>0</v>
      </c>
      <c r="AJ153" s="5">
        <f>IF(AND(AND(OR($C153=1,$C153=2),$E153=13),OR($M153=$V$3,$N153=$V$3,$O153=$V$3)),1,0)</f>
        <v>0</v>
      </c>
      <c r="AK153" s="5">
        <f>IF(AND(AND(OR($C153=0,$C153=2),$E153=8),OR($M153=$V$3,$N153=$V$3,$O153=$V$3)),1,0)</f>
        <v>0</v>
      </c>
      <c r="AL153" s="5">
        <f>IF(AND(AND(OR($C153=1,$C153=2),$E153=8),OR($M153=$V$3,$N153=$V$3,$O153=$V$3)),1,0)</f>
        <v>0</v>
      </c>
      <c r="AM153" s="5">
        <f>IF(AND(AND(OR($C153=0,$C153=2),$E153=9),OR($M153=$V$3,$N153=$V$3,$O153=$V$3)),1,0)</f>
        <v>0</v>
      </c>
      <c r="AN153" s="5">
        <f>IF(AND(AND(OR($C153=1,$C153=2),$E153=9),OR($M153=$V$3,$N153=$V$3,$O153=$V$3)),1,0)</f>
        <v>0</v>
      </c>
      <c r="AO153" s="5">
        <f>IF(AND(AND(OR($C153=0,$C153=2),$E153=11),OR($M153=$V$3,$N153=$V$3,$O153=$V$3)),1,0)</f>
        <v>0</v>
      </c>
      <c r="AP153" s="5">
        <f>IF(AND(AND(OR($C153=1,$C153=2),$E153=11),OR($M153=$V$3,$N153=$V$3,$O153=$V$3)),1,0)</f>
        <v>0</v>
      </c>
      <c r="AQ153" s="5">
        <f>IF(AND(AND(OR($C153=0,$C153=2),$E153=10),OR($M153=$V$3,$N153=$V$3,$O153=$V$3)),1,0)</f>
        <v>0</v>
      </c>
      <c r="AR153" s="5">
        <f>IF(AND(AND(OR($C153=1,$C153=2),$E153=10),OR($M153=$V$3,$N153=$V$3,$O153=$V$3)),1,0)</f>
        <v>0</v>
      </c>
      <c r="AS153" s="5">
        <f>IF(AND(AND(OR($C153=0,$C153=2),$E153=12),OR($M153=$V$3,$N153=$V$3,$O153=$V$3)),1,0)</f>
        <v>0</v>
      </c>
      <c r="AT153" s="5">
        <f>IF(AND(AND(OR($C153=1,$C153=2),$E153=12),OR($M153=$V$3,$N153=$V$3,$O153=$V$3)),1,0)</f>
        <v>0</v>
      </c>
      <c r="AU153" s="5">
        <f>IF(AND(AND(OR($C153=0,$C153=2),$E153=14),OR($M153=$V$3,$N153=$V$3,$O153=$V$3)),1,0)</f>
        <v>0</v>
      </c>
      <c r="AV153" s="5">
        <f>IF(AND(AND(OR($C153=1,$C153=2),$E153=14),OR($M153=$V$3,$N153=$V$3,$O153=$V$3)),1,0)</f>
        <v>0</v>
      </c>
      <c r="AW153" s="5">
        <f>IF(AND(AND(OR($C153=0,$C153=2),$E153=15),OR($M153=$V$3,$N153=$V$3,$O153=$V$3)),1,0)</f>
        <v>0</v>
      </c>
      <c r="AX153" s="5">
        <f>IF(AND(AND(OR($C153=1,$C153=2),$E153=15),OR($M153=$V$3,$N153=$V$3,$O153=$V$3)),1,0)</f>
        <v>0</v>
      </c>
      <c r="AY153" s="5"/>
      <c r="AZ153" s="4"/>
    </row>
    <row r="154" spans="1:52" x14ac:dyDescent="0.3">
      <c r="A154" s="50" t="s">
        <v>369</v>
      </c>
      <c r="B154" s="14" t="s">
        <v>368</v>
      </c>
      <c r="C154" s="5">
        <v>2</v>
      </c>
      <c r="D154" s="14">
        <v>1</v>
      </c>
      <c r="E154" s="14">
        <v>4</v>
      </c>
      <c r="F154" s="14">
        <v>17</v>
      </c>
      <c r="G154" s="18">
        <v>1</v>
      </c>
      <c r="H154" s="48">
        <v>1</v>
      </c>
      <c r="I154" s="48">
        <v>44</v>
      </c>
      <c r="J154" s="48">
        <v>1</v>
      </c>
      <c r="K154" s="48"/>
      <c r="L154" s="48"/>
      <c r="M154" s="48">
        <v>29</v>
      </c>
      <c r="N154" s="48">
        <v>22</v>
      </c>
      <c r="O154" s="48"/>
      <c r="P154" s="48">
        <v>14</v>
      </c>
      <c r="Q154" s="48">
        <v>21</v>
      </c>
      <c r="R154" s="48">
        <v>8</v>
      </c>
      <c r="S154" s="47">
        <f>IF(AND(AND(OR($C154=0,$C154=2),$E154&lt;30),OR($M154=$V$3,$N154=$V$3,$O154=$V$3)),1,0)</f>
        <v>0</v>
      </c>
      <c r="T154" s="5">
        <f>IF(AND(AND(OR($C154=1,$C154=2),$E154&lt;16),OR($M154=$V$3,$N154=$V$3,$O154=$V$3)),1,0)</f>
        <v>0</v>
      </c>
      <c r="U154" s="5">
        <f>IF(AND(AND(OR($C154=0,$C154=2),$E154=1),OR($M154=$V$3,$N154=$V$3,$O154=$V$3)),1,0)</f>
        <v>0</v>
      </c>
      <c r="V154" s="5">
        <f>IF(AND(AND(OR($C154=1,$C154=2),$E154=1),OR($M154=$V$3,$N154=$V$3,$O154=$V$3)),1,0)</f>
        <v>0</v>
      </c>
      <c r="W154" s="5">
        <f>IF(AND(AND(OR($C154=0,$C154=2),$E154=5),OR($M154=$V$3,$N154=$V$3,$O154=$V$3)),1,0)</f>
        <v>0</v>
      </c>
      <c r="X154" s="5">
        <f>IF(AND(AND(OR($C154=1,$C154=2),$E154=5),OR($M154=$V$3,$N154=$V$3,$O154=$V$3)),1,0)</f>
        <v>0</v>
      </c>
      <c r="Y154" s="5">
        <f>IF(AND(AND(OR($C154=0,$C154=2),$E154=2),OR($M154=$V$3,$N154=$V$3,$O154=$V$3)),1,0)</f>
        <v>0</v>
      </c>
      <c r="Z154" s="5">
        <f>IF(AND(AND(OR($C154=1,$C154=2),$E154=2),OR($M154=$V$3,$N154=$V$3,$O154=$V$3)),1,0)</f>
        <v>0</v>
      </c>
      <c r="AA154" s="5">
        <f>IF(AND(AND(OR($C154=0,$C154=2),$E154=7),OR($M154=$V$3,$N154=$V$3,$O154=$V$3)),1,0)</f>
        <v>0</v>
      </c>
      <c r="AB154" s="5">
        <f>IF(AND(AND(OR($C154=1,$C154=2),$E154=7),OR($M154=$V$3,$N154=$V$3,$O154=$V$3)),1,0)</f>
        <v>0</v>
      </c>
      <c r="AC154" s="5">
        <f>IF(AND(AND(OR($C154=0,$C154=2),$E154=6),OR($M154=$V$3,$N154=$V$3,$O154=$V$3)),1,0)</f>
        <v>0</v>
      </c>
      <c r="AD154" s="5">
        <f>IF(AND(AND(OR($C154=1,$C154=2),$E154=6),OR($M154=$V$3,$N154=$V$3,$O154=$V$3)),1,0)</f>
        <v>0</v>
      </c>
      <c r="AE154" s="5">
        <f>IF(AND(AND(OR($C154=0,$C154=2),$E154=3),OR($M154=$V$3,$N154=$V$3,$O154=$V$3)),1,0)</f>
        <v>0</v>
      </c>
      <c r="AF154" s="5">
        <f>IF(AND(AND(OR($C154=1,$C154=2),$E154=3),OR($M154=$V$3,$N154=$V$3,$O154=$V$3)),1,0)</f>
        <v>0</v>
      </c>
      <c r="AG154" s="5">
        <f>IF(AND(AND(OR($C154=0,$C154=2),$E154=4),OR($M154=$V$3,$N154=$V$3,$O154=$V$3)),1,0)</f>
        <v>0</v>
      </c>
      <c r="AH154" s="5">
        <f>IF(AND(AND(OR($C154=1,$C154=2),$E154=4),OR($M154=$V$3,$N154=$V$3,$O154=$V$3)),1,0)</f>
        <v>0</v>
      </c>
      <c r="AI154" s="5">
        <f>IF(AND(AND(OR($C154=0,$C154=2),$E154=13),OR($M154=$V$3,$N154=$V$3,$O154=$V$3)),1,0)</f>
        <v>0</v>
      </c>
      <c r="AJ154" s="5">
        <f>IF(AND(AND(OR($C154=1,$C154=2),$E154=13),OR($M154=$V$3,$N154=$V$3,$O154=$V$3)),1,0)</f>
        <v>0</v>
      </c>
      <c r="AK154" s="5">
        <f>IF(AND(AND(OR($C154=0,$C154=2),$E154=8),OR($M154=$V$3,$N154=$V$3,$O154=$V$3)),1,0)</f>
        <v>0</v>
      </c>
      <c r="AL154" s="5">
        <f>IF(AND(AND(OR($C154=1,$C154=2),$E154=8),OR($M154=$V$3,$N154=$V$3,$O154=$V$3)),1,0)</f>
        <v>0</v>
      </c>
      <c r="AM154" s="5">
        <f>IF(AND(AND(OR($C154=0,$C154=2),$E154=9),OR($M154=$V$3,$N154=$V$3,$O154=$V$3)),1,0)</f>
        <v>0</v>
      </c>
      <c r="AN154" s="5">
        <f>IF(AND(AND(OR($C154=1,$C154=2),$E154=9),OR($M154=$V$3,$N154=$V$3,$O154=$V$3)),1,0)</f>
        <v>0</v>
      </c>
      <c r="AO154" s="5">
        <f>IF(AND(AND(OR($C154=0,$C154=2),$E154=11),OR($M154=$V$3,$N154=$V$3,$O154=$V$3)),1,0)</f>
        <v>0</v>
      </c>
      <c r="AP154" s="5">
        <f>IF(AND(AND(OR($C154=1,$C154=2),$E154=11),OR($M154=$V$3,$N154=$V$3,$O154=$V$3)),1,0)</f>
        <v>0</v>
      </c>
      <c r="AQ154" s="5">
        <f>IF(AND(AND(OR($C154=0,$C154=2),$E154=10),OR($M154=$V$3,$N154=$V$3,$O154=$V$3)),1,0)</f>
        <v>0</v>
      </c>
      <c r="AR154" s="5">
        <f>IF(AND(AND(OR($C154=1,$C154=2),$E154=10),OR($M154=$V$3,$N154=$V$3,$O154=$V$3)),1,0)</f>
        <v>0</v>
      </c>
      <c r="AS154" s="5">
        <f>IF(AND(AND(OR($C154=0,$C154=2),$E154=12),OR($M154=$V$3,$N154=$V$3,$O154=$V$3)),1,0)</f>
        <v>0</v>
      </c>
      <c r="AT154" s="5">
        <f>IF(AND(AND(OR($C154=1,$C154=2),$E154=12),OR($M154=$V$3,$N154=$V$3,$O154=$V$3)),1,0)</f>
        <v>0</v>
      </c>
      <c r="AU154" s="5">
        <f>IF(AND(AND(OR($C154=0,$C154=2),$E154=14),OR($M154=$V$3,$N154=$V$3,$O154=$V$3)),1,0)</f>
        <v>0</v>
      </c>
      <c r="AV154" s="5">
        <f>IF(AND(AND(OR($C154=1,$C154=2),$E154=14),OR($M154=$V$3,$N154=$V$3,$O154=$V$3)),1,0)</f>
        <v>0</v>
      </c>
      <c r="AW154" s="5">
        <f>IF(AND(AND(OR($C154=0,$C154=2),$E154=15),OR($M154=$V$3,$N154=$V$3,$O154=$V$3)),1,0)</f>
        <v>0</v>
      </c>
      <c r="AX154" s="5">
        <f>IF(AND(AND(OR($C154=1,$C154=2),$E154=15),OR($M154=$V$3,$N154=$V$3,$O154=$V$3)),1,0)</f>
        <v>0</v>
      </c>
      <c r="AY154" s="5"/>
      <c r="AZ154" s="4"/>
    </row>
    <row r="155" spans="1:52" x14ac:dyDescent="0.3">
      <c r="A155" s="50" t="s">
        <v>218</v>
      </c>
      <c r="B155" s="14" t="s">
        <v>393</v>
      </c>
      <c r="C155" s="5">
        <v>2</v>
      </c>
      <c r="D155" s="14">
        <v>1</v>
      </c>
      <c r="E155" s="14">
        <v>4</v>
      </c>
      <c r="F155" s="14">
        <v>17</v>
      </c>
      <c r="G155" s="18">
        <v>1</v>
      </c>
      <c r="H155" s="48">
        <v>1</v>
      </c>
      <c r="I155" s="48">
        <v>12</v>
      </c>
      <c r="J155" s="48">
        <v>7</v>
      </c>
      <c r="K155" s="48"/>
      <c r="L155" s="48"/>
      <c r="M155" s="48">
        <v>14</v>
      </c>
      <c r="N155" s="48">
        <v>24</v>
      </c>
      <c r="O155" s="48">
        <v>17</v>
      </c>
      <c r="P155" s="48">
        <v>14</v>
      </c>
      <c r="Q155" s="48">
        <v>8</v>
      </c>
      <c r="R155" s="48"/>
      <c r="S155" s="47">
        <f>IF(AND(AND(OR($C155=0,$C155=2),$E155&lt;30),OR($M155=$V$3,$N155=$V$3,$O155=$V$3)),1,0)</f>
        <v>0</v>
      </c>
      <c r="T155" s="5">
        <f>IF(AND(AND(OR($C155=1,$C155=2),$E155&lt;16),OR($M155=$V$3,$N155=$V$3,$O155=$V$3)),1,0)</f>
        <v>0</v>
      </c>
      <c r="U155" s="5">
        <f>IF(AND(AND(OR($C155=0,$C155=2),$E155=1),OR($M155=$V$3,$N155=$V$3,$O155=$V$3)),1,0)</f>
        <v>0</v>
      </c>
      <c r="V155" s="5">
        <f>IF(AND(AND(OR($C155=1,$C155=2),$E155=1),OR($M155=$V$3,$N155=$V$3,$O155=$V$3)),1,0)</f>
        <v>0</v>
      </c>
      <c r="W155" s="5">
        <f>IF(AND(AND(OR($C155=0,$C155=2),$E155=5),OR($M155=$V$3,$N155=$V$3,$O155=$V$3)),1,0)</f>
        <v>0</v>
      </c>
      <c r="X155" s="5">
        <f>IF(AND(AND(OR($C155=1,$C155=2),$E155=5),OR($M155=$V$3,$N155=$V$3,$O155=$V$3)),1,0)</f>
        <v>0</v>
      </c>
      <c r="Y155" s="5">
        <f>IF(AND(AND(OR($C155=0,$C155=2),$E155=2),OR($M155=$V$3,$N155=$V$3,$O155=$V$3)),1,0)</f>
        <v>0</v>
      </c>
      <c r="Z155" s="5">
        <f>IF(AND(AND(OR($C155=1,$C155=2),$E155=2),OR($M155=$V$3,$N155=$V$3,$O155=$V$3)),1,0)</f>
        <v>0</v>
      </c>
      <c r="AA155" s="5">
        <f>IF(AND(AND(OR($C155=0,$C155=2),$E155=7),OR($M155=$V$3,$N155=$V$3,$O155=$V$3)),1,0)</f>
        <v>0</v>
      </c>
      <c r="AB155" s="5">
        <f>IF(AND(AND(OR($C155=1,$C155=2),$E155=7),OR($M155=$V$3,$N155=$V$3,$O155=$V$3)),1,0)</f>
        <v>0</v>
      </c>
      <c r="AC155" s="5">
        <f>IF(AND(AND(OR($C155=0,$C155=2),$E155=6),OR($M155=$V$3,$N155=$V$3,$O155=$V$3)),1,0)</f>
        <v>0</v>
      </c>
      <c r="AD155" s="5">
        <f>IF(AND(AND(OR($C155=1,$C155=2),$E155=6),OR($M155=$V$3,$N155=$V$3,$O155=$V$3)),1,0)</f>
        <v>0</v>
      </c>
      <c r="AE155" s="5">
        <f>IF(AND(AND(OR($C155=0,$C155=2),$E155=3),OR($M155=$V$3,$N155=$V$3,$O155=$V$3)),1,0)</f>
        <v>0</v>
      </c>
      <c r="AF155" s="5">
        <f>IF(AND(AND(OR($C155=1,$C155=2),$E155=3),OR($M155=$V$3,$N155=$V$3,$O155=$V$3)),1,0)</f>
        <v>0</v>
      </c>
      <c r="AG155" s="5">
        <f>IF(AND(AND(OR($C155=0,$C155=2),$E155=4),OR($M155=$V$3,$N155=$V$3,$O155=$V$3)),1,0)</f>
        <v>0</v>
      </c>
      <c r="AH155" s="5">
        <f>IF(AND(AND(OR($C155=1,$C155=2),$E155=4),OR($M155=$V$3,$N155=$V$3,$O155=$V$3)),1,0)</f>
        <v>0</v>
      </c>
      <c r="AI155" s="5">
        <f>IF(AND(AND(OR($C155=0,$C155=2),$E155=13),OR($M155=$V$3,$N155=$V$3,$O155=$V$3)),1,0)</f>
        <v>0</v>
      </c>
      <c r="AJ155" s="5">
        <f>IF(AND(AND(OR($C155=1,$C155=2),$E155=13),OR($M155=$V$3,$N155=$V$3,$O155=$V$3)),1,0)</f>
        <v>0</v>
      </c>
      <c r="AK155" s="5">
        <f>IF(AND(AND(OR($C155=0,$C155=2),$E155=8),OR($M155=$V$3,$N155=$V$3,$O155=$V$3)),1,0)</f>
        <v>0</v>
      </c>
      <c r="AL155" s="5">
        <f>IF(AND(AND(OR($C155=1,$C155=2),$E155=8),OR($M155=$V$3,$N155=$V$3,$O155=$V$3)),1,0)</f>
        <v>0</v>
      </c>
      <c r="AM155" s="5">
        <f>IF(AND(AND(OR($C155=0,$C155=2),$E155=9),OR($M155=$V$3,$N155=$V$3,$O155=$V$3)),1,0)</f>
        <v>0</v>
      </c>
      <c r="AN155" s="5">
        <f>IF(AND(AND(OR($C155=1,$C155=2),$E155=9),OR($M155=$V$3,$N155=$V$3,$O155=$V$3)),1,0)</f>
        <v>0</v>
      </c>
      <c r="AO155" s="5">
        <f>IF(AND(AND(OR($C155=0,$C155=2),$E155=11),OR($M155=$V$3,$N155=$V$3,$O155=$V$3)),1,0)</f>
        <v>0</v>
      </c>
      <c r="AP155" s="5">
        <f>IF(AND(AND(OR($C155=1,$C155=2),$E155=11),OR($M155=$V$3,$N155=$V$3,$O155=$V$3)),1,0)</f>
        <v>0</v>
      </c>
      <c r="AQ155" s="5">
        <f>IF(AND(AND(OR($C155=0,$C155=2),$E155=10),OR($M155=$V$3,$N155=$V$3,$O155=$V$3)),1,0)</f>
        <v>0</v>
      </c>
      <c r="AR155" s="5">
        <f>IF(AND(AND(OR($C155=1,$C155=2),$E155=10),OR($M155=$V$3,$N155=$V$3,$O155=$V$3)),1,0)</f>
        <v>0</v>
      </c>
      <c r="AS155" s="5">
        <f>IF(AND(AND(OR($C155=0,$C155=2),$E155=12),OR($M155=$V$3,$N155=$V$3,$O155=$V$3)),1,0)</f>
        <v>0</v>
      </c>
      <c r="AT155" s="5">
        <f>IF(AND(AND(OR($C155=1,$C155=2),$E155=12),OR($M155=$V$3,$N155=$V$3,$O155=$V$3)),1,0)</f>
        <v>0</v>
      </c>
      <c r="AU155" s="5">
        <f>IF(AND(AND(OR($C155=0,$C155=2),$E155=14),OR($M155=$V$3,$N155=$V$3,$O155=$V$3)),1,0)</f>
        <v>0</v>
      </c>
      <c r="AV155" s="5">
        <f>IF(AND(AND(OR($C155=1,$C155=2),$E155=14),OR($M155=$V$3,$N155=$V$3,$O155=$V$3)),1,0)</f>
        <v>0</v>
      </c>
      <c r="AW155" s="5">
        <f>IF(AND(AND(OR($C155=0,$C155=2),$E155=15),OR($M155=$V$3,$N155=$V$3,$O155=$V$3)),1,0)</f>
        <v>0</v>
      </c>
      <c r="AX155" s="5">
        <f>IF(AND(AND(OR($C155=1,$C155=2),$E155=15),OR($M155=$V$3,$N155=$V$3,$O155=$V$3)),1,0)</f>
        <v>0</v>
      </c>
      <c r="AY155" s="5"/>
      <c r="AZ155" s="4"/>
    </row>
    <row r="156" spans="1:52" x14ac:dyDescent="0.3">
      <c r="A156" s="50" t="s">
        <v>73</v>
      </c>
      <c r="B156" s="14" t="s">
        <v>516</v>
      </c>
      <c r="C156" s="5">
        <v>2</v>
      </c>
      <c r="D156" s="14">
        <v>1</v>
      </c>
      <c r="E156" s="14">
        <v>4</v>
      </c>
      <c r="F156" s="14">
        <v>17</v>
      </c>
      <c r="G156" s="18">
        <v>1</v>
      </c>
      <c r="H156" s="48">
        <v>1</v>
      </c>
      <c r="I156" s="48">
        <v>37</v>
      </c>
      <c r="J156" s="48">
        <v>1</v>
      </c>
      <c r="K156" s="48">
        <v>6</v>
      </c>
      <c r="L156" s="48">
        <v>3</v>
      </c>
      <c r="M156" s="48">
        <v>14</v>
      </c>
      <c r="N156" s="48">
        <v>4</v>
      </c>
      <c r="O156" s="48"/>
      <c r="P156" s="48">
        <v>21</v>
      </c>
      <c r="Q156" s="48">
        <v>14</v>
      </c>
      <c r="R156" s="48">
        <v>8</v>
      </c>
      <c r="S156" s="47">
        <f>IF(AND(AND(OR($C156=0,$C156=2),$E156&lt;30),OR($M156=$V$3,$N156=$V$3,$O156=$V$3)),1,0)</f>
        <v>0</v>
      </c>
      <c r="T156" s="5">
        <f>IF(AND(AND(OR($C156=1,$C156=2),$E156&lt;16),OR($M156=$V$3,$N156=$V$3,$O156=$V$3)),1,0)</f>
        <v>0</v>
      </c>
      <c r="U156" s="5">
        <f>IF(AND(AND(OR($C156=0,$C156=2),$E156=1),OR($M156=$V$3,$N156=$V$3,$O156=$V$3)),1,0)</f>
        <v>0</v>
      </c>
      <c r="V156" s="5">
        <f>IF(AND(AND(OR($C156=1,$C156=2),$E156=1),OR($M156=$V$3,$N156=$V$3,$O156=$V$3)),1,0)</f>
        <v>0</v>
      </c>
      <c r="W156" s="5">
        <f>IF(AND(AND(OR($C156=0,$C156=2),$E156=5),OR($M156=$V$3,$N156=$V$3,$O156=$V$3)),1,0)</f>
        <v>0</v>
      </c>
      <c r="X156" s="5">
        <f>IF(AND(AND(OR($C156=1,$C156=2),$E156=5),OR($M156=$V$3,$N156=$V$3,$O156=$V$3)),1,0)</f>
        <v>0</v>
      </c>
      <c r="Y156" s="5">
        <f>IF(AND(AND(OR($C156=0,$C156=2),$E156=2),OR($M156=$V$3,$N156=$V$3,$O156=$V$3)),1,0)</f>
        <v>0</v>
      </c>
      <c r="Z156" s="5">
        <f>IF(AND(AND(OR($C156=1,$C156=2),$E156=2),OR($M156=$V$3,$N156=$V$3,$O156=$V$3)),1,0)</f>
        <v>0</v>
      </c>
      <c r="AA156" s="5">
        <f>IF(AND(AND(OR($C156=0,$C156=2),$E156=7),OR($M156=$V$3,$N156=$V$3,$O156=$V$3)),1,0)</f>
        <v>0</v>
      </c>
      <c r="AB156" s="5">
        <f>IF(AND(AND(OR($C156=1,$C156=2),$E156=7),OR($M156=$V$3,$N156=$V$3,$O156=$V$3)),1,0)</f>
        <v>0</v>
      </c>
      <c r="AC156" s="5">
        <f>IF(AND(AND(OR($C156=0,$C156=2),$E156=6),OR($M156=$V$3,$N156=$V$3,$O156=$V$3)),1,0)</f>
        <v>0</v>
      </c>
      <c r="AD156" s="5">
        <f>IF(AND(AND(OR($C156=1,$C156=2),$E156=6),OR($M156=$V$3,$N156=$V$3,$O156=$V$3)),1,0)</f>
        <v>0</v>
      </c>
      <c r="AE156" s="5">
        <f>IF(AND(AND(OR($C156=0,$C156=2),$E156=3),OR($M156=$V$3,$N156=$V$3,$O156=$V$3)),1,0)</f>
        <v>0</v>
      </c>
      <c r="AF156" s="5">
        <f>IF(AND(AND(OR($C156=1,$C156=2),$E156=3),OR($M156=$V$3,$N156=$V$3,$O156=$V$3)),1,0)</f>
        <v>0</v>
      </c>
      <c r="AG156" s="5">
        <f>IF(AND(AND(OR($C156=0,$C156=2),$E156=4),OR($M156=$V$3,$N156=$V$3,$O156=$V$3)),1,0)</f>
        <v>0</v>
      </c>
      <c r="AH156" s="5">
        <f>IF(AND(AND(OR($C156=1,$C156=2),$E156=4),OR($M156=$V$3,$N156=$V$3,$O156=$V$3)),1,0)</f>
        <v>0</v>
      </c>
      <c r="AI156" s="5">
        <f>IF(AND(AND(OR($C156=0,$C156=2),$E156=13),OR($M156=$V$3,$N156=$V$3,$O156=$V$3)),1,0)</f>
        <v>0</v>
      </c>
      <c r="AJ156" s="5">
        <f>IF(AND(AND(OR($C156=1,$C156=2),$E156=13),OR($M156=$V$3,$N156=$V$3,$O156=$V$3)),1,0)</f>
        <v>0</v>
      </c>
      <c r="AK156" s="5">
        <f>IF(AND(AND(OR($C156=0,$C156=2),$E156=8),OR($M156=$V$3,$N156=$V$3,$O156=$V$3)),1,0)</f>
        <v>0</v>
      </c>
      <c r="AL156" s="5">
        <f>IF(AND(AND(OR($C156=1,$C156=2),$E156=8),OR($M156=$V$3,$N156=$V$3,$O156=$V$3)),1,0)</f>
        <v>0</v>
      </c>
      <c r="AM156" s="5">
        <f>IF(AND(AND(OR($C156=0,$C156=2),$E156=9),OR($M156=$V$3,$N156=$V$3,$O156=$V$3)),1,0)</f>
        <v>0</v>
      </c>
      <c r="AN156" s="5">
        <f>IF(AND(AND(OR($C156=1,$C156=2),$E156=9),OR($M156=$V$3,$N156=$V$3,$O156=$V$3)),1,0)</f>
        <v>0</v>
      </c>
      <c r="AO156" s="5">
        <f>IF(AND(AND(OR($C156=0,$C156=2),$E156=11),OR($M156=$V$3,$N156=$V$3,$O156=$V$3)),1,0)</f>
        <v>0</v>
      </c>
      <c r="AP156" s="5">
        <f>IF(AND(AND(OR($C156=1,$C156=2),$E156=11),OR($M156=$V$3,$N156=$V$3,$O156=$V$3)),1,0)</f>
        <v>0</v>
      </c>
      <c r="AQ156" s="5">
        <f>IF(AND(AND(OR($C156=0,$C156=2),$E156=10),OR($M156=$V$3,$N156=$V$3,$O156=$V$3)),1,0)</f>
        <v>0</v>
      </c>
      <c r="AR156" s="5">
        <f>IF(AND(AND(OR($C156=1,$C156=2),$E156=10),OR($M156=$V$3,$N156=$V$3,$O156=$V$3)),1,0)</f>
        <v>0</v>
      </c>
      <c r="AS156" s="5">
        <f>IF(AND(AND(OR($C156=0,$C156=2),$E156=12),OR($M156=$V$3,$N156=$V$3,$O156=$V$3)),1,0)</f>
        <v>0</v>
      </c>
      <c r="AT156" s="5">
        <f>IF(AND(AND(OR($C156=1,$C156=2),$E156=12),OR($M156=$V$3,$N156=$V$3,$O156=$V$3)),1,0)</f>
        <v>0</v>
      </c>
      <c r="AU156" s="5">
        <f>IF(AND(AND(OR($C156=0,$C156=2),$E156=14),OR($M156=$V$3,$N156=$V$3,$O156=$V$3)),1,0)</f>
        <v>0</v>
      </c>
      <c r="AV156" s="5">
        <f>IF(AND(AND(OR($C156=1,$C156=2),$E156=14),OR($M156=$V$3,$N156=$V$3,$O156=$V$3)),1,0)</f>
        <v>0</v>
      </c>
      <c r="AW156" s="5">
        <f>IF(AND(AND(OR($C156=0,$C156=2),$E156=15),OR($M156=$V$3,$N156=$V$3,$O156=$V$3)),1,0)</f>
        <v>0</v>
      </c>
      <c r="AX156" s="5">
        <f>IF(AND(AND(OR($C156=1,$C156=2),$E156=15),OR($M156=$V$3,$N156=$V$3,$O156=$V$3)),1,0)</f>
        <v>0</v>
      </c>
      <c r="AY156" s="5"/>
      <c r="AZ156" s="4"/>
    </row>
    <row r="157" spans="1:52" x14ac:dyDescent="0.3">
      <c r="A157" s="47" t="s">
        <v>40</v>
      </c>
      <c r="B157" s="5" t="s">
        <v>39</v>
      </c>
      <c r="C157" s="49">
        <v>0</v>
      </c>
      <c r="D157" s="5">
        <v>1</v>
      </c>
      <c r="E157" s="5">
        <v>1</v>
      </c>
      <c r="F157" s="5">
        <v>25</v>
      </c>
      <c r="G157" s="48">
        <v>2</v>
      </c>
      <c r="H157" s="48">
        <v>1</v>
      </c>
      <c r="I157" s="48">
        <v>13</v>
      </c>
      <c r="J157" s="48">
        <v>2</v>
      </c>
      <c r="K157" s="48">
        <v>11</v>
      </c>
      <c r="L157" s="48"/>
      <c r="M157" s="48">
        <v>28</v>
      </c>
      <c r="N157" s="48">
        <v>6</v>
      </c>
      <c r="O157" s="48"/>
      <c r="P157" s="48">
        <v>29</v>
      </c>
      <c r="Q157" s="48">
        <v>18</v>
      </c>
      <c r="R157" s="48">
        <v>8</v>
      </c>
      <c r="S157" s="47">
        <f>IF(AND(AND(OR($C157=0,$C157=2),$E157&lt;30),OR($M157=$V$3,$N157=$V$3,$O157=$V$3)),1,0)</f>
        <v>1</v>
      </c>
      <c r="T157" s="5">
        <f>IF(AND(AND(OR($C157=1,$C157=2),$E157&lt;16),OR($M157=$V$3,$N157=$V$3,$O157=$V$3)),1,0)</f>
        <v>0</v>
      </c>
      <c r="U157" s="5">
        <f>IF(AND(AND(OR($C157=0,$C157=2),$E157=1),OR($M157=$V$3,$N157=$V$3,$O157=$V$3)),1,0)</f>
        <v>1</v>
      </c>
      <c r="V157" s="5">
        <f>IF(AND(AND(OR($C157=1,$C157=2),$E157=1),OR($M157=$V$3,$N157=$V$3,$O157=$V$3)),1,0)</f>
        <v>0</v>
      </c>
      <c r="W157" s="5">
        <f>IF(AND(AND(OR($C157=0,$C157=2),$E157=5),OR($M157=$V$3,$N157=$V$3,$O157=$V$3)),1,0)</f>
        <v>0</v>
      </c>
      <c r="X157" s="5">
        <f>IF(AND(AND(OR($C157=1,$C157=2),$E157=5),OR($M157=$V$3,$N157=$V$3,$O157=$V$3)),1,0)</f>
        <v>0</v>
      </c>
      <c r="Y157" s="5">
        <f>IF(AND(AND(OR($C157=0,$C157=2),$E157=2),OR($M157=$V$3,$N157=$V$3,$O157=$V$3)),1,0)</f>
        <v>0</v>
      </c>
      <c r="Z157" s="5">
        <f>IF(AND(AND(OR($C157=1,$C157=2),$E157=2),OR($M157=$V$3,$N157=$V$3,$O157=$V$3)),1,0)</f>
        <v>0</v>
      </c>
      <c r="AA157" s="5">
        <f>IF(AND(AND(OR($C157=0,$C157=2),$E157=7),OR($M157=$V$3,$N157=$V$3,$O157=$V$3)),1,0)</f>
        <v>0</v>
      </c>
      <c r="AB157" s="5">
        <f>IF(AND(AND(OR($C157=1,$C157=2),$E157=7),OR($M157=$V$3,$N157=$V$3,$O157=$V$3)),1,0)</f>
        <v>0</v>
      </c>
      <c r="AC157" s="5">
        <f>IF(AND(AND(OR($C157=0,$C157=2),$E157=6),OR($M157=$V$3,$N157=$V$3,$O157=$V$3)),1,0)</f>
        <v>0</v>
      </c>
      <c r="AD157" s="5">
        <f>IF(AND(AND(OR($C157=1,$C157=2),$E157=6),OR($M157=$V$3,$N157=$V$3,$O157=$V$3)),1,0)</f>
        <v>0</v>
      </c>
      <c r="AE157" s="5">
        <f>IF(AND(AND(OR($C157=0,$C157=2),$E157=3),OR($M157=$V$3,$N157=$V$3,$O157=$V$3)),1,0)</f>
        <v>0</v>
      </c>
      <c r="AF157" s="5">
        <f>IF(AND(AND(OR($C157=1,$C157=2),$E157=3),OR($M157=$V$3,$N157=$V$3,$O157=$V$3)),1,0)</f>
        <v>0</v>
      </c>
      <c r="AG157" s="5">
        <f>IF(AND(AND(OR($C157=0,$C157=2),$E157=4),OR($M157=$V$3,$N157=$V$3,$O157=$V$3)),1,0)</f>
        <v>0</v>
      </c>
      <c r="AH157" s="5">
        <f>IF(AND(AND(OR($C157=1,$C157=2),$E157=4),OR($M157=$V$3,$N157=$V$3,$O157=$V$3)),1,0)</f>
        <v>0</v>
      </c>
      <c r="AI157" s="5">
        <f>IF(AND(AND(OR($C157=0,$C157=2),$E157=13),OR($M157=$V$3,$N157=$V$3,$O157=$V$3)),1,0)</f>
        <v>0</v>
      </c>
      <c r="AJ157" s="5">
        <f>IF(AND(AND(OR($C157=1,$C157=2),$E157=13),OR($M157=$V$3,$N157=$V$3,$O157=$V$3)),1,0)</f>
        <v>0</v>
      </c>
      <c r="AK157" s="5">
        <f>IF(AND(AND(OR($C157=0,$C157=2),$E157=8),OR($M157=$V$3,$N157=$V$3,$O157=$V$3)),1,0)</f>
        <v>0</v>
      </c>
      <c r="AL157" s="5">
        <f>IF(AND(AND(OR($C157=1,$C157=2),$E157=8),OR($M157=$V$3,$N157=$V$3,$O157=$V$3)),1,0)</f>
        <v>0</v>
      </c>
      <c r="AM157" s="5">
        <f>IF(AND(AND(OR($C157=0,$C157=2),$E157=9),OR($M157=$V$3,$N157=$V$3,$O157=$V$3)),1,0)</f>
        <v>0</v>
      </c>
      <c r="AN157" s="5">
        <f>IF(AND(AND(OR($C157=1,$C157=2),$E157=9),OR($M157=$V$3,$N157=$V$3,$O157=$V$3)),1,0)</f>
        <v>0</v>
      </c>
      <c r="AO157" s="5">
        <f>IF(AND(AND(OR($C157=0,$C157=2),$E157=11),OR($M157=$V$3,$N157=$V$3,$O157=$V$3)),1,0)</f>
        <v>0</v>
      </c>
      <c r="AP157" s="5">
        <f>IF(AND(AND(OR($C157=1,$C157=2),$E157=11),OR($M157=$V$3,$N157=$V$3,$O157=$V$3)),1,0)</f>
        <v>0</v>
      </c>
      <c r="AQ157" s="5">
        <f>IF(AND(AND(OR($C157=0,$C157=2),$E157=10),OR($M157=$V$3,$N157=$V$3,$O157=$V$3)),1,0)</f>
        <v>0</v>
      </c>
      <c r="AR157" s="5">
        <f>IF(AND(AND(OR($C157=1,$C157=2),$E157=10),OR($M157=$V$3,$N157=$V$3,$O157=$V$3)),1,0)</f>
        <v>0</v>
      </c>
      <c r="AS157" s="5">
        <f>IF(AND(AND(OR($C157=0,$C157=2),$E157=12),OR($M157=$V$3,$N157=$V$3,$O157=$V$3)),1,0)</f>
        <v>0</v>
      </c>
      <c r="AT157" s="5">
        <f>IF(AND(AND(OR($C157=1,$C157=2),$E157=12),OR($M157=$V$3,$N157=$V$3,$O157=$V$3)),1,0)</f>
        <v>0</v>
      </c>
      <c r="AU157" s="5">
        <f>IF(AND(AND(OR($C157=0,$C157=2),$E157=14),OR($M157=$V$3,$N157=$V$3,$O157=$V$3)),1,0)</f>
        <v>0</v>
      </c>
      <c r="AV157" s="5">
        <f>IF(AND(AND(OR($C157=1,$C157=2),$E157=14),OR($M157=$V$3,$N157=$V$3,$O157=$V$3)),1,0)</f>
        <v>0</v>
      </c>
      <c r="AW157" s="5">
        <f>IF(AND(AND(OR($C157=0,$C157=2),$E157=15),OR($M157=$V$3,$N157=$V$3,$O157=$V$3)),1,0)</f>
        <v>0</v>
      </c>
      <c r="AX157" s="5">
        <f>IF(AND(AND(OR($C157=1,$C157=2),$E157=15),OR($M157=$V$3,$N157=$V$3,$O157=$V$3)),1,0)</f>
        <v>0</v>
      </c>
      <c r="AY157" s="5"/>
      <c r="AZ157" s="4"/>
    </row>
    <row r="158" spans="1:52" x14ac:dyDescent="0.3">
      <c r="A158" s="47" t="s">
        <v>331</v>
      </c>
      <c r="B158" s="5" t="s">
        <v>257</v>
      </c>
      <c r="C158" s="49">
        <v>0</v>
      </c>
      <c r="D158" s="5">
        <v>2</v>
      </c>
      <c r="E158" s="5">
        <v>4</v>
      </c>
      <c r="F158" s="5">
        <v>17</v>
      </c>
      <c r="G158" s="48">
        <v>1</v>
      </c>
      <c r="H158" s="48">
        <v>1</v>
      </c>
      <c r="I158" s="48">
        <v>13</v>
      </c>
      <c r="J158" s="48">
        <v>5</v>
      </c>
      <c r="K158" s="48"/>
      <c r="L158" s="48"/>
      <c r="M158" s="48">
        <v>15</v>
      </c>
      <c r="N158" s="48">
        <v>14</v>
      </c>
      <c r="O158" s="48">
        <v>4</v>
      </c>
      <c r="P158" s="48">
        <v>24</v>
      </c>
      <c r="Q158" s="48">
        <v>23</v>
      </c>
      <c r="R158" s="48">
        <v>19</v>
      </c>
      <c r="S158" s="47">
        <f>IF(AND(AND(OR($C158=0,$C158=2),$E158&lt;30),OR($M158=$V$3,$N158=$V$3,$O158=$V$3)),1,0)</f>
        <v>0</v>
      </c>
      <c r="T158" s="5">
        <f>IF(AND(AND(OR($C158=1,$C158=2),$E158&lt;16),OR($M158=$V$3,$N158=$V$3,$O158=$V$3)),1,0)</f>
        <v>0</v>
      </c>
      <c r="U158" s="5">
        <f>IF(AND(AND(OR($C158=0,$C158=2),$E158=1),OR($M158=$V$3,$N158=$V$3,$O158=$V$3)),1,0)</f>
        <v>0</v>
      </c>
      <c r="V158" s="5">
        <f>IF(AND(AND(OR($C158=1,$C158=2),$E158=1),OR($M158=$V$3,$N158=$V$3,$O158=$V$3)),1,0)</f>
        <v>0</v>
      </c>
      <c r="W158" s="5">
        <f>IF(AND(AND(OR($C158=0,$C158=2),$E158=5),OR($M158=$V$3,$N158=$V$3,$O158=$V$3)),1,0)</f>
        <v>0</v>
      </c>
      <c r="X158" s="5">
        <f>IF(AND(AND(OR($C158=1,$C158=2),$E158=5),OR($M158=$V$3,$N158=$V$3,$O158=$V$3)),1,0)</f>
        <v>0</v>
      </c>
      <c r="Y158" s="5">
        <f>IF(AND(AND(OR($C158=0,$C158=2),$E158=2),OR($M158=$V$3,$N158=$V$3,$O158=$V$3)),1,0)</f>
        <v>0</v>
      </c>
      <c r="Z158" s="5">
        <f>IF(AND(AND(OR($C158=1,$C158=2),$E158=2),OR($M158=$V$3,$N158=$V$3,$O158=$V$3)),1,0)</f>
        <v>0</v>
      </c>
      <c r="AA158" s="5">
        <f>IF(AND(AND(OR($C158=0,$C158=2),$E158=7),OR($M158=$V$3,$N158=$V$3,$O158=$V$3)),1,0)</f>
        <v>0</v>
      </c>
      <c r="AB158" s="5">
        <f>IF(AND(AND(OR($C158=1,$C158=2),$E158=7),OR($M158=$V$3,$N158=$V$3,$O158=$V$3)),1,0)</f>
        <v>0</v>
      </c>
      <c r="AC158" s="5">
        <f>IF(AND(AND(OR($C158=0,$C158=2),$E158=6),OR($M158=$V$3,$N158=$V$3,$O158=$V$3)),1,0)</f>
        <v>0</v>
      </c>
      <c r="AD158" s="5">
        <f>IF(AND(AND(OR($C158=1,$C158=2),$E158=6),OR($M158=$V$3,$N158=$V$3,$O158=$V$3)),1,0)</f>
        <v>0</v>
      </c>
      <c r="AE158" s="5">
        <f>IF(AND(AND(OR($C158=0,$C158=2),$E158=3),OR($M158=$V$3,$N158=$V$3,$O158=$V$3)),1,0)</f>
        <v>0</v>
      </c>
      <c r="AF158" s="5">
        <f>IF(AND(AND(OR($C158=1,$C158=2),$E158=3),OR($M158=$V$3,$N158=$V$3,$O158=$V$3)),1,0)</f>
        <v>0</v>
      </c>
      <c r="AG158" s="5">
        <f>IF(AND(AND(OR($C158=0,$C158=2),$E158=4),OR($M158=$V$3,$N158=$V$3,$O158=$V$3)),1,0)</f>
        <v>0</v>
      </c>
      <c r="AH158" s="5">
        <f>IF(AND(AND(OR($C158=1,$C158=2),$E158=4),OR($M158=$V$3,$N158=$V$3,$O158=$V$3)),1,0)</f>
        <v>0</v>
      </c>
      <c r="AI158" s="5">
        <f>IF(AND(AND(OR($C158=0,$C158=2),$E158=13),OR($M158=$V$3,$N158=$V$3,$O158=$V$3)),1,0)</f>
        <v>0</v>
      </c>
      <c r="AJ158" s="5">
        <f>IF(AND(AND(OR($C158=1,$C158=2),$E158=13),OR($M158=$V$3,$N158=$V$3,$O158=$V$3)),1,0)</f>
        <v>0</v>
      </c>
      <c r="AK158" s="5">
        <f>IF(AND(AND(OR($C158=0,$C158=2),$E158=8),OR($M158=$V$3,$N158=$V$3,$O158=$V$3)),1,0)</f>
        <v>0</v>
      </c>
      <c r="AL158" s="5">
        <f>IF(AND(AND(OR($C158=1,$C158=2),$E158=8),OR($M158=$V$3,$N158=$V$3,$O158=$V$3)),1,0)</f>
        <v>0</v>
      </c>
      <c r="AM158" s="5">
        <f>IF(AND(AND(OR($C158=0,$C158=2),$E158=9),OR($M158=$V$3,$N158=$V$3,$O158=$V$3)),1,0)</f>
        <v>0</v>
      </c>
      <c r="AN158" s="5">
        <f>IF(AND(AND(OR($C158=1,$C158=2),$E158=9),OR($M158=$V$3,$N158=$V$3,$O158=$V$3)),1,0)</f>
        <v>0</v>
      </c>
      <c r="AO158" s="5">
        <f>IF(AND(AND(OR($C158=0,$C158=2),$E158=11),OR($M158=$V$3,$N158=$V$3,$O158=$V$3)),1,0)</f>
        <v>0</v>
      </c>
      <c r="AP158" s="5">
        <f>IF(AND(AND(OR($C158=1,$C158=2),$E158=11),OR($M158=$V$3,$N158=$V$3,$O158=$V$3)),1,0)</f>
        <v>0</v>
      </c>
      <c r="AQ158" s="5">
        <f>IF(AND(AND(OR($C158=0,$C158=2),$E158=10),OR($M158=$V$3,$N158=$V$3,$O158=$V$3)),1,0)</f>
        <v>0</v>
      </c>
      <c r="AR158" s="5">
        <f>IF(AND(AND(OR($C158=1,$C158=2),$E158=10),OR($M158=$V$3,$N158=$V$3,$O158=$V$3)),1,0)</f>
        <v>0</v>
      </c>
      <c r="AS158" s="5">
        <f>IF(AND(AND(OR($C158=0,$C158=2),$E158=12),OR($M158=$V$3,$N158=$V$3,$O158=$V$3)),1,0)</f>
        <v>0</v>
      </c>
      <c r="AT158" s="5">
        <f>IF(AND(AND(OR($C158=1,$C158=2),$E158=12),OR($M158=$V$3,$N158=$V$3,$O158=$V$3)),1,0)</f>
        <v>0</v>
      </c>
      <c r="AU158" s="5">
        <f>IF(AND(AND(OR($C158=0,$C158=2),$E158=14),OR($M158=$V$3,$N158=$V$3,$O158=$V$3)),1,0)</f>
        <v>0</v>
      </c>
      <c r="AV158" s="5">
        <f>IF(AND(AND(OR($C158=1,$C158=2),$E158=14),OR($M158=$V$3,$N158=$V$3,$O158=$V$3)),1,0)</f>
        <v>0</v>
      </c>
      <c r="AW158" s="5">
        <f>IF(AND(AND(OR($C158=0,$C158=2),$E158=15),OR($M158=$V$3,$N158=$V$3,$O158=$V$3)),1,0)</f>
        <v>0</v>
      </c>
      <c r="AX158" s="5">
        <f>IF(AND(AND(OR($C158=1,$C158=2),$E158=15),OR($M158=$V$3,$N158=$V$3,$O158=$V$3)),1,0)</f>
        <v>0</v>
      </c>
      <c r="AY158" s="5"/>
      <c r="AZ158" s="4"/>
    </row>
    <row r="159" spans="1:52" x14ac:dyDescent="0.3">
      <c r="A159" s="47" t="s">
        <v>65</v>
      </c>
      <c r="B159" s="5" t="s">
        <v>66</v>
      </c>
      <c r="C159" s="5">
        <v>0</v>
      </c>
      <c r="D159" s="5">
        <v>2</v>
      </c>
      <c r="E159" s="5">
        <v>3</v>
      </c>
      <c r="F159" s="5">
        <v>2</v>
      </c>
      <c r="G159" s="48">
        <v>1</v>
      </c>
      <c r="H159" s="48">
        <v>1</v>
      </c>
      <c r="I159" s="48">
        <v>36</v>
      </c>
      <c r="J159" s="48">
        <v>10</v>
      </c>
      <c r="K159" s="48"/>
      <c r="L159" s="48"/>
      <c r="M159" s="48">
        <v>6</v>
      </c>
      <c r="N159" s="48">
        <v>27</v>
      </c>
      <c r="O159" s="48">
        <v>26</v>
      </c>
      <c r="P159" s="48">
        <v>29</v>
      </c>
      <c r="Q159" s="48">
        <v>8</v>
      </c>
      <c r="R159" s="48">
        <v>23</v>
      </c>
      <c r="S159" s="47">
        <f>IF(AND(AND(OR($C159=0,$C159=2),$E159&lt;30),OR($M159=$V$3,$N159=$V$3,$O159=$V$3)),1,0)</f>
        <v>1</v>
      </c>
      <c r="T159" s="5">
        <f>IF(AND(AND(OR($C159=1,$C159=2),$E159&lt;16),OR($M159=$V$3,$N159=$V$3,$O159=$V$3)),1,0)</f>
        <v>0</v>
      </c>
      <c r="U159" s="5">
        <f>IF(AND(AND(OR($C159=0,$C159=2),$E159=1),OR($M159=$V$3,$N159=$V$3,$O159=$V$3)),1,0)</f>
        <v>0</v>
      </c>
      <c r="V159" s="5">
        <f>IF(AND(AND(OR($C159=1,$C159=2),$E159=1),OR($M159=$V$3,$N159=$V$3,$O159=$V$3)),1,0)</f>
        <v>0</v>
      </c>
      <c r="W159" s="5">
        <f>IF(AND(AND(OR($C159=0,$C159=2),$E159=5),OR($M159=$V$3,$N159=$V$3,$O159=$V$3)),1,0)</f>
        <v>0</v>
      </c>
      <c r="X159" s="5">
        <f>IF(AND(AND(OR($C159=1,$C159=2),$E159=5),OR($M159=$V$3,$N159=$V$3,$O159=$V$3)),1,0)</f>
        <v>0</v>
      </c>
      <c r="Y159" s="5">
        <f>IF(AND(AND(OR($C159=0,$C159=2),$E159=2),OR($M159=$V$3,$N159=$V$3,$O159=$V$3)),1,0)</f>
        <v>0</v>
      </c>
      <c r="Z159" s="5">
        <f>IF(AND(AND(OR($C159=1,$C159=2),$E159=2),OR($M159=$V$3,$N159=$V$3,$O159=$V$3)),1,0)</f>
        <v>0</v>
      </c>
      <c r="AA159" s="5">
        <f>IF(AND(AND(OR($C159=0,$C159=2),$E159=7),OR($M159=$V$3,$N159=$V$3,$O159=$V$3)),1,0)</f>
        <v>0</v>
      </c>
      <c r="AB159" s="5">
        <f>IF(AND(AND(OR($C159=1,$C159=2),$E159=7),OR($M159=$V$3,$N159=$V$3,$O159=$V$3)),1,0)</f>
        <v>0</v>
      </c>
      <c r="AC159" s="5">
        <f>IF(AND(AND(OR($C159=0,$C159=2),$E159=6),OR($M159=$V$3,$N159=$V$3,$O159=$V$3)),1,0)</f>
        <v>0</v>
      </c>
      <c r="AD159" s="5">
        <f>IF(AND(AND(OR($C159=1,$C159=2),$E159=6),OR($M159=$V$3,$N159=$V$3,$O159=$V$3)),1,0)</f>
        <v>0</v>
      </c>
      <c r="AE159" s="5">
        <f>IF(AND(AND(OR($C159=0,$C159=2),$E159=3),OR($M159=$V$3,$N159=$V$3,$O159=$V$3)),1,0)</f>
        <v>1</v>
      </c>
      <c r="AF159" s="5">
        <f>IF(AND(AND(OR($C159=1,$C159=2),$E159=3),OR($M159=$V$3,$N159=$V$3,$O159=$V$3)),1,0)</f>
        <v>0</v>
      </c>
      <c r="AG159" s="5">
        <f>IF(AND(AND(OR($C159=0,$C159=2),$E159=4),OR($M159=$V$3,$N159=$V$3,$O159=$V$3)),1,0)</f>
        <v>0</v>
      </c>
      <c r="AH159" s="5">
        <f>IF(AND(AND(OR($C159=1,$C159=2),$E159=4),OR($M159=$V$3,$N159=$V$3,$O159=$V$3)),1,0)</f>
        <v>0</v>
      </c>
      <c r="AI159" s="5">
        <f>IF(AND(AND(OR($C159=0,$C159=2),$E159=13),OR($M159=$V$3,$N159=$V$3,$O159=$V$3)),1,0)</f>
        <v>0</v>
      </c>
      <c r="AJ159" s="5">
        <f>IF(AND(AND(OR($C159=1,$C159=2),$E159=13),OR($M159=$V$3,$N159=$V$3,$O159=$V$3)),1,0)</f>
        <v>0</v>
      </c>
      <c r="AK159" s="5">
        <f>IF(AND(AND(OR($C159=0,$C159=2),$E159=8),OR($M159=$V$3,$N159=$V$3,$O159=$V$3)),1,0)</f>
        <v>0</v>
      </c>
      <c r="AL159" s="5">
        <f>IF(AND(AND(OR($C159=1,$C159=2),$E159=8),OR($M159=$V$3,$N159=$V$3,$O159=$V$3)),1,0)</f>
        <v>0</v>
      </c>
      <c r="AM159" s="5">
        <f>IF(AND(AND(OR($C159=0,$C159=2),$E159=9),OR($M159=$V$3,$N159=$V$3,$O159=$V$3)),1,0)</f>
        <v>0</v>
      </c>
      <c r="AN159" s="5">
        <f>IF(AND(AND(OR($C159=1,$C159=2),$E159=9),OR($M159=$V$3,$N159=$V$3,$O159=$V$3)),1,0)</f>
        <v>0</v>
      </c>
      <c r="AO159" s="5">
        <f>IF(AND(AND(OR($C159=0,$C159=2),$E159=11),OR($M159=$V$3,$N159=$V$3,$O159=$V$3)),1,0)</f>
        <v>0</v>
      </c>
      <c r="AP159" s="5">
        <f>IF(AND(AND(OR($C159=1,$C159=2),$E159=11),OR($M159=$V$3,$N159=$V$3,$O159=$V$3)),1,0)</f>
        <v>0</v>
      </c>
      <c r="AQ159" s="5">
        <f>IF(AND(AND(OR($C159=0,$C159=2),$E159=10),OR($M159=$V$3,$N159=$V$3,$O159=$V$3)),1,0)</f>
        <v>0</v>
      </c>
      <c r="AR159" s="5">
        <f>IF(AND(AND(OR($C159=1,$C159=2),$E159=10),OR($M159=$V$3,$N159=$V$3,$O159=$V$3)),1,0)</f>
        <v>0</v>
      </c>
      <c r="AS159" s="5">
        <f>IF(AND(AND(OR($C159=0,$C159=2),$E159=12),OR($M159=$V$3,$N159=$V$3,$O159=$V$3)),1,0)</f>
        <v>0</v>
      </c>
      <c r="AT159" s="5">
        <f>IF(AND(AND(OR($C159=1,$C159=2),$E159=12),OR($M159=$V$3,$N159=$V$3,$O159=$V$3)),1,0)</f>
        <v>0</v>
      </c>
      <c r="AU159" s="5">
        <f>IF(AND(AND(OR($C159=0,$C159=2),$E159=14),OR($M159=$V$3,$N159=$V$3,$O159=$V$3)),1,0)</f>
        <v>0</v>
      </c>
      <c r="AV159" s="5">
        <f>IF(AND(AND(OR($C159=1,$C159=2),$E159=14),OR($M159=$V$3,$N159=$V$3,$O159=$V$3)),1,0)</f>
        <v>0</v>
      </c>
      <c r="AW159" s="5">
        <f>IF(AND(AND(OR($C159=0,$C159=2),$E159=15),OR($M159=$V$3,$N159=$V$3,$O159=$V$3)),1,0)</f>
        <v>0</v>
      </c>
      <c r="AX159" s="5">
        <f>IF(AND(AND(OR($C159=1,$C159=2),$E159=15),OR($M159=$V$3,$N159=$V$3,$O159=$V$3)),1,0)</f>
        <v>0</v>
      </c>
      <c r="AY159" s="5"/>
      <c r="AZ159" s="4"/>
    </row>
    <row r="160" spans="1:52" x14ac:dyDescent="0.3">
      <c r="A160" s="47" t="s">
        <v>288</v>
      </c>
      <c r="B160" s="5" t="s">
        <v>289</v>
      </c>
      <c r="C160" s="49">
        <v>1</v>
      </c>
      <c r="D160" s="5">
        <v>2</v>
      </c>
      <c r="E160" s="5">
        <v>1</v>
      </c>
      <c r="F160" s="5">
        <v>18</v>
      </c>
      <c r="G160" s="48">
        <v>1</v>
      </c>
      <c r="H160" s="48">
        <v>0</v>
      </c>
      <c r="I160" s="48">
        <v>0</v>
      </c>
      <c r="J160" s="48"/>
      <c r="K160" s="48"/>
      <c r="L160" s="48"/>
      <c r="M160" s="48"/>
      <c r="N160" s="48"/>
      <c r="O160" s="48"/>
      <c r="P160" s="48"/>
      <c r="Q160" s="48"/>
      <c r="R160" s="48"/>
      <c r="S160" s="47">
        <f>IF(AND(AND(OR($C160=0,$C160=2),$E160&lt;30),OR($M160=$V$3,$N160=$V$3,$O160=$V$3)),1,0)</f>
        <v>0</v>
      </c>
      <c r="T160" s="5">
        <f>IF(AND(AND(OR($C160=1,$C160=2),$E160&lt;16),OR($M160=$V$3,$N160=$V$3,$O160=$V$3)),1,0)</f>
        <v>0</v>
      </c>
      <c r="U160" s="5">
        <f>IF(AND(AND(OR($C160=0,$C160=2),$E160=1),OR($M160=$V$3,$N160=$V$3,$O160=$V$3)),1,0)</f>
        <v>0</v>
      </c>
      <c r="V160" s="5">
        <f>IF(AND(AND(OR($C160=1,$C160=2),$E160=1),OR($M160=$V$3,$N160=$V$3,$O160=$V$3)),1,0)</f>
        <v>0</v>
      </c>
      <c r="W160" s="5">
        <f>IF(AND(AND(OR($C160=0,$C160=2),$E160=5),OR($M160=$V$3,$N160=$V$3,$O160=$V$3)),1,0)</f>
        <v>0</v>
      </c>
      <c r="X160" s="5">
        <f>IF(AND(AND(OR($C160=1,$C160=2),$E160=5),OR($M160=$V$3,$N160=$V$3,$O160=$V$3)),1,0)</f>
        <v>0</v>
      </c>
      <c r="Y160" s="5">
        <f>IF(AND(AND(OR($C160=0,$C160=2),$E160=2),OR($M160=$V$3,$N160=$V$3,$O160=$V$3)),1,0)</f>
        <v>0</v>
      </c>
      <c r="Z160" s="5">
        <f>IF(AND(AND(OR($C160=1,$C160=2),$E160=2),OR($M160=$V$3,$N160=$V$3,$O160=$V$3)),1,0)</f>
        <v>0</v>
      </c>
      <c r="AA160" s="5">
        <f>IF(AND(AND(OR($C160=0,$C160=2),$E160=7),OR($M160=$V$3,$N160=$V$3,$O160=$V$3)),1,0)</f>
        <v>0</v>
      </c>
      <c r="AB160" s="5">
        <f>IF(AND(AND(OR($C160=1,$C160=2),$E160=7),OR($M160=$V$3,$N160=$V$3,$O160=$V$3)),1,0)</f>
        <v>0</v>
      </c>
      <c r="AC160" s="5">
        <f>IF(AND(AND(OR($C160=0,$C160=2),$E160=6),OR($M160=$V$3,$N160=$V$3,$O160=$V$3)),1,0)</f>
        <v>0</v>
      </c>
      <c r="AD160" s="5">
        <f>IF(AND(AND(OR($C160=1,$C160=2),$E160=6),OR($M160=$V$3,$N160=$V$3,$O160=$V$3)),1,0)</f>
        <v>0</v>
      </c>
      <c r="AE160" s="5">
        <f>IF(AND(AND(OR($C160=0,$C160=2),$E160=3),OR($M160=$V$3,$N160=$V$3,$O160=$V$3)),1,0)</f>
        <v>0</v>
      </c>
      <c r="AF160" s="5">
        <f>IF(AND(AND(OR($C160=1,$C160=2),$E160=3),OR($M160=$V$3,$N160=$V$3,$O160=$V$3)),1,0)</f>
        <v>0</v>
      </c>
      <c r="AG160" s="5">
        <f>IF(AND(AND(OR($C160=0,$C160=2),$E160=4),OR($M160=$V$3,$N160=$V$3,$O160=$V$3)),1,0)</f>
        <v>0</v>
      </c>
      <c r="AH160" s="5">
        <f>IF(AND(AND(OR($C160=1,$C160=2),$E160=4),OR($M160=$V$3,$N160=$V$3,$O160=$V$3)),1,0)</f>
        <v>0</v>
      </c>
      <c r="AI160" s="5">
        <f>IF(AND(AND(OR($C160=0,$C160=2),$E160=13),OR($M160=$V$3,$N160=$V$3,$O160=$V$3)),1,0)</f>
        <v>0</v>
      </c>
      <c r="AJ160" s="5">
        <f>IF(AND(AND(OR($C160=1,$C160=2),$E160=13),OR($M160=$V$3,$N160=$V$3,$O160=$V$3)),1,0)</f>
        <v>0</v>
      </c>
      <c r="AK160" s="5">
        <f>IF(AND(AND(OR($C160=0,$C160=2),$E160=8),OR($M160=$V$3,$N160=$V$3,$O160=$V$3)),1,0)</f>
        <v>0</v>
      </c>
      <c r="AL160" s="5">
        <f>IF(AND(AND(OR($C160=1,$C160=2),$E160=8),OR($M160=$V$3,$N160=$V$3,$O160=$V$3)),1,0)</f>
        <v>0</v>
      </c>
      <c r="AM160" s="5">
        <f>IF(AND(AND(OR($C160=0,$C160=2),$E160=9),OR($M160=$V$3,$N160=$V$3,$O160=$V$3)),1,0)</f>
        <v>0</v>
      </c>
      <c r="AN160" s="5">
        <f>IF(AND(AND(OR($C160=1,$C160=2),$E160=9),OR($M160=$V$3,$N160=$V$3,$O160=$V$3)),1,0)</f>
        <v>0</v>
      </c>
      <c r="AO160" s="5">
        <f>IF(AND(AND(OR($C160=0,$C160=2),$E160=11),OR($M160=$V$3,$N160=$V$3,$O160=$V$3)),1,0)</f>
        <v>0</v>
      </c>
      <c r="AP160" s="5">
        <f>IF(AND(AND(OR($C160=1,$C160=2),$E160=11),OR($M160=$V$3,$N160=$V$3,$O160=$V$3)),1,0)</f>
        <v>0</v>
      </c>
      <c r="AQ160" s="5">
        <f>IF(AND(AND(OR($C160=0,$C160=2),$E160=10),OR($M160=$V$3,$N160=$V$3,$O160=$V$3)),1,0)</f>
        <v>0</v>
      </c>
      <c r="AR160" s="5">
        <f>IF(AND(AND(OR($C160=1,$C160=2),$E160=10),OR($M160=$V$3,$N160=$V$3,$O160=$V$3)),1,0)</f>
        <v>0</v>
      </c>
      <c r="AS160" s="5">
        <f>IF(AND(AND(OR($C160=0,$C160=2),$E160=12),OR($M160=$V$3,$N160=$V$3,$O160=$V$3)),1,0)</f>
        <v>0</v>
      </c>
      <c r="AT160" s="5">
        <f>IF(AND(AND(OR($C160=1,$C160=2),$E160=12),OR($M160=$V$3,$N160=$V$3,$O160=$V$3)),1,0)</f>
        <v>0</v>
      </c>
      <c r="AU160" s="5">
        <f>IF(AND(AND(OR($C160=0,$C160=2),$E160=14),OR($M160=$V$3,$N160=$V$3,$O160=$V$3)),1,0)</f>
        <v>0</v>
      </c>
      <c r="AV160" s="5">
        <f>IF(AND(AND(OR($C160=1,$C160=2),$E160=14),OR($M160=$V$3,$N160=$V$3,$O160=$V$3)),1,0)</f>
        <v>0</v>
      </c>
      <c r="AW160" s="5">
        <f>IF(AND(AND(OR($C160=0,$C160=2),$E160=15),OR($M160=$V$3,$N160=$V$3,$O160=$V$3)),1,0)</f>
        <v>0</v>
      </c>
      <c r="AX160" s="5">
        <f>IF(AND(AND(OR($C160=1,$C160=2),$E160=15),OR($M160=$V$3,$N160=$V$3,$O160=$V$3)),1,0)</f>
        <v>0</v>
      </c>
      <c r="AY160" s="5"/>
      <c r="AZ160" s="4"/>
    </row>
    <row r="161" spans="1:52" x14ac:dyDescent="0.3">
      <c r="A161" s="47" t="s">
        <v>299</v>
      </c>
      <c r="B161" s="5" t="s">
        <v>290</v>
      </c>
      <c r="C161" s="5">
        <v>1</v>
      </c>
      <c r="D161" s="5">
        <v>2</v>
      </c>
      <c r="E161" s="5">
        <v>3</v>
      </c>
      <c r="F161" s="5">
        <v>18</v>
      </c>
      <c r="G161" s="48">
        <v>1</v>
      </c>
      <c r="H161" s="48">
        <v>2</v>
      </c>
      <c r="I161" s="48">
        <v>6</v>
      </c>
      <c r="J161" s="48">
        <v>9</v>
      </c>
      <c r="K161" s="48"/>
      <c r="L161" s="48"/>
      <c r="M161" s="48">
        <v>4</v>
      </c>
      <c r="N161" s="48">
        <v>10</v>
      </c>
      <c r="O161" s="48"/>
      <c r="P161" s="48">
        <v>4</v>
      </c>
      <c r="Q161" s="48">
        <v>15</v>
      </c>
      <c r="R161" s="48"/>
      <c r="S161" s="47">
        <f>IF(AND(AND(OR($C161=0,$C161=2),$E161&lt;30),OR($M161=$V$3,$N161=$V$3,$O161=$V$3)),1,0)</f>
        <v>0</v>
      </c>
      <c r="T161" s="5">
        <f>IF(AND(AND(OR($C161=1,$C161=2),$E161&lt;16),OR($M161=$V$3,$N161=$V$3,$O161=$V$3)),1,0)</f>
        <v>0</v>
      </c>
      <c r="U161" s="5">
        <f>IF(AND(AND(OR($C161=0,$C161=2),$E161=1),OR($M161=$V$3,$N161=$V$3,$O161=$V$3)),1,0)</f>
        <v>0</v>
      </c>
      <c r="V161" s="5">
        <f>IF(AND(AND(OR($C161=1,$C161=2),$E161=1),OR($M161=$V$3,$N161=$V$3,$O161=$V$3)),1,0)</f>
        <v>0</v>
      </c>
      <c r="W161" s="5">
        <f>IF(AND(AND(OR($C161=0,$C161=2),$E161=5),OR($M161=$V$3,$N161=$V$3,$O161=$V$3)),1,0)</f>
        <v>0</v>
      </c>
      <c r="X161" s="5">
        <f>IF(AND(AND(OR($C161=1,$C161=2),$E161=5),OR($M161=$V$3,$N161=$V$3,$O161=$V$3)),1,0)</f>
        <v>0</v>
      </c>
      <c r="Y161" s="5">
        <f>IF(AND(AND(OR($C161=0,$C161=2),$E161=2),OR($M161=$V$3,$N161=$V$3,$O161=$V$3)),1,0)</f>
        <v>0</v>
      </c>
      <c r="Z161" s="5">
        <f>IF(AND(AND(OR($C161=1,$C161=2),$E161=2),OR($M161=$V$3,$N161=$V$3,$O161=$V$3)),1,0)</f>
        <v>0</v>
      </c>
      <c r="AA161" s="5">
        <f>IF(AND(AND(OR($C161=0,$C161=2),$E161=7),OR($M161=$V$3,$N161=$V$3,$O161=$V$3)),1,0)</f>
        <v>0</v>
      </c>
      <c r="AB161" s="5">
        <f>IF(AND(AND(OR($C161=1,$C161=2),$E161=7),OR($M161=$V$3,$N161=$V$3,$O161=$V$3)),1,0)</f>
        <v>0</v>
      </c>
      <c r="AC161" s="5">
        <f>IF(AND(AND(OR($C161=0,$C161=2),$E161=6),OR($M161=$V$3,$N161=$V$3,$O161=$V$3)),1,0)</f>
        <v>0</v>
      </c>
      <c r="AD161" s="5">
        <f>IF(AND(AND(OR($C161=1,$C161=2),$E161=6),OR($M161=$V$3,$N161=$V$3,$O161=$V$3)),1,0)</f>
        <v>0</v>
      </c>
      <c r="AE161" s="5">
        <f>IF(AND(AND(OR($C161=0,$C161=2),$E161=3),OR($M161=$V$3,$N161=$V$3,$O161=$V$3)),1,0)</f>
        <v>0</v>
      </c>
      <c r="AF161" s="5">
        <f>IF(AND(AND(OR($C161=1,$C161=2),$E161=3),OR($M161=$V$3,$N161=$V$3,$O161=$V$3)),1,0)</f>
        <v>0</v>
      </c>
      <c r="AG161" s="5">
        <f>IF(AND(AND(OR($C161=0,$C161=2),$E161=4),OR($M161=$V$3,$N161=$V$3,$O161=$V$3)),1,0)</f>
        <v>0</v>
      </c>
      <c r="AH161" s="5">
        <f>IF(AND(AND(OR($C161=1,$C161=2),$E161=4),OR($M161=$V$3,$N161=$V$3,$O161=$V$3)),1,0)</f>
        <v>0</v>
      </c>
      <c r="AI161" s="5">
        <f>IF(AND(AND(OR($C161=0,$C161=2),$E161=13),OR($M161=$V$3,$N161=$V$3,$O161=$V$3)),1,0)</f>
        <v>0</v>
      </c>
      <c r="AJ161" s="5">
        <f>IF(AND(AND(OR($C161=1,$C161=2),$E161=13),OR($M161=$V$3,$N161=$V$3,$O161=$V$3)),1,0)</f>
        <v>0</v>
      </c>
      <c r="AK161" s="5">
        <f>IF(AND(AND(OR($C161=0,$C161=2),$E161=8),OR($M161=$V$3,$N161=$V$3,$O161=$V$3)),1,0)</f>
        <v>0</v>
      </c>
      <c r="AL161" s="5">
        <f>IF(AND(AND(OR($C161=1,$C161=2),$E161=8),OR($M161=$V$3,$N161=$V$3,$O161=$V$3)),1,0)</f>
        <v>0</v>
      </c>
      <c r="AM161" s="5">
        <f>IF(AND(AND(OR($C161=0,$C161=2),$E161=9),OR($M161=$V$3,$N161=$V$3,$O161=$V$3)),1,0)</f>
        <v>0</v>
      </c>
      <c r="AN161" s="5">
        <f>IF(AND(AND(OR($C161=1,$C161=2),$E161=9),OR($M161=$V$3,$N161=$V$3,$O161=$V$3)),1,0)</f>
        <v>0</v>
      </c>
      <c r="AO161" s="5">
        <f>IF(AND(AND(OR($C161=0,$C161=2),$E161=11),OR($M161=$V$3,$N161=$V$3,$O161=$V$3)),1,0)</f>
        <v>0</v>
      </c>
      <c r="AP161" s="5">
        <f>IF(AND(AND(OR($C161=1,$C161=2),$E161=11),OR($M161=$V$3,$N161=$V$3,$O161=$V$3)),1,0)</f>
        <v>0</v>
      </c>
      <c r="AQ161" s="5">
        <f>IF(AND(AND(OR($C161=0,$C161=2),$E161=10),OR($M161=$V$3,$N161=$V$3,$O161=$V$3)),1,0)</f>
        <v>0</v>
      </c>
      <c r="AR161" s="5">
        <f>IF(AND(AND(OR($C161=1,$C161=2),$E161=10),OR($M161=$V$3,$N161=$V$3,$O161=$V$3)),1,0)</f>
        <v>0</v>
      </c>
      <c r="AS161" s="5">
        <f>IF(AND(AND(OR($C161=0,$C161=2),$E161=12),OR($M161=$V$3,$N161=$V$3,$O161=$V$3)),1,0)</f>
        <v>0</v>
      </c>
      <c r="AT161" s="5">
        <f>IF(AND(AND(OR($C161=1,$C161=2),$E161=12),OR($M161=$V$3,$N161=$V$3,$O161=$V$3)),1,0)</f>
        <v>0</v>
      </c>
      <c r="AU161" s="5">
        <f>IF(AND(AND(OR($C161=0,$C161=2),$E161=14),OR($M161=$V$3,$N161=$V$3,$O161=$V$3)),1,0)</f>
        <v>0</v>
      </c>
      <c r="AV161" s="5">
        <f>IF(AND(AND(OR($C161=1,$C161=2),$E161=14),OR($M161=$V$3,$N161=$V$3,$O161=$V$3)),1,0)</f>
        <v>0</v>
      </c>
      <c r="AW161" s="5">
        <f>IF(AND(AND(OR($C161=0,$C161=2),$E161=15),OR($M161=$V$3,$N161=$V$3,$O161=$V$3)),1,0)</f>
        <v>0</v>
      </c>
      <c r="AX161" s="5">
        <f>IF(AND(AND(OR($C161=1,$C161=2),$E161=15),OR($M161=$V$3,$N161=$V$3,$O161=$V$3)),1,0)</f>
        <v>0</v>
      </c>
      <c r="AY161" s="5"/>
      <c r="AZ161" s="4"/>
    </row>
    <row r="162" spans="1:52" x14ac:dyDescent="0.3">
      <c r="A162" s="47" t="s">
        <v>291</v>
      </c>
      <c r="B162" s="5" t="s">
        <v>292</v>
      </c>
      <c r="C162" s="49">
        <v>1</v>
      </c>
      <c r="D162" s="5">
        <v>1</v>
      </c>
      <c r="E162" s="5">
        <v>3</v>
      </c>
      <c r="F162" s="5">
        <v>18</v>
      </c>
      <c r="G162" s="48">
        <v>1</v>
      </c>
      <c r="H162" s="48">
        <v>0</v>
      </c>
      <c r="I162" s="48">
        <v>0</v>
      </c>
      <c r="J162" s="48"/>
      <c r="K162" s="48"/>
      <c r="L162" s="48"/>
      <c r="M162" s="48">
        <v>27</v>
      </c>
      <c r="N162" s="48">
        <v>28</v>
      </c>
      <c r="O162" s="48"/>
      <c r="P162" s="48"/>
      <c r="Q162" s="48"/>
      <c r="R162" s="48"/>
      <c r="S162" s="47">
        <f>IF(AND(AND(OR($C162=0,$C162=2),$E162&lt;30),OR($M162=$V$3,$N162=$V$3,$O162=$V$3)),1,0)</f>
        <v>0</v>
      </c>
      <c r="T162" s="5">
        <f>IF(AND(AND(OR($C162=1,$C162=2),$E162&lt;16),OR($M162=$V$3,$N162=$V$3,$O162=$V$3)),1,0)</f>
        <v>0</v>
      </c>
      <c r="U162" s="5">
        <f>IF(AND(AND(OR($C162=0,$C162=2),$E162=1),OR($M162=$V$3,$N162=$V$3,$O162=$V$3)),1,0)</f>
        <v>0</v>
      </c>
      <c r="V162" s="5">
        <f>IF(AND(AND(OR($C162=1,$C162=2),$E162=1),OR($M162=$V$3,$N162=$V$3,$O162=$V$3)),1,0)</f>
        <v>0</v>
      </c>
      <c r="W162" s="5">
        <f>IF(AND(AND(OR($C162=0,$C162=2),$E162=5),OR($M162=$V$3,$N162=$V$3,$O162=$V$3)),1,0)</f>
        <v>0</v>
      </c>
      <c r="X162" s="5">
        <f>IF(AND(AND(OR($C162=1,$C162=2),$E162=5),OR($M162=$V$3,$N162=$V$3,$O162=$V$3)),1,0)</f>
        <v>0</v>
      </c>
      <c r="Y162" s="5">
        <f>IF(AND(AND(OR($C162=0,$C162=2),$E162=2),OR($M162=$V$3,$N162=$V$3,$O162=$V$3)),1,0)</f>
        <v>0</v>
      </c>
      <c r="Z162" s="5">
        <f>IF(AND(AND(OR($C162=1,$C162=2),$E162=2),OR($M162=$V$3,$N162=$V$3,$O162=$V$3)),1,0)</f>
        <v>0</v>
      </c>
      <c r="AA162" s="5">
        <f>IF(AND(AND(OR($C162=0,$C162=2),$E162=7),OR($M162=$V$3,$N162=$V$3,$O162=$V$3)),1,0)</f>
        <v>0</v>
      </c>
      <c r="AB162" s="5">
        <f>IF(AND(AND(OR($C162=1,$C162=2),$E162=7),OR($M162=$V$3,$N162=$V$3,$O162=$V$3)),1,0)</f>
        <v>0</v>
      </c>
      <c r="AC162" s="5">
        <f>IF(AND(AND(OR($C162=0,$C162=2),$E162=6),OR($M162=$V$3,$N162=$V$3,$O162=$V$3)),1,0)</f>
        <v>0</v>
      </c>
      <c r="AD162" s="5">
        <f>IF(AND(AND(OR($C162=1,$C162=2),$E162=6),OR($M162=$V$3,$N162=$V$3,$O162=$V$3)),1,0)</f>
        <v>0</v>
      </c>
      <c r="AE162" s="5">
        <f>IF(AND(AND(OR($C162=0,$C162=2),$E162=3),OR($M162=$V$3,$N162=$V$3,$O162=$V$3)),1,0)</f>
        <v>0</v>
      </c>
      <c r="AF162" s="5">
        <f>IF(AND(AND(OR($C162=1,$C162=2),$E162=3),OR($M162=$V$3,$N162=$V$3,$O162=$V$3)),1,0)</f>
        <v>0</v>
      </c>
      <c r="AG162" s="5">
        <f>IF(AND(AND(OR($C162=0,$C162=2),$E162=4),OR($M162=$V$3,$N162=$V$3,$O162=$V$3)),1,0)</f>
        <v>0</v>
      </c>
      <c r="AH162" s="5">
        <f>IF(AND(AND(OR($C162=1,$C162=2),$E162=4),OR($M162=$V$3,$N162=$V$3,$O162=$V$3)),1,0)</f>
        <v>0</v>
      </c>
      <c r="AI162" s="5">
        <f>IF(AND(AND(OR($C162=0,$C162=2),$E162=13),OR($M162=$V$3,$N162=$V$3,$O162=$V$3)),1,0)</f>
        <v>0</v>
      </c>
      <c r="AJ162" s="5">
        <f>IF(AND(AND(OR($C162=1,$C162=2),$E162=13),OR($M162=$V$3,$N162=$V$3,$O162=$V$3)),1,0)</f>
        <v>0</v>
      </c>
      <c r="AK162" s="5">
        <f>IF(AND(AND(OR($C162=0,$C162=2),$E162=8),OR($M162=$V$3,$N162=$V$3,$O162=$V$3)),1,0)</f>
        <v>0</v>
      </c>
      <c r="AL162" s="5">
        <f>IF(AND(AND(OR($C162=1,$C162=2),$E162=8),OR($M162=$V$3,$N162=$V$3,$O162=$V$3)),1,0)</f>
        <v>0</v>
      </c>
      <c r="AM162" s="5">
        <f>IF(AND(AND(OR($C162=0,$C162=2),$E162=9),OR($M162=$V$3,$N162=$V$3,$O162=$V$3)),1,0)</f>
        <v>0</v>
      </c>
      <c r="AN162" s="5">
        <f>IF(AND(AND(OR($C162=1,$C162=2),$E162=9),OR($M162=$V$3,$N162=$V$3,$O162=$V$3)),1,0)</f>
        <v>0</v>
      </c>
      <c r="AO162" s="5">
        <f>IF(AND(AND(OR($C162=0,$C162=2),$E162=11),OR($M162=$V$3,$N162=$V$3,$O162=$V$3)),1,0)</f>
        <v>0</v>
      </c>
      <c r="AP162" s="5">
        <f>IF(AND(AND(OR($C162=1,$C162=2),$E162=11),OR($M162=$V$3,$N162=$V$3,$O162=$V$3)),1,0)</f>
        <v>0</v>
      </c>
      <c r="AQ162" s="5">
        <f>IF(AND(AND(OR($C162=0,$C162=2),$E162=10),OR($M162=$V$3,$N162=$V$3,$O162=$V$3)),1,0)</f>
        <v>0</v>
      </c>
      <c r="AR162" s="5">
        <f>IF(AND(AND(OR($C162=1,$C162=2),$E162=10),OR($M162=$V$3,$N162=$V$3,$O162=$V$3)),1,0)</f>
        <v>0</v>
      </c>
      <c r="AS162" s="5">
        <f>IF(AND(AND(OR($C162=0,$C162=2),$E162=12),OR($M162=$V$3,$N162=$V$3,$O162=$V$3)),1,0)</f>
        <v>0</v>
      </c>
      <c r="AT162" s="5">
        <f>IF(AND(AND(OR($C162=1,$C162=2),$E162=12),OR($M162=$V$3,$N162=$V$3,$O162=$V$3)),1,0)</f>
        <v>0</v>
      </c>
      <c r="AU162" s="5">
        <f>IF(AND(AND(OR($C162=0,$C162=2),$E162=14),OR($M162=$V$3,$N162=$V$3,$O162=$V$3)),1,0)</f>
        <v>0</v>
      </c>
      <c r="AV162" s="5">
        <f>IF(AND(AND(OR($C162=1,$C162=2),$E162=14),OR($M162=$V$3,$N162=$V$3,$O162=$V$3)),1,0)</f>
        <v>0</v>
      </c>
      <c r="AW162" s="5">
        <f>IF(AND(AND(OR($C162=0,$C162=2),$E162=15),OR($M162=$V$3,$N162=$V$3,$O162=$V$3)),1,0)</f>
        <v>0</v>
      </c>
      <c r="AX162" s="5">
        <f>IF(AND(AND(OR($C162=1,$C162=2),$E162=15),OR($M162=$V$3,$N162=$V$3,$O162=$V$3)),1,0)</f>
        <v>0</v>
      </c>
      <c r="AY162" s="5"/>
      <c r="AZ162" s="4"/>
    </row>
    <row r="163" spans="1:52" x14ac:dyDescent="0.3">
      <c r="A163" s="50" t="s">
        <v>376</v>
      </c>
      <c r="B163" s="14" t="s">
        <v>317</v>
      </c>
      <c r="C163" s="5">
        <v>2</v>
      </c>
      <c r="D163" s="14">
        <v>1</v>
      </c>
      <c r="E163" s="14">
        <v>2</v>
      </c>
      <c r="F163" s="14">
        <v>18</v>
      </c>
      <c r="G163" s="18">
        <v>1</v>
      </c>
      <c r="H163" s="48">
        <v>1</v>
      </c>
      <c r="I163" s="48">
        <v>41</v>
      </c>
      <c r="J163" s="48">
        <v>11</v>
      </c>
      <c r="K163" s="48">
        <v>2</v>
      </c>
      <c r="L163" s="48"/>
      <c r="M163" s="48">
        <v>28</v>
      </c>
      <c r="N163" s="48">
        <v>22</v>
      </c>
      <c r="O163" s="48">
        <v>15</v>
      </c>
      <c r="P163" s="48">
        <v>18</v>
      </c>
      <c r="Q163" s="48">
        <v>21</v>
      </c>
      <c r="R163" s="48">
        <v>28</v>
      </c>
      <c r="S163" s="47">
        <f>IF(AND(AND(OR($C163=0,$C163=2),$E163&lt;30),OR($M163=$V$3,$N163=$V$3,$O163=$V$3)),1,0)</f>
        <v>0</v>
      </c>
      <c r="T163" s="5">
        <f>IF(AND(AND(OR($C163=1,$C163=2),$E163&lt;16),OR($M163=$V$3,$N163=$V$3,$O163=$V$3)),1,0)</f>
        <v>0</v>
      </c>
      <c r="U163" s="5">
        <f>IF(AND(AND(OR($C163=0,$C163=2),$E163=1),OR($M163=$V$3,$N163=$V$3,$O163=$V$3)),1,0)</f>
        <v>0</v>
      </c>
      <c r="V163" s="5">
        <f>IF(AND(AND(OR($C163=1,$C163=2),$E163=1),OR($M163=$V$3,$N163=$V$3,$O163=$V$3)),1,0)</f>
        <v>0</v>
      </c>
      <c r="W163" s="5">
        <f>IF(AND(AND(OR($C163=0,$C163=2),$E163=5),OR($M163=$V$3,$N163=$V$3,$O163=$V$3)),1,0)</f>
        <v>0</v>
      </c>
      <c r="X163" s="5">
        <f>IF(AND(AND(OR($C163=1,$C163=2),$E163=5),OR($M163=$V$3,$N163=$V$3,$O163=$V$3)),1,0)</f>
        <v>0</v>
      </c>
      <c r="Y163" s="5">
        <f>IF(AND(AND(OR($C163=0,$C163=2),$E163=2),OR($M163=$V$3,$N163=$V$3,$O163=$V$3)),1,0)</f>
        <v>0</v>
      </c>
      <c r="Z163" s="5">
        <f>IF(AND(AND(OR($C163=1,$C163=2),$E163=2),OR($M163=$V$3,$N163=$V$3,$O163=$V$3)),1,0)</f>
        <v>0</v>
      </c>
      <c r="AA163" s="5">
        <f>IF(AND(AND(OR($C163=0,$C163=2),$E163=7),OR($M163=$V$3,$N163=$V$3,$O163=$V$3)),1,0)</f>
        <v>0</v>
      </c>
      <c r="AB163" s="5">
        <f>IF(AND(AND(OR($C163=1,$C163=2),$E163=7),OR($M163=$V$3,$N163=$V$3,$O163=$V$3)),1,0)</f>
        <v>0</v>
      </c>
      <c r="AC163" s="5">
        <f>IF(AND(AND(OR($C163=0,$C163=2),$E163=6),OR($M163=$V$3,$N163=$V$3,$O163=$V$3)),1,0)</f>
        <v>0</v>
      </c>
      <c r="AD163" s="5">
        <f>IF(AND(AND(OR($C163=1,$C163=2),$E163=6),OR($M163=$V$3,$N163=$V$3,$O163=$V$3)),1,0)</f>
        <v>0</v>
      </c>
      <c r="AE163" s="5">
        <f>IF(AND(AND(OR($C163=0,$C163=2),$E163=3),OR($M163=$V$3,$N163=$V$3,$O163=$V$3)),1,0)</f>
        <v>0</v>
      </c>
      <c r="AF163" s="5">
        <f>IF(AND(AND(OR($C163=1,$C163=2),$E163=3),OR($M163=$V$3,$N163=$V$3,$O163=$V$3)),1,0)</f>
        <v>0</v>
      </c>
      <c r="AG163" s="5">
        <f>IF(AND(AND(OR($C163=0,$C163=2),$E163=4),OR($M163=$V$3,$N163=$V$3,$O163=$V$3)),1,0)</f>
        <v>0</v>
      </c>
      <c r="AH163" s="5">
        <f>IF(AND(AND(OR($C163=1,$C163=2),$E163=4),OR($M163=$V$3,$N163=$V$3,$O163=$V$3)),1,0)</f>
        <v>0</v>
      </c>
      <c r="AI163" s="5">
        <f>IF(AND(AND(OR($C163=0,$C163=2),$E163=13),OR($M163=$V$3,$N163=$V$3,$O163=$V$3)),1,0)</f>
        <v>0</v>
      </c>
      <c r="AJ163" s="5">
        <f>IF(AND(AND(OR($C163=1,$C163=2),$E163=13),OR($M163=$V$3,$N163=$V$3,$O163=$V$3)),1,0)</f>
        <v>0</v>
      </c>
      <c r="AK163" s="5">
        <f>IF(AND(AND(OR($C163=0,$C163=2),$E163=8),OR($M163=$V$3,$N163=$V$3,$O163=$V$3)),1,0)</f>
        <v>0</v>
      </c>
      <c r="AL163" s="5">
        <f>IF(AND(AND(OR($C163=1,$C163=2),$E163=8),OR($M163=$V$3,$N163=$V$3,$O163=$V$3)),1,0)</f>
        <v>0</v>
      </c>
      <c r="AM163" s="5">
        <f>IF(AND(AND(OR($C163=0,$C163=2),$E163=9),OR($M163=$V$3,$N163=$V$3,$O163=$V$3)),1,0)</f>
        <v>0</v>
      </c>
      <c r="AN163" s="5">
        <f>IF(AND(AND(OR($C163=1,$C163=2),$E163=9),OR($M163=$V$3,$N163=$V$3,$O163=$V$3)),1,0)</f>
        <v>0</v>
      </c>
      <c r="AO163" s="5">
        <f>IF(AND(AND(OR($C163=0,$C163=2),$E163=11),OR($M163=$V$3,$N163=$V$3,$O163=$V$3)),1,0)</f>
        <v>0</v>
      </c>
      <c r="AP163" s="5">
        <f>IF(AND(AND(OR($C163=1,$C163=2),$E163=11),OR($M163=$V$3,$N163=$V$3,$O163=$V$3)),1,0)</f>
        <v>0</v>
      </c>
      <c r="AQ163" s="5">
        <f>IF(AND(AND(OR($C163=0,$C163=2),$E163=10),OR($M163=$V$3,$N163=$V$3,$O163=$V$3)),1,0)</f>
        <v>0</v>
      </c>
      <c r="AR163" s="5">
        <f>IF(AND(AND(OR($C163=1,$C163=2),$E163=10),OR($M163=$V$3,$N163=$V$3,$O163=$V$3)),1,0)</f>
        <v>0</v>
      </c>
      <c r="AS163" s="5">
        <f>IF(AND(AND(OR($C163=0,$C163=2),$E163=12),OR($M163=$V$3,$N163=$V$3,$O163=$V$3)),1,0)</f>
        <v>0</v>
      </c>
      <c r="AT163" s="5">
        <f>IF(AND(AND(OR($C163=1,$C163=2),$E163=12),OR($M163=$V$3,$N163=$V$3,$O163=$V$3)),1,0)</f>
        <v>0</v>
      </c>
      <c r="AU163" s="5">
        <f>IF(AND(AND(OR($C163=0,$C163=2),$E163=14),OR($M163=$V$3,$N163=$V$3,$O163=$V$3)),1,0)</f>
        <v>0</v>
      </c>
      <c r="AV163" s="5">
        <f>IF(AND(AND(OR($C163=1,$C163=2),$E163=14),OR($M163=$V$3,$N163=$V$3,$O163=$V$3)),1,0)</f>
        <v>0</v>
      </c>
      <c r="AW163" s="5">
        <f>IF(AND(AND(OR($C163=0,$C163=2),$E163=15),OR($M163=$V$3,$N163=$V$3,$O163=$V$3)),1,0)</f>
        <v>0</v>
      </c>
      <c r="AX163" s="5">
        <f>IF(AND(AND(OR($C163=1,$C163=2),$E163=15),OR($M163=$V$3,$N163=$V$3,$O163=$V$3)),1,0)</f>
        <v>0</v>
      </c>
      <c r="AY163" s="5"/>
      <c r="AZ163" s="4"/>
    </row>
    <row r="164" spans="1:52" s="16" customFormat="1" x14ac:dyDescent="0.3">
      <c r="A164" s="50" t="s">
        <v>477</v>
      </c>
      <c r="B164" s="14" t="s">
        <v>476</v>
      </c>
      <c r="C164" s="5">
        <v>2</v>
      </c>
      <c r="D164" s="14">
        <v>2</v>
      </c>
      <c r="E164" s="14">
        <v>4</v>
      </c>
      <c r="F164" s="14">
        <v>18</v>
      </c>
      <c r="G164" s="18">
        <v>1</v>
      </c>
      <c r="H164" s="48">
        <v>1</v>
      </c>
      <c r="I164" s="48">
        <v>6</v>
      </c>
      <c r="J164" s="48">
        <v>8</v>
      </c>
      <c r="K164" s="48"/>
      <c r="L164" s="48"/>
      <c r="M164" s="48">
        <v>29</v>
      </c>
      <c r="N164" s="48">
        <v>10</v>
      </c>
      <c r="O164" s="48">
        <v>8</v>
      </c>
      <c r="P164" s="48">
        <v>8</v>
      </c>
      <c r="Q164" s="48">
        <v>21</v>
      </c>
      <c r="R164" s="48"/>
      <c r="S164" s="47">
        <f>IF(AND(AND(OR($C164=0,$C164=2),$E164&lt;30),OR($M164=$V$3,$N164=$V$3,$O164=$V$3)),1,0)</f>
        <v>0</v>
      </c>
      <c r="T164" s="5">
        <f>IF(AND(AND(OR($C164=1,$C164=2),$E164&lt;16),OR($M164=$V$3,$N164=$V$3,$O164=$V$3)),1,0)</f>
        <v>0</v>
      </c>
      <c r="U164" s="5">
        <f>IF(AND(AND(OR($C164=0,$C164=2),$E164=1),OR($M164=$V$3,$N164=$V$3,$O164=$V$3)),1,0)</f>
        <v>0</v>
      </c>
      <c r="V164" s="5">
        <f>IF(AND(AND(OR($C164=1,$C164=2),$E164=1),OR($M164=$V$3,$N164=$V$3,$O164=$V$3)),1,0)</f>
        <v>0</v>
      </c>
      <c r="W164" s="5">
        <f>IF(AND(AND(OR($C164=0,$C164=2),$E164=5),OR($M164=$V$3,$N164=$V$3,$O164=$V$3)),1,0)</f>
        <v>0</v>
      </c>
      <c r="X164" s="5">
        <f>IF(AND(AND(OR($C164=1,$C164=2),$E164=5),OR($M164=$V$3,$N164=$V$3,$O164=$V$3)),1,0)</f>
        <v>0</v>
      </c>
      <c r="Y164" s="5">
        <f>IF(AND(AND(OR($C164=0,$C164=2),$E164=2),OR($M164=$V$3,$N164=$V$3,$O164=$V$3)),1,0)</f>
        <v>0</v>
      </c>
      <c r="Z164" s="5">
        <f>IF(AND(AND(OR($C164=1,$C164=2),$E164=2),OR($M164=$V$3,$N164=$V$3,$O164=$V$3)),1,0)</f>
        <v>0</v>
      </c>
      <c r="AA164" s="5">
        <f>IF(AND(AND(OR($C164=0,$C164=2),$E164=7),OR($M164=$V$3,$N164=$V$3,$O164=$V$3)),1,0)</f>
        <v>0</v>
      </c>
      <c r="AB164" s="5">
        <f>IF(AND(AND(OR($C164=1,$C164=2),$E164=7),OR($M164=$V$3,$N164=$V$3,$O164=$V$3)),1,0)</f>
        <v>0</v>
      </c>
      <c r="AC164" s="5">
        <f>IF(AND(AND(OR($C164=0,$C164=2),$E164=6),OR($M164=$V$3,$N164=$V$3,$O164=$V$3)),1,0)</f>
        <v>0</v>
      </c>
      <c r="AD164" s="5">
        <f>IF(AND(AND(OR($C164=1,$C164=2),$E164=6),OR($M164=$V$3,$N164=$V$3,$O164=$V$3)),1,0)</f>
        <v>0</v>
      </c>
      <c r="AE164" s="5">
        <f>IF(AND(AND(OR($C164=0,$C164=2),$E164=3),OR($M164=$V$3,$N164=$V$3,$O164=$V$3)),1,0)</f>
        <v>0</v>
      </c>
      <c r="AF164" s="5">
        <f>IF(AND(AND(OR($C164=1,$C164=2),$E164=3),OR($M164=$V$3,$N164=$V$3,$O164=$V$3)),1,0)</f>
        <v>0</v>
      </c>
      <c r="AG164" s="5">
        <f>IF(AND(AND(OR($C164=0,$C164=2),$E164=4),OR($M164=$V$3,$N164=$V$3,$O164=$V$3)),1,0)</f>
        <v>0</v>
      </c>
      <c r="AH164" s="5">
        <f>IF(AND(AND(OR($C164=1,$C164=2),$E164=4),OR($M164=$V$3,$N164=$V$3,$O164=$V$3)),1,0)</f>
        <v>0</v>
      </c>
      <c r="AI164" s="5">
        <f>IF(AND(AND(OR($C164=0,$C164=2),$E164=13),OR($M164=$V$3,$N164=$V$3,$O164=$V$3)),1,0)</f>
        <v>0</v>
      </c>
      <c r="AJ164" s="5">
        <f>IF(AND(AND(OR($C164=1,$C164=2),$E164=13),OR($M164=$V$3,$N164=$V$3,$O164=$V$3)),1,0)</f>
        <v>0</v>
      </c>
      <c r="AK164" s="5">
        <f>IF(AND(AND(OR($C164=0,$C164=2),$E164=8),OR($M164=$V$3,$N164=$V$3,$O164=$V$3)),1,0)</f>
        <v>0</v>
      </c>
      <c r="AL164" s="5">
        <f>IF(AND(AND(OR($C164=1,$C164=2),$E164=8),OR($M164=$V$3,$N164=$V$3,$O164=$V$3)),1,0)</f>
        <v>0</v>
      </c>
      <c r="AM164" s="5">
        <f>IF(AND(AND(OR($C164=0,$C164=2),$E164=9),OR($M164=$V$3,$N164=$V$3,$O164=$V$3)),1,0)</f>
        <v>0</v>
      </c>
      <c r="AN164" s="5">
        <f>IF(AND(AND(OR($C164=1,$C164=2),$E164=9),OR($M164=$V$3,$N164=$V$3,$O164=$V$3)),1,0)</f>
        <v>0</v>
      </c>
      <c r="AO164" s="5">
        <f>IF(AND(AND(OR($C164=0,$C164=2),$E164=11),OR($M164=$V$3,$N164=$V$3,$O164=$V$3)),1,0)</f>
        <v>0</v>
      </c>
      <c r="AP164" s="5">
        <f>IF(AND(AND(OR($C164=1,$C164=2),$E164=11),OR($M164=$V$3,$N164=$V$3,$O164=$V$3)),1,0)</f>
        <v>0</v>
      </c>
      <c r="AQ164" s="5">
        <f>IF(AND(AND(OR($C164=0,$C164=2),$E164=10),OR($M164=$V$3,$N164=$V$3,$O164=$V$3)),1,0)</f>
        <v>0</v>
      </c>
      <c r="AR164" s="5">
        <f>IF(AND(AND(OR($C164=1,$C164=2),$E164=10),OR($M164=$V$3,$N164=$V$3,$O164=$V$3)),1,0)</f>
        <v>0</v>
      </c>
      <c r="AS164" s="5">
        <f>IF(AND(AND(OR($C164=0,$C164=2),$E164=12),OR($M164=$V$3,$N164=$V$3,$O164=$V$3)),1,0)</f>
        <v>0</v>
      </c>
      <c r="AT164" s="5">
        <f>IF(AND(AND(OR($C164=1,$C164=2),$E164=12),OR($M164=$V$3,$N164=$V$3,$O164=$V$3)),1,0)</f>
        <v>0</v>
      </c>
      <c r="AU164" s="5">
        <f>IF(AND(AND(OR($C164=0,$C164=2),$E164=14),OR($M164=$V$3,$N164=$V$3,$O164=$V$3)),1,0)</f>
        <v>0</v>
      </c>
      <c r="AV164" s="5">
        <f>IF(AND(AND(OR($C164=1,$C164=2),$E164=14),OR($M164=$V$3,$N164=$V$3,$O164=$V$3)),1,0)</f>
        <v>0</v>
      </c>
      <c r="AW164" s="5">
        <f>IF(AND(AND(OR($C164=0,$C164=2),$E164=15),OR($M164=$V$3,$N164=$V$3,$O164=$V$3)),1,0)</f>
        <v>0</v>
      </c>
      <c r="AX164" s="5">
        <f>IF(AND(AND(OR($C164=1,$C164=2),$E164=15),OR($M164=$V$3,$N164=$V$3,$O164=$V$3)),1,0)</f>
        <v>0</v>
      </c>
      <c r="AY164" s="52"/>
      <c r="AZ164" s="63"/>
    </row>
    <row r="165" spans="1:52" x14ac:dyDescent="0.3">
      <c r="A165" s="47" t="s">
        <v>69</v>
      </c>
      <c r="B165" s="5" t="s">
        <v>70</v>
      </c>
      <c r="C165" s="5">
        <v>0</v>
      </c>
      <c r="D165" s="5">
        <v>1</v>
      </c>
      <c r="E165" s="5">
        <v>3</v>
      </c>
      <c r="F165" s="5">
        <v>24</v>
      </c>
      <c r="G165" s="48">
        <v>2</v>
      </c>
      <c r="H165" s="48">
        <v>1</v>
      </c>
      <c r="I165" s="48">
        <v>27</v>
      </c>
      <c r="J165" s="48">
        <v>9</v>
      </c>
      <c r="K165" s="48"/>
      <c r="L165" s="48"/>
      <c r="M165" s="48">
        <v>16</v>
      </c>
      <c r="N165" s="48">
        <v>4</v>
      </c>
      <c r="O165" s="48">
        <v>3</v>
      </c>
      <c r="P165" s="48">
        <v>26</v>
      </c>
      <c r="Q165" s="48">
        <v>3</v>
      </c>
      <c r="R165" s="48">
        <v>8</v>
      </c>
      <c r="S165" s="47">
        <f>IF(AND(AND(OR($C165=0,$C165=2),$E165&lt;30),OR($M165=$V$3,$N165=$V$3,$O165=$V$3)),1,0)</f>
        <v>0</v>
      </c>
      <c r="T165" s="5">
        <f>IF(AND(AND(OR($C165=1,$C165=2),$E165&lt;16),OR($M165=$V$3,$N165=$V$3,$O165=$V$3)),1,0)</f>
        <v>0</v>
      </c>
      <c r="U165" s="5">
        <f>IF(AND(AND(OR($C165=0,$C165=2),$E165=1),OR($M165=$V$3,$N165=$V$3,$O165=$V$3)),1,0)</f>
        <v>0</v>
      </c>
      <c r="V165" s="5">
        <f>IF(AND(AND(OR($C165=1,$C165=2),$E165=1),OR($M165=$V$3,$N165=$V$3,$O165=$V$3)),1,0)</f>
        <v>0</v>
      </c>
      <c r="W165" s="5">
        <f>IF(AND(AND(OR($C165=0,$C165=2),$E165=5),OR($M165=$V$3,$N165=$V$3,$O165=$V$3)),1,0)</f>
        <v>0</v>
      </c>
      <c r="X165" s="5">
        <f>IF(AND(AND(OR($C165=1,$C165=2),$E165=5),OR($M165=$V$3,$N165=$V$3,$O165=$V$3)),1,0)</f>
        <v>0</v>
      </c>
      <c r="Y165" s="5">
        <f>IF(AND(AND(OR($C165=0,$C165=2),$E165=2),OR($M165=$V$3,$N165=$V$3,$O165=$V$3)),1,0)</f>
        <v>0</v>
      </c>
      <c r="Z165" s="5">
        <f>IF(AND(AND(OR($C165=1,$C165=2),$E165=2),OR($M165=$V$3,$N165=$V$3,$O165=$V$3)),1,0)</f>
        <v>0</v>
      </c>
      <c r="AA165" s="5">
        <f>IF(AND(AND(OR($C165=0,$C165=2),$E165=7),OR($M165=$V$3,$N165=$V$3,$O165=$V$3)),1,0)</f>
        <v>0</v>
      </c>
      <c r="AB165" s="5">
        <f>IF(AND(AND(OR($C165=1,$C165=2),$E165=7),OR($M165=$V$3,$N165=$V$3,$O165=$V$3)),1,0)</f>
        <v>0</v>
      </c>
      <c r="AC165" s="5">
        <f>IF(AND(AND(OR($C165=0,$C165=2),$E165=6),OR($M165=$V$3,$N165=$V$3,$O165=$V$3)),1,0)</f>
        <v>0</v>
      </c>
      <c r="AD165" s="5">
        <f>IF(AND(AND(OR($C165=1,$C165=2),$E165=6),OR($M165=$V$3,$N165=$V$3,$O165=$V$3)),1,0)</f>
        <v>0</v>
      </c>
      <c r="AE165" s="5">
        <f>IF(AND(AND(OR($C165=0,$C165=2),$E165=3),OR($M165=$V$3,$N165=$V$3,$O165=$V$3)),1,0)</f>
        <v>0</v>
      </c>
      <c r="AF165" s="5">
        <f>IF(AND(AND(OR($C165=1,$C165=2),$E165=3),OR($M165=$V$3,$N165=$V$3,$O165=$V$3)),1,0)</f>
        <v>0</v>
      </c>
      <c r="AG165" s="5">
        <f>IF(AND(AND(OR($C165=0,$C165=2),$E165=4),OR($M165=$V$3,$N165=$V$3,$O165=$V$3)),1,0)</f>
        <v>0</v>
      </c>
      <c r="AH165" s="5">
        <f>IF(AND(AND(OR($C165=1,$C165=2),$E165=4),OR($M165=$V$3,$N165=$V$3,$O165=$V$3)),1,0)</f>
        <v>0</v>
      </c>
      <c r="AI165" s="5">
        <f>IF(AND(AND(OR($C165=0,$C165=2),$E165=13),OR($M165=$V$3,$N165=$V$3,$O165=$V$3)),1,0)</f>
        <v>0</v>
      </c>
      <c r="AJ165" s="5">
        <f>IF(AND(AND(OR($C165=1,$C165=2),$E165=13),OR($M165=$V$3,$N165=$V$3,$O165=$V$3)),1,0)</f>
        <v>0</v>
      </c>
      <c r="AK165" s="5">
        <f>IF(AND(AND(OR($C165=0,$C165=2),$E165=8),OR($M165=$V$3,$N165=$V$3,$O165=$V$3)),1,0)</f>
        <v>0</v>
      </c>
      <c r="AL165" s="5">
        <f>IF(AND(AND(OR($C165=1,$C165=2),$E165=8),OR($M165=$V$3,$N165=$V$3,$O165=$V$3)),1,0)</f>
        <v>0</v>
      </c>
      <c r="AM165" s="5">
        <f>IF(AND(AND(OR($C165=0,$C165=2),$E165=9),OR($M165=$V$3,$N165=$V$3,$O165=$V$3)),1,0)</f>
        <v>0</v>
      </c>
      <c r="AN165" s="5">
        <f>IF(AND(AND(OR($C165=1,$C165=2),$E165=9),OR($M165=$V$3,$N165=$V$3,$O165=$V$3)),1,0)</f>
        <v>0</v>
      </c>
      <c r="AO165" s="5">
        <f>IF(AND(AND(OR($C165=0,$C165=2),$E165=11),OR($M165=$V$3,$N165=$V$3,$O165=$V$3)),1,0)</f>
        <v>0</v>
      </c>
      <c r="AP165" s="5">
        <f>IF(AND(AND(OR($C165=1,$C165=2),$E165=11),OR($M165=$V$3,$N165=$V$3,$O165=$V$3)),1,0)</f>
        <v>0</v>
      </c>
      <c r="AQ165" s="5">
        <f>IF(AND(AND(OR($C165=0,$C165=2),$E165=10),OR($M165=$V$3,$N165=$V$3,$O165=$V$3)),1,0)</f>
        <v>0</v>
      </c>
      <c r="AR165" s="5">
        <f>IF(AND(AND(OR($C165=1,$C165=2),$E165=10),OR($M165=$V$3,$N165=$V$3,$O165=$V$3)),1,0)</f>
        <v>0</v>
      </c>
      <c r="AS165" s="5">
        <f>IF(AND(AND(OR($C165=0,$C165=2),$E165=12),OR($M165=$V$3,$N165=$V$3,$O165=$V$3)),1,0)</f>
        <v>0</v>
      </c>
      <c r="AT165" s="5">
        <f>IF(AND(AND(OR($C165=1,$C165=2),$E165=12),OR($M165=$V$3,$N165=$V$3,$O165=$V$3)),1,0)</f>
        <v>0</v>
      </c>
      <c r="AU165" s="5">
        <f>IF(AND(AND(OR($C165=0,$C165=2),$E165=14),OR($M165=$V$3,$N165=$V$3,$O165=$V$3)),1,0)</f>
        <v>0</v>
      </c>
      <c r="AV165" s="5">
        <f>IF(AND(AND(OR($C165=1,$C165=2),$E165=14),OR($M165=$V$3,$N165=$V$3,$O165=$V$3)),1,0)</f>
        <v>0</v>
      </c>
      <c r="AW165" s="5">
        <f>IF(AND(AND(OR($C165=0,$C165=2),$E165=15),OR($M165=$V$3,$N165=$V$3,$O165=$V$3)),1,0)</f>
        <v>0</v>
      </c>
      <c r="AX165" s="5">
        <f>IF(AND(AND(OR($C165=1,$C165=2),$E165=15),OR($M165=$V$3,$N165=$V$3,$O165=$V$3)),1,0)</f>
        <v>0</v>
      </c>
      <c r="AY165" s="5"/>
      <c r="AZ165" s="4"/>
    </row>
    <row r="166" spans="1:52" x14ac:dyDescent="0.3">
      <c r="A166" s="47" t="s">
        <v>27</v>
      </c>
      <c r="B166" s="5" t="s">
        <v>28</v>
      </c>
      <c r="C166" s="5">
        <v>0</v>
      </c>
      <c r="D166" s="5">
        <v>2</v>
      </c>
      <c r="E166" s="5">
        <v>2</v>
      </c>
      <c r="F166" s="5">
        <v>23</v>
      </c>
      <c r="G166" s="48">
        <v>2</v>
      </c>
      <c r="H166" s="48">
        <v>1</v>
      </c>
      <c r="I166" s="48">
        <v>43</v>
      </c>
      <c r="J166" s="48">
        <v>23</v>
      </c>
      <c r="K166" s="48">
        <v>7</v>
      </c>
      <c r="L166" s="48"/>
      <c r="M166" s="48">
        <v>6</v>
      </c>
      <c r="N166" s="48">
        <v>4</v>
      </c>
      <c r="O166" s="48"/>
      <c r="P166" s="48">
        <v>4</v>
      </c>
      <c r="Q166" s="48">
        <v>3</v>
      </c>
      <c r="R166" s="48">
        <v>10</v>
      </c>
      <c r="S166" s="47">
        <f>IF(AND(AND(OR($C166=0,$C166=2),$E166&lt;30),OR($M166=$V$3,$N166=$V$3,$O166=$V$3)),1,0)</f>
        <v>1</v>
      </c>
      <c r="T166" s="5">
        <f>IF(AND(AND(OR($C166=1,$C166=2),$E166&lt;16),OR($M166=$V$3,$N166=$V$3,$O166=$V$3)),1,0)</f>
        <v>0</v>
      </c>
      <c r="U166" s="5">
        <f>IF(AND(AND(OR($C166=0,$C166=2),$E166=1),OR($M166=$V$3,$N166=$V$3,$O166=$V$3)),1,0)</f>
        <v>0</v>
      </c>
      <c r="V166" s="5">
        <f>IF(AND(AND(OR($C166=1,$C166=2),$E166=1),OR($M166=$V$3,$N166=$V$3,$O166=$V$3)),1,0)</f>
        <v>0</v>
      </c>
      <c r="W166" s="5">
        <f>IF(AND(AND(OR($C166=0,$C166=2),$E166=5),OR($M166=$V$3,$N166=$V$3,$O166=$V$3)),1,0)</f>
        <v>0</v>
      </c>
      <c r="X166" s="5">
        <f>IF(AND(AND(OR($C166=1,$C166=2),$E166=5),OR($M166=$V$3,$N166=$V$3,$O166=$V$3)),1,0)</f>
        <v>0</v>
      </c>
      <c r="Y166" s="5">
        <f>IF(AND(AND(OR($C166=0,$C166=2),$E166=2),OR($M166=$V$3,$N166=$V$3,$O166=$V$3)),1,0)</f>
        <v>1</v>
      </c>
      <c r="Z166" s="5">
        <f>IF(AND(AND(OR($C166=1,$C166=2),$E166=2),OR($M166=$V$3,$N166=$V$3,$O166=$V$3)),1,0)</f>
        <v>0</v>
      </c>
      <c r="AA166" s="5">
        <f>IF(AND(AND(OR($C166=0,$C166=2),$E166=7),OR($M166=$V$3,$N166=$V$3,$O166=$V$3)),1,0)</f>
        <v>0</v>
      </c>
      <c r="AB166" s="5">
        <f>IF(AND(AND(OR($C166=1,$C166=2),$E166=7),OR($M166=$V$3,$N166=$V$3,$O166=$V$3)),1,0)</f>
        <v>0</v>
      </c>
      <c r="AC166" s="5">
        <f>IF(AND(AND(OR($C166=0,$C166=2),$E166=6),OR($M166=$V$3,$N166=$V$3,$O166=$V$3)),1,0)</f>
        <v>0</v>
      </c>
      <c r="AD166" s="5">
        <f>IF(AND(AND(OR($C166=1,$C166=2),$E166=6),OR($M166=$V$3,$N166=$V$3,$O166=$V$3)),1,0)</f>
        <v>0</v>
      </c>
      <c r="AE166" s="5">
        <f>IF(AND(AND(OR($C166=0,$C166=2),$E166=3),OR($M166=$V$3,$N166=$V$3,$O166=$V$3)),1,0)</f>
        <v>0</v>
      </c>
      <c r="AF166" s="5">
        <f>IF(AND(AND(OR($C166=1,$C166=2),$E166=3),OR($M166=$V$3,$N166=$V$3,$O166=$V$3)),1,0)</f>
        <v>0</v>
      </c>
      <c r="AG166" s="5">
        <f>IF(AND(AND(OR($C166=0,$C166=2),$E166=4),OR($M166=$V$3,$N166=$V$3,$O166=$V$3)),1,0)</f>
        <v>0</v>
      </c>
      <c r="AH166" s="5">
        <f>IF(AND(AND(OR($C166=1,$C166=2),$E166=4),OR($M166=$V$3,$N166=$V$3,$O166=$V$3)),1,0)</f>
        <v>0</v>
      </c>
      <c r="AI166" s="5">
        <f>IF(AND(AND(OR($C166=0,$C166=2),$E166=13),OR($M166=$V$3,$N166=$V$3,$O166=$V$3)),1,0)</f>
        <v>0</v>
      </c>
      <c r="AJ166" s="5">
        <f>IF(AND(AND(OR($C166=1,$C166=2),$E166=13),OR($M166=$V$3,$N166=$V$3,$O166=$V$3)),1,0)</f>
        <v>0</v>
      </c>
      <c r="AK166" s="5">
        <f>IF(AND(AND(OR($C166=0,$C166=2),$E166=8),OR($M166=$V$3,$N166=$V$3,$O166=$V$3)),1,0)</f>
        <v>0</v>
      </c>
      <c r="AL166" s="5">
        <f>IF(AND(AND(OR($C166=1,$C166=2),$E166=8),OR($M166=$V$3,$N166=$V$3,$O166=$V$3)),1,0)</f>
        <v>0</v>
      </c>
      <c r="AM166" s="5">
        <f>IF(AND(AND(OR($C166=0,$C166=2),$E166=9),OR($M166=$V$3,$N166=$V$3,$O166=$V$3)),1,0)</f>
        <v>0</v>
      </c>
      <c r="AN166" s="5">
        <f>IF(AND(AND(OR($C166=1,$C166=2),$E166=9),OR($M166=$V$3,$N166=$V$3,$O166=$V$3)),1,0)</f>
        <v>0</v>
      </c>
      <c r="AO166" s="5">
        <f>IF(AND(AND(OR($C166=0,$C166=2),$E166=11),OR($M166=$V$3,$N166=$V$3,$O166=$V$3)),1,0)</f>
        <v>0</v>
      </c>
      <c r="AP166" s="5">
        <f>IF(AND(AND(OR($C166=1,$C166=2),$E166=11),OR($M166=$V$3,$N166=$V$3,$O166=$V$3)),1,0)</f>
        <v>0</v>
      </c>
      <c r="AQ166" s="5">
        <f>IF(AND(AND(OR($C166=0,$C166=2),$E166=10),OR($M166=$V$3,$N166=$V$3,$O166=$V$3)),1,0)</f>
        <v>0</v>
      </c>
      <c r="AR166" s="5">
        <f>IF(AND(AND(OR($C166=1,$C166=2),$E166=10),OR($M166=$V$3,$N166=$V$3,$O166=$V$3)),1,0)</f>
        <v>0</v>
      </c>
      <c r="AS166" s="5">
        <f>IF(AND(AND(OR($C166=0,$C166=2),$E166=12),OR($M166=$V$3,$N166=$V$3,$O166=$V$3)),1,0)</f>
        <v>0</v>
      </c>
      <c r="AT166" s="5">
        <f>IF(AND(AND(OR($C166=1,$C166=2),$E166=12),OR($M166=$V$3,$N166=$V$3,$O166=$V$3)),1,0)</f>
        <v>0</v>
      </c>
      <c r="AU166" s="5">
        <f>IF(AND(AND(OR($C166=0,$C166=2),$E166=14),OR($M166=$V$3,$N166=$V$3,$O166=$V$3)),1,0)</f>
        <v>0</v>
      </c>
      <c r="AV166" s="5">
        <f>IF(AND(AND(OR($C166=1,$C166=2),$E166=14),OR($M166=$V$3,$N166=$V$3,$O166=$V$3)),1,0)</f>
        <v>0</v>
      </c>
      <c r="AW166" s="5">
        <f>IF(AND(AND(OR($C166=0,$C166=2),$E166=15),OR($M166=$V$3,$N166=$V$3,$O166=$V$3)),1,0)</f>
        <v>0</v>
      </c>
      <c r="AX166" s="5">
        <f>IF(AND(AND(OR($C166=1,$C166=2),$E166=15),OR($M166=$V$3,$N166=$V$3,$O166=$V$3)),1,0)</f>
        <v>0</v>
      </c>
      <c r="AY166" s="5"/>
      <c r="AZ166" s="4"/>
    </row>
    <row r="167" spans="1:52" x14ac:dyDescent="0.3">
      <c r="A167" s="47" t="s">
        <v>210</v>
      </c>
      <c r="B167" s="5" t="s">
        <v>211</v>
      </c>
      <c r="C167" s="5">
        <v>0</v>
      </c>
      <c r="D167" s="5">
        <v>1</v>
      </c>
      <c r="E167" s="5">
        <v>1</v>
      </c>
      <c r="F167" s="5">
        <v>21</v>
      </c>
      <c r="G167" s="48">
        <v>3</v>
      </c>
      <c r="H167" s="48">
        <v>1</v>
      </c>
      <c r="I167" s="48">
        <v>25</v>
      </c>
      <c r="J167" s="48">
        <v>3</v>
      </c>
      <c r="K167" s="48"/>
      <c r="L167" s="48"/>
      <c r="M167" s="48">
        <v>8</v>
      </c>
      <c r="N167" s="48">
        <v>28</v>
      </c>
      <c r="O167" s="48">
        <v>26</v>
      </c>
      <c r="P167" s="48">
        <v>8</v>
      </c>
      <c r="Q167" s="48">
        <v>14</v>
      </c>
      <c r="R167" s="48">
        <v>21</v>
      </c>
      <c r="S167" s="47">
        <f>IF(AND(AND(OR($C167=0,$C167=2),$E167&lt;30),OR($M167=$V$3,$N167=$V$3,$O167=$V$3)),1,0)</f>
        <v>0</v>
      </c>
      <c r="T167" s="5">
        <f>IF(AND(AND(OR($C167=1,$C167=2),$E167&lt;16),OR($M167=$V$3,$N167=$V$3,$O167=$V$3)),1,0)</f>
        <v>0</v>
      </c>
      <c r="U167" s="5">
        <f>IF(AND(AND(OR($C167=0,$C167=2),$E167=1),OR($M167=$V$3,$N167=$V$3,$O167=$V$3)),1,0)</f>
        <v>0</v>
      </c>
      <c r="V167" s="5">
        <f>IF(AND(AND(OR($C167=1,$C167=2),$E167=1),OR($M167=$V$3,$N167=$V$3,$O167=$V$3)),1,0)</f>
        <v>0</v>
      </c>
      <c r="W167" s="5">
        <f>IF(AND(AND(OR($C167=0,$C167=2),$E167=5),OR($M167=$V$3,$N167=$V$3,$O167=$V$3)),1,0)</f>
        <v>0</v>
      </c>
      <c r="X167" s="5">
        <f>IF(AND(AND(OR($C167=1,$C167=2),$E167=5),OR($M167=$V$3,$N167=$V$3,$O167=$V$3)),1,0)</f>
        <v>0</v>
      </c>
      <c r="Y167" s="5">
        <f>IF(AND(AND(OR($C167=0,$C167=2),$E167=2),OR($M167=$V$3,$N167=$V$3,$O167=$V$3)),1,0)</f>
        <v>0</v>
      </c>
      <c r="Z167" s="5">
        <f>IF(AND(AND(OR($C167=1,$C167=2),$E167=2),OR($M167=$V$3,$N167=$V$3,$O167=$V$3)),1,0)</f>
        <v>0</v>
      </c>
      <c r="AA167" s="5">
        <f>IF(AND(AND(OR($C167=0,$C167=2),$E167=7),OR($M167=$V$3,$N167=$V$3,$O167=$V$3)),1,0)</f>
        <v>0</v>
      </c>
      <c r="AB167" s="5">
        <f>IF(AND(AND(OR($C167=1,$C167=2),$E167=7),OR($M167=$V$3,$N167=$V$3,$O167=$V$3)),1,0)</f>
        <v>0</v>
      </c>
      <c r="AC167" s="5">
        <f>IF(AND(AND(OR($C167=0,$C167=2),$E167=6),OR($M167=$V$3,$N167=$V$3,$O167=$V$3)),1,0)</f>
        <v>0</v>
      </c>
      <c r="AD167" s="5">
        <f>IF(AND(AND(OR($C167=1,$C167=2),$E167=6),OR($M167=$V$3,$N167=$V$3,$O167=$V$3)),1,0)</f>
        <v>0</v>
      </c>
      <c r="AE167" s="5">
        <f>IF(AND(AND(OR($C167=0,$C167=2),$E167=3),OR($M167=$V$3,$N167=$V$3,$O167=$V$3)),1,0)</f>
        <v>0</v>
      </c>
      <c r="AF167" s="5">
        <f>IF(AND(AND(OR($C167=1,$C167=2),$E167=3),OR($M167=$V$3,$N167=$V$3,$O167=$V$3)),1,0)</f>
        <v>0</v>
      </c>
      <c r="AG167" s="5">
        <f>IF(AND(AND(OR($C167=0,$C167=2),$E167=4),OR($M167=$V$3,$N167=$V$3,$O167=$V$3)),1,0)</f>
        <v>0</v>
      </c>
      <c r="AH167" s="5">
        <f>IF(AND(AND(OR($C167=1,$C167=2),$E167=4),OR($M167=$V$3,$N167=$V$3,$O167=$V$3)),1,0)</f>
        <v>0</v>
      </c>
      <c r="AI167" s="5">
        <f>IF(AND(AND(OR($C167=0,$C167=2),$E167=13),OR($M167=$V$3,$N167=$V$3,$O167=$V$3)),1,0)</f>
        <v>0</v>
      </c>
      <c r="AJ167" s="5">
        <f>IF(AND(AND(OR($C167=1,$C167=2),$E167=13),OR($M167=$V$3,$N167=$V$3,$O167=$V$3)),1,0)</f>
        <v>0</v>
      </c>
      <c r="AK167" s="5">
        <f>IF(AND(AND(OR($C167=0,$C167=2),$E167=8),OR($M167=$V$3,$N167=$V$3,$O167=$V$3)),1,0)</f>
        <v>0</v>
      </c>
      <c r="AL167" s="5">
        <f>IF(AND(AND(OR($C167=1,$C167=2),$E167=8),OR($M167=$V$3,$N167=$V$3,$O167=$V$3)),1,0)</f>
        <v>0</v>
      </c>
      <c r="AM167" s="5">
        <f>IF(AND(AND(OR($C167=0,$C167=2),$E167=9),OR($M167=$V$3,$N167=$V$3,$O167=$V$3)),1,0)</f>
        <v>0</v>
      </c>
      <c r="AN167" s="5">
        <f>IF(AND(AND(OR($C167=1,$C167=2),$E167=9),OR($M167=$V$3,$N167=$V$3,$O167=$V$3)),1,0)</f>
        <v>0</v>
      </c>
      <c r="AO167" s="5">
        <f>IF(AND(AND(OR($C167=0,$C167=2),$E167=11),OR($M167=$V$3,$N167=$V$3,$O167=$V$3)),1,0)</f>
        <v>0</v>
      </c>
      <c r="AP167" s="5">
        <f>IF(AND(AND(OR($C167=1,$C167=2),$E167=11),OR($M167=$V$3,$N167=$V$3,$O167=$V$3)),1,0)</f>
        <v>0</v>
      </c>
      <c r="AQ167" s="5">
        <f>IF(AND(AND(OR($C167=0,$C167=2),$E167=10),OR($M167=$V$3,$N167=$V$3,$O167=$V$3)),1,0)</f>
        <v>0</v>
      </c>
      <c r="AR167" s="5">
        <f>IF(AND(AND(OR($C167=1,$C167=2),$E167=10),OR($M167=$V$3,$N167=$V$3,$O167=$V$3)),1,0)</f>
        <v>0</v>
      </c>
      <c r="AS167" s="5">
        <f>IF(AND(AND(OR($C167=0,$C167=2),$E167=12),OR($M167=$V$3,$N167=$V$3,$O167=$V$3)),1,0)</f>
        <v>0</v>
      </c>
      <c r="AT167" s="5">
        <f>IF(AND(AND(OR($C167=1,$C167=2),$E167=12),OR($M167=$V$3,$N167=$V$3,$O167=$V$3)),1,0)</f>
        <v>0</v>
      </c>
      <c r="AU167" s="5">
        <f>IF(AND(AND(OR($C167=0,$C167=2),$E167=14),OR($M167=$V$3,$N167=$V$3,$O167=$V$3)),1,0)</f>
        <v>0</v>
      </c>
      <c r="AV167" s="5">
        <f>IF(AND(AND(OR($C167=1,$C167=2),$E167=14),OR($M167=$V$3,$N167=$V$3,$O167=$V$3)),1,0)</f>
        <v>0</v>
      </c>
      <c r="AW167" s="5">
        <f>IF(AND(AND(OR($C167=0,$C167=2),$E167=15),OR($M167=$V$3,$N167=$V$3,$O167=$V$3)),1,0)</f>
        <v>0</v>
      </c>
      <c r="AX167" s="5">
        <f>IF(AND(AND(OR($C167=1,$C167=2),$E167=15),OR($M167=$V$3,$N167=$V$3,$O167=$V$3)),1,0)</f>
        <v>0</v>
      </c>
      <c r="AY167" s="5"/>
      <c r="AZ167" s="4"/>
    </row>
    <row r="168" spans="1:52" x14ac:dyDescent="0.3">
      <c r="A168" s="47" t="s">
        <v>42</v>
      </c>
      <c r="B168" s="5" t="s">
        <v>41</v>
      </c>
      <c r="C168" s="49">
        <v>0</v>
      </c>
      <c r="D168" s="5">
        <v>1</v>
      </c>
      <c r="E168" s="5">
        <v>1</v>
      </c>
      <c r="F168" s="5">
        <v>17</v>
      </c>
      <c r="G168" s="48">
        <v>1</v>
      </c>
      <c r="H168" s="48">
        <v>1</v>
      </c>
      <c r="I168" s="48">
        <v>10</v>
      </c>
      <c r="J168" s="48">
        <v>1</v>
      </c>
      <c r="K168" s="48">
        <v>5</v>
      </c>
      <c r="L168" s="48"/>
      <c r="M168" s="48">
        <v>24</v>
      </c>
      <c r="N168" s="48">
        <v>29</v>
      </c>
      <c r="O168" s="48"/>
      <c r="P168" s="48" t="s">
        <v>6</v>
      </c>
      <c r="Q168" s="48"/>
      <c r="R168" s="48"/>
      <c r="S168" s="47">
        <f>IF(AND(AND(OR($C168=0,$C168=2),$E168&lt;30),OR($M168=$V$3,$N168=$V$3,$O168=$V$3)),1,0)</f>
        <v>0</v>
      </c>
      <c r="T168" s="5">
        <f>IF(AND(AND(OR($C168=1,$C168=2),$E168&lt;16),OR($M168=$V$3,$N168=$V$3,$O168=$V$3)),1,0)</f>
        <v>0</v>
      </c>
      <c r="U168" s="5">
        <f>IF(AND(AND(OR($C168=0,$C168=2),$E168=1),OR($M168=$V$3,$N168=$V$3,$O168=$V$3)),1,0)</f>
        <v>0</v>
      </c>
      <c r="V168" s="5">
        <f>IF(AND(AND(OR($C168=1,$C168=2),$E168=1),OR($M168=$V$3,$N168=$V$3,$O168=$V$3)),1,0)</f>
        <v>0</v>
      </c>
      <c r="W168" s="5">
        <f>IF(AND(AND(OR($C168=0,$C168=2),$E168=5),OR($M168=$V$3,$N168=$V$3,$O168=$V$3)),1,0)</f>
        <v>0</v>
      </c>
      <c r="X168" s="5">
        <f>IF(AND(AND(OR($C168=1,$C168=2),$E168=5),OR($M168=$V$3,$N168=$V$3,$O168=$V$3)),1,0)</f>
        <v>0</v>
      </c>
      <c r="Y168" s="5">
        <f>IF(AND(AND(OR($C168=0,$C168=2),$E168=2),OR($M168=$V$3,$N168=$V$3,$O168=$V$3)),1,0)</f>
        <v>0</v>
      </c>
      <c r="Z168" s="5">
        <f>IF(AND(AND(OR($C168=1,$C168=2),$E168=2),OR($M168=$V$3,$N168=$V$3,$O168=$V$3)),1,0)</f>
        <v>0</v>
      </c>
      <c r="AA168" s="5">
        <f>IF(AND(AND(OR($C168=0,$C168=2),$E168=7),OR($M168=$V$3,$N168=$V$3,$O168=$V$3)),1,0)</f>
        <v>0</v>
      </c>
      <c r="AB168" s="5">
        <f>IF(AND(AND(OR($C168=1,$C168=2),$E168=7),OR($M168=$V$3,$N168=$V$3,$O168=$V$3)),1,0)</f>
        <v>0</v>
      </c>
      <c r="AC168" s="5">
        <f>IF(AND(AND(OR($C168=0,$C168=2),$E168=6),OR($M168=$V$3,$N168=$V$3,$O168=$V$3)),1,0)</f>
        <v>0</v>
      </c>
      <c r="AD168" s="5">
        <f>IF(AND(AND(OR($C168=1,$C168=2),$E168=6),OR($M168=$V$3,$N168=$V$3,$O168=$V$3)),1,0)</f>
        <v>0</v>
      </c>
      <c r="AE168" s="5">
        <f>IF(AND(AND(OR($C168=0,$C168=2),$E168=3),OR($M168=$V$3,$N168=$V$3,$O168=$V$3)),1,0)</f>
        <v>0</v>
      </c>
      <c r="AF168" s="5">
        <f>IF(AND(AND(OR($C168=1,$C168=2),$E168=3),OR($M168=$V$3,$N168=$V$3,$O168=$V$3)),1,0)</f>
        <v>0</v>
      </c>
      <c r="AG168" s="5">
        <f>IF(AND(AND(OR($C168=0,$C168=2),$E168=4),OR($M168=$V$3,$N168=$V$3,$O168=$V$3)),1,0)</f>
        <v>0</v>
      </c>
      <c r="AH168" s="5">
        <f>IF(AND(AND(OR($C168=1,$C168=2),$E168=4),OR($M168=$V$3,$N168=$V$3,$O168=$V$3)),1,0)</f>
        <v>0</v>
      </c>
      <c r="AI168" s="5">
        <f>IF(AND(AND(OR($C168=0,$C168=2),$E168=13),OR($M168=$V$3,$N168=$V$3,$O168=$V$3)),1,0)</f>
        <v>0</v>
      </c>
      <c r="AJ168" s="5">
        <f>IF(AND(AND(OR($C168=1,$C168=2),$E168=13),OR($M168=$V$3,$N168=$V$3,$O168=$V$3)),1,0)</f>
        <v>0</v>
      </c>
      <c r="AK168" s="5">
        <f>IF(AND(AND(OR($C168=0,$C168=2),$E168=8),OR($M168=$V$3,$N168=$V$3,$O168=$V$3)),1,0)</f>
        <v>0</v>
      </c>
      <c r="AL168" s="5">
        <f>IF(AND(AND(OR($C168=1,$C168=2),$E168=8),OR($M168=$V$3,$N168=$V$3,$O168=$V$3)),1,0)</f>
        <v>0</v>
      </c>
      <c r="AM168" s="5">
        <f>IF(AND(AND(OR($C168=0,$C168=2),$E168=9),OR($M168=$V$3,$N168=$V$3,$O168=$V$3)),1,0)</f>
        <v>0</v>
      </c>
      <c r="AN168" s="5">
        <f>IF(AND(AND(OR($C168=1,$C168=2),$E168=9),OR($M168=$V$3,$N168=$V$3,$O168=$V$3)),1,0)</f>
        <v>0</v>
      </c>
      <c r="AO168" s="5">
        <f>IF(AND(AND(OR($C168=0,$C168=2),$E168=11),OR($M168=$V$3,$N168=$V$3,$O168=$V$3)),1,0)</f>
        <v>0</v>
      </c>
      <c r="AP168" s="5">
        <f>IF(AND(AND(OR($C168=1,$C168=2),$E168=11),OR($M168=$V$3,$N168=$V$3,$O168=$V$3)),1,0)</f>
        <v>0</v>
      </c>
      <c r="AQ168" s="5">
        <f>IF(AND(AND(OR($C168=0,$C168=2),$E168=10),OR($M168=$V$3,$N168=$V$3,$O168=$V$3)),1,0)</f>
        <v>0</v>
      </c>
      <c r="AR168" s="5">
        <f>IF(AND(AND(OR($C168=1,$C168=2),$E168=10),OR($M168=$V$3,$N168=$V$3,$O168=$V$3)),1,0)</f>
        <v>0</v>
      </c>
      <c r="AS168" s="5">
        <f>IF(AND(AND(OR($C168=0,$C168=2),$E168=12),OR($M168=$V$3,$N168=$V$3,$O168=$V$3)),1,0)</f>
        <v>0</v>
      </c>
      <c r="AT168" s="5">
        <f>IF(AND(AND(OR($C168=1,$C168=2),$E168=12),OR($M168=$V$3,$N168=$V$3,$O168=$V$3)),1,0)</f>
        <v>0</v>
      </c>
      <c r="AU168" s="5">
        <f>IF(AND(AND(OR($C168=0,$C168=2),$E168=14),OR($M168=$V$3,$N168=$V$3,$O168=$V$3)),1,0)</f>
        <v>0</v>
      </c>
      <c r="AV168" s="5">
        <f>IF(AND(AND(OR($C168=1,$C168=2),$E168=14),OR($M168=$V$3,$N168=$V$3,$O168=$V$3)),1,0)</f>
        <v>0</v>
      </c>
      <c r="AW168" s="5">
        <f>IF(AND(AND(OR($C168=0,$C168=2),$E168=15),OR($M168=$V$3,$N168=$V$3,$O168=$V$3)),1,0)</f>
        <v>0</v>
      </c>
      <c r="AX168" s="5">
        <f>IF(AND(AND(OR($C168=1,$C168=2),$E168=15),OR($M168=$V$3,$N168=$V$3,$O168=$V$3)),1,0)</f>
        <v>0</v>
      </c>
      <c r="AY168" s="5"/>
      <c r="AZ168" s="4"/>
    </row>
    <row r="169" spans="1:52" x14ac:dyDescent="0.3">
      <c r="A169" s="47" t="s">
        <v>42</v>
      </c>
      <c r="B169" s="5" t="s">
        <v>63</v>
      </c>
      <c r="C169" s="5">
        <v>0</v>
      </c>
      <c r="D169" s="5">
        <v>1</v>
      </c>
      <c r="E169" s="5">
        <v>4</v>
      </c>
      <c r="F169" s="5">
        <v>17</v>
      </c>
      <c r="G169" s="48">
        <v>1</v>
      </c>
      <c r="H169" s="48">
        <v>1</v>
      </c>
      <c r="I169" s="48">
        <v>4</v>
      </c>
      <c r="J169" s="48">
        <v>10</v>
      </c>
      <c r="K169" s="48">
        <v>4</v>
      </c>
      <c r="L169" s="48"/>
      <c r="M169" s="48">
        <v>22</v>
      </c>
      <c r="N169" s="48">
        <v>8</v>
      </c>
      <c r="O169" s="48">
        <v>6</v>
      </c>
      <c r="P169" s="48">
        <v>28</v>
      </c>
      <c r="Q169" s="48">
        <v>22</v>
      </c>
      <c r="R169" s="48"/>
      <c r="S169" s="47">
        <f>IF(AND(AND(OR($C169=0,$C169=2),$E169&lt;30),OR($M169=$V$3,$N169=$V$3,$O169=$V$3)),1,0)</f>
        <v>1</v>
      </c>
      <c r="T169" s="5">
        <f>IF(AND(AND(OR($C169=1,$C169=2),$E169&lt;16),OR($M169=$V$3,$N169=$V$3,$O169=$V$3)),1,0)</f>
        <v>0</v>
      </c>
      <c r="U169" s="5">
        <f>IF(AND(AND(OR($C169=0,$C169=2),$E169=1),OR($M169=$V$3,$N169=$V$3,$O169=$V$3)),1,0)</f>
        <v>0</v>
      </c>
      <c r="V169" s="5">
        <f>IF(AND(AND(OR($C169=1,$C169=2),$E169=1),OR($M169=$V$3,$N169=$V$3,$O169=$V$3)),1,0)</f>
        <v>0</v>
      </c>
      <c r="W169" s="5">
        <f>IF(AND(AND(OR($C169=0,$C169=2),$E169=5),OR($M169=$V$3,$N169=$V$3,$O169=$V$3)),1,0)</f>
        <v>0</v>
      </c>
      <c r="X169" s="5">
        <f>IF(AND(AND(OR($C169=1,$C169=2),$E169=5),OR($M169=$V$3,$N169=$V$3,$O169=$V$3)),1,0)</f>
        <v>0</v>
      </c>
      <c r="Y169" s="5">
        <f>IF(AND(AND(OR($C169=0,$C169=2),$E169=2),OR($M169=$V$3,$N169=$V$3,$O169=$V$3)),1,0)</f>
        <v>0</v>
      </c>
      <c r="Z169" s="5">
        <f>IF(AND(AND(OR($C169=1,$C169=2),$E169=2),OR($M169=$V$3,$N169=$V$3,$O169=$V$3)),1,0)</f>
        <v>0</v>
      </c>
      <c r="AA169" s="5">
        <f>IF(AND(AND(OR($C169=0,$C169=2),$E169=7),OR($M169=$V$3,$N169=$V$3,$O169=$V$3)),1,0)</f>
        <v>0</v>
      </c>
      <c r="AB169" s="5">
        <f>IF(AND(AND(OR($C169=1,$C169=2),$E169=7),OR($M169=$V$3,$N169=$V$3,$O169=$V$3)),1,0)</f>
        <v>0</v>
      </c>
      <c r="AC169" s="5">
        <f>IF(AND(AND(OR($C169=0,$C169=2),$E169=6),OR($M169=$V$3,$N169=$V$3,$O169=$V$3)),1,0)</f>
        <v>0</v>
      </c>
      <c r="AD169" s="5">
        <f>IF(AND(AND(OR($C169=1,$C169=2),$E169=6),OR($M169=$V$3,$N169=$V$3,$O169=$V$3)),1,0)</f>
        <v>0</v>
      </c>
      <c r="AE169" s="5">
        <f>IF(AND(AND(OR($C169=0,$C169=2),$E169=3),OR($M169=$V$3,$N169=$V$3,$O169=$V$3)),1,0)</f>
        <v>0</v>
      </c>
      <c r="AF169" s="5">
        <f>IF(AND(AND(OR($C169=1,$C169=2),$E169=3),OR($M169=$V$3,$N169=$V$3,$O169=$V$3)),1,0)</f>
        <v>0</v>
      </c>
      <c r="AG169" s="5">
        <f>IF(AND(AND(OR($C169=0,$C169=2),$E169=4),OR($M169=$V$3,$N169=$V$3,$O169=$V$3)),1,0)</f>
        <v>1</v>
      </c>
      <c r="AH169" s="5">
        <f>IF(AND(AND(OR($C169=1,$C169=2),$E169=4),OR($M169=$V$3,$N169=$V$3,$O169=$V$3)),1,0)</f>
        <v>0</v>
      </c>
      <c r="AI169" s="5">
        <f>IF(AND(AND(OR($C169=0,$C169=2),$E169=13),OR($M169=$V$3,$N169=$V$3,$O169=$V$3)),1,0)</f>
        <v>0</v>
      </c>
      <c r="AJ169" s="5">
        <f>IF(AND(AND(OR($C169=1,$C169=2),$E169=13),OR($M169=$V$3,$N169=$V$3,$O169=$V$3)),1,0)</f>
        <v>0</v>
      </c>
      <c r="AK169" s="5">
        <f>IF(AND(AND(OR($C169=0,$C169=2),$E169=8),OR($M169=$V$3,$N169=$V$3,$O169=$V$3)),1,0)</f>
        <v>0</v>
      </c>
      <c r="AL169" s="5">
        <f>IF(AND(AND(OR($C169=1,$C169=2),$E169=8),OR($M169=$V$3,$N169=$V$3,$O169=$V$3)),1,0)</f>
        <v>0</v>
      </c>
      <c r="AM169" s="5">
        <f>IF(AND(AND(OR($C169=0,$C169=2),$E169=9),OR($M169=$V$3,$N169=$V$3,$O169=$V$3)),1,0)</f>
        <v>0</v>
      </c>
      <c r="AN169" s="5">
        <f>IF(AND(AND(OR($C169=1,$C169=2),$E169=9),OR($M169=$V$3,$N169=$V$3,$O169=$V$3)),1,0)</f>
        <v>0</v>
      </c>
      <c r="AO169" s="5">
        <f>IF(AND(AND(OR($C169=0,$C169=2),$E169=11),OR($M169=$V$3,$N169=$V$3,$O169=$V$3)),1,0)</f>
        <v>0</v>
      </c>
      <c r="AP169" s="5">
        <f>IF(AND(AND(OR($C169=1,$C169=2),$E169=11),OR($M169=$V$3,$N169=$V$3,$O169=$V$3)),1,0)</f>
        <v>0</v>
      </c>
      <c r="AQ169" s="5">
        <f>IF(AND(AND(OR($C169=0,$C169=2),$E169=10),OR($M169=$V$3,$N169=$V$3,$O169=$V$3)),1,0)</f>
        <v>0</v>
      </c>
      <c r="AR169" s="5">
        <f>IF(AND(AND(OR($C169=1,$C169=2),$E169=10),OR($M169=$V$3,$N169=$V$3,$O169=$V$3)),1,0)</f>
        <v>0</v>
      </c>
      <c r="AS169" s="5">
        <f>IF(AND(AND(OR($C169=0,$C169=2),$E169=12),OR($M169=$V$3,$N169=$V$3,$O169=$V$3)),1,0)</f>
        <v>0</v>
      </c>
      <c r="AT169" s="5">
        <f>IF(AND(AND(OR($C169=1,$C169=2),$E169=12),OR($M169=$V$3,$N169=$V$3,$O169=$V$3)),1,0)</f>
        <v>0</v>
      </c>
      <c r="AU169" s="5">
        <f>IF(AND(AND(OR($C169=0,$C169=2),$E169=14),OR($M169=$V$3,$N169=$V$3,$O169=$V$3)),1,0)</f>
        <v>0</v>
      </c>
      <c r="AV169" s="5">
        <f>IF(AND(AND(OR($C169=1,$C169=2),$E169=14),OR($M169=$V$3,$N169=$V$3,$O169=$V$3)),1,0)</f>
        <v>0</v>
      </c>
      <c r="AW169" s="5">
        <f>IF(AND(AND(OR($C169=0,$C169=2),$E169=15),OR($M169=$V$3,$N169=$V$3,$O169=$V$3)),1,0)</f>
        <v>0</v>
      </c>
      <c r="AX169" s="5">
        <f>IF(AND(AND(OR($C169=1,$C169=2),$E169=15),OR($M169=$V$3,$N169=$V$3,$O169=$V$3)),1,0)</f>
        <v>0</v>
      </c>
      <c r="AY169" s="5"/>
      <c r="AZ169" s="4"/>
    </row>
    <row r="170" spans="1:52" x14ac:dyDescent="0.3">
      <c r="A170" s="47" t="s">
        <v>322</v>
      </c>
      <c r="B170" s="5" t="s">
        <v>281</v>
      </c>
      <c r="C170" s="5">
        <v>0</v>
      </c>
      <c r="D170" s="5">
        <v>1</v>
      </c>
      <c r="E170" s="5">
        <v>4</v>
      </c>
      <c r="F170" s="5">
        <v>3</v>
      </c>
      <c r="G170" s="48">
        <v>1</v>
      </c>
      <c r="H170" s="48">
        <v>1</v>
      </c>
      <c r="I170" s="48">
        <v>16</v>
      </c>
      <c r="J170" s="48">
        <v>7</v>
      </c>
      <c r="K170" s="48">
        <v>9</v>
      </c>
      <c r="L170" s="48"/>
      <c r="M170" s="48">
        <v>4</v>
      </c>
      <c r="N170" s="48">
        <v>16</v>
      </c>
      <c r="O170" s="48">
        <v>29</v>
      </c>
      <c r="P170" s="48">
        <v>29</v>
      </c>
      <c r="Q170" s="48">
        <v>21</v>
      </c>
      <c r="R170" s="48">
        <v>8</v>
      </c>
      <c r="S170" s="47">
        <f>IF(AND(AND(OR($C170=0,$C170=2),$E170&lt;30),OR($M170=$V$3,$N170=$V$3,$O170=$V$3)),1,0)</f>
        <v>0</v>
      </c>
      <c r="T170" s="5">
        <f>IF(AND(AND(OR($C170=1,$C170=2),$E170&lt;16),OR($M170=$V$3,$N170=$V$3,$O170=$V$3)),1,0)</f>
        <v>0</v>
      </c>
      <c r="U170" s="5">
        <f>IF(AND(AND(OR($C170=0,$C170=2),$E170=1),OR($M170=$V$3,$N170=$V$3,$O170=$V$3)),1,0)</f>
        <v>0</v>
      </c>
      <c r="V170" s="5">
        <f>IF(AND(AND(OR($C170=1,$C170=2),$E170=1),OR($M170=$V$3,$N170=$V$3,$O170=$V$3)),1,0)</f>
        <v>0</v>
      </c>
      <c r="W170" s="5">
        <f>IF(AND(AND(OR($C170=0,$C170=2),$E170=5),OR($M170=$V$3,$N170=$V$3,$O170=$V$3)),1,0)</f>
        <v>0</v>
      </c>
      <c r="X170" s="5">
        <f>IF(AND(AND(OR($C170=1,$C170=2),$E170=5),OR($M170=$V$3,$N170=$V$3,$O170=$V$3)),1,0)</f>
        <v>0</v>
      </c>
      <c r="Y170" s="5">
        <f>IF(AND(AND(OR($C170=0,$C170=2),$E170=2),OR($M170=$V$3,$N170=$V$3,$O170=$V$3)),1,0)</f>
        <v>0</v>
      </c>
      <c r="Z170" s="5">
        <f>IF(AND(AND(OR($C170=1,$C170=2),$E170=2),OR($M170=$V$3,$N170=$V$3,$O170=$V$3)),1,0)</f>
        <v>0</v>
      </c>
      <c r="AA170" s="5">
        <f>IF(AND(AND(OR($C170=0,$C170=2),$E170=7),OR($M170=$V$3,$N170=$V$3,$O170=$V$3)),1,0)</f>
        <v>0</v>
      </c>
      <c r="AB170" s="5">
        <f>IF(AND(AND(OR($C170=1,$C170=2),$E170=7),OR($M170=$V$3,$N170=$V$3,$O170=$V$3)),1,0)</f>
        <v>0</v>
      </c>
      <c r="AC170" s="5">
        <f>IF(AND(AND(OR($C170=0,$C170=2),$E170=6),OR($M170=$V$3,$N170=$V$3,$O170=$V$3)),1,0)</f>
        <v>0</v>
      </c>
      <c r="AD170" s="5">
        <f>IF(AND(AND(OR($C170=1,$C170=2),$E170=6),OR($M170=$V$3,$N170=$V$3,$O170=$V$3)),1,0)</f>
        <v>0</v>
      </c>
      <c r="AE170" s="5">
        <f>IF(AND(AND(OR($C170=0,$C170=2),$E170=3),OR($M170=$V$3,$N170=$V$3,$O170=$V$3)),1,0)</f>
        <v>0</v>
      </c>
      <c r="AF170" s="5">
        <f>IF(AND(AND(OR($C170=1,$C170=2),$E170=3),OR($M170=$V$3,$N170=$V$3,$O170=$V$3)),1,0)</f>
        <v>0</v>
      </c>
      <c r="AG170" s="5">
        <f>IF(AND(AND(OR($C170=0,$C170=2),$E170=4),OR($M170=$V$3,$N170=$V$3,$O170=$V$3)),1,0)</f>
        <v>0</v>
      </c>
      <c r="AH170" s="5">
        <f>IF(AND(AND(OR($C170=1,$C170=2),$E170=4),OR($M170=$V$3,$N170=$V$3,$O170=$V$3)),1,0)</f>
        <v>0</v>
      </c>
      <c r="AI170" s="5">
        <f>IF(AND(AND(OR($C170=0,$C170=2),$E170=13),OR($M170=$V$3,$N170=$V$3,$O170=$V$3)),1,0)</f>
        <v>0</v>
      </c>
      <c r="AJ170" s="5">
        <f>IF(AND(AND(OR($C170=1,$C170=2),$E170=13),OR($M170=$V$3,$N170=$V$3,$O170=$V$3)),1,0)</f>
        <v>0</v>
      </c>
      <c r="AK170" s="5">
        <f>IF(AND(AND(OR($C170=0,$C170=2),$E170=8),OR($M170=$V$3,$N170=$V$3,$O170=$V$3)),1,0)</f>
        <v>0</v>
      </c>
      <c r="AL170" s="5">
        <f>IF(AND(AND(OR($C170=1,$C170=2),$E170=8),OR($M170=$V$3,$N170=$V$3,$O170=$V$3)),1,0)</f>
        <v>0</v>
      </c>
      <c r="AM170" s="5">
        <f>IF(AND(AND(OR($C170=0,$C170=2),$E170=9),OR($M170=$V$3,$N170=$V$3,$O170=$V$3)),1,0)</f>
        <v>0</v>
      </c>
      <c r="AN170" s="5">
        <f>IF(AND(AND(OR($C170=1,$C170=2),$E170=9),OR($M170=$V$3,$N170=$V$3,$O170=$V$3)),1,0)</f>
        <v>0</v>
      </c>
      <c r="AO170" s="5">
        <f>IF(AND(AND(OR($C170=0,$C170=2),$E170=11),OR($M170=$V$3,$N170=$V$3,$O170=$V$3)),1,0)</f>
        <v>0</v>
      </c>
      <c r="AP170" s="5">
        <f>IF(AND(AND(OR($C170=1,$C170=2),$E170=11),OR($M170=$V$3,$N170=$V$3,$O170=$V$3)),1,0)</f>
        <v>0</v>
      </c>
      <c r="AQ170" s="5">
        <f>IF(AND(AND(OR($C170=0,$C170=2),$E170=10),OR($M170=$V$3,$N170=$V$3,$O170=$V$3)),1,0)</f>
        <v>0</v>
      </c>
      <c r="AR170" s="5">
        <f>IF(AND(AND(OR($C170=1,$C170=2),$E170=10),OR($M170=$V$3,$N170=$V$3,$O170=$V$3)),1,0)</f>
        <v>0</v>
      </c>
      <c r="AS170" s="5">
        <f>IF(AND(AND(OR($C170=0,$C170=2),$E170=12),OR($M170=$V$3,$N170=$V$3,$O170=$V$3)),1,0)</f>
        <v>0</v>
      </c>
      <c r="AT170" s="5">
        <f>IF(AND(AND(OR($C170=1,$C170=2),$E170=12),OR($M170=$V$3,$N170=$V$3,$O170=$V$3)),1,0)</f>
        <v>0</v>
      </c>
      <c r="AU170" s="5">
        <f>IF(AND(AND(OR($C170=0,$C170=2),$E170=14),OR($M170=$V$3,$N170=$V$3,$O170=$V$3)),1,0)</f>
        <v>0</v>
      </c>
      <c r="AV170" s="5">
        <f>IF(AND(AND(OR($C170=1,$C170=2),$E170=14),OR($M170=$V$3,$N170=$V$3,$O170=$V$3)),1,0)</f>
        <v>0</v>
      </c>
      <c r="AW170" s="5">
        <f>IF(AND(AND(OR($C170=0,$C170=2),$E170=15),OR($M170=$V$3,$N170=$V$3,$O170=$V$3)),1,0)</f>
        <v>0</v>
      </c>
      <c r="AX170" s="5">
        <f>IF(AND(AND(OR($C170=1,$C170=2),$E170=15),OR($M170=$V$3,$N170=$V$3,$O170=$V$3)),1,0)</f>
        <v>0</v>
      </c>
      <c r="AY170" s="5"/>
      <c r="AZ170" s="4"/>
    </row>
    <row r="171" spans="1:52" x14ac:dyDescent="0.3">
      <c r="A171" s="47" t="s">
        <v>293</v>
      </c>
      <c r="B171" s="5" t="s">
        <v>294</v>
      </c>
      <c r="C171" s="5">
        <v>1</v>
      </c>
      <c r="D171" s="5">
        <v>2</v>
      </c>
      <c r="E171" s="5">
        <v>2</v>
      </c>
      <c r="F171" s="5">
        <v>19</v>
      </c>
      <c r="G171" s="48">
        <v>1</v>
      </c>
      <c r="H171" s="48">
        <v>2</v>
      </c>
      <c r="I171" s="48">
        <v>15</v>
      </c>
      <c r="J171" s="48">
        <v>5</v>
      </c>
      <c r="K171" s="48">
        <v>12</v>
      </c>
      <c r="L171" s="48"/>
      <c r="M171" s="48"/>
      <c r="N171" s="48"/>
      <c r="O171" s="48"/>
      <c r="P171" s="48">
        <v>19</v>
      </c>
      <c r="Q171" s="48"/>
      <c r="R171" s="48"/>
      <c r="S171" s="47">
        <f>IF(AND(AND(OR($C171=0,$C171=2),$E171&lt;30),OR($M171=$V$3,$N171=$V$3,$O171=$V$3)),1,0)</f>
        <v>0</v>
      </c>
      <c r="T171" s="5">
        <f>IF(AND(AND(OR($C171=1,$C171=2),$E171&lt;16),OR($M171=$V$3,$N171=$V$3,$O171=$V$3)),1,0)</f>
        <v>0</v>
      </c>
      <c r="U171" s="5">
        <f>IF(AND(AND(OR($C171=0,$C171=2),$E171=1),OR($M171=$V$3,$N171=$V$3,$O171=$V$3)),1,0)</f>
        <v>0</v>
      </c>
      <c r="V171" s="5">
        <f>IF(AND(AND(OR($C171=1,$C171=2),$E171=1),OR($M171=$V$3,$N171=$V$3,$O171=$V$3)),1,0)</f>
        <v>0</v>
      </c>
      <c r="W171" s="5">
        <f>IF(AND(AND(OR($C171=0,$C171=2),$E171=5),OR($M171=$V$3,$N171=$V$3,$O171=$V$3)),1,0)</f>
        <v>0</v>
      </c>
      <c r="X171" s="5">
        <f>IF(AND(AND(OR($C171=1,$C171=2),$E171=5),OR($M171=$V$3,$N171=$V$3,$O171=$V$3)),1,0)</f>
        <v>0</v>
      </c>
      <c r="Y171" s="5">
        <f>IF(AND(AND(OR($C171=0,$C171=2),$E171=2),OR($M171=$V$3,$N171=$V$3,$O171=$V$3)),1,0)</f>
        <v>0</v>
      </c>
      <c r="Z171" s="5">
        <f>IF(AND(AND(OR($C171=1,$C171=2),$E171=2),OR($M171=$V$3,$N171=$V$3,$O171=$V$3)),1,0)</f>
        <v>0</v>
      </c>
      <c r="AA171" s="5">
        <f>IF(AND(AND(OR($C171=0,$C171=2),$E171=7),OR($M171=$V$3,$N171=$V$3,$O171=$V$3)),1,0)</f>
        <v>0</v>
      </c>
      <c r="AB171" s="5">
        <f>IF(AND(AND(OR($C171=1,$C171=2),$E171=7),OR($M171=$V$3,$N171=$V$3,$O171=$V$3)),1,0)</f>
        <v>0</v>
      </c>
      <c r="AC171" s="5">
        <f>IF(AND(AND(OR($C171=0,$C171=2),$E171=6),OR($M171=$V$3,$N171=$V$3,$O171=$V$3)),1,0)</f>
        <v>0</v>
      </c>
      <c r="AD171" s="5">
        <f>IF(AND(AND(OR($C171=1,$C171=2),$E171=6),OR($M171=$V$3,$N171=$V$3,$O171=$V$3)),1,0)</f>
        <v>0</v>
      </c>
      <c r="AE171" s="5">
        <f>IF(AND(AND(OR($C171=0,$C171=2),$E171=3),OR($M171=$V$3,$N171=$V$3,$O171=$V$3)),1,0)</f>
        <v>0</v>
      </c>
      <c r="AF171" s="5">
        <f>IF(AND(AND(OR($C171=1,$C171=2),$E171=3),OR($M171=$V$3,$N171=$V$3,$O171=$V$3)),1,0)</f>
        <v>0</v>
      </c>
      <c r="AG171" s="5">
        <f>IF(AND(AND(OR($C171=0,$C171=2),$E171=4),OR($M171=$V$3,$N171=$V$3,$O171=$V$3)),1,0)</f>
        <v>0</v>
      </c>
      <c r="AH171" s="5">
        <f>IF(AND(AND(OR($C171=1,$C171=2),$E171=4),OR($M171=$V$3,$N171=$V$3,$O171=$V$3)),1,0)</f>
        <v>0</v>
      </c>
      <c r="AI171" s="5">
        <f>IF(AND(AND(OR($C171=0,$C171=2),$E171=13),OR($M171=$V$3,$N171=$V$3,$O171=$V$3)),1,0)</f>
        <v>0</v>
      </c>
      <c r="AJ171" s="5">
        <f>IF(AND(AND(OR($C171=1,$C171=2),$E171=13),OR($M171=$V$3,$N171=$V$3,$O171=$V$3)),1,0)</f>
        <v>0</v>
      </c>
      <c r="AK171" s="5">
        <f>IF(AND(AND(OR($C171=0,$C171=2),$E171=8),OR($M171=$V$3,$N171=$V$3,$O171=$V$3)),1,0)</f>
        <v>0</v>
      </c>
      <c r="AL171" s="5">
        <f>IF(AND(AND(OR($C171=1,$C171=2),$E171=8),OR($M171=$V$3,$N171=$V$3,$O171=$V$3)),1,0)</f>
        <v>0</v>
      </c>
      <c r="AM171" s="5">
        <f>IF(AND(AND(OR($C171=0,$C171=2),$E171=9),OR($M171=$V$3,$N171=$V$3,$O171=$V$3)),1,0)</f>
        <v>0</v>
      </c>
      <c r="AN171" s="5">
        <f>IF(AND(AND(OR($C171=1,$C171=2),$E171=9),OR($M171=$V$3,$N171=$V$3,$O171=$V$3)),1,0)</f>
        <v>0</v>
      </c>
      <c r="AO171" s="5">
        <f>IF(AND(AND(OR($C171=0,$C171=2),$E171=11),OR($M171=$V$3,$N171=$V$3,$O171=$V$3)),1,0)</f>
        <v>0</v>
      </c>
      <c r="AP171" s="5">
        <f>IF(AND(AND(OR($C171=1,$C171=2),$E171=11),OR($M171=$V$3,$N171=$V$3,$O171=$V$3)),1,0)</f>
        <v>0</v>
      </c>
      <c r="AQ171" s="5">
        <f>IF(AND(AND(OR($C171=0,$C171=2),$E171=10),OR($M171=$V$3,$N171=$V$3,$O171=$V$3)),1,0)</f>
        <v>0</v>
      </c>
      <c r="AR171" s="5">
        <f>IF(AND(AND(OR($C171=1,$C171=2),$E171=10),OR($M171=$V$3,$N171=$V$3,$O171=$V$3)),1,0)</f>
        <v>0</v>
      </c>
      <c r="AS171" s="5">
        <f>IF(AND(AND(OR($C171=0,$C171=2),$E171=12),OR($M171=$V$3,$N171=$V$3,$O171=$V$3)),1,0)</f>
        <v>0</v>
      </c>
      <c r="AT171" s="5">
        <f>IF(AND(AND(OR($C171=1,$C171=2),$E171=12),OR($M171=$V$3,$N171=$V$3,$O171=$V$3)),1,0)</f>
        <v>0</v>
      </c>
      <c r="AU171" s="5">
        <f>IF(AND(AND(OR($C171=0,$C171=2),$E171=14),OR($M171=$V$3,$N171=$V$3,$O171=$V$3)),1,0)</f>
        <v>0</v>
      </c>
      <c r="AV171" s="5">
        <f>IF(AND(AND(OR($C171=1,$C171=2),$E171=14),OR($M171=$V$3,$N171=$V$3,$O171=$V$3)),1,0)</f>
        <v>0</v>
      </c>
      <c r="AW171" s="5">
        <f>IF(AND(AND(OR($C171=0,$C171=2),$E171=15),OR($M171=$V$3,$N171=$V$3,$O171=$V$3)),1,0)</f>
        <v>0</v>
      </c>
      <c r="AX171" s="5">
        <f>IF(AND(AND(OR($C171=1,$C171=2),$E171=15),OR($M171=$V$3,$N171=$V$3,$O171=$V$3)),1,0)</f>
        <v>0</v>
      </c>
      <c r="AY171" s="5"/>
      <c r="AZ171" s="4"/>
    </row>
    <row r="172" spans="1:52" x14ac:dyDescent="0.3">
      <c r="A172" s="47" t="s">
        <v>247</v>
      </c>
      <c r="B172" s="5" t="s">
        <v>248</v>
      </c>
      <c r="C172" s="49">
        <v>1</v>
      </c>
      <c r="D172" s="5">
        <v>2</v>
      </c>
      <c r="E172" s="5">
        <v>3</v>
      </c>
      <c r="F172" s="5">
        <v>19</v>
      </c>
      <c r="G172" s="48">
        <v>1</v>
      </c>
      <c r="H172" s="48">
        <v>2</v>
      </c>
      <c r="I172" s="48">
        <v>17</v>
      </c>
      <c r="J172" s="48">
        <v>7</v>
      </c>
      <c r="K172" s="48">
        <v>2</v>
      </c>
      <c r="L172" s="48"/>
      <c r="M172" s="48">
        <v>6</v>
      </c>
      <c r="N172" s="48">
        <v>28</v>
      </c>
      <c r="O172" s="48"/>
      <c r="P172" s="48">
        <v>27</v>
      </c>
      <c r="Q172" s="48">
        <v>6</v>
      </c>
      <c r="R172" s="48">
        <v>8</v>
      </c>
      <c r="S172" s="47">
        <f>IF(AND(AND(OR($C172=0,$C172=2),$E172&lt;30),OR($M172=$V$3,$N172=$V$3,$O172=$V$3)),1,0)</f>
        <v>0</v>
      </c>
      <c r="T172" s="5">
        <f>IF(AND(AND(OR($C172=1,$C172=2),$E172&lt;16),OR($M172=$V$3,$N172=$V$3,$O172=$V$3)),1,0)</f>
        <v>1</v>
      </c>
      <c r="U172" s="5">
        <f>IF(AND(AND(OR($C172=0,$C172=2),$E172=1),OR($M172=$V$3,$N172=$V$3,$O172=$V$3)),1,0)</f>
        <v>0</v>
      </c>
      <c r="V172" s="5">
        <f>IF(AND(AND(OR($C172=1,$C172=2),$E172=1),OR($M172=$V$3,$N172=$V$3,$O172=$V$3)),1,0)</f>
        <v>0</v>
      </c>
      <c r="W172" s="5">
        <f>IF(AND(AND(OR($C172=0,$C172=2),$E172=5),OR($M172=$V$3,$N172=$V$3,$O172=$V$3)),1,0)</f>
        <v>0</v>
      </c>
      <c r="X172" s="5">
        <f>IF(AND(AND(OR($C172=1,$C172=2),$E172=5),OR($M172=$V$3,$N172=$V$3,$O172=$V$3)),1,0)</f>
        <v>0</v>
      </c>
      <c r="Y172" s="5">
        <f>IF(AND(AND(OR($C172=0,$C172=2),$E172=2),OR($M172=$V$3,$N172=$V$3,$O172=$V$3)),1,0)</f>
        <v>0</v>
      </c>
      <c r="Z172" s="5">
        <f>IF(AND(AND(OR($C172=1,$C172=2),$E172=2),OR($M172=$V$3,$N172=$V$3,$O172=$V$3)),1,0)</f>
        <v>0</v>
      </c>
      <c r="AA172" s="5">
        <f>IF(AND(AND(OR($C172=0,$C172=2),$E172=7),OR($M172=$V$3,$N172=$V$3,$O172=$V$3)),1,0)</f>
        <v>0</v>
      </c>
      <c r="AB172" s="5">
        <f>IF(AND(AND(OR($C172=1,$C172=2),$E172=7),OR($M172=$V$3,$N172=$V$3,$O172=$V$3)),1,0)</f>
        <v>0</v>
      </c>
      <c r="AC172" s="5">
        <f>IF(AND(AND(OR($C172=0,$C172=2),$E172=6),OR($M172=$V$3,$N172=$V$3,$O172=$V$3)),1,0)</f>
        <v>0</v>
      </c>
      <c r="AD172" s="5">
        <f>IF(AND(AND(OR($C172=1,$C172=2),$E172=6),OR($M172=$V$3,$N172=$V$3,$O172=$V$3)),1,0)</f>
        <v>0</v>
      </c>
      <c r="AE172" s="5">
        <f>IF(AND(AND(OR($C172=0,$C172=2),$E172=3),OR($M172=$V$3,$N172=$V$3,$O172=$V$3)),1,0)</f>
        <v>0</v>
      </c>
      <c r="AF172" s="5">
        <f>IF(AND(AND(OR($C172=1,$C172=2),$E172=3),OR($M172=$V$3,$N172=$V$3,$O172=$V$3)),1,0)</f>
        <v>1</v>
      </c>
      <c r="AG172" s="5">
        <f>IF(AND(AND(OR($C172=0,$C172=2),$E172=4),OR($M172=$V$3,$N172=$V$3,$O172=$V$3)),1,0)</f>
        <v>0</v>
      </c>
      <c r="AH172" s="5">
        <f>IF(AND(AND(OR($C172=1,$C172=2),$E172=4),OR($M172=$V$3,$N172=$V$3,$O172=$V$3)),1,0)</f>
        <v>0</v>
      </c>
      <c r="AI172" s="5">
        <f>IF(AND(AND(OR($C172=0,$C172=2),$E172=13),OR($M172=$V$3,$N172=$V$3,$O172=$V$3)),1,0)</f>
        <v>0</v>
      </c>
      <c r="AJ172" s="5">
        <f>IF(AND(AND(OR($C172=1,$C172=2),$E172=13),OR($M172=$V$3,$N172=$V$3,$O172=$V$3)),1,0)</f>
        <v>0</v>
      </c>
      <c r="AK172" s="5">
        <f>IF(AND(AND(OR($C172=0,$C172=2),$E172=8),OR($M172=$V$3,$N172=$V$3,$O172=$V$3)),1,0)</f>
        <v>0</v>
      </c>
      <c r="AL172" s="5">
        <f>IF(AND(AND(OR($C172=1,$C172=2),$E172=8),OR($M172=$V$3,$N172=$V$3,$O172=$V$3)),1,0)</f>
        <v>0</v>
      </c>
      <c r="AM172" s="5">
        <f>IF(AND(AND(OR($C172=0,$C172=2),$E172=9),OR($M172=$V$3,$N172=$V$3,$O172=$V$3)),1,0)</f>
        <v>0</v>
      </c>
      <c r="AN172" s="5">
        <f>IF(AND(AND(OR($C172=1,$C172=2),$E172=9),OR($M172=$V$3,$N172=$V$3,$O172=$V$3)),1,0)</f>
        <v>0</v>
      </c>
      <c r="AO172" s="5">
        <f>IF(AND(AND(OR($C172=0,$C172=2),$E172=11),OR($M172=$V$3,$N172=$V$3,$O172=$V$3)),1,0)</f>
        <v>0</v>
      </c>
      <c r="AP172" s="5">
        <f>IF(AND(AND(OR($C172=1,$C172=2),$E172=11),OR($M172=$V$3,$N172=$V$3,$O172=$V$3)),1,0)</f>
        <v>0</v>
      </c>
      <c r="AQ172" s="5">
        <f>IF(AND(AND(OR($C172=0,$C172=2),$E172=10),OR($M172=$V$3,$N172=$V$3,$O172=$V$3)),1,0)</f>
        <v>0</v>
      </c>
      <c r="AR172" s="5">
        <f>IF(AND(AND(OR($C172=1,$C172=2),$E172=10),OR($M172=$V$3,$N172=$V$3,$O172=$V$3)),1,0)</f>
        <v>0</v>
      </c>
      <c r="AS172" s="5">
        <f>IF(AND(AND(OR($C172=0,$C172=2),$E172=12),OR($M172=$V$3,$N172=$V$3,$O172=$V$3)),1,0)</f>
        <v>0</v>
      </c>
      <c r="AT172" s="5">
        <f>IF(AND(AND(OR($C172=1,$C172=2),$E172=12),OR($M172=$V$3,$N172=$V$3,$O172=$V$3)),1,0)</f>
        <v>0</v>
      </c>
      <c r="AU172" s="5">
        <f>IF(AND(AND(OR($C172=0,$C172=2),$E172=14),OR($M172=$V$3,$N172=$V$3,$O172=$V$3)),1,0)</f>
        <v>0</v>
      </c>
      <c r="AV172" s="5">
        <f>IF(AND(AND(OR($C172=1,$C172=2),$E172=14),OR($M172=$V$3,$N172=$V$3,$O172=$V$3)),1,0)</f>
        <v>0</v>
      </c>
      <c r="AW172" s="5">
        <f>IF(AND(AND(OR($C172=0,$C172=2),$E172=15),OR($M172=$V$3,$N172=$V$3,$O172=$V$3)),1,0)</f>
        <v>0</v>
      </c>
      <c r="AX172" s="5">
        <f>IF(AND(AND(OR($C172=1,$C172=2),$E172=15),OR($M172=$V$3,$N172=$V$3,$O172=$V$3)),1,0)</f>
        <v>0</v>
      </c>
      <c r="AY172" s="5"/>
      <c r="AZ172" s="4"/>
    </row>
    <row r="173" spans="1:52" x14ac:dyDescent="0.3">
      <c r="A173" s="47" t="s">
        <v>31</v>
      </c>
      <c r="B173" s="5" t="s">
        <v>32</v>
      </c>
      <c r="C173" s="49">
        <v>1</v>
      </c>
      <c r="D173" s="5">
        <v>2</v>
      </c>
      <c r="E173" s="5">
        <v>4</v>
      </c>
      <c r="F173" s="5">
        <v>19</v>
      </c>
      <c r="G173" s="48">
        <v>1</v>
      </c>
      <c r="H173" s="48">
        <v>2</v>
      </c>
      <c r="I173" s="48">
        <v>22</v>
      </c>
      <c r="J173" s="48">
        <v>15</v>
      </c>
      <c r="K173" s="48">
        <v>4</v>
      </c>
      <c r="L173" s="48"/>
      <c r="M173" s="48">
        <v>10</v>
      </c>
      <c r="N173" s="48">
        <v>19</v>
      </c>
      <c r="O173" s="48"/>
      <c r="P173" s="48">
        <v>10</v>
      </c>
      <c r="Q173" s="48">
        <v>25</v>
      </c>
      <c r="R173" s="48"/>
      <c r="S173" s="47">
        <f>IF(AND(AND(OR($C173=0,$C173=2),$E173&lt;30),OR($M173=$V$3,$N173=$V$3,$O173=$V$3)),1,0)</f>
        <v>0</v>
      </c>
      <c r="T173" s="5">
        <f>IF(AND(AND(OR($C173=1,$C173=2),$E173&lt;16),OR($M173=$V$3,$N173=$V$3,$O173=$V$3)),1,0)</f>
        <v>0</v>
      </c>
      <c r="U173" s="5">
        <f>IF(AND(AND(OR($C173=0,$C173=2),$E173=1),OR($M173=$V$3,$N173=$V$3,$O173=$V$3)),1,0)</f>
        <v>0</v>
      </c>
      <c r="V173" s="5">
        <f>IF(AND(AND(OR($C173=1,$C173=2),$E173=1),OR($M173=$V$3,$N173=$V$3,$O173=$V$3)),1,0)</f>
        <v>0</v>
      </c>
      <c r="W173" s="5">
        <f>IF(AND(AND(OR($C173=0,$C173=2),$E173=5),OR($M173=$V$3,$N173=$V$3,$O173=$V$3)),1,0)</f>
        <v>0</v>
      </c>
      <c r="X173" s="5">
        <f>IF(AND(AND(OR($C173=1,$C173=2),$E173=5),OR($M173=$V$3,$N173=$V$3,$O173=$V$3)),1,0)</f>
        <v>0</v>
      </c>
      <c r="Y173" s="5">
        <f>IF(AND(AND(OR($C173=0,$C173=2),$E173=2),OR($M173=$V$3,$N173=$V$3,$O173=$V$3)),1,0)</f>
        <v>0</v>
      </c>
      <c r="Z173" s="5">
        <f>IF(AND(AND(OR($C173=1,$C173=2),$E173=2),OR($M173=$V$3,$N173=$V$3,$O173=$V$3)),1,0)</f>
        <v>0</v>
      </c>
      <c r="AA173" s="5">
        <f>IF(AND(AND(OR($C173=0,$C173=2),$E173=7),OR($M173=$V$3,$N173=$V$3,$O173=$V$3)),1,0)</f>
        <v>0</v>
      </c>
      <c r="AB173" s="5">
        <f>IF(AND(AND(OR($C173=1,$C173=2),$E173=7),OR($M173=$V$3,$N173=$V$3,$O173=$V$3)),1,0)</f>
        <v>0</v>
      </c>
      <c r="AC173" s="5">
        <f>IF(AND(AND(OR($C173=0,$C173=2),$E173=6),OR($M173=$V$3,$N173=$V$3,$O173=$V$3)),1,0)</f>
        <v>0</v>
      </c>
      <c r="AD173" s="5">
        <f>IF(AND(AND(OR($C173=1,$C173=2),$E173=6),OR($M173=$V$3,$N173=$V$3,$O173=$V$3)),1,0)</f>
        <v>0</v>
      </c>
      <c r="AE173" s="5">
        <f>IF(AND(AND(OR($C173=0,$C173=2),$E173=3),OR($M173=$V$3,$N173=$V$3,$O173=$V$3)),1,0)</f>
        <v>0</v>
      </c>
      <c r="AF173" s="5">
        <f>IF(AND(AND(OR($C173=1,$C173=2),$E173=3),OR($M173=$V$3,$N173=$V$3,$O173=$V$3)),1,0)</f>
        <v>0</v>
      </c>
      <c r="AG173" s="5">
        <f>IF(AND(AND(OR($C173=0,$C173=2),$E173=4),OR($M173=$V$3,$N173=$V$3,$O173=$V$3)),1,0)</f>
        <v>0</v>
      </c>
      <c r="AH173" s="5">
        <f>IF(AND(AND(OR($C173=1,$C173=2),$E173=4),OR($M173=$V$3,$N173=$V$3,$O173=$V$3)),1,0)</f>
        <v>0</v>
      </c>
      <c r="AI173" s="5">
        <f>IF(AND(AND(OR($C173=0,$C173=2),$E173=13),OR($M173=$V$3,$N173=$V$3,$O173=$V$3)),1,0)</f>
        <v>0</v>
      </c>
      <c r="AJ173" s="5">
        <f>IF(AND(AND(OR($C173=1,$C173=2),$E173=13),OR($M173=$V$3,$N173=$V$3,$O173=$V$3)),1,0)</f>
        <v>0</v>
      </c>
      <c r="AK173" s="5">
        <f>IF(AND(AND(OR($C173=0,$C173=2),$E173=8),OR($M173=$V$3,$N173=$V$3,$O173=$V$3)),1,0)</f>
        <v>0</v>
      </c>
      <c r="AL173" s="5">
        <f>IF(AND(AND(OR($C173=1,$C173=2),$E173=8),OR($M173=$V$3,$N173=$V$3,$O173=$V$3)),1,0)</f>
        <v>0</v>
      </c>
      <c r="AM173" s="5">
        <f>IF(AND(AND(OR($C173=0,$C173=2),$E173=9),OR($M173=$V$3,$N173=$V$3,$O173=$V$3)),1,0)</f>
        <v>0</v>
      </c>
      <c r="AN173" s="5">
        <f>IF(AND(AND(OR($C173=1,$C173=2),$E173=9),OR($M173=$V$3,$N173=$V$3,$O173=$V$3)),1,0)</f>
        <v>0</v>
      </c>
      <c r="AO173" s="5">
        <f>IF(AND(AND(OR($C173=0,$C173=2),$E173=11),OR($M173=$V$3,$N173=$V$3,$O173=$V$3)),1,0)</f>
        <v>0</v>
      </c>
      <c r="AP173" s="5">
        <f>IF(AND(AND(OR($C173=1,$C173=2),$E173=11),OR($M173=$V$3,$N173=$V$3,$O173=$V$3)),1,0)</f>
        <v>0</v>
      </c>
      <c r="AQ173" s="5">
        <f>IF(AND(AND(OR($C173=0,$C173=2),$E173=10),OR($M173=$V$3,$N173=$V$3,$O173=$V$3)),1,0)</f>
        <v>0</v>
      </c>
      <c r="AR173" s="5">
        <f>IF(AND(AND(OR($C173=1,$C173=2),$E173=10),OR($M173=$V$3,$N173=$V$3,$O173=$V$3)),1,0)</f>
        <v>0</v>
      </c>
      <c r="AS173" s="5">
        <f>IF(AND(AND(OR($C173=0,$C173=2),$E173=12),OR($M173=$V$3,$N173=$V$3,$O173=$V$3)),1,0)</f>
        <v>0</v>
      </c>
      <c r="AT173" s="5">
        <f>IF(AND(AND(OR($C173=1,$C173=2),$E173=12),OR($M173=$V$3,$N173=$V$3,$O173=$V$3)),1,0)</f>
        <v>0</v>
      </c>
      <c r="AU173" s="5">
        <f>IF(AND(AND(OR($C173=0,$C173=2),$E173=14),OR($M173=$V$3,$N173=$V$3,$O173=$V$3)),1,0)</f>
        <v>0</v>
      </c>
      <c r="AV173" s="5">
        <f>IF(AND(AND(OR($C173=1,$C173=2),$E173=14),OR($M173=$V$3,$N173=$V$3,$O173=$V$3)),1,0)</f>
        <v>0</v>
      </c>
      <c r="AW173" s="5">
        <f>IF(AND(AND(OR($C173=0,$C173=2),$E173=15),OR($M173=$V$3,$N173=$V$3,$O173=$V$3)),1,0)</f>
        <v>0</v>
      </c>
      <c r="AX173" s="5">
        <f>IF(AND(AND(OR($C173=1,$C173=2),$E173=15),OR($M173=$V$3,$N173=$V$3,$O173=$V$3)),1,0)</f>
        <v>0</v>
      </c>
      <c r="AY173" s="5"/>
      <c r="AZ173" s="4"/>
    </row>
    <row r="174" spans="1:52" x14ac:dyDescent="0.3">
      <c r="A174" s="47" t="s">
        <v>295</v>
      </c>
      <c r="B174" s="5" t="s">
        <v>296</v>
      </c>
      <c r="C174" s="5">
        <v>1</v>
      </c>
      <c r="D174" s="5">
        <v>1</v>
      </c>
      <c r="E174" s="5">
        <v>4</v>
      </c>
      <c r="F174" s="5">
        <v>19</v>
      </c>
      <c r="G174" s="48">
        <v>1</v>
      </c>
      <c r="H174" s="48">
        <v>2</v>
      </c>
      <c r="I174" s="48">
        <v>5</v>
      </c>
      <c r="J174" s="48">
        <v>4</v>
      </c>
      <c r="K174" s="48"/>
      <c r="L174" s="48"/>
      <c r="M174" s="48">
        <v>29</v>
      </c>
      <c r="N174" s="48"/>
      <c r="O174" s="48"/>
      <c r="P174" s="48">
        <v>10</v>
      </c>
      <c r="Q174" s="48"/>
      <c r="R174" s="48"/>
      <c r="S174" s="47">
        <f>IF(AND(AND(OR($C174=0,$C174=2),$E174&lt;30),OR($M174=$V$3,$N174=$V$3,$O174=$V$3)),1,0)</f>
        <v>0</v>
      </c>
      <c r="T174" s="5">
        <f>IF(AND(AND(OR($C174=1,$C174=2),$E174&lt;16),OR($M174=$V$3,$N174=$V$3,$O174=$V$3)),1,0)</f>
        <v>0</v>
      </c>
      <c r="U174" s="5">
        <f>IF(AND(AND(OR($C174=0,$C174=2),$E174=1),OR($M174=$V$3,$N174=$V$3,$O174=$V$3)),1,0)</f>
        <v>0</v>
      </c>
      <c r="V174" s="5">
        <f>IF(AND(AND(OR($C174=1,$C174=2),$E174=1),OR($M174=$V$3,$N174=$V$3,$O174=$V$3)),1,0)</f>
        <v>0</v>
      </c>
      <c r="W174" s="5">
        <f>IF(AND(AND(OR($C174=0,$C174=2),$E174=5),OR($M174=$V$3,$N174=$V$3,$O174=$V$3)),1,0)</f>
        <v>0</v>
      </c>
      <c r="X174" s="5">
        <f>IF(AND(AND(OR($C174=1,$C174=2),$E174=5),OR($M174=$V$3,$N174=$V$3,$O174=$V$3)),1,0)</f>
        <v>0</v>
      </c>
      <c r="Y174" s="5">
        <f>IF(AND(AND(OR($C174=0,$C174=2),$E174=2),OR($M174=$V$3,$N174=$V$3,$O174=$V$3)),1,0)</f>
        <v>0</v>
      </c>
      <c r="Z174" s="5">
        <f>IF(AND(AND(OR($C174=1,$C174=2),$E174=2),OR($M174=$V$3,$N174=$V$3,$O174=$V$3)),1,0)</f>
        <v>0</v>
      </c>
      <c r="AA174" s="5">
        <f>IF(AND(AND(OR($C174=0,$C174=2),$E174=7),OR($M174=$V$3,$N174=$V$3,$O174=$V$3)),1,0)</f>
        <v>0</v>
      </c>
      <c r="AB174" s="5">
        <f>IF(AND(AND(OR($C174=1,$C174=2),$E174=7),OR($M174=$V$3,$N174=$V$3,$O174=$V$3)),1,0)</f>
        <v>0</v>
      </c>
      <c r="AC174" s="5">
        <f>IF(AND(AND(OR($C174=0,$C174=2),$E174=6),OR($M174=$V$3,$N174=$V$3,$O174=$V$3)),1,0)</f>
        <v>0</v>
      </c>
      <c r="AD174" s="5">
        <f>IF(AND(AND(OR($C174=1,$C174=2),$E174=6),OR($M174=$V$3,$N174=$V$3,$O174=$V$3)),1,0)</f>
        <v>0</v>
      </c>
      <c r="AE174" s="5">
        <f>IF(AND(AND(OR($C174=0,$C174=2),$E174=3),OR($M174=$V$3,$N174=$V$3,$O174=$V$3)),1,0)</f>
        <v>0</v>
      </c>
      <c r="AF174" s="5">
        <f>IF(AND(AND(OR($C174=1,$C174=2),$E174=3),OR($M174=$V$3,$N174=$V$3,$O174=$V$3)),1,0)</f>
        <v>0</v>
      </c>
      <c r="AG174" s="5">
        <f>IF(AND(AND(OR($C174=0,$C174=2),$E174=4),OR($M174=$V$3,$N174=$V$3,$O174=$V$3)),1,0)</f>
        <v>0</v>
      </c>
      <c r="AH174" s="5">
        <f>IF(AND(AND(OR($C174=1,$C174=2),$E174=4),OR($M174=$V$3,$N174=$V$3,$O174=$V$3)),1,0)</f>
        <v>0</v>
      </c>
      <c r="AI174" s="5">
        <f>IF(AND(AND(OR($C174=0,$C174=2),$E174=13),OR($M174=$V$3,$N174=$V$3,$O174=$V$3)),1,0)</f>
        <v>0</v>
      </c>
      <c r="AJ174" s="5">
        <f>IF(AND(AND(OR($C174=1,$C174=2),$E174=13),OR($M174=$V$3,$N174=$V$3,$O174=$V$3)),1,0)</f>
        <v>0</v>
      </c>
      <c r="AK174" s="5">
        <f>IF(AND(AND(OR($C174=0,$C174=2),$E174=8),OR($M174=$V$3,$N174=$V$3,$O174=$V$3)),1,0)</f>
        <v>0</v>
      </c>
      <c r="AL174" s="5">
        <f>IF(AND(AND(OR($C174=1,$C174=2),$E174=8),OR($M174=$V$3,$N174=$V$3,$O174=$V$3)),1,0)</f>
        <v>0</v>
      </c>
      <c r="AM174" s="5">
        <f>IF(AND(AND(OR($C174=0,$C174=2),$E174=9),OR($M174=$V$3,$N174=$V$3,$O174=$V$3)),1,0)</f>
        <v>0</v>
      </c>
      <c r="AN174" s="5">
        <f>IF(AND(AND(OR($C174=1,$C174=2),$E174=9),OR($M174=$V$3,$N174=$V$3,$O174=$V$3)),1,0)</f>
        <v>0</v>
      </c>
      <c r="AO174" s="5">
        <f>IF(AND(AND(OR($C174=0,$C174=2),$E174=11),OR($M174=$V$3,$N174=$V$3,$O174=$V$3)),1,0)</f>
        <v>0</v>
      </c>
      <c r="AP174" s="5">
        <f>IF(AND(AND(OR($C174=1,$C174=2),$E174=11),OR($M174=$V$3,$N174=$V$3,$O174=$V$3)),1,0)</f>
        <v>0</v>
      </c>
      <c r="AQ174" s="5">
        <f>IF(AND(AND(OR($C174=0,$C174=2),$E174=10),OR($M174=$V$3,$N174=$V$3,$O174=$V$3)),1,0)</f>
        <v>0</v>
      </c>
      <c r="AR174" s="5">
        <f>IF(AND(AND(OR($C174=1,$C174=2),$E174=10),OR($M174=$V$3,$N174=$V$3,$O174=$V$3)),1,0)</f>
        <v>0</v>
      </c>
      <c r="AS174" s="5">
        <f>IF(AND(AND(OR($C174=0,$C174=2),$E174=12),OR($M174=$V$3,$N174=$V$3,$O174=$V$3)),1,0)</f>
        <v>0</v>
      </c>
      <c r="AT174" s="5">
        <f>IF(AND(AND(OR($C174=1,$C174=2),$E174=12),OR($M174=$V$3,$N174=$V$3,$O174=$V$3)),1,0)</f>
        <v>0</v>
      </c>
      <c r="AU174" s="5">
        <f>IF(AND(AND(OR($C174=0,$C174=2),$E174=14),OR($M174=$V$3,$N174=$V$3,$O174=$V$3)),1,0)</f>
        <v>0</v>
      </c>
      <c r="AV174" s="5">
        <f>IF(AND(AND(OR($C174=1,$C174=2),$E174=14),OR($M174=$V$3,$N174=$V$3,$O174=$V$3)),1,0)</f>
        <v>0</v>
      </c>
      <c r="AW174" s="5">
        <f>IF(AND(AND(OR($C174=0,$C174=2),$E174=15),OR($M174=$V$3,$N174=$V$3,$O174=$V$3)),1,0)</f>
        <v>0</v>
      </c>
      <c r="AX174" s="5">
        <f>IF(AND(AND(OR($C174=1,$C174=2),$E174=15),OR($M174=$V$3,$N174=$V$3,$O174=$V$3)),1,0)</f>
        <v>0</v>
      </c>
      <c r="AY174" s="5"/>
      <c r="AZ174" s="4"/>
    </row>
    <row r="175" spans="1:52" x14ac:dyDescent="0.3">
      <c r="A175" s="47" t="s">
        <v>56</v>
      </c>
      <c r="B175" s="5" t="s">
        <v>297</v>
      </c>
      <c r="C175" s="49">
        <v>1</v>
      </c>
      <c r="D175" s="5">
        <v>1</v>
      </c>
      <c r="E175" s="5">
        <v>4</v>
      </c>
      <c r="F175" s="5">
        <v>19</v>
      </c>
      <c r="G175" s="48">
        <v>1</v>
      </c>
      <c r="H175" s="48">
        <v>2</v>
      </c>
      <c r="I175" s="48">
        <v>2</v>
      </c>
      <c r="J175" s="48">
        <v>8</v>
      </c>
      <c r="K175" s="48"/>
      <c r="L175" s="48"/>
      <c r="M175" s="48">
        <v>29</v>
      </c>
      <c r="N175" s="48">
        <v>28</v>
      </c>
      <c r="O175" s="48"/>
      <c r="P175" s="48">
        <v>21</v>
      </c>
      <c r="Q175" s="48"/>
      <c r="R175" s="48"/>
      <c r="S175" s="47">
        <f>IF(AND(AND(OR($C175=0,$C175=2),$E175&lt;30),OR($M175=$V$3,$N175=$V$3,$O175=$V$3)),1,0)</f>
        <v>0</v>
      </c>
      <c r="T175" s="5">
        <f>IF(AND(AND(OR($C175=1,$C175=2),$E175&lt;16),OR($M175=$V$3,$N175=$V$3,$O175=$V$3)),1,0)</f>
        <v>0</v>
      </c>
      <c r="U175" s="5">
        <f>IF(AND(AND(OR($C175=0,$C175=2),$E175=1),OR($M175=$V$3,$N175=$V$3,$O175=$V$3)),1,0)</f>
        <v>0</v>
      </c>
      <c r="V175" s="5">
        <f>IF(AND(AND(OR($C175=1,$C175=2),$E175=1),OR($M175=$V$3,$N175=$V$3,$O175=$V$3)),1,0)</f>
        <v>0</v>
      </c>
      <c r="W175" s="5">
        <f>IF(AND(AND(OR($C175=0,$C175=2),$E175=5),OR($M175=$V$3,$N175=$V$3,$O175=$V$3)),1,0)</f>
        <v>0</v>
      </c>
      <c r="X175" s="5">
        <f>IF(AND(AND(OR($C175=1,$C175=2),$E175=5),OR($M175=$V$3,$N175=$V$3,$O175=$V$3)),1,0)</f>
        <v>0</v>
      </c>
      <c r="Y175" s="5">
        <f>IF(AND(AND(OR($C175=0,$C175=2),$E175=2),OR($M175=$V$3,$N175=$V$3,$O175=$V$3)),1,0)</f>
        <v>0</v>
      </c>
      <c r="Z175" s="5">
        <f>IF(AND(AND(OR($C175=1,$C175=2),$E175=2),OR($M175=$V$3,$N175=$V$3,$O175=$V$3)),1,0)</f>
        <v>0</v>
      </c>
      <c r="AA175" s="5">
        <f>IF(AND(AND(OR($C175=0,$C175=2),$E175=7),OR($M175=$V$3,$N175=$V$3,$O175=$V$3)),1,0)</f>
        <v>0</v>
      </c>
      <c r="AB175" s="5">
        <f>IF(AND(AND(OR($C175=1,$C175=2),$E175=7),OR($M175=$V$3,$N175=$V$3,$O175=$V$3)),1,0)</f>
        <v>0</v>
      </c>
      <c r="AC175" s="5">
        <f>IF(AND(AND(OR($C175=0,$C175=2),$E175=6),OR($M175=$V$3,$N175=$V$3,$O175=$V$3)),1,0)</f>
        <v>0</v>
      </c>
      <c r="AD175" s="5">
        <f>IF(AND(AND(OR($C175=1,$C175=2),$E175=6),OR($M175=$V$3,$N175=$V$3,$O175=$V$3)),1,0)</f>
        <v>0</v>
      </c>
      <c r="AE175" s="5">
        <f>IF(AND(AND(OR($C175=0,$C175=2),$E175=3),OR($M175=$V$3,$N175=$V$3,$O175=$V$3)),1,0)</f>
        <v>0</v>
      </c>
      <c r="AF175" s="5">
        <f>IF(AND(AND(OR($C175=1,$C175=2),$E175=3),OR($M175=$V$3,$N175=$V$3,$O175=$V$3)),1,0)</f>
        <v>0</v>
      </c>
      <c r="AG175" s="5">
        <f>IF(AND(AND(OR($C175=0,$C175=2),$E175=4),OR($M175=$V$3,$N175=$V$3,$O175=$V$3)),1,0)</f>
        <v>0</v>
      </c>
      <c r="AH175" s="5">
        <f>IF(AND(AND(OR($C175=1,$C175=2),$E175=4),OR($M175=$V$3,$N175=$V$3,$O175=$V$3)),1,0)</f>
        <v>0</v>
      </c>
      <c r="AI175" s="5">
        <f>IF(AND(AND(OR($C175=0,$C175=2),$E175=13),OR($M175=$V$3,$N175=$V$3,$O175=$V$3)),1,0)</f>
        <v>0</v>
      </c>
      <c r="AJ175" s="5">
        <f>IF(AND(AND(OR($C175=1,$C175=2),$E175=13),OR($M175=$V$3,$N175=$V$3,$O175=$V$3)),1,0)</f>
        <v>0</v>
      </c>
      <c r="AK175" s="5">
        <f>IF(AND(AND(OR($C175=0,$C175=2),$E175=8),OR($M175=$V$3,$N175=$V$3,$O175=$V$3)),1,0)</f>
        <v>0</v>
      </c>
      <c r="AL175" s="5">
        <f>IF(AND(AND(OR($C175=1,$C175=2),$E175=8),OR($M175=$V$3,$N175=$V$3,$O175=$V$3)),1,0)</f>
        <v>0</v>
      </c>
      <c r="AM175" s="5">
        <f>IF(AND(AND(OR($C175=0,$C175=2),$E175=9),OR($M175=$V$3,$N175=$V$3,$O175=$V$3)),1,0)</f>
        <v>0</v>
      </c>
      <c r="AN175" s="5">
        <f>IF(AND(AND(OR($C175=1,$C175=2),$E175=9),OR($M175=$V$3,$N175=$V$3,$O175=$V$3)),1,0)</f>
        <v>0</v>
      </c>
      <c r="AO175" s="5">
        <f>IF(AND(AND(OR($C175=0,$C175=2),$E175=11),OR($M175=$V$3,$N175=$V$3,$O175=$V$3)),1,0)</f>
        <v>0</v>
      </c>
      <c r="AP175" s="5">
        <f>IF(AND(AND(OR($C175=1,$C175=2),$E175=11),OR($M175=$V$3,$N175=$V$3,$O175=$V$3)),1,0)</f>
        <v>0</v>
      </c>
      <c r="AQ175" s="5">
        <f>IF(AND(AND(OR($C175=0,$C175=2),$E175=10),OR($M175=$V$3,$N175=$V$3,$O175=$V$3)),1,0)</f>
        <v>0</v>
      </c>
      <c r="AR175" s="5">
        <f>IF(AND(AND(OR($C175=1,$C175=2),$E175=10),OR($M175=$V$3,$N175=$V$3,$O175=$V$3)),1,0)</f>
        <v>0</v>
      </c>
      <c r="AS175" s="5">
        <f>IF(AND(AND(OR($C175=0,$C175=2),$E175=12),OR($M175=$V$3,$N175=$V$3,$O175=$V$3)),1,0)</f>
        <v>0</v>
      </c>
      <c r="AT175" s="5">
        <f>IF(AND(AND(OR($C175=1,$C175=2),$E175=12),OR($M175=$V$3,$N175=$V$3,$O175=$V$3)),1,0)</f>
        <v>0</v>
      </c>
      <c r="AU175" s="5">
        <f>IF(AND(AND(OR($C175=0,$C175=2),$E175=14),OR($M175=$V$3,$N175=$V$3,$O175=$V$3)),1,0)</f>
        <v>0</v>
      </c>
      <c r="AV175" s="5">
        <f>IF(AND(AND(OR($C175=1,$C175=2),$E175=14),OR($M175=$V$3,$N175=$V$3,$O175=$V$3)),1,0)</f>
        <v>0</v>
      </c>
      <c r="AW175" s="5">
        <f>IF(AND(AND(OR($C175=0,$C175=2),$E175=15),OR($M175=$V$3,$N175=$V$3,$O175=$V$3)),1,0)</f>
        <v>0</v>
      </c>
      <c r="AX175" s="5">
        <f>IF(AND(AND(OR($C175=1,$C175=2),$E175=15),OR($M175=$V$3,$N175=$V$3,$O175=$V$3)),1,0)</f>
        <v>0</v>
      </c>
      <c r="AY175" s="5"/>
      <c r="AZ175" s="4"/>
    </row>
    <row r="176" spans="1:52" x14ac:dyDescent="0.3">
      <c r="A176" s="47" t="s">
        <v>249</v>
      </c>
      <c r="B176" s="5" t="s">
        <v>250</v>
      </c>
      <c r="C176" s="5">
        <v>1</v>
      </c>
      <c r="D176" s="5">
        <v>2</v>
      </c>
      <c r="E176" s="5">
        <v>6</v>
      </c>
      <c r="F176" s="5">
        <v>19</v>
      </c>
      <c r="G176" s="48">
        <v>1</v>
      </c>
      <c r="H176" s="48">
        <v>2</v>
      </c>
      <c r="I176" s="48">
        <v>5</v>
      </c>
      <c r="J176" s="48">
        <v>3</v>
      </c>
      <c r="K176" s="48"/>
      <c r="L176" s="48"/>
      <c r="M176" s="48">
        <v>1</v>
      </c>
      <c r="N176" s="48">
        <v>10</v>
      </c>
      <c r="O176" s="48"/>
      <c r="P176" s="48">
        <v>24</v>
      </c>
      <c r="Q176" s="48">
        <v>10</v>
      </c>
      <c r="R176" s="48"/>
      <c r="S176" s="47">
        <f>IF(AND(AND(OR($C176=0,$C176=2),$E176&lt;30),OR($M176=$V$3,$N176=$V$3,$O176=$V$3)),1,0)</f>
        <v>0</v>
      </c>
      <c r="T176" s="5">
        <f>IF(AND(AND(OR($C176=1,$C176=2),$E176&lt;16),OR($M176=$V$3,$N176=$V$3,$O176=$V$3)),1,0)</f>
        <v>0</v>
      </c>
      <c r="U176" s="5">
        <f>IF(AND(AND(OR($C176=0,$C176=2),$E176=1),OR($M176=$V$3,$N176=$V$3,$O176=$V$3)),1,0)</f>
        <v>0</v>
      </c>
      <c r="V176" s="5">
        <f>IF(AND(AND(OR($C176=1,$C176=2),$E176=1),OR($M176=$V$3,$N176=$V$3,$O176=$V$3)),1,0)</f>
        <v>0</v>
      </c>
      <c r="W176" s="5">
        <f>IF(AND(AND(OR($C176=0,$C176=2),$E176=5),OR($M176=$V$3,$N176=$V$3,$O176=$V$3)),1,0)</f>
        <v>0</v>
      </c>
      <c r="X176" s="5">
        <f>IF(AND(AND(OR($C176=1,$C176=2),$E176=5),OR($M176=$V$3,$N176=$V$3,$O176=$V$3)),1,0)</f>
        <v>0</v>
      </c>
      <c r="Y176" s="5">
        <f>IF(AND(AND(OR($C176=0,$C176=2),$E176=2),OR($M176=$V$3,$N176=$V$3,$O176=$V$3)),1,0)</f>
        <v>0</v>
      </c>
      <c r="Z176" s="5">
        <f>IF(AND(AND(OR($C176=1,$C176=2),$E176=2),OR($M176=$V$3,$N176=$V$3,$O176=$V$3)),1,0)</f>
        <v>0</v>
      </c>
      <c r="AA176" s="5">
        <f>IF(AND(AND(OR($C176=0,$C176=2),$E176=7),OR($M176=$V$3,$N176=$V$3,$O176=$V$3)),1,0)</f>
        <v>0</v>
      </c>
      <c r="AB176" s="5">
        <f>IF(AND(AND(OR($C176=1,$C176=2),$E176=7),OR($M176=$V$3,$N176=$V$3,$O176=$V$3)),1,0)</f>
        <v>0</v>
      </c>
      <c r="AC176" s="5">
        <f>IF(AND(AND(OR($C176=0,$C176=2),$E176=6),OR($M176=$V$3,$N176=$V$3,$O176=$V$3)),1,0)</f>
        <v>0</v>
      </c>
      <c r="AD176" s="5">
        <f>IF(AND(AND(OR($C176=1,$C176=2),$E176=6),OR($M176=$V$3,$N176=$V$3,$O176=$V$3)),1,0)</f>
        <v>0</v>
      </c>
      <c r="AE176" s="5">
        <f>IF(AND(AND(OR($C176=0,$C176=2),$E176=3),OR($M176=$V$3,$N176=$V$3,$O176=$V$3)),1,0)</f>
        <v>0</v>
      </c>
      <c r="AF176" s="5">
        <f>IF(AND(AND(OR($C176=1,$C176=2),$E176=3),OR($M176=$V$3,$N176=$V$3,$O176=$V$3)),1,0)</f>
        <v>0</v>
      </c>
      <c r="AG176" s="5">
        <f>IF(AND(AND(OR($C176=0,$C176=2),$E176=4),OR($M176=$V$3,$N176=$V$3,$O176=$V$3)),1,0)</f>
        <v>0</v>
      </c>
      <c r="AH176" s="5">
        <f>IF(AND(AND(OR($C176=1,$C176=2),$E176=4),OR($M176=$V$3,$N176=$V$3,$O176=$V$3)),1,0)</f>
        <v>0</v>
      </c>
      <c r="AI176" s="5">
        <f>IF(AND(AND(OR($C176=0,$C176=2),$E176=13),OR($M176=$V$3,$N176=$V$3,$O176=$V$3)),1,0)</f>
        <v>0</v>
      </c>
      <c r="AJ176" s="5">
        <f>IF(AND(AND(OR($C176=1,$C176=2),$E176=13),OR($M176=$V$3,$N176=$V$3,$O176=$V$3)),1,0)</f>
        <v>0</v>
      </c>
      <c r="AK176" s="5">
        <f>IF(AND(AND(OR($C176=0,$C176=2),$E176=8),OR($M176=$V$3,$N176=$V$3,$O176=$V$3)),1,0)</f>
        <v>0</v>
      </c>
      <c r="AL176" s="5">
        <f>IF(AND(AND(OR($C176=1,$C176=2),$E176=8),OR($M176=$V$3,$N176=$V$3,$O176=$V$3)),1,0)</f>
        <v>0</v>
      </c>
      <c r="AM176" s="5">
        <f>IF(AND(AND(OR($C176=0,$C176=2),$E176=9),OR($M176=$V$3,$N176=$V$3,$O176=$V$3)),1,0)</f>
        <v>0</v>
      </c>
      <c r="AN176" s="5">
        <f>IF(AND(AND(OR($C176=1,$C176=2),$E176=9),OR($M176=$V$3,$N176=$V$3,$O176=$V$3)),1,0)</f>
        <v>0</v>
      </c>
      <c r="AO176" s="5">
        <f>IF(AND(AND(OR($C176=0,$C176=2),$E176=11),OR($M176=$V$3,$N176=$V$3,$O176=$V$3)),1,0)</f>
        <v>0</v>
      </c>
      <c r="AP176" s="5">
        <f>IF(AND(AND(OR($C176=1,$C176=2),$E176=11),OR($M176=$V$3,$N176=$V$3,$O176=$V$3)),1,0)</f>
        <v>0</v>
      </c>
      <c r="AQ176" s="5">
        <f>IF(AND(AND(OR($C176=0,$C176=2),$E176=10),OR($M176=$V$3,$N176=$V$3,$O176=$V$3)),1,0)</f>
        <v>0</v>
      </c>
      <c r="AR176" s="5">
        <f>IF(AND(AND(OR($C176=1,$C176=2),$E176=10),OR($M176=$V$3,$N176=$V$3,$O176=$V$3)),1,0)</f>
        <v>0</v>
      </c>
      <c r="AS176" s="5">
        <f>IF(AND(AND(OR($C176=0,$C176=2),$E176=12),OR($M176=$V$3,$N176=$V$3,$O176=$V$3)),1,0)</f>
        <v>0</v>
      </c>
      <c r="AT176" s="5">
        <f>IF(AND(AND(OR($C176=1,$C176=2),$E176=12),OR($M176=$V$3,$N176=$V$3,$O176=$V$3)),1,0)</f>
        <v>0</v>
      </c>
      <c r="AU176" s="5">
        <f>IF(AND(AND(OR($C176=0,$C176=2),$E176=14),OR($M176=$V$3,$N176=$V$3,$O176=$V$3)),1,0)</f>
        <v>0</v>
      </c>
      <c r="AV176" s="5">
        <f>IF(AND(AND(OR($C176=1,$C176=2),$E176=14),OR($M176=$V$3,$N176=$V$3,$O176=$V$3)),1,0)</f>
        <v>0</v>
      </c>
      <c r="AW176" s="5">
        <f>IF(AND(AND(OR($C176=0,$C176=2),$E176=15),OR($M176=$V$3,$N176=$V$3,$O176=$V$3)),1,0)</f>
        <v>0</v>
      </c>
      <c r="AX176" s="5">
        <f>IF(AND(AND(OR($C176=1,$C176=2),$E176=15),OR($M176=$V$3,$N176=$V$3,$O176=$V$3)),1,0)</f>
        <v>0</v>
      </c>
      <c r="AY176" s="5"/>
      <c r="AZ176" s="4"/>
    </row>
    <row r="177" spans="1:52" x14ac:dyDescent="0.3">
      <c r="A177" s="50" t="s">
        <v>375</v>
      </c>
      <c r="B177" s="14" t="s">
        <v>374</v>
      </c>
      <c r="C177" s="5">
        <v>2</v>
      </c>
      <c r="D177" s="14">
        <v>1</v>
      </c>
      <c r="E177" s="14">
        <v>1</v>
      </c>
      <c r="F177" s="14">
        <v>19</v>
      </c>
      <c r="G177" s="18">
        <v>1</v>
      </c>
      <c r="H177" s="48">
        <v>1</v>
      </c>
      <c r="I177" s="48">
        <v>31</v>
      </c>
      <c r="J177" s="48">
        <v>2</v>
      </c>
      <c r="K177" s="48"/>
      <c r="L177" s="48"/>
      <c r="M177" s="48">
        <v>28</v>
      </c>
      <c r="N177" s="48">
        <v>6</v>
      </c>
      <c r="O177" s="48"/>
      <c r="P177" s="48">
        <v>28</v>
      </c>
      <c r="Q177" s="48">
        <v>21</v>
      </c>
      <c r="R177" s="48">
        <v>8</v>
      </c>
      <c r="S177" s="47">
        <f>IF(AND(AND(OR($C177=0,$C177=2),$E177&lt;30),OR($M177=$V$3,$N177=$V$3,$O177=$V$3)),1,0)</f>
        <v>1</v>
      </c>
      <c r="T177" s="5">
        <f>IF(AND(AND(OR($C177=1,$C177=2),$E177&lt;16),OR($M177=$V$3,$N177=$V$3,$O177=$V$3)),1,0)</f>
        <v>1</v>
      </c>
      <c r="U177" s="5">
        <f>IF(AND(AND(OR($C177=0,$C177=2),$E177=1),OR($M177=$V$3,$N177=$V$3,$O177=$V$3)),1,0)</f>
        <v>1</v>
      </c>
      <c r="V177" s="5">
        <f>IF(AND(AND(OR($C177=1,$C177=2),$E177=1),OR($M177=$V$3,$N177=$V$3,$O177=$V$3)),1,0)</f>
        <v>1</v>
      </c>
      <c r="W177" s="5">
        <f>IF(AND(AND(OR($C177=0,$C177=2),$E177=5),OR($M177=$V$3,$N177=$V$3,$O177=$V$3)),1,0)</f>
        <v>0</v>
      </c>
      <c r="X177" s="5">
        <f>IF(AND(AND(OR($C177=1,$C177=2),$E177=5),OR($M177=$V$3,$N177=$V$3,$O177=$V$3)),1,0)</f>
        <v>0</v>
      </c>
      <c r="Y177" s="5">
        <f>IF(AND(AND(OR($C177=0,$C177=2),$E177=2),OR($M177=$V$3,$N177=$V$3,$O177=$V$3)),1,0)</f>
        <v>0</v>
      </c>
      <c r="Z177" s="5">
        <f>IF(AND(AND(OR($C177=1,$C177=2),$E177=2),OR($M177=$V$3,$N177=$V$3,$O177=$V$3)),1,0)</f>
        <v>0</v>
      </c>
      <c r="AA177" s="5">
        <f>IF(AND(AND(OR($C177=0,$C177=2),$E177=7),OR($M177=$V$3,$N177=$V$3,$O177=$V$3)),1,0)</f>
        <v>0</v>
      </c>
      <c r="AB177" s="5">
        <f>IF(AND(AND(OR($C177=1,$C177=2),$E177=7),OR($M177=$V$3,$N177=$V$3,$O177=$V$3)),1,0)</f>
        <v>0</v>
      </c>
      <c r="AC177" s="5">
        <f>IF(AND(AND(OR($C177=0,$C177=2),$E177=6),OR($M177=$V$3,$N177=$V$3,$O177=$V$3)),1,0)</f>
        <v>0</v>
      </c>
      <c r="AD177" s="5">
        <f>IF(AND(AND(OR($C177=1,$C177=2),$E177=6),OR($M177=$V$3,$N177=$V$3,$O177=$V$3)),1,0)</f>
        <v>0</v>
      </c>
      <c r="AE177" s="5">
        <f>IF(AND(AND(OR($C177=0,$C177=2),$E177=3),OR($M177=$V$3,$N177=$V$3,$O177=$V$3)),1,0)</f>
        <v>0</v>
      </c>
      <c r="AF177" s="5">
        <f>IF(AND(AND(OR($C177=1,$C177=2),$E177=3),OR($M177=$V$3,$N177=$V$3,$O177=$V$3)),1,0)</f>
        <v>0</v>
      </c>
      <c r="AG177" s="5">
        <f>IF(AND(AND(OR($C177=0,$C177=2),$E177=4),OR($M177=$V$3,$N177=$V$3,$O177=$V$3)),1,0)</f>
        <v>0</v>
      </c>
      <c r="AH177" s="5">
        <f>IF(AND(AND(OR($C177=1,$C177=2),$E177=4),OR($M177=$V$3,$N177=$V$3,$O177=$V$3)),1,0)</f>
        <v>0</v>
      </c>
      <c r="AI177" s="5">
        <f>IF(AND(AND(OR($C177=0,$C177=2),$E177=13),OR($M177=$V$3,$N177=$V$3,$O177=$V$3)),1,0)</f>
        <v>0</v>
      </c>
      <c r="AJ177" s="5">
        <f>IF(AND(AND(OR($C177=1,$C177=2),$E177=13),OR($M177=$V$3,$N177=$V$3,$O177=$V$3)),1,0)</f>
        <v>0</v>
      </c>
      <c r="AK177" s="5">
        <f>IF(AND(AND(OR($C177=0,$C177=2),$E177=8),OR($M177=$V$3,$N177=$V$3,$O177=$V$3)),1,0)</f>
        <v>0</v>
      </c>
      <c r="AL177" s="5">
        <f>IF(AND(AND(OR($C177=1,$C177=2),$E177=8),OR($M177=$V$3,$N177=$V$3,$O177=$V$3)),1,0)</f>
        <v>0</v>
      </c>
      <c r="AM177" s="5">
        <f>IF(AND(AND(OR($C177=0,$C177=2),$E177=9),OR($M177=$V$3,$N177=$V$3,$O177=$V$3)),1,0)</f>
        <v>0</v>
      </c>
      <c r="AN177" s="5">
        <f>IF(AND(AND(OR($C177=1,$C177=2),$E177=9),OR($M177=$V$3,$N177=$V$3,$O177=$V$3)),1,0)</f>
        <v>0</v>
      </c>
      <c r="AO177" s="5">
        <f>IF(AND(AND(OR($C177=0,$C177=2),$E177=11),OR($M177=$V$3,$N177=$V$3,$O177=$V$3)),1,0)</f>
        <v>0</v>
      </c>
      <c r="AP177" s="5">
        <f>IF(AND(AND(OR($C177=1,$C177=2),$E177=11),OR($M177=$V$3,$N177=$V$3,$O177=$V$3)),1,0)</f>
        <v>0</v>
      </c>
      <c r="AQ177" s="5">
        <f>IF(AND(AND(OR($C177=0,$C177=2),$E177=10),OR($M177=$V$3,$N177=$V$3,$O177=$V$3)),1,0)</f>
        <v>0</v>
      </c>
      <c r="AR177" s="5">
        <f>IF(AND(AND(OR($C177=1,$C177=2),$E177=10),OR($M177=$V$3,$N177=$V$3,$O177=$V$3)),1,0)</f>
        <v>0</v>
      </c>
      <c r="AS177" s="5">
        <f>IF(AND(AND(OR($C177=0,$C177=2),$E177=12),OR($M177=$V$3,$N177=$V$3,$O177=$V$3)),1,0)</f>
        <v>0</v>
      </c>
      <c r="AT177" s="5">
        <f>IF(AND(AND(OR($C177=1,$C177=2),$E177=12),OR($M177=$V$3,$N177=$V$3,$O177=$V$3)),1,0)</f>
        <v>0</v>
      </c>
      <c r="AU177" s="5">
        <f>IF(AND(AND(OR($C177=0,$C177=2),$E177=14),OR($M177=$V$3,$N177=$V$3,$O177=$V$3)),1,0)</f>
        <v>0</v>
      </c>
      <c r="AV177" s="5">
        <f>IF(AND(AND(OR($C177=1,$C177=2),$E177=14),OR($M177=$V$3,$N177=$V$3,$O177=$V$3)),1,0)</f>
        <v>0</v>
      </c>
      <c r="AW177" s="5">
        <f>IF(AND(AND(OR($C177=0,$C177=2),$E177=15),OR($M177=$V$3,$N177=$V$3,$O177=$V$3)),1,0)</f>
        <v>0</v>
      </c>
      <c r="AX177" s="5">
        <f>IF(AND(AND(OR($C177=1,$C177=2),$E177=15),OR($M177=$V$3,$N177=$V$3,$O177=$V$3)),1,0)</f>
        <v>0</v>
      </c>
      <c r="AY177" s="5"/>
      <c r="AZ177" s="4"/>
    </row>
    <row r="178" spans="1:52" ht="26.4" x14ac:dyDescent="0.3">
      <c r="A178" s="50" t="s">
        <v>459</v>
      </c>
      <c r="B178" s="14" t="s">
        <v>458</v>
      </c>
      <c r="C178" s="5">
        <v>2</v>
      </c>
      <c r="D178" s="14">
        <v>1</v>
      </c>
      <c r="E178" s="14">
        <v>1</v>
      </c>
      <c r="F178" s="14">
        <v>19</v>
      </c>
      <c r="G178" s="18">
        <v>1</v>
      </c>
      <c r="H178" s="48">
        <v>1</v>
      </c>
      <c r="I178" s="48">
        <v>26</v>
      </c>
      <c r="J178" s="48">
        <v>6</v>
      </c>
      <c r="K178" s="48"/>
      <c r="L178" s="48"/>
      <c r="M178" s="48">
        <v>6</v>
      </c>
      <c r="N178" s="48">
        <v>28</v>
      </c>
      <c r="O178" s="48">
        <v>22</v>
      </c>
      <c r="P178" s="48">
        <v>28</v>
      </c>
      <c r="Q178" s="48"/>
      <c r="R178" s="48"/>
      <c r="S178" s="47">
        <f>IF(AND(AND(OR($C178=0,$C178=2),$E178&lt;30),OR($M178=$V$3,$N178=$V$3,$O178=$V$3)),1,0)</f>
        <v>1</v>
      </c>
      <c r="T178" s="5">
        <f>IF(AND(AND(OR($C178=1,$C178=2),$E178&lt;16),OR($M178=$V$3,$N178=$V$3,$O178=$V$3)),1,0)</f>
        <v>1</v>
      </c>
      <c r="U178" s="5">
        <f>IF(AND(AND(OR($C178=0,$C178=2),$E178=1),OR($M178=$V$3,$N178=$V$3,$O178=$V$3)),1,0)</f>
        <v>1</v>
      </c>
      <c r="V178" s="5">
        <f>IF(AND(AND(OR($C178=1,$C178=2),$E178=1),OR($M178=$V$3,$N178=$V$3,$O178=$V$3)),1,0)</f>
        <v>1</v>
      </c>
      <c r="W178" s="5">
        <f>IF(AND(AND(OR($C178=0,$C178=2),$E178=5),OR($M178=$V$3,$N178=$V$3,$O178=$V$3)),1,0)</f>
        <v>0</v>
      </c>
      <c r="X178" s="5">
        <f>IF(AND(AND(OR($C178=1,$C178=2),$E178=5),OR($M178=$V$3,$N178=$V$3,$O178=$V$3)),1,0)</f>
        <v>0</v>
      </c>
      <c r="Y178" s="5">
        <f>IF(AND(AND(OR($C178=0,$C178=2),$E178=2),OR($M178=$V$3,$N178=$V$3,$O178=$V$3)),1,0)</f>
        <v>0</v>
      </c>
      <c r="Z178" s="5">
        <f>IF(AND(AND(OR($C178=1,$C178=2),$E178=2),OR($M178=$V$3,$N178=$V$3,$O178=$V$3)),1,0)</f>
        <v>0</v>
      </c>
      <c r="AA178" s="5">
        <f>IF(AND(AND(OR($C178=0,$C178=2),$E178=7),OR($M178=$V$3,$N178=$V$3,$O178=$V$3)),1,0)</f>
        <v>0</v>
      </c>
      <c r="AB178" s="5">
        <f>IF(AND(AND(OR($C178=1,$C178=2),$E178=7),OR($M178=$V$3,$N178=$V$3,$O178=$V$3)),1,0)</f>
        <v>0</v>
      </c>
      <c r="AC178" s="5">
        <f>IF(AND(AND(OR($C178=0,$C178=2),$E178=6),OR($M178=$V$3,$N178=$V$3,$O178=$V$3)),1,0)</f>
        <v>0</v>
      </c>
      <c r="AD178" s="5">
        <f>IF(AND(AND(OR($C178=1,$C178=2),$E178=6),OR($M178=$V$3,$N178=$V$3,$O178=$V$3)),1,0)</f>
        <v>0</v>
      </c>
      <c r="AE178" s="5">
        <f>IF(AND(AND(OR($C178=0,$C178=2),$E178=3),OR($M178=$V$3,$N178=$V$3,$O178=$V$3)),1,0)</f>
        <v>0</v>
      </c>
      <c r="AF178" s="5">
        <f>IF(AND(AND(OR($C178=1,$C178=2),$E178=3),OR($M178=$V$3,$N178=$V$3,$O178=$V$3)),1,0)</f>
        <v>0</v>
      </c>
      <c r="AG178" s="5">
        <f>IF(AND(AND(OR($C178=0,$C178=2),$E178=4),OR($M178=$V$3,$N178=$V$3,$O178=$V$3)),1,0)</f>
        <v>0</v>
      </c>
      <c r="AH178" s="5">
        <f>IF(AND(AND(OR($C178=1,$C178=2),$E178=4),OR($M178=$V$3,$N178=$V$3,$O178=$V$3)),1,0)</f>
        <v>0</v>
      </c>
      <c r="AI178" s="5">
        <f>IF(AND(AND(OR($C178=0,$C178=2),$E178=13),OR($M178=$V$3,$N178=$V$3,$O178=$V$3)),1,0)</f>
        <v>0</v>
      </c>
      <c r="AJ178" s="5">
        <f>IF(AND(AND(OR($C178=1,$C178=2),$E178=13),OR($M178=$V$3,$N178=$V$3,$O178=$V$3)),1,0)</f>
        <v>0</v>
      </c>
      <c r="AK178" s="5">
        <f>IF(AND(AND(OR($C178=0,$C178=2),$E178=8),OR($M178=$V$3,$N178=$V$3,$O178=$V$3)),1,0)</f>
        <v>0</v>
      </c>
      <c r="AL178" s="5">
        <f>IF(AND(AND(OR($C178=1,$C178=2),$E178=8),OR($M178=$V$3,$N178=$V$3,$O178=$V$3)),1,0)</f>
        <v>0</v>
      </c>
      <c r="AM178" s="5">
        <f>IF(AND(AND(OR($C178=0,$C178=2),$E178=9),OR($M178=$V$3,$N178=$V$3,$O178=$V$3)),1,0)</f>
        <v>0</v>
      </c>
      <c r="AN178" s="5">
        <f>IF(AND(AND(OR($C178=1,$C178=2),$E178=9),OR($M178=$V$3,$N178=$V$3,$O178=$V$3)),1,0)</f>
        <v>0</v>
      </c>
      <c r="AO178" s="5">
        <f>IF(AND(AND(OR($C178=0,$C178=2),$E178=11),OR($M178=$V$3,$N178=$V$3,$O178=$V$3)),1,0)</f>
        <v>0</v>
      </c>
      <c r="AP178" s="5">
        <f>IF(AND(AND(OR($C178=1,$C178=2),$E178=11),OR($M178=$V$3,$N178=$V$3,$O178=$V$3)),1,0)</f>
        <v>0</v>
      </c>
      <c r="AQ178" s="5">
        <f>IF(AND(AND(OR($C178=0,$C178=2),$E178=10),OR($M178=$V$3,$N178=$V$3,$O178=$V$3)),1,0)</f>
        <v>0</v>
      </c>
      <c r="AR178" s="5">
        <f>IF(AND(AND(OR($C178=1,$C178=2),$E178=10),OR($M178=$V$3,$N178=$V$3,$O178=$V$3)),1,0)</f>
        <v>0</v>
      </c>
      <c r="AS178" s="5">
        <f>IF(AND(AND(OR($C178=0,$C178=2),$E178=12),OR($M178=$V$3,$N178=$V$3,$O178=$V$3)),1,0)</f>
        <v>0</v>
      </c>
      <c r="AT178" s="5">
        <f>IF(AND(AND(OR($C178=1,$C178=2),$E178=12),OR($M178=$V$3,$N178=$V$3,$O178=$V$3)),1,0)</f>
        <v>0</v>
      </c>
      <c r="AU178" s="5">
        <f>IF(AND(AND(OR($C178=0,$C178=2),$E178=14),OR($M178=$V$3,$N178=$V$3,$O178=$V$3)),1,0)</f>
        <v>0</v>
      </c>
      <c r="AV178" s="5">
        <f>IF(AND(AND(OR($C178=1,$C178=2),$E178=14),OR($M178=$V$3,$N178=$V$3,$O178=$V$3)),1,0)</f>
        <v>0</v>
      </c>
      <c r="AW178" s="5">
        <f>IF(AND(AND(OR($C178=0,$C178=2),$E178=15),OR($M178=$V$3,$N178=$V$3,$O178=$V$3)),1,0)</f>
        <v>0</v>
      </c>
      <c r="AX178" s="5">
        <f>IF(AND(AND(OR($C178=1,$C178=2),$E178=15),OR($M178=$V$3,$N178=$V$3,$O178=$V$3)),1,0)</f>
        <v>0</v>
      </c>
      <c r="AY178" s="5"/>
      <c r="AZ178" s="4"/>
    </row>
    <row r="179" spans="1:52" x14ac:dyDescent="0.3">
      <c r="A179" s="50" t="s">
        <v>453</v>
      </c>
      <c r="B179" s="14" t="s">
        <v>452</v>
      </c>
      <c r="C179" s="5">
        <v>2</v>
      </c>
      <c r="D179" s="14">
        <v>2</v>
      </c>
      <c r="E179" s="14">
        <v>2</v>
      </c>
      <c r="F179" s="14">
        <v>19</v>
      </c>
      <c r="G179" s="18">
        <v>1</v>
      </c>
      <c r="H179" s="48">
        <v>1</v>
      </c>
      <c r="I179" s="48">
        <v>32</v>
      </c>
      <c r="J179" s="48">
        <v>4</v>
      </c>
      <c r="K179" s="48">
        <v>6</v>
      </c>
      <c r="L179" s="48"/>
      <c r="M179" s="48">
        <v>10</v>
      </c>
      <c r="N179" s="48">
        <v>26</v>
      </c>
      <c r="O179" s="48"/>
      <c r="P179" s="48">
        <v>9</v>
      </c>
      <c r="Q179" s="48">
        <v>18</v>
      </c>
      <c r="R179" s="48">
        <v>21</v>
      </c>
      <c r="S179" s="47">
        <f>IF(AND(AND(OR($C179=0,$C179=2),$E179&lt;30),OR($M179=$V$3,$N179=$V$3,$O179=$V$3)),1,0)</f>
        <v>0</v>
      </c>
      <c r="T179" s="5">
        <f>IF(AND(AND(OR($C179=1,$C179=2),$E179&lt;16),OR($M179=$V$3,$N179=$V$3,$O179=$V$3)),1,0)</f>
        <v>0</v>
      </c>
      <c r="U179" s="5">
        <f>IF(AND(AND(OR($C179=0,$C179=2),$E179=1),OR($M179=$V$3,$N179=$V$3,$O179=$V$3)),1,0)</f>
        <v>0</v>
      </c>
      <c r="V179" s="5">
        <f>IF(AND(AND(OR($C179=1,$C179=2),$E179=1),OR($M179=$V$3,$N179=$V$3,$O179=$V$3)),1,0)</f>
        <v>0</v>
      </c>
      <c r="W179" s="5">
        <f>IF(AND(AND(OR($C179=0,$C179=2),$E179=5),OR($M179=$V$3,$N179=$V$3,$O179=$V$3)),1,0)</f>
        <v>0</v>
      </c>
      <c r="X179" s="5">
        <f>IF(AND(AND(OR($C179=1,$C179=2),$E179=5),OR($M179=$V$3,$N179=$V$3,$O179=$V$3)),1,0)</f>
        <v>0</v>
      </c>
      <c r="Y179" s="5">
        <f>IF(AND(AND(OR($C179=0,$C179=2),$E179=2),OR($M179=$V$3,$N179=$V$3,$O179=$V$3)),1,0)</f>
        <v>0</v>
      </c>
      <c r="Z179" s="5">
        <f>IF(AND(AND(OR($C179=1,$C179=2),$E179=2),OR($M179=$V$3,$N179=$V$3,$O179=$V$3)),1,0)</f>
        <v>0</v>
      </c>
      <c r="AA179" s="5">
        <f>IF(AND(AND(OR($C179=0,$C179=2),$E179=7),OR($M179=$V$3,$N179=$V$3,$O179=$V$3)),1,0)</f>
        <v>0</v>
      </c>
      <c r="AB179" s="5">
        <f>IF(AND(AND(OR($C179=1,$C179=2),$E179=7),OR($M179=$V$3,$N179=$V$3,$O179=$V$3)),1,0)</f>
        <v>0</v>
      </c>
      <c r="AC179" s="5">
        <f>IF(AND(AND(OR($C179=0,$C179=2),$E179=6),OR($M179=$V$3,$N179=$V$3,$O179=$V$3)),1,0)</f>
        <v>0</v>
      </c>
      <c r="AD179" s="5">
        <f>IF(AND(AND(OR($C179=1,$C179=2),$E179=6),OR($M179=$V$3,$N179=$V$3,$O179=$V$3)),1,0)</f>
        <v>0</v>
      </c>
      <c r="AE179" s="5">
        <f>IF(AND(AND(OR($C179=0,$C179=2),$E179=3),OR($M179=$V$3,$N179=$V$3,$O179=$V$3)),1,0)</f>
        <v>0</v>
      </c>
      <c r="AF179" s="5">
        <f>IF(AND(AND(OR($C179=1,$C179=2),$E179=3),OR($M179=$V$3,$N179=$V$3,$O179=$V$3)),1,0)</f>
        <v>0</v>
      </c>
      <c r="AG179" s="5">
        <f>IF(AND(AND(OR($C179=0,$C179=2),$E179=4),OR($M179=$V$3,$N179=$V$3,$O179=$V$3)),1,0)</f>
        <v>0</v>
      </c>
      <c r="AH179" s="5">
        <f>IF(AND(AND(OR($C179=1,$C179=2),$E179=4),OR($M179=$V$3,$N179=$V$3,$O179=$V$3)),1,0)</f>
        <v>0</v>
      </c>
      <c r="AI179" s="5">
        <f>IF(AND(AND(OR($C179=0,$C179=2),$E179=13),OR($M179=$V$3,$N179=$V$3,$O179=$V$3)),1,0)</f>
        <v>0</v>
      </c>
      <c r="AJ179" s="5">
        <f>IF(AND(AND(OR($C179=1,$C179=2),$E179=13),OR($M179=$V$3,$N179=$V$3,$O179=$V$3)),1,0)</f>
        <v>0</v>
      </c>
      <c r="AK179" s="5">
        <f>IF(AND(AND(OR($C179=0,$C179=2),$E179=8),OR($M179=$V$3,$N179=$V$3,$O179=$V$3)),1,0)</f>
        <v>0</v>
      </c>
      <c r="AL179" s="5">
        <f>IF(AND(AND(OR($C179=1,$C179=2),$E179=8),OR($M179=$V$3,$N179=$V$3,$O179=$V$3)),1,0)</f>
        <v>0</v>
      </c>
      <c r="AM179" s="5">
        <f>IF(AND(AND(OR($C179=0,$C179=2),$E179=9),OR($M179=$V$3,$N179=$V$3,$O179=$V$3)),1,0)</f>
        <v>0</v>
      </c>
      <c r="AN179" s="5">
        <f>IF(AND(AND(OR($C179=1,$C179=2),$E179=9),OR($M179=$V$3,$N179=$V$3,$O179=$V$3)),1,0)</f>
        <v>0</v>
      </c>
      <c r="AO179" s="5">
        <f>IF(AND(AND(OR($C179=0,$C179=2),$E179=11),OR($M179=$V$3,$N179=$V$3,$O179=$V$3)),1,0)</f>
        <v>0</v>
      </c>
      <c r="AP179" s="5">
        <f>IF(AND(AND(OR($C179=1,$C179=2),$E179=11),OR($M179=$V$3,$N179=$V$3,$O179=$V$3)),1,0)</f>
        <v>0</v>
      </c>
      <c r="AQ179" s="5">
        <f>IF(AND(AND(OR($C179=0,$C179=2),$E179=10),OR($M179=$V$3,$N179=$V$3,$O179=$V$3)),1,0)</f>
        <v>0</v>
      </c>
      <c r="AR179" s="5">
        <f>IF(AND(AND(OR($C179=1,$C179=2),$E179=10),OR($M179=$V$3,$N179=$V$3,$O179=$V$3)),1,0)</f>
        <v>0</v>
      </c>
      <c r="AS179" s="5">
        <f>IF(AND(AND(OR($C179=0,$C179=2),$E179=12),OR($M179=$V$3,$N179=$V$3,$O179=$V$3)),1,0)</f>
        <v>0</v>
      </c>
      <c r="AT179" s="5">
        <f>IF(AND(AND(OR($C179=1,$C179=2),$E179=12),OR($M179=$V$3,$N179=$V$3,$O179=$V$3)),1,0)</f>
        <v>0</v>
      </c>
      <c r="AU179" s="5">
        <f>IF(AND(AND(OR($C179=0,$C179=2),$E179=14),OR($M179=$V$3,$N179=$V$3,$O179=$V$3)),1,0)</f>
        <v>0</v>
      </c>
      <c r="AV179" s="5">
        <f>IF(AND(AND(OR($C179=1,$C179=2),$E179=14),OR($M179=$V$3,$N179=$V$3,$O179=$V$3)),1,0)</f>
        <v>0</v>
      </c>
      <c r="AW179" s="5">
        <f>IF(AND(AND(OR($C179=0,$C179=2),$E179=15),OR($M179=$V$3,$N179=$V$3,$O179=$V$3)),1,0)</f>
        <v>0</v>
      </c>
      <c r="AX179" s="5">
        <f>IF(AND(AND(OR($C179=1,$C179=2),$E179=15),OR($M179=$V$3,$N179=$V$3,$O179=$V$3)),1,0)</f>
        <v>0</v>
      </c>
      <c r="AY179" s="5"/>
      <c r="AZ179" s="4"/>
    </row>
    <row r="180" spans="1:52" x14ac:dyDescent="0.3">
      <c r="A180" s="50" t="s">
        <v>403</v>
      </c>
      <c r="B180" s="14" t="s">
        <v>402</v>
      </c>
      <c r="C180" s="5">
        <v>2</v>
      </c>
      <c r="D180" s="14">
        <v>2</v>
      </c>
      <c r="E180" s="14">
        <v>3</v>
      </c>
      <c r="F180" s="14">
        <v>19</v>
      </c>
      <c r="G180" s="18">
        <v>1</v>
      </c>
      <c r="H180" s="48">
        <v>1</v>
      </c>
      <c r="I180" s="48">
        <v>73</v>
      </c>
      <c r="J180" s="48">
        <v>4</v>
      </c>
      <c r="K180" s="48">
        <v>11</v>
      </c>
      <c r="L180" s="48"/>
      <c r="M180" s="48">
        <v>10</v>
      </c>
      <c r="N180" s="48">
        <v>15</v>
      </c>
      <c r="O180" s="48">
        <v>26</v>
      </c>
      <c r="P180" s="48">
        <v>26</v>
      </c>
      <c r="Q180" s="48">
        <v>23</v>
      </c>
      <c r="R180" s="48">
        <v>10</v>
      </c>
      <c r="S180" s="47">
        <f>IF(AND(AND(OR($C180=0,$C180=2),$E180&lt;30),OR($M180=$V$3,$N180=$V$3,$O180=$V$3)),1,0)</f>
        <v>0</v>
      </c>
      <c r="T180" s="5">
        <f>IF(AND(AND(OR($C180=1,$C180=2),$E180&lt;16),OR($M180=$V$3,$N180=$V$3,$O180=$V$3)),1,0)</f>
        <v>0</v>
      </c>
      <c r="U180" s="5">
        <f>IF(AND(AND(OR($C180=0,$C180=2),$E180=1),OR($M180=$V$3,$N180=$V$3,$O180=$V$3)),1,0)</f>
        <v>0</v>
      </c>
      <c r="V180" s="5">
        <f>IF(AND(AND(OR($C180=1,$C180=2),$E180=1),OR($M180=$V$3,$N180=$V$3,$O180=$V$3)),1,0)</f>
        <v>0</v>
      </c>
      <c r="W180" s="5">
        <f>IF(AND(AND(OR($C180=0,$C180=2),$E180=5),OR($M180=$V$3,$N180=$V$3,$O180=$V$3)),1,0)</f>
        <v>0</v>
      </c>
      <c r="X180" s="5">
        <f>IF(AND(AND(OR($C180=1,$C180=2),$E180=5),OR($M180=$V$3,$N180=$V$3,$O180=$V$3)),1,0)</f>
        <v>0</v>
      </c>
      <c r="Y180" s="5">
        <f>IF(AND(AND(OR($C180=0,$C180=2),$E180=2),OR($M180=$V$3,$N180=$V$3,$O180=$V$3)),1,0)</f>
        <v>0</v>
      </c>
      <c r="Z180" s="5">
        <f>IF(AND(AND(OR($C180=1,$C180=2),$E180=2),OR($M180=$V$3,$N180=$V$3,$O180=$V$3)),1,0)</f>
        <v>0</v>
      </c>
      <c r="AA180" s="5">
        <f>IF(AND(AND(OR($C180=0,$C180=2),$E180=7),OR($M180=$V$3,$N180=$V$3,$O180=$V$3)),1,0)</f>
        <v>0</v>
      </c>
      <c r="AB180" s="5">
        <f>IF(AND(AND(OR($C180=1,$C180=2),$E180=7),OR($M180=$V$3,$N180=$V$3,$O180=$V$3)),1,0)</f>
        <v>0</v>
      </c>
      <c r="AC180" s="5">
        <f>IF(AND(AND(OR($C180=0,$C180=2),$E180=6),OR($M180=$V$3,$N180=$V$3,$O180=$V$3)),1,0)</f>
        <v>0</v>
      </c>
      <c r="AD180" s="5">
        <f>IF(AND(AND(OR($C180=1,$C180=2),$E180=6),OR($M180=$V$3,$N180=$V$3,$O180=$V$3)),1,0)</f>
        <v>0</v>
      </c>
      <c r="AE180" s="5">
        <f>IF(AND(AND(OR($C180=0,$C180=2),$E180=3),OR($M180=$V$3,$N180=$V$3,$O180=$V$3)),1,0)</f>
        <v>0</v>
      </c>
      <c r="AF180" s="5">
        <f>IF(AND(AND(OR($C180=1,$C180=2),$E180=3),OR($M180=$V$3,$N180=$V$3,$O180=$V$3)),1,0)</f>
        <v>0</v>
      </c>
      <c r="AG180" s="5">
        <f>IF(AND(AND(OR($C180=0,$C180=2),$E180=4),OR($M180=$V$3,$N180=$V$3,$O180=$V$3)),1,0)</f>
        <v>0</v>
      </c>
      <c r="AH180" s="5">
        <f>IF(AND(AND(OR($C180=1,$C180=2),$E180=4),OR($M180=$V$3,$N180=$V$3,$O180=$V$3)),1,0)</f>
        <v>0</v>
      </c>
      <c r="AI180" s="5">
        <f>IF(AND(AND(OR($C180=0,$C180=2),$E180=13),OR($M180=$V$3,$N180=$V$3,$O180=$V$3)),1,0)</f>
        <v>0</v>
      </c>
      <c r="AJ180" s="5">
        <f>IF(AND(AND(OR($C180=1,$C180=2),$E180=13),OR($M180=$V$3,$N180=$V$3,$O180=$V$3)),1,0)</f>
        <v>0</v>
      </c>
      <c r="AK180" s="5">
        <f>IF(AND(AND(OR($C180=0,$C180=2),$E180=8),OR($M180=$V$3,$N180=$V$3,$O180=$V$3)),1,0)</f>
        <v>0</v>
      </c>
      <c r="AL180" s="5">
        <f>IF(AND(AND(OR($C180=1,$C180=2),$E180=8),OR($M180=$V$3,$N180=$V$3,$O180=$V$3)),1,0)</f>
        <v>0</v>
      </c>
      <c r="AM180" s="5">
        <f>IF(AND(AND(OR($C180=0,$C180=2),$E180=9),OR($M180=$V$3,$N180=$V$3,$O180=$V$3)),1,0)</f>
        <v>0</v>
      </c>
      <c r="AN180" s="5">
        <f>IF(AND(AND(OR($C180=1,$C180=2),$E180=9),OR($M180=$V$3,$N180=$V$3,$O180=$V$3)),1,0)</f>
        <v>0</v>
      </c>
      <c r="AO180" s="5">
        <f>IF(AND(AND(OR($C180=0,$C180=2),$E180=11),OR($M180=$V$3,$N180=$V$3,$O180=$V$3)),1,0)</f>
        <v>0</v>
      </c>
      <c r="AP180" s="5">
        <f>IF(AND(AND(OR($C180=1,$C180=2),$E180=11),OR($M180=$V$3,$N180=$V$3,$O180=$V$3)),1,0)</f>
        <v>0</v>
      </c>
      <c r="AQ180" s="5">
        <f>IF(AND(AND(OR($C180=0,$C180=2),$E180=10),OR($M180=$V$3,$N180=$V$3,$O180=$V$3)),1,0)</f>
        <v>0</v>
      </c>
      <c r="AR180" s="5">
        <f>IF(AND(AND(OR($C180=1,$C180=2),$E180=10),OR($M180=$V$3,$N180=$V$3,$O180=$V$3)),1,0)</f>
        <v>0</v>
      </c>
      <c r="AS180" s="5">
        <f>IF(AND(AND(OR($C180=0,$C180=2),$E180=12),OR($M180=$V$3,$N180=$V$3,$O180=$V$3)),1,0)</f>
        <v>0</v>
      </c>
      <c r="AT180" s="5">
        <f>IF(AND(AND(OR($C180=1,$C180=2),$E180=12),OR($M180=$V$3,$N180=$V$3,$O180=$V$3)),1,0)</f>
        <v>0</v>
      </c>
      <c r="AU180" s="5">
        <f>IF(AND(AND(OR($C180=0,$C180=2),$E180=14),OR($M180=$V$3,$N180=$V$3,$O180=$V$3)),1,0)</f>
        <v>0</v>
      </c>
      <c r="AV180" s="5">
        <f>IF(AND(AND(OR($C180=1,$C180=2),$E180=14),OR($M180=$V$3,$N180=$V$3,$O180=$V$3)),1,0)</f>
        <v>0</v>
      </c>
      <c r="AW180" s="5">
        <f>IF(AND(AND(OR($C180=0,$C180=2),$E180=15),OR($M180=$V$3,$N180=$V$3,$O180=$V$3)),1,0)</f>
        <v>0</v>
      </c>
      <c r="AX180" s="5">
        <f>IF(AND(AND(OR($C180=1,$C180=2),$E180=15),OR($M180=$V$3,$N180=$V$3,$O180=$V$3)),1,0)</f>
        <v>0</v>
      </c>
      <c r="AY180" s="5"/>
      <c r="AZ180" s="4"/>
    </row>
    <row r="181" spans="1:52" x14ac:dyDescent="0.3">
      <c r="A181" s="50" t="s">
        <v>566</v>
      </c>
      <c r="B181" s="14" t="s">
        <v>565</v>
      </c>
      <c r="C181" s="5">
        <v>2</v>
      </c>
      <c r="D181" s="14">
        <v>1</v>
      </c>
      <c r="E181" s="14">
        <v>3</v>
      </c>
      <c r="F181" s="14">
        <v>19</v>
      </c>
      <c r="G181" s="18">
        <v>1</v>
      </c>
      <c r="H181" s="48">
        <v>1</v>
      </c>
      <c r="I181" s="48">
        <v>71</v>
      </c>
      <c r="J181" s="48">
        <v>6</v>
      </c>
      <c r="K181" s="48">
        <v>11</v>
      </c>
      <c r="L181" s="48"/>
      <c r="M181" s="48">
        <v>6</v>
      </c>
      <c r="N181" s="48">
        <v>3</v>
      </c>
      <c r="O181" s="48">
        <v>24</v>
      </c>
      <c r="P181" s="48">
        <v>21</v>
      </c>
      <c r="Q181" s="48">
        <v>8</v>
      </c>
      <c r="R181" s="48">
        <v>14</v>
      </c>
      <c r="S181" s="47">
        <f>IF(AND(AND(OR($C181=0,$C181=2),$E181&lt;30),OR($M181=$V$3,$N181=$V$3,$O181=$V$3)),1,0)</f>
        <v>1</v>
      </c>
      <c r="T181" s="5">
        <f>IF(AND(AND(OR($C181=1,$C181=2),$E181&lt;16),OR($M181=$V$3,$N181=$V$3,$O181=$V$3)),1,0)</f>
        <v>1</v>
      </c>
      <c r="U181" s="5">
        <f>IF(AND(AND(OR($C181=0,$C181=2),$E181=1),OR($M181=$V$3,$N181=$V$3,$O181=$V$3)),1,0)</f>
        <v>0</v>
      </c>
      <c r="V181" s="5">
        <f>IF(AND(AND(OR($C181=1,$C181=2),$E181=1),OR($M181=$V$3,$N181=$V$3,$O181=$V$3)),1,0)</f>
        <v>0</v>
      </c>
      <c r="W181" s="5">
        <f>IF(AND(AND(OR($C181=0,$C181=2),$E181=5),OR($M181=$V$3,$N181=$V$3,$O181=$V$3)),1,0)</f>
        <v>0</v>
      </c>
      <c r="X181" s="5">
        <f>IF(AND(AND(OR($C181=1,$C181=2),$E181=5),OR($M181=$V$3,$N181=$V$3,$O181=$V$3)),1,0)</f>
        <v>0</v>
      </c>
      <c r="Y181" s="5">
        <f>IF(AND(AND(OR($C181=0,$C181=2),$E181=2),OR($M181=$V$3,$N181=$V$3,$O181=$V$3)),1,0)</f>
        <v>0</v>
      </c>
      <c r="Z181" s="5">
        <f>IF(AND(AND(OR($C181=1,$C181=2),$E181=2),OR($M181=$V$3,$N181=$V$3,$O181=$V$3)),1,0)</f>
        <v>0</v>
      </c>
      <c r="AA181" s="5">
        <f>IF(AND(AND(OR($C181=0,$C181=2),$E181=7),OR($M181=$V$3,$N181=$V$3,$O181=$V$3)),1,0)</f>
        <v>0</v>
      </c>
      <c r="AB181" s="5">
        <f>IF(AND(AND(OR($C181=1,$C181=2),$E181=7),OR($M181=$V$3,$N181=$V$3,$O181=$V$3)),1,0)</f>
        <v>0</v>
      </c>
      <c r="AC181" s="5">
        <f>IF(AND(AND(OR($C181=0,$C181=2),$E181=6),OR($M181=$V$3,$N181=$V$3,$O181=$V$3)),1,0)</f>
        <v>0</v>
      </c>
      <c r="AD181" s="5">
        <f>IF(AND(AND(OR($C181=1,$C181=2),$E181=6),OR($M181=$V$3,$N181=$V$3,$O181=$V$3)),1,0)</f>
        <v>0</v>
      </c>
      <c r="AE181" s="5">
        <f>IF(AND(AND(OR($C181=0,$C181=2),$E181=3),OR($M181=$V$3,$N181=$V$3,$O181=$V$3)),1,0)</f>
        <v>1</v>
      </c>
      <c r="AF181" s="5">
        <f>IF(AND(AND(OR($C181=1,$C181=2),$E181=3),OR($M181=$V$3,$N181=$V$3,$O181=$V$3)),1,0)</f>
        <v>1</v>
      </c>
      <c r="AG181" s="5">
        <f>IF(AND(AND(OR($C181=0,$C181=2),$E181=4),OR($M181=$V$3,$N181=$V$3,$O181=$V$3)),1,0)</f>
        <v>0</v>
      </c>
      <c r="AH181" s="5">
        <f>IF(AND(AND(OR($C181=1,$C181=2),$E181=4),OR($M181=$V$3,$N181=$V$3,$O181=$V$3)),1,0)</f>
        <v>0</v>
      </c>
      <c r="AI181" s="5">
        <f>IF(AND(AND(OR($C181=0,$C181=2),$E181=13),OR($M181=$V$3,$N181=$V$3,$O181=$V$3)),1,0)</f>
        <v>0</v>
      </c>
      <c r="AJ181" s="5">
        <f>IF(AND(AND(OR($C181=1,$C181=2),$E181=13),OR($M181=$V$3,$N181=$V$3,$O181=$V$3)),1,0)</f>
        <v>0</v>
      </c>
      <c r="AK181" s="5">
        <f>IF(AND(AND(OR($C181=0,$C181=2),$E181=8),OR($M181=$V$3,$N181=$V$3,$O181=$V$3)),1,0)</f>
        <v>0</v>
      </c>
      <c r="AL181" s="5">
        <f>IF(AND(AND(OR($C181=1,$C181=2),$E181=8),OR($M181=$V$3,$N181=$V$3,$O181=$V$3)),1,0)</f>
        <v>0</v>
      </c>
      <c r="AM181" s="5">
        <f>IF(AND(AND(OR($C181=0,$C181=2),$E181=9),OR($M181=$V$3,$N181=$V$3,$O181=$V$3)),1,0)</f>
        <v>0</v>
      </c>
      <c r="AN181" s="5">
        <f>IF(AND(AND(OR($C181=1,$C181=2),$E181=9),OR($M181=$V$3,$N181=$V$3,$O181=$V$3)),1,0)</f>
        <v>0</v>
      </c>
      <c r="AO181" s="5">
        <f>IF(AND(AND(OR($C181=0,$C181=2),$E181=11),OR($M181=$V$3,$N181=$V$3,$O181=$V$3)),1,0)</f>
        <v>0</v>
      </c>
      <c r="AP181" s="5">
        <f>IF(AND(AND(OR($C181=1,$C181=2),$E181=11),OR($M181=$V$3,$N181=$V$3,$O181=$V$3)),1,0)</f>
        <v>0</v>
      </c>
      <c r="AQ181" s="5">
        <f>IF(AND(AND(OR($C181=0,$C181=2),$E181=10),OR($M181=$V$3,$N181=$V$3,$O181=$V$3)),1,0)</f>
        <v>0</v>
      </c>
      <c r="AR181" s="5">
        <f>IF(AND(AND(OR($C181=1,$C181=2),$E181=10),OR($M181=$V$3,$N181=$V$3,$O181=$V$3)),1,0)</f>
        <v>0</v>
      </c>
      <c r="AS181" s="5">
        <f>IF(AND(AND(OR($C181=0,$C181=2),$E181=12),OR($M181=$V$3,$N181=$V$3,$O181=$V$3)),1,0)</f>
        <v>0</v>
      </c>
      <c r="AT181" s="5">
        <f>IF(AND(AND(OR($C181=1,$C181=2),$E181=12),OR($M181=$V$3,$N181=$V$3,$O181=$V$3)),1,0)</f>
        <v>0</v>
      </c>
      <c r="AU181" s="5">
        <f>IF(AND(AND(OR($C181=0,$C181=2),$E181=14),OR($M181=$V$3,$N181=$V$3,$O181=$V$3)),1,0)</f>
        <v>0</v>
      </c>
      <c r="AV181" s="5">
        <f>IF(AND(AND(OR($C181=1,$C181=2),$E181=14),OR($M181=$V$3,$N181=$V$3,$O181=$V$3)),1,0)</f>
        <v>0</v>
      </c>
      <c r="AW181" s="5">
        <f>IF(AND(AND(OR($C181=0,$C181=2),$E181=15),OR($M181=$V$3,$N181=$V$3,$O181=$V$3)),1,0)</f>
        <v>0</v>
      </c>
      <c r="AX181" s="5">
        <f>IF(AND(AND(OR($C181=1,$C181=2),$E181=15),OR($M181=$V$3,$N181=$V$3,$O181=$V$3)),1,0)</f>
        <v>0</v>
      </c>
      <c r="AY181" s="5"/>
      <c r="AZ181" s="4"/>
    </row>
    <row r="182" spans="1:52" x14ac:dyDescent="0.3">
      <c r="A182" s="50" t="s">
        <v>373</v>
      </c>
      <c r="B182" s="14" t="s">
        <v>63</v>
      </c>
      <c r="C182" s="5">
        <v>2</v>
      </c>
      <c r="D182" s="14">
        <v>1</v>
      </c>
      <c r="E182" s="14">
        <v>4</v>
      </c>
      <c r="F182" s="14">
        <v>19</v>
      </c>
      <c r="G182" s="18">
        <v>1</v>
      </c>
      <c r="H182" s="48">
        <v>1</v>
      </c>
      <c r="I182" s="48">
        <v>32</v>
      </c>
      <c r="J182" s="48">
        <v>6</v>
      </c>
      <c r="K182" s="48"/>
      <c r="L182" s="48"/>
      <c r="M182" s="48">
        <v>22</v>
      </c>
      <c r="N182" s="48">
        <v>29</v>
      </c>
      <c r="O182" s="48">
        <v>8</v>
      </c>
      <c r="P182" s="48">
        <v>21</v>
      </c>
      <c r="Q182" s="48">
        <v>19</v>
      </c>
      <c r="R182" s="48">
        <v>8</v>
      </c>
      <c r="S182" s="47">
        <f>IF(AND(AND(OR($C182=0,$C182=2),$E182&lt;30),OR($M182=$V$3,$N182=$V$3,$O182=$V$3)),1,0)</f>
        <v>0</v>
      </c>
      <c r="T182" s="5">
        <f>IF(AND(AND(OR($C182=1,$C182=2),$E182&lt;16),OR($M182=$V$3,$N182=$V$3,$O182=$V$3)),1,0)</f>
        <v>0</v>
      </c>
      <c r="U182" s="5">
        <f>IF(AND(AND(OR($C182=0,$C182=2),$E182=1),OR($M182=$V$3,$N182=$V$3,$O182=$V$3)),1,0)</f>
        <v>0</v>
      </c>
      <c r="V182" s="5">
        <f>IF(AND(AND(OR($C182=1,$C182=2),$E182=1),OR($M182=$V$3,$N182=$V$3,$O182=$V$3)),1,0)</f>
        <v>0</v>
      </c>
      <c r="W182" s="5">
        <f>IF(AND(AND(OR($C182=0,$C182=2),$E182=5),OR($M182=$V$3,$N182=$V$3,$O182=$V$3)),1,0)</f>
        <v>0</v>
      </c>
      <c r="X182" s="5">
        <f>IF(AND(AND(OR($C182=1,$C182=2),$E182=5),OR($M182=$V$3,$N182=$V$3,$O182=$V$3)),1,0)</f>
        <v>0</v>
      </c>
      <c r="Y182" s="5">
        <f>IF(AND(AND(OR($C182=0,$C182=2),$E182=2),OR($M182=$V$3,$N182=$V$3,$O182=$V$3)),1,0)</f>
        <v>0</v>
      </c>
      <c r="Z182" s="5">
        <f>IF(AND(AND(OR($C182=1,$C182=2),$E182=2),OR($M182=$V$3,$N182=$V$3,$O182=$V$3)),1,0)</f>
        <v>0</v>
      </c>
      <c r="AA182" s="5">
        <f>IF(AND(AND(OR($C182=0,$C182=2),$E182=7),OR($M182=$V$3,$N182=$V$3,$O182=$V$3)),1,0)</f>
        <v>0</v>
      </c>
      <c r="AB182" s="5">
        <f>IF(AND(AND(OR($C182=1,$C182=2),$E182=7),OR($M182=$V$3,$N182=$V$3,$O182=$V$3)),1,0)</f>
        <v>0</v>
      </c>
      <c r="AC182" s="5">
        <f>IF(AND(AND(OR($C182=0,$C182=2),$E182=6),OR($M182=$V$3,$N182=$V$3,$O182=$V$3)),1,0)</f>
        <v>0</v>
      </c>
      <c r="AD182" s="5">
        <f>IF(AND(AND(OR($C182=1,$C182=2),$E182=6),OR($M182=$V$3,$N182=$V$3,$O182=$V$3)),1,0)</f>
        <v>0</v>
      </c>
      <c r="AE182" s="5">
        <f>IF(AND(AND(OR($C182=0,$C182=2),$E182=3),OR($M182=$V$3,$N182=$V$3,$O182=$V$3)),1,0)</f>
        <v>0</v>
      </c>
      <c r="AF182" s="5">
        <f>IF(AND(AND(OR($C182=1,$C182=2),$E182=3),OR($M182=$V$3,$N182=$V$3,$O182=$V$3)),1,0)</f>
        <v>0</v>
      </c>
      <c r="AG182" s="5">
        <f>IF(AND(AND(OR($C182=0,$C182=2),$E182=4),OR($M182=$V$3,$N182=$V$3,$O182=$V$3)),1,0)</f>
        <v>0</v>
      </c>
      <c r="AH182" s="5">
        <f>IF(AND(AND(OR($C182=1,$C182=2),$E182=4),OR($M182=$V$3,$N182=$V$3,$O182=$V$3)),1,0)</f>
        <v>0</v>
      </c>
      <c r="AI182" s="5">
        <f>IF(AND(AND(OR($C182=0,$C182=2),$E182=13),OR($M182=$V$3,$N182=$V$3,$O182=$V$3)),1,0)</f>
        <v>0</v>
      </c>
      <c r="AJ182" s="5">
        <f>IF(AND(AND(OR($C182=1,$C182=2),$E182=13),OR($M182=$V$3,$N182=$V$3,$O182=$V$3)),1,0)</f>
        <v>0</v>
      </c>
      <c r="AK182" s="5">
        <f>IF(AND(AND(OR($C182=0,$C182=2),$E182=8),OR($M182=$V$3,$N182=$V$3,$O182=$V$3)),1,0)</f>
        <v>0</v>
      </c>
      <c r="AL182" s="5">
        <f>IF(AND(AND(OR($C182=1,$C182=2),$E182=8),OR($M182=$V$3,$N182=$V$3,$O182=$V$3)),1,0)</f>
        <v>0</v>
      </c>
      <c r="AM182" s="5">
        <f>IF(AND(AND(OR($C182=0,$C182=2),$E182=9),OR($M182=$V$3,$N182=$V$3,$O182=$V$3)),1,0)</f>
        <v>0</v>
      </c>
      <c r="AN182" s="5">
        <f>IF(AND(AND(OR($C182=1,$C182=2),$E182=9),OR($M182=$V$3,$N182=$V$3,$O182=$V$3)),1,0)</f>
        <v>0</v>
      </c>
      <c r="AO182" s="5">
        <f>IF(AND(AND(OR($C182=0,$C182=2),$E182=11),OR($M182=$V$3,$N182=$V$3,$O182=$V$3)),1,0)</f>
        <v>0</v>
      </c>
      <c r="AP182" s="5">
        <f>IF(AND(AND(OR($C182=1,$C182=2),$E182=11),OR($M182=$V$3,$N182=$V$3,$O182=$V$3)),1,0)</f>
        <v>0</v>
      </c>
      <c r="AQ182" s="5">
        <f>IF(AND(AND(OR($C182=0,$C182=2),$E182=10),OR($M182=$V$3,$N182=$V$3,$O182=$V$3)),1,0)</f>
        <v>0</v>
      </c>
      <c r="AR182" s="5">
        <f>IF(AND(AND(OR($C182=1,$C182=2),$E182=10),OR($M182=$V$3,$N182=$V$3,$O182=$V$3)),1,0)</f>
        <v>0</v>
      </c>
      <c r="AS182" s="5">
        <f>IF(AND(AND(OR($C182=0,$C182=2),$E182=12),OR($M182=$V$3,$N182=$V$3,$O182=$V$3)),1,0)</f>
        <v>0</v>
      </c>
      <c r="AT182" s="5">
        <f>IF(AND(AND(OR($C182=1,$C182=2),$E182=12),OR($M182=$V$3,$N182=$V$3,$O182=$V$3)),1,0)</f>
        <v>0</v>
      </c>
      <c r="AU182" s="5">
        <f>IF(AND(AND(OR($C182=0,$C182=2),$E182=14),OR($M182=$V$3,$N182=$V$3,$O182=$V$3)),1,0)</f>
        <v>0</v>
      </c>
      <c r="AV182" s="5">
        <f>IF(AND(AND(OR($C182=1,$C182=2),$E182=14),OR($M182=$V$3,$N182=$V$3,$O182=$V$3)),1,0)</f>
        <v>0</v>
      </c>
      <c r="AW182" s="5">
        <f>IF(AND(AND(OR($C182=0,$C182=2),$E182=15),OR($M182=$V$3,$N182=$V$3,$O182=$V$3)),1,0)</f>
        <v>0</v>
      </c>
      <c r="AX182" s="5">
        <f>IF(AND(AND(OR($C182=1,$C182=2),$E182=15),OR($M182=$V$3,$N182=$V$3,$O182=$V$3)),1,0)</f>
        <v>0</v>
      </c>
      <c r="AY182" s="5"/>
      <c r="AZ182" s="4"/>
    </row>
    <row r="183" spans="1:52" x14ac:dyDescent="0.3">
      <c r="A183" s="50" t="s">
        <v>418</v>
      </c>
      <c r="B183" s="14" t="s">
        <v>242</v>
      </c>
      <c r="C183" s="5">
        <v>2</v>
      </c>
      <c r="D183" s="14">
        <v>1</v>
      </c>
      <c r="E183" s="14">
        <v>4</v>
      </c>
      <c r="F183" s="14">
        <v>19</v>
      </c>
      <c r="G183" s="18">
        <v>1</v>
      </c>
      <c r="H183" s="48">
        <v>1</v>
      </c>
      <c r="I183" s="48">
        <v>28</v>
      </c>
      <c r="J183" s="48">
        <v>6</v>
      </c>
      <c r="K183" s="48"/>
      <c r="L183" s="48"/>
      <c r="M183" s="48">
        <v>29</v>
      </c>
      <c r="N183" s="48">
        <v>18</v>
      </c>
      <c r="O183" s="48">
        <v>22</v>
      </c>
      <c r="P183" s="48">
        <v>19</v>
      </c>
      <c r="Q183" s="48">
        <v>14</v>
      </c>
      <c r="R183" s="48">
        <v>8</v>
      </c>
      <c r="S183" s="47">
        <f>IF(AND(AND(OR($C183=0,$C183=2),$E183&lt;30),OR($M183=$V$3,$N183=$V$3,$O183=$V$3)),1,0)</f>
        <v>0</v>
      </c>
      <c r="T183" s="5">
        <f>IF(AND(AND(OR($C183=1,$C183=2),$E183&lt;16),OR($M183=$V$3,$N183=$V$3,$O183=$V$3)),1,0)</f>
        <v>0</v>
      </c>
      <c r="U183" s="5">
        <f>IF(AND(AND(OR($C183=0,$C183=2),$E183=1),OR($M183=$V$3,$N183=$V$3,$O183=$V$3)),1,0)</f>
        <v>0</v>
      </c>
      <c r="V183" s="5">
        <f>IF(AND(AND(OR($C183=1,$C183=2),$E183=1),OR($M183=$V$3,$N183=$V$3,$O183=$V$3)),1,0)</f>
        <v>0</v>
      </c>
      <c r="W183" s="5">
        <f>IF(AND(AND(OR($C183=0,$C183=2),$E183=5),OR($M183=$V$3,$N183=$V$3,$O183=$V$3)),1,0)</f>
        <v>0</v>
      </c>
      <c r="X183" s="5">
        <f>IF(AND(AND(OR($C183=1,$C183=2),$E183=5),OR($M183=$V$3,$N183=$V$3,$O183=$V$3)),1,0)</f>
        <v>0</v>
      </c>
      <c r="Y183" s="5">
        <f>IF(AND(AND(OR($C183=0,$C183=2),$E183=2),OR($M183=$V$3,$N183=$V$3,$O183=$V$3)),1,0)</f>
        <v>0</v>
      </c>
      <c r="Z183" s="5">
        <f>IF(AND(AND(OR($C183=1,$C183=2),$E183=2),OR($M183=$V$3,$N183=$V$3,$O183=$V$3)),1,0)</f>
        <v>0</v>
      </c>
      <c r="AA183" s="5">
        <f>IF(AND(AND(OR($C183=0,$C183=2),$E183=7),OR($M183=$V$3,$N183=$V$3,$O183=$V$3)),1,0)</f>
        <v>0</v>
      </c>
      <c r="AB183" s="5">
        <f>IF(AND(AND(OR($C183=1,$C183=2),$E183=7),OR($M183=$V$3,$N183=$V$3,$O183=$V$3)),1,0)</f>
        <v>0</v>
      </c>
      <c r="AC183" s="5">
        <f>IF(AND(AND(OR($C183=0,$C183=2),$E183=6),OR($M183=$V$3,$N183=$V$3,$O183=$V$3)),1,0)</f>
        <v>0</v>
      </c>
      <c r="AD183" s="5">
        <f>IF(AND(AND(OR($C183=1,$C183=2),$E183=6),OR($M183=$V$3,$N183=$V$3,$O183=$V$3)),1,0)</f>
        <v>0</v>
      </c>
      <c r="AE183" s="5">
        <f>IF(AND(AND(OR($C183=0,$C183=2),$E183=3),OR($M183=$V$3,$N183=$V$3,$O183=$V$3)),1,0)</f>
        <v>0</v>
      </c>
      <c r="AF183" s="5">
        <f>IF(AND(AND(OR($C183=1,$C183=2),$E183=3),OR($M183=$V$3,$N183=$V$3,$O183=$V$3)),1,0)</f>
        <v>0</v>
      </c>
      <c r="AG183" s="5">
        <f>IF(AND(AND(OR($C183=0,$C183=2),$E183=4),OR($M183=$V$3,$N183=$V$3,$O183=$V$3)),1,0)</f>
        <v>0</v>
      </c>
      <c r="AH183" s="5">
        <f>IF(AND(AND(OR($C183=1,$C183=2),$E183=4),OR($M183=$V$3,$N183=$V$3,$O183=$V$3)),1,0)</f>
        <v>0</v>
      </c>
      <c r="AI183" s="5">
        <f>IF(AND(AND(OR($C183=0,$C183=2),$E183=13),OR($M183=$V$3,$N183=$V$3,$O183=$V$3)),1,0)</f>
        <v>0</v>
      </c>
      <c r="AJ183" s="5">
        <f>IF(AND(AND(OR($C183=1,$C183=2),$E183=13),OR($M183=$V$3,$N183=$V$3,$O183=$V$3)),1,0)</f>
        <v>0</v>
      </c>
      <c r="AK183" s="5">
        <f>IF(AND(AND(OR($C183=0,$C183=2),$E183=8),OR($M183=$V$3,$N183=$V$3,$O183=$V$3)),1,0)</f>
        <v>0</v>
      </c>
      <c r="AL183" s="5">
        <f>IF(AND(AND(OR($C183=1,$C183=2),$E183=8),OR($M183=$V$3,$N183=$V$3,$O183=$V$3)),1,0)</f>
        <v>0</v>
      </c>
      <c r="AM183" s="5">
        <f>IF(AND(AND(OR($C183=0,$C183=2),$E183=9),OR($M183=$V$3,$N183=$V$3,$O183=$V$3)),1,0)</f>
        <v>0</v>
      </c>
      <c r="AN183" s="5">
        <f>IF(AND(AND(OR($C183=1,$C183=2),$E183=9),OR($M183=$V$3,$N183=$V$3,$O183=$V$3)),1,0)</f>
        <v>0</v>
      </c>
      <c r="AO183" s="5">
        <f>IF(AND(AND(OR($C183=0,$C183=2),$E183=11),OR($M183=$V$3,$N183=$V$3,$O183=$V$3)),1,0)</f>
        <v>0</v>
      </c>
      <c r="AP183" s="5">
        <f>IF(AND(AND(OR($C183=1,$C183=2),$E183=11),OR($M183=$V$3,$N183=$V$3,$O183=$V$3)),1,0)</f>
        <v>0</v>
      </c>
      <c r="AQ183" s="5">
        <f>IF(AND(AND(OR($C183=0,$C183=2),$E183=10),OR($M183=$V$3,$N183=$V$3,$O183=$V$3)),1,0)</f>
        <v>0</v>
      </c>
      <c r="AR183" s="5">
        <f>IF(AND(AND(OR($C183=1,$C183=2),$E183=10),OR($M183=$V$3,$N183=$V$3,$O183=$V$3)),1,0)</f>
        <v>0</v>
      </c>
      <c r="AS183" s="5">
        <f>IF(AND(AND(OR($C183=0,$C183=2),$E183=12),OR($M183=$V$3,$N183=$V$3,$O183=$V$3)),1,0)</f>
        <v>0</v>
      </c>
      <c r="AT183" s="5">
        <f>IF(AND(AND(OR($C183=1,$C183=2),$E183=12),OR($M183=$V$3,$N183=$V$3,$O183=$V$3)),1,0)</f>
        <v>0</v>
      </c>
      <c r="AU183" s="5">
        <f>IF(AND(AND(OR($C183=0,$C183=2),$E183=14),OR($M183=$V$3,$N183=$V$3,$O183=$V$3)),1,0)</f>
        <v>0</v>
      </c>
      <c r="AV183" s="5">
        <f>IF(AND(AND(OR($C183=1,$C183=2),$E183=14),OR($M183=$V$3,$N183=$V$3,$O183=$V$3)),1,0)</f>
        <v>0</v>
      </c>
      <c r="AW183" s="5">
        <f>IF(AND(AND(OR($C183=0,$C183=2),$E183=15),OR($M183=$V$3,$N183=$V$3,$O183=$V$3)),1,0)</f>
        <v>0</v>
      </c>
      <c r="AX183" s="5">
        <f>IF(AND(AND(OR($C183=1,$C183=2),$E183=15),OR($M183=$V$3,$N183=$V$3,$O183=$V$3)),1,0)</f>
        <v>0</v>
      </c>
      <c r="AY183" s="5"/>
      <c r="AZ183" s="4"/>
    </row>
    <row r="184" spans="1:52" x14ac:dyDescent="0.3">
      <c r="A184" s="50" t="s">
        <v>463</v>
      </c>
      <c r="B184" s="14" t="s">
        <v>319</v>
      </c>
      <c r="C184" s="5">
        <v>2</v>
      </c>
      <c r="D184" s="14">
        <v>1</v>
      </c>
      <c r="E184" s="14">
        <v>4</v>
      </c>
      <c r="F184" s="14">
        <v>19</v>
      </c>
      <c r="G184" s="18">
        <v>1</v>
      </c>
      <c r="H184" s="48">
        <v>1</v>
      </c>
      <c r="I184" s="48">
        <v>28</v>
      </c>
      <c r="J184" s="48">
        <v>7</v>
      </c>
      <c r="K184" s="48"/>
      <c r="L184" s="48"/>
      <c r="M184" s="48">
        <v>29</v>
      </c>
      <c r="N184" s="48">
        <v>14</v>
      </c>
      <c r="O184" s="48">
        <v>22</v>
      </c>
      <c r="P184" s="48">
        <v>21</v>
      </c>
      <c r="Q184" s="48">
        <v>27</v>
      </c>
      <c r="R184" s="48">
        <v>8</v>
      </c>
      <c r="S184" s="47">
        <f>IF(AND(AND(OR($C184=0,$C184=2),$E184&lt;30),OR($M184=$V$3,$N184=$V$3,$O184=$V$3)),1,0)</f>
        <v>0</v>
      </c>
      <c r="T184" s="5">
        <f>IF(AND(AND(OR($C184=1,$C184=2),$E184&lt;16),OR($M184=$V$3,$N184=$V$3,$O184=$V$3)),1,0)</f>
        <v>0</v>
      </c>
      <c r="U184" s="5">
        <f>IF(AND(AND(OR($C184=0,$C184=2),$E184=1),OR($M184=$V$3,$N184=$V$3,$O184=$V$3)),1,0)</f>
        <v>0</v>
      </c>
      <c r="V184" s="5">
        <f>IF(AND(AND(OR($C184=1,$C184=2),$E184=1),OR($M184=$V$3,$N184=$V$3,$O184=$V$3)),1,0)</f>
        <v>0</v>
      </c>
      <c r="W184" s="5">
        <f>IF(AND(AND(OR($C184=0,$C184=2),$E184=5),OR($M184=$V$3,$N184=$V$3,$O184=$V$3)),1,0)</f>
        <v>0</v>
      </c>
      <c r="X184" s="5">
        <f>IF(AND(AND(OR($C184=1,$C184=2),$E184=5),OR($M184=$V$3,$N184=$V$3,$O184=$V$3)),1,0)</f>
        <v>0</v>
      </c>
      <c r="Y184" s="5">
        <f>IF(AND(AND(OR($C184=0,$C184=2),$E184=2),OR($M184=$V$3,$N184=$V$3,$O184=$V$3)),1,0)</f>
        <v>0</v>
      </c>
      <c r="Z184" s="5">
        <f>IF(AND(AND(OR($C184=1,$C184=2),$E184=2),OR($M184=$V$3,$N184=$V$3,$O184=$V$3)),1,0)</f>
        <v>0</v>
      </c>
      <c r="AA184" s="5">
        <f>IF(AND(AND(OR($C184=0,$C184=2),$E184=7),OR($M184=$V$3,$N184=$V$3,$O184=$V$3)),1,0)</f>
        <v>0</v>
      </c>
      <c r="AB184" s="5">
        <f>IF(AND(AND(OR($C184=1,$C184=2),$E184=7),OR($M184=$V$3,$N184=$V$3,$O184=$V$3)),1,0)</f>
        <v>0</v>
      </c>
      <c r="AC184" s="5">
        <f>IF(AND(AND(OR($C184=0,$C184=2),$E184=6),OR($M184=$V$3,$N184=$V$3,$O184=$V$3)),1,0)</f>
        <v>0</v>
      </c>
      <c r="AD184" s="5">
        <f>IF(AND(AND(OR($C184=1,$C184=2),$E184=6),OR($M184=$V$3,$N184=$V$3,$O184=$V$3)),1,0)</f>
        <v>0</v>
      </c>
      <c r="AE184" s="5">
        <f>IF(AND(AND(OR($C184=0,$C184=2),$E184=3),OR($M184=$V$3,$N184=$V$3,$O184=$V$3)),1,0)</f>
        <v>0</v>
      </c>
      <c r="AF184" s="5">
        <f>IF(AND(AND(OR($C184=1,$C184=2),$E184=3),OR($M184=$V$3,$N184=$V$3,$O184=$V$3)),1,0)</f>
        <v>0</v>
      </c>
      <c r="AG184" s="5">
        <f>IF(AND(AND(OR($C184=0,$C184=2),$E184=4),OR($M184=$V$3,$N184=$V$3,$O184=$V$3)),1,0)</f>
        <v>0</v>
      </c>
      <c r="AH184" s="5">
        <f>IF(AND(AND(OR($C184=1,$C184=2),$E184=4),OR($M184=$V$3,$N184=$V$3,$O184=$V$3)),1,0)</f>
        <v>0</v>
      </c>
      <c r="AI184" s="5">
        <f>IF(AND(AND(OR($C184=0,$C184=2),$E184=13),OR($M184=$V$3,$N184=$V$3,$O184=$V$3)),1,0)</f>
        <v>0</v>
      </c>
      <c r="AJ184" s="5">
        <f>IF(AND(AND(OR($C184=1,$C184=2),$E184=13),OR($M184=$V$3,$N184=$V$3,$O184=$V$3)),1,0)</f>
        <v>0</v>
      </c>
      <c r="AK184" s="5">
        <f>IF(AND(AND(OR($C184=0,$C184=2),$E184=8),OR($M184=$V$3,$N184=$V$3,$O184=$V$3)),1,0)</f>
        <v>0</v>
      </c>
      <c r="AL184" s="5">
        <f>IF(AND(AND(OR($C184=1,$C184=2),$E184=8),OR($M184=$V$3,$N184=$V$3,$O184=$V$3)),1,0)</f>
        <v>0</v>
      </c>
      <c r="AM184" s="5">
        <f>IF(AND(AND(OR($C184=0,$C184=2),$E184=9),OR($M184=$V$3,$N184=$V$3,$O184=$V$3)),1,0)</f>
        <v>0</v>
      </c>
      <c r="AN184" s="5">
        <f>IF(AND(AND(OR($C184=1,$C184=2),$E184=9),OR($M184=$V$3,$N184=$V$3,$O184=$V$3)),1,0)</f>
        <v>0</v>
      </c>
      <c r="AO184" s="5">
        <f>IF(AND(AND(OR($C184=0,$C184=2),$E184=11),OR($M184=$V$3,$N184=$V$3,$O184=$V$3)),1,0)</f>
        <v>0</v>
      </c>
      <c r="AP184" s="5">
        <f>IF(AND(AND(OR($C184=1,$C184=2),$E184=11),OR($M184=$V$3,$N184=$V$3,$O184=$V$3)),1,0)</f>
        <v>0</v>
      </c>
      <c r="AQ184" s="5">
        <f>IF(AND(AND(OR($C184=0,$C184=2),$E184=10),OR($M184=$V$3,$N184=$V$3,$O184=$V$3)),1,0)</f>
        <v>0</v>
      </c>
      <c r="AR184" s="5">
        <f>IF(AND(AND(OR($C184=1,$C184=2),$E184=10),OR($M184=$V$3,$N184=$V$3,$O184=$V$3)),1,0)</f>
        <v>0</v>
      </c>
      <c r="AS184" s="5">
        <f>IF(AND(AND(OR($C184=0,$C184=2),$E184=12),OR($M184=$V$3,$N184=$V$3,$O184=$V$3)),1,0)</f>
        <v>0</v>
      </c>
      <c r="AT184" s="5">
        <f>IF(AND(AND(OR($C184=1,$C184=2),$E184=12),OR($M184=$V$3,$N184=$V$3,$O184=$V$3)),1,0)</f>
        <v>0</v>
      </c>
      <c r="AU184" s="5">
        <f>IF(AND(AND(OR($C184=0,$C184=2),$E184=14),OR($M184=$V$3,$N184=$V$3,$O184=$V$3)),1,0)</f>
        <v>0</v>
      </c>
      <c r="AV184" s="5">
        <f>IF(AND(AND(OR($C184=1,$C184=2),$E184=14),OR($M184=$V$3,$N184=$V$3,$O184=$V$3)),1,0)</f>
        <v>0</v>
      </c>
      <c r="AW184" s="5">
        <f>IF(AND(AND(OR($C184=0,$C184=2),$E184=15),OR($M184=$V$3,$N184=$V$3,$O184=$V$3)),1,0)</f>
        <v>0</v>
      </c>
      <c r="AX184" s="5">
        <f>IF(AND(AND(OR($C184=1,$C184=2),$E184=15),OR($M184=$V$3,$N184=$V$3,$O184=$V$3)),1,0)</f>
        <v>0</v>
      </c>
      <c r="AY184" s="5"/>
      <c r="AZ184" s="4"/>
    </row>
    <row r="185" spans="1:52" x14ac:dyDescent="0.3">
      <c r="A185" s="50" t="s">
        <v>406</v>
      </c>
      <c r="B185" s="14" t="s">
        <v>347</v>
      </c>
      <c r="C185" s="5">
        <v>2</v>
      </c>
      <c r="D185" s="14">
        <v>1</v>
      </c>
      <c r="E185" s="14">
        <v>8</v>
      </c>
      <c r="F185" s="14">
        <v>19</v>
      </c>
      <c r="G185" s="18">
        <v>1</v>
      </c>
      <c r="H185" s="48">
        <v>1</v>
      </c>
      <c r="I185" s="48">
        <v>35</v>
      </c>
      <c r="J185" s="48">
        <v>5</v>
      </c>
      <c r="K185" s="48">
        <v>3</v>
      </c>
      <c r="L185" s="48"/>
      <c r="M185" s="48">
        <v>6</v>
      </c>
      <c r="N185" s="48">
        <v>22</v>
      </c>
      <c r="O185" s="48">
        <v>27</v>
      </c>
      <c r="P185" s="48">
        <v>23</v>
      </c>
      <c r="Q185" s="48">
        <v>24</v>
      </c>
      <c r="R185" s="48">
        <v>27</v>
      </c>
      <c r="S185" s="47">
        <f>IF(AND(AND(OR($C185=0,$C185=2),$E185&lt;30),OR($M185=$V$3,$N185=$V$3,$O185=$V$3)),1,0)</f>
        <v>1</v>
      </c>
      <c r="T185" s="5">
        <f>IF(AND(AND(OR($C185=1,$C185=2),$E185&lt;16),OR($M185=$V$3,$N185=$V$3,$O185=$V$3)),1,0)</f>
        <v>1</v>
      </c>
      <c r="U185" s="5">
        <f>IF(AND(AND(OR($C185=0,$C185=2),$E185=1),OR($M185=$V$3,$N185=$V$3,$O185=$V$3)),1,0)</f>
        <v>0</v>
      </c>
      <c r="V185" s="5">
        <f>IF(AND(AND(OR($C185=1,$C185=2),$E185=1),OR($M185=$V$3,$N185=$V$3,$O185=$V$3)),1,0)</f>
        <v>0</v>
      </c>
      <c r="W185" s="5">
        <f>IF(AND(AND(OR($C185=0,$C185=2),$E185=5),OR($M185=$V$3,$N185=$V$3,$O185=$V$3)),1,0)</f>
        <v>0</v>
      </c>
      <c r="X185" s="5">
        <f>IF(AND(AND(OR($C185=1,$C185=2),$E185=5),OR($M185=$V$3,$N185=$V$3,$O185=$V$3)),1,0)</f>
        <v>0</v>
      </c>
      <c r="Y185" s="5">
        <f>IF(AND(AND(OR($C185=0,$C185=2),$E185=2),OR($M185=$V$3,$N185=$V$3,$O185=$V$3)),1,0)</f>
        <v>0</v>
      </c>
      <c r="Z185" s="5">
        <f>IF(AND(AND(OR($C185=1,$C185=2),$E185=2),OR($M185=$V$3,$N185=$V$3,$O185=$V$3)),1,0)</f>
        <v>0</v>
      </c>
      <c r="AA185" s="5">
        <f>IF(AND(AND(OR($C185=0,$C185=2),$E185=7),OR($M185=$V$3,$N185=$V$3,$O185=$V$3)),1,0)</f>
        <v>0</v>
      </c>
      <c r="AB185" s="5">
        <f>IF(AND(AND(OR($C185=1,$C185=2),$E185=7),OR($M185=$V$3,$N185=$V$3,$O185=$V$3)),1,0)</f>
        <v>0</v>
      </c>
      <c r="AC185" s="5">
        <f>IF(AND(AND(OR($C185=0,$C185=2),$E185=6),OR($M185=$V$3,$N185=$V$3,$O185=$V$3)),1,0)</f>
        <v>0</v>
      </c>
      <c r="AD185" s="5">
        <f>IF(AND(AND(OR($C185=1,$C185=2),$E185=6),OR($M185=$V$3,$N185=$V$3,$O185=$V$3)),1,0)</f>
        <v>0</v>
      </c>
      <c r="AE185" s="5">
        <f>IF(AND(AND(OR($C185=0,$C185=2),$E185=3),OR($M185=$V$3,$N185=$V$3,$O185=$V$3)),1,0)</f>
        <v>0</v>
      </c>
      <c r="AF185" s="5">
        <f>IF(AND(AND(OR($C185=1,$C185=2),$E185=3),OR($M185=$V$3,$N185=$V$3,$O185=$V$3)),1,0)</f>
        <v>0</v>
      </c>
      <c r="AG185" s="5">
        <f>IF(AND(AND(OR($C185=0,$C185=2),$E185=4),OR($M185=$V$3,$N185=$V$3,$O185=$V$3)),1,0)</f>
        <v>0</v>
      </c>
      <c r="AH185" s="5">
        <f>IF(AND(AND(OR($C185=1,$C185=2),$E185=4),OR($M185=$V$3,$N185=$V$3,$O185=$V$3)),1,0)</f>
        <v>0</v>
      </c>
      <c r="AI185" s="5">
        <f>IF(AND(AND(OR($C185=0,$C185=2),$E185=13),OR($M185=$V$3,$N185=$V$3,$O185=$V$3)),1,0)</f>
        <v>0</v>
      </c>
      <c r="AJ185" s="5">
        <f>IF(AND(AND(OR($C185=1,$C185=2),$E185=13),OR($M185=$V$3,$N185=$V$3,$O185=$V$3)),1,0)</f>
        <v>0</v>
      </c>
      <c r="AK185" s="5">
        <f>IF(AND(AND(OR($C185=0,$C185=2),$E185=8),OR($M185=$V$3,$N185=$V$3,$O185=$V$3)),1,0)</f>
        <v>1</v>
      </c>
      <c r="AL185" s="5">
        <f>IF(AND(AND(OR($C185=1,$C185=2),$E185=8),OR($M185=$V$3,$N185=$V$3,$O185=$V$3)),1,0)</f>
        <v>1</v>
      </c>
      <c r="AM185" s="5">
        <f>IF(AND(AND(OR($C185=0,$C185=2),$E185=9),OR($M185=$V$3,$N185=$V$3,$O185=$V$3)),1,0)</f>
        <v>0</v>
      </c>
      <c r="AN185" s="5">
        <f>IF(AND(AND(OR($C185=1,$C185=2),$E185=9),OR($M185=$V$3,$N185=$V$3,$O185=$V$3)),1,0)</f>
        <v>0</v>
      </c>
      <c r="AO185" s="5">
        <f>IF(AND(AND(OR($C185=0,$C185=2),$E185=11),OR($M185=$V$3,$N185=$V$3,$O185=$V$3)),1,0)</f>
        <v>0</v>
      </c>
      <c r="AP185" s="5">
        <f>IF(AND(AND(OR($C185=1,$C185=2),$E185=11),OR($M185=$V$3,$N185=$V$3,$O185=$V$3)),1,0)</f>
        <v>0</v>
      </c>
      <c r="AQ185" s="5">
        <f>IF(AND(AND(OR($C185=0,$C185=2),$E185=10),OR($M185=$V$3,$N185=$V$3,$O185=$V$3)),1,0)</f>
        <v>0</v>
      </c>
      <c r="AR185" s="5">
        <f>IF(AND(AND(OR($C185=1,$C185=2),$E185=10),OR($M185=$V$3,$N185=$V$3,$O185=$V$3)),1,0)</f>
        <v>0</v>
      </c>
      <c r="AS185" s="5">
        <f>IF(AND(AND(OR($C185=0,$C185=2),$E185=12),OR($M185=$V$3,$N185=$V$3,$O185=$V$3)),1,0)</f>
        <v>0</v>
      </c>
      <c r="AT185" s="5">
        <f>IF(AND(AND(OR($C185=1,$C185=2),$E185=12),OR($M185=$V$3,$N185=$V$3,$O185=$V$3)),1,0)</f>
        <v>0</v>
      </c>
      <c r="AU185" s="5">
        <f>IF(AND(AND(OR($C185=0,$C185=2),$E185=14),OR($M185=$V$3,$N185=$V$3,$O185=$V$3)),1,0)</f>
        <v>0</v>
      </c>
      <c r="AV185" s="5">
        <f>IF(AND(AND(OR($C185=1,$C185=2),$E185=14),OR($M185=$V$3,$N185=$V$3,$O185=$V$3)),1,0)</f>
        <v>0</v>
      </c>
      <c r="AW185" s="5">
        <f>IF(AND(AND(OR($C185=0,$C185=2),$E185=15),OR($M185=$V$3,$N185=$V$3,$O185=$V$3)),1,0)</f>
        <v>0</v>
      </c>
      <c r="AX185" s="5">
        <f>IF(AND(AND(OR($C185=1,$C185=2),$E185=15),OR($M185=$V$3,$N185=$V$3,$O185=$V$3)),1,0)</f>
        <v>0</v>
      </c>
      <c r="AY185" s="5"/>
      <c r="AZ185" s="4"/>
    </row>
    <row r="186" spans="1:52" x14ac:dyDescent="0.3">
      <c r="A186" s="50" t="s">
        <v>461</v>
      </c>
      <c r="B186" s="14" t="s">
        <v>460</v>
      </c>
      <c r="C186" s="5">
        <v>2</v>
      </c>
      <c r="D186" s="14">
        <v>2</v>
      </c>
      <c r="E186" s="14">
        <v>11</v>
      </c>
      <c r="F186" s="14">
        <v>19</v>
      </c>
      <c r="G186" s="18">
        <v>1</v>
      </c>
      <c r="H186" s="48">
        <v>1</v>
      </c>
      <c r="I186" s="48">
        <v>45</v>
      </c>
      <c r="J186" s="48">
        <v>9</v>
      </c>
      <c r="K186" s="48"/>
      <c r="L186" s="48"/>
      <c r="M186" s="48">
        <v>3</v>
      </c>
      <c r="N186" s="48">
        <v>6</v>
      </c>
      <c r="O186" s="48">
        <v>26</v>
      </c>
      <c r="P186" s="48">
        <v>27</v>
      </c>
      <c r="Q186" s="48">
        <v>10</v>
      </c>
      <c r="R186" s="48">
        <v>14</v>
      </c>
      <c r="S186" s="47">
        <f>IF(AND(AND(OR($C186=0,$C186=2),$E186&lt;30),OR($M186=$V$3,$N186=$V$3,$O186=$V$3)),1,0)</f>
        <v>1</v>
      </c>
      <c r="T186" s="5">
        <f>IF(AND(AND(OR($C186=1,$C186=2),$E186&lt;16),OR($M186=$V$3,$N186=$V$3,$O186=$V$3)),1,0)</f>
        <v>1</v>
      </c>
      <c r="U186" s="5">
        <f>IF(AND(AND(OR($C186=0,$C186=2),$E186=1),OR($M186=$V$3,$N186=$V$3,$O186=$V$3)),1,0)</f>
        <v>0</v>
      </c>
      <c r="V186" s="5">
        <f>IF(AND(AND(OR($C186=1,$C186=2),$E186=1),OR($M186=$V$3,$N186=$V$3,$O186=$V$3)),1,0)</f>
        <v>0</v>
      </c>
      <c r="W186" s="5">
        <f>IF(AND(AND(OR($C186=0,$C186=2),$E186=5),OR($M186=$V$3,$N186=$V$3,$O186=$V$3)),1,0)</f>
        <v>0</v>
      </c>
      <c r="X186" s="5">
        <f>IF(AND(AND(OR($C186=1,$C186=2),$E186=5),OR($M186=$V$3,$N186=$V$3,$O186=$V$3)),1,0)</f>
        <v>0</v>
      </c>
      <c r="Y186" s="5">
        <f>IF(AND(AND(OR($C186=0,$C186=2),$E186=2),OR($M186=$V$3,$N186=$V$3,$O186=$V$3)),1,0)</f>
        <v>0</v>
      </c>
      <c r="Z186" s="5">
        <f>IF(AND(AND(OR($C186=1,$C186=2),$E186=2),OR($M186=$V$3,$N186=$V$3,$O186=$V$3)),1,0)</f>
        <v>0</v>
      </c>
      <c r="AA186" s="5">
        <f>IF(AND(AND(OR($C186=0,$C186=2),$E186=7),OR($M186=$V$3,$N186=$V$3,$O186=$V$3)),1,0)</f>
        <v>0</v>
      </c>
      <c r="AB186" s="5">
        <f>IF(AND(AND(OR($C186=1,$C186=2),$E186=7),OR($M186=$V$3,$N186=$V$3,$O186=$V$3)),1,0)</f>
        <v>0</v>
      </c>
      <c r="AC186" s="5">
        <f>IF(AND(AND(OR($C186=0,$C186=2),$E186=6),OR($M186=$V$3,$N186=$V$3,$O186=$V$3)),1,0)</f>
        <v>0</v>
      </c>
      <c r="AD186" s="5">
        <f>IF(AND(AND(OR($C186=1,$C186=2),$E186=6),OR($M186=$V$3,$N186=$V$3,$O186=$V$3)),1,0)</f>
        <v>0</v>
      </c>
      <c r="AE186" s="5">
        <f>IF(AND(AND(OR($C186=0,$C186=2),$E186=3),OR($M186=$V$3,$N186=$V$3,$O186=$V$3)),1,0)</f>
        <v>0</v>
      </c>
      <c r="AF186" s="5">
        <f>IF(AND(AND(OR($C186=1,$C186=2),$E186=3),OR($M186=$V$3,$N186=$V$3,$O186=$V$3)),1,0)</f>
        <v>0</v>
      </c>
      <c r="AG186" s="5">
        <f>IF(AND(AND(OR($C186=0,$C186=2),$E186=4),OR($M186=$V$3,$N186=$V$3,$O186=$V$3)),1,0)</f>
        <v>0</v>
      </c>
      <c r="AH186" s="5">
        <f>IF(AND(AND(OR($C186=1,$C186=2),$E186=4),OR($M186=$V$3,$N186=$V$3,$O186=$V$3)),1,0)</f>
        <v>0</v>
      </c>
      <c r="AI186" s="5">
        <f>IF(AND(AND(OR($C186=0,$C186=2),$E186=13),OR($M186=$V$3,$N186=$V$3,$O186=$V$3)),1,0)</f>
        <v>0</v>
      </c>
      <c r="AJ186" s="5">
        <f>IF(AND(AND(OR($C186=1,$C186=2),$E186=13),OR($M186=$V$3,$N186=$V$3,$O186=$V$3)),1,0)</f>
        <v>0</v>
      </c>
      <c r="AK186" s="5">
        <f>IF(AND(AND(OR($C186=0,$C186=2),$E186=8),OR($M186=$V$3,$N186=$V$3,$O186=$V$3)),1,0)</f>
        <v>0</v>
      </c>
      <c r="AL186" s="5">
        <f>IF(AND(AND(OR($C186=1,$C186=2),$E186=8),OR($M186=$V$3,$N186=$V$3,$O186=$V$3)),1,0)</f>
        <v>0</v>
      </c>
      <c r="AM186" s="5">
        <f>IF(AND(AND(OR($C186=0,$C186=2),$E186=9),OR($M186=$V$3,$N186=$V$3,$O186=$V$3)),1,0)</f>
        <v>0</v>
      </c>
      <c r="AN186" s="5">
        <f>IF(AND(AND(OR($C186=1,$C186=2),$E186=9),OR($M186=$V$3,$N186=$V$3,$O186=$V$3)),1,0)</f>
        <v>0</v>
      </c>
      <c r="AO186" s="5">
        <f>IF(AND(AND(OR($C186=0,$C186=2),$E186=11),OR($M186=$V$3,$N186=$V$3,$O186=$V$3)),1,0)</f>
        <v>1</v>
      </c>
      <c r="AP186" s="5">
        <f>IF(AND(AND(OR($C186=1,$C186=2),$E186=11),OR($M186=$V$3,$N186=$V$3,$O186=$V$3)),1,0)</f>
        <v>1</v>
      </c>
      <c r="AQ186" s="5">
        <f>IF(AND(AND(OR($C186=0,$C186=2),$E186=10),OR($M186=$V$3,$N186=$V$3,$O186=$V$3)),1,0)</f>
        <v>0</v>
      </c>
      <c r="AR186" s="5">
        <f>IF(AND(AND(OR($C186=1,$C186=2),$E186=10),OR($M186=$V$3,$N186=$V$3,$O186=$V$3)),1,0)</f>
        <v>0</v>
      </c>
      <c r="AS186" s="5">
        <f>IF(AND(AND(OR($C186=0,$C186=2),$E186=12),OR($M186=$V$3,$N186=$V$3,$O186=$V$3)),1,0)</f>
        <v>0</v>
      </c>
      <c r="AT186" s="5">
        <f>IF(AND(AND(OR($C186=1,$C186=2),$E186=12),OR($M186=$V$3,$N186=$V$3,$O186=$V$3)),1,0)</f>
        <v>0</v>
      </c>
      <c r="AU186" s="5">
        <f>IF(AND(AND(OR($C186=0,$C186=2),$E186=14),OR($M186=$V$3,$N186=$V$3,$O186=$V$3)),1,0)</f>
        <v>0</v>
      </c>
      <c r="AV186" s="5">
        <f>IF(AND(AND(OR($C186=1,$C186=2),$E186=14),OR($M186=$V$3,$N186=$V$3,$O186=$V$3)),1,0)</f>
        <v>0</v>
      </c>
      <c r="AW186" s="5">
        <f>IF(AND(AND(OR($C186=0,$C186=2),$E186=15),OR($M186=$V$3,$N186=$V$3,$O186=$V$3)),1,0)</f>
        <v>0</v>
      </c>
      <c r="AX186" s="5">
        <f>IF(AND(AND(OR($C186=1,$C186=2),$E186=15),OR($M186=$V$3,$N186=$V$3,$O186=$V$3)),1,0)</f>
        <v>0</v>
      </c>
      <c r="AY186" s="5"/>
      <c r="AZ186" s="4"/>
    </row>
    <row r="187" spans="1:52" x14ac:dyDescent="0.3">
      <c r="A187" s="47" t="s">
        <v>318</v>
      </c>
      <c r="B187" s="5" t="s">
        <v>317</v>
      </c>
      <c r="C187" s="5">
        <v>0</v>
      </c>
      <c r="D187" s="5">
        <v>1</v>
      </c>
      <c r="E187" s="5">
        <v>3</v>
      </c>
      <c r="F187" s="5">
        <v>1</v>
      </c>
      <c r="G187" s="48">
        <v>1</v>
      </c>
      <c r="H187" s="48">
        <v>1</v>
      </c>
      <c r="I187" s="48">
        <v>13</v>
      </c>
      <c r="J187" s="48">
        <v>1</v>
      </c>
      <c r="K187" s="48">
        <v>3</v>
      </c>
      <c r="L187" s="48"/>
      <c r="M187" s="48">
        <v>14</v>
      </c>
      <c r="N187" s="48">
        <v>26</v>
      </c>
      <c r="O187" s="48"/>
      <c r="P187" s="48">
        <v>14</v>
      </c>
      <c r="Q187" s="48">
        <v>23</v>
      </c>
      <c r="R187" s="48">
        <v>8</v>
      </c>
      <c r="S187" s="47">
        <f>IF(AND(AND(OR($C187=0,$C187=2),$E187&lt;30),OR($M187=$V$3,$N187=$V$3,$O187=$V$3)),1,0)</f>
        <v>0</v>
      </c>
      <c r="T187" s="5">
        <f>IF(AND(AND(OR($C187=1,$C187=2),$E187&lt;16),OR($M187=$V$3,$N187=$V$3,$O187=$V$3)),1,0)</f>
        <v>0</v>
      </c>
      <c r="U187" s="5">
        <f>IF(AND(AND(OR($C187=0,$C187=2),$E187=1),OR($M187=$V$3,$N187=$V$3,$O187=$V$3)),1,0)</f>
        <v>0</v>
      </c>
      <c r="V187" s="5">
        <f>IF(AND(AND(OR($C187=1,$C187=2),$E187=1),OR($M187=$V$3,$N187=$V$3,$O187=$V$3)),1,0)</f>
        <v>0</v>
      </c>
      <c r="W187" s="5">
        <f>IF(AND(AND(OR($C187=0,$C187=2),$E187=5),OR($M187=$V$3,$N187=$V$3,$O187=$V$3)),1,0)</f>
        <v>0</v>
      </c>
      <c r="X187" s="5">
        <f>IF(AND(AND(OR($C187=1,$C187=2),$E187=5),OR($M187=$V$3,$N187=$V$3,$O187=$V$3)),1,0)</f>
        <v>0</v>
      </c>
      <c r="Y187" s="5">
        <f>IF(AND(AND(OR($C187=0,$C187=2),$E187=2),OR($M187=$V$3,$N187=$V$3,$O187=$V$3)),1,0)</f>
        <v>0</v>
      </c>
      <c r="Z187" s="5">
        <f>IF(AND(AND(OR($C187=1,$C187=2),$E187=2),OR($M187=$V$3,$N187=$V$3,$O187=$V$3)),1,0)</f>
        <v>0</v>
      </c>
      <c r="AA187" s="5">
        <f>IF(AND(AND(OR($C187=0,$C187=2),$E187=7),OR($M187=$V$3,$N187=$V$3,$O187=$V$3)),1,0)</f>
        <v>0</v>
      </c>
      <c r="AB187" s="5">
        <f>IF(AND(AND(OR($C187=1,$C187=2),$E187=7),OR($M187=$V$3,$N187=$V$3,$O187=$V$3)),1,0)</f>
        <v>0</v>
      </c>
      <c r="AC187" s="5">
        <f>IF(AND(AND(OR($C187=0,$C187=2),$E187=6),OR($M187=$V$3,$N187=$V$3,$O187=$V$3)),1,0)</f>
        <v>0</v>
      </c>
      <c r="AD187" s="5">
        <f>IF(AND(AND(OR($C187=1,$C187=2),$E187=6),OR($M187=$V$3,$N187=$V$3,$O187=$V$3)),1,0)</f>
        <v>0</v>
      </c>
      <c r="AE187" s="5">
        <f>IF(AND(AND(OR($C187=0,$C187=2),$E187=3),OR($M187=$V$3,$N187=$V$3,$O187=$V$3)),1,0)</f>
        <v>0</v>
      </c>
      <c r="AF187" s="5">
        <f>IF(AND(AND(OR($C187=1,$C187=2),$E187=3),OR($M187=$V$3,$N187=$V$3,$O187=$V$3)),1,0)</f>
        <v>0</v>
      </c>
      <c r="AG187" s="5">
        <f>IF(AND(AND(OR($C187=0,$C187=2),$E187=4),OR($M187=$V$3,$N187=$V$3,$O187=$V$3)),1,0)</f>
        <v>0</v>
      </c>
      <c r="AH187" s="5">
        <f>IF(AND(AND(OR($C187=1,$C187=2),$E187=4),OR($M187=$V$3,$N187=$V$3,$O187=$V$3)),1,0)</f>
        <v>0</v>
      </c>
      <c r="AI187" s="5">
        <f>IF(AND(AND(OR($C187=0,$C187=2),$E187=13),OR($M187=$V$3,$N187=$V$3,$O187=$V$3)),1,0)</f>
        <v>0</v>
      </c>
      <c r="AJ187" s="5">
        <f>IF(AND(AND(OR($C187=1,$C187=2),$E187=13),OR($M187=$V$3,$N187=$V$3,$O187=$V$3)),1,0)</f>
        <v>0</v>
      </c>
      <c r="AK187" s="5">
        <f>IF(AND(AND(OR($C187=0,$C187=2),$E187=8),OR($M187=$V$3,$N187=$V$3,$O187=$V$3)),1,0)</f>
        <v>0</v>
      </c>
      <c r="AL187" s="5">
        <f>IF(AND(AND(OR($C187=1,$C187=2),$E187=8),OR($M187=$V$3,$N187=$V$3,$O187=$V$3)),1,0)</f>
        <v>0</v>
      </c>
      <c r="AM187" s="5">
        <f>IF(AND(AND(OR($C187=0,$C187=2),$E187=9),OR($M187=$V$3,$N187=$V$3,$O187=$V$3)),1,0)</f>
        <v>0</v>
      </c>
      <c r="AN187" s="5">
        <f>IF(AND(AND(OR($C187=1,$C187=2),$E187=9),OR($M187=$V$3,$N187=$V$3,$O187=$V$3)),1,0)</f>
        <v>0</v>
      </c>
      <c r="AO187" s="5">
        <f>IF(AND(AND(OR($C187=0,$C187=2),$E187=11),OR($M187=$V$3,$N187=$V$3,$O187=$V$3)),1,0)</f>
        <v>0</v>
      </c>
      <c r="AP187" s="5">
        <f>IF(AND(AND(OR($C187=1,$C187=2),$E187=11),OR($M187=$V$3,$N187=$V$3,$O187=$V$3)),1,0)</f>
        <v>0</v>
      </c>
      <c r="AQ187" s="5">
        <f>IF(AND(AND(OR($C187=0,$C187=2),$E187=10),OR($M187=$V$3,$N187=$V$3,$O187=$V$3)),1,0)</f>
        <v>0</v>
      </c>
      <c r="AR187" s="5">
        <f>IF(AND(AND(OR($C187=1,$C187=2),$E187=10),OR($M187=$V$3,$N187=$V$3,$O187=$V$3)),1,0)</f>
        <v>0</v>
      </c>
      <c r="AS187" s="5">
        <f>IF(AND(AND(OR($C187=0,$C187=2),$E187=12),OR($M187=$V$3,$N187=$V$3,$O187=$V$3)),1,0)</f>
        <v>0</v>
      </c>
      <c r="AT187" s="5">
        <f>IF(AND(AND(OR($C187=1,$C187=2),$E187=12),OR($M187=$V$3,$N187=$V$3,$O187=$V$3)),1,0)</f>
        <v>0</v>
      </c>
      <c r="AU187" s="5">
        <f>IF(AND(AND(OR($C187=0,$C187=2),$E187=14),OR($M187=$V$3,$N187=$V$3,$O187=$V$3)),1,0)</f>
        <v>0</v>
      </c>
      <c r="AV187" s="5">
        <f>IF(AND(AND(OR($C187=1,$C187=2),$E187=14),OR($M187=$V$3,$N187=$V$3,$O187=$V$3)),1,0)</f>
        <v>0</v>
      </c>
      <c r="AW187" s="5">
        <f>IF(AND(AND(OR($C187=0,$C187=2),$E187=15),OR($M187=$V$3,$N187=$V$3,$O187=$V$3)),1,0)</f>
        <v>0</v>
      </c>
      <c r="AX187" s="5">
        <f>IF(AND(AND(OR($C187=1,$C187=2),$E187=15),OR($M187=$V$3,$N187=$V$3,$O187=$V$3)),1,0)</f>
        <v>0</v>
      </c>
      <c r="AY187" s="5"/>
      <c r="AZ187" s="4"/>
    </row>
    <row r="188" spans="1:52" x14ac:dyDescent="0.3">
      <c r="A188" s="47" t="s">
        <v>212</v>
      </c>
      <c r="B188" s="5" t="s">
        <v>213</v>
      </c>
      <c r="C188" s="49">
        <v>0</v>
      </c>
      <c r="D188" s="5">
        <v>2</v>
      </c>
      <c r="E188" s="5">
        <v>13</v>
      </c>
      <c r="F188" s="5">
        <v>21</v>
      </c>
      <c r="G188" s="48">
        <v>3</v>
      </c>
      <c r="H188" s="48">
        <v>1</v>
      </c>
      <c r="I188" s="48">
        <v>35</v>
      </c>
      <c r="J188" s="48">
        <v>6</v>
      </c>
      <c r="K188" s="48"/>
      <c r="L188" s="48"/>
      <c r="M188" s="48">
        <v>21</v>
      </c>
      <c r="N188" s="48">
        <v>29</v>
      </c>
      <c r="O188" s="48">
        <v>10</v>
      </c>
      <c r="P188" s="48">
        <v>8</v>
      </c>
      <c r="Q188" s="48">
        <v>14</v>
      </c>
      <c r="R188" s="48">
        <v>29</v>
      </c>
      <c r="S188" s="47">
        <f>IF(AND(AND(OR($C188=0,$C188=2),$E188&lt;30),OR($M188=$V$3,$N188=$V$3,$O188=$V$3)),1,0)</f>
        <v>0</v>
      </c>
      <c r="T188" s="5">
        <f>IF(AND(AND(OR($C188=1,$C188=2),$E188&lt;16),OR($M188=$V$3,$N188=$V$3,$O188=$V$3)),1,0)</f>
        <v>0</v>
      </c>
      <c r="U188" s="5">
        <f>IF(AND(AND(OR($C188=0,$C188=2),$E188=1),OR($M188=$V$3,$N188=$V$3,$O188=$V$3)),1,0)</f>
        <v>0</v>
      </c>
      <c r="V188" s="5">
        <f>IF(AND(AND(OR($C188=1,$C188=2),$E188=1),OR($M188=$V$3,$N188=$V$3,$O188=$V$3)),1,0)</f>
        <v>0</v>
      </c>
      <c r="W188" s="5">
        <f>IF(AND(AND(OR($C188=0,$C188=2),$E188=5),OR($M188=$V$3,$N188=$V$3,$O188=$V$3)),1,0)</f>
        <v>0</v>
      </c>
      <c r="X188" s="5">
        <f>IF(AND(AND(OR($C188=1,$C188=2),$E188=5),OR($M188=$V$3,$N188=$V$3,$O188=$V$3)),1,0)</f>
        <v>0</v>
      </c>
      <c r="Y188" s="5">
        <f>IF(AND(AND(OR($C188=0,$C188=2),$E188=2),OR($M188=$V$3,$N188=$V$3,$O188=$V$3)),1,0)</f>
        <v>0</v>
      </c>
      <c r="Z188" s="5">
        <f>IF(AND(AND(OR($C188=1,$C188=2),$E188=2),OR($M188=$V$3,$N188=$V$3,$O188=$V$3)),1,0)</f>
        <v>0</v>
      </c>
      <c r="AA188" s="5">
        <f>IF(AND(AND(OR($C188=0,$C188=2),$E188=7),OR($M188=$V$3,$N188=$V$3,$O188=$V$3)),1,0)</f>
        <v>0</v>
      </c>
      <c r="AB188" s="5">
        <f>IF(AND(AND(OR($C188=1,$C188=2),$E188=7),OR($M188=$V$3,$N188=$V$3,$O188=$V$3)),1,0)</f>
        <v>0</v>
      </c>
      <c r="AC188" s="5">
        <f>IF(AND(AND(OR($C188=0,$C188=2),$E188=6),OR($M188=$V$3,$N188=$V$3,$O188=$V$3)),1,0)</f>
        <v>0</v>
      </c>
      <c r="AD188" s="5">
        <f>IF(AND(AND(OR($C188=1,$C188=2),$E188=6),OR($M188=$V$3,$N188=$V$3,$O188=$V$3)),1,0)</f>
        <v>0</v>
      </c>
      <c r="AE188" s="5">
        <f>IF(AND(AND(OR($C188=0,$C188=2),$E188=3),OR($M188=$V$3,$N188=$V$3,$O188=$V$3)),1,0)</f>
        <v>0</v>
      </c>
      <c r="AF188" s="5">
        <f>IF(AND(AND(OR($C188=1,$C188=2),$E188=3),OR($M188=$V$3,$N188=$V$3,$O188=$V$3)),1,0)</f>
        <v>0</v>
      </c>
      <c r="AG188" s="5">
        <f>IF(AND(AND(OR($C188=0,$C188=2),$E188=4),OR($M188=$V$3,$N188=$V$3,$O188=$V$3)),1,0)</f>
        <v>0</v>
      </c>
      <c r="AH188" s="5">
        <f>IF(AND(AND(OR($C188=1,$C188=2),$E188=4),OR($M188=$V$3,$N188=$V$3,$O188=$V$3)),1,0)</f>
        <v>0</v>
      </c>
      <c r="AI188" s="5">
        <f>IF(AND(AND(OR($C188=0,$C188=2),$E188=13),OR($M188=$V$3,$N188=$V$3,$O188=$V$3)),1,0)</f>
        <v>0</v>
      </c>
      <c r="AJ188" s="5">
        <f>IF(AND(AND(OR($C188=1,$C188=2),$E188=13),OR($M188=$V$3,$N188=$V$3,$O188=$V$3)),1,0)</f>
        <v>0</v>
      </c>
      <c r="AK188" s="5">
        <f>IF(AND(AND(OR($C188=0,$C188=2),$E188=8),OR($M188=$V$3,$N188=$V$3,$O188=$V$3)),1,0)</f>
        <v>0</v>
      </c>
      <c r="AL188" s="5">
        <f>IF(AND(AND(OR($C188=1,$C188=2),$E188=8),OR($M188=$V$3,$N188=$V$3,$O188=$V$3)),1,0)</f>
        <v>0</v>
      </c>
      <c r="AM188" s="5">
        <f>IF(AND(AND(OR($C188=0,$C188=2),$E188=9),OR($M188=$V$3,$N188=$V$3,$O188=$V$3)),1,0)</f>
        <v>0</v>
      </c>
      <c r="AN188" s="5">
        <f>IF(AND(AND(OR($C188=1,$C188=2),$E188=9),OR($M188=$V$3,$N188=$V$3,$O188=$V$3)),1,0)</f>
        <v>0</v>
      </c>
      <c r="AO188" s="5">
        <f>IF(AND(AND(OR($C188=0,$C188=2),$E188=11),OR($M188=$V$3,$N188=$V$3,$O188=$V$3)),1,0)</f>
        <v>0</v>
      </c>
      <c r="AP188" s="5">
        <f>IF(AND(AND(OR($C188=1,$C188=2),$E188=11),OR($M188=$V$3,$N188=$V$3,$O188=$V$3)),1,0)</f>
        <v>0</v>
      </c>
      <c r="AQ188" s="5">
        <f>IF(AND(AND(OR($C188=0,$C188=2),$E188=10),OR($M188=$V$3,$N188=$V$3,$O188=$V$3)),1,0)</f>
        <v>0</v>
      </c>
      <c r="AR188" s="5">
        <f>IF(AND(AND(OR($C188=1,$C188=2),$E188=10),OR($M188=$V$3,$N188=$V$3,$O188=$V$3)),1,0)</f>
        <v>0</v>
      </c>
      <c r="AS188" s="5">
        <f>IF(AND(AND(OR($C188=0,$C188=2),$E188=12),OR($M188=$V$3,$N188=$V$3,$O188=$V$3)),1,0)</f>
        <v>0</v>
      </c>
      <c r="AT188" s="5">
        <f>IF(AND(AND(OR($C188=1,$C188=2),$E188=12),OR($M188=$V$3,$N188=$V$3,$O188=$V$3)),1,0)</f>
        <v>0</v>
      </c>
      <c r="AU188" s="5">
        <f>IF(AND(AND(OR($C188=0,$C188=2),$E188=14),OR($M188=$V$3,$N188=$V$3,$O188=$V$3)),1,0)</f>
        <v>0</v>
      </c>
      <c r="AV188" s="5">
        <f>IF(AND(AND(OR($C188=1,$C188=2),$E188=14),OR($M188=$V$3,$N188=$V$3,$O188=$V$3)),1,0)</f>
        <v>0</v>
      </c>
      <c r="AW188" s="5">
        <f>IF(AND(AND(OR($C188=0,$C188=2),$E188=15),OR($M188=$V$3,$N188=$V$3,$O188=$V$3)),1,0)</f>
        <v>0</v>
      </c>
      <c r="AX188" s="5">
        <f>IF(AND(AND(OR($C188=1,$C188=2),$E188=15),OR($M188=$V$3,$N188=$V$3,$O188=$V$3)),1,0)</f>
        <v>0</v>
      </c>
      <c r="AY188" s="5"/>
      <c r="AZ188" s="4"/>
    </row>
    <row r="189" spans="1:52" x14ac:dyDescent="0.3">
      <c r="A189" s="47" t="s">
        <v>298</v>
      </c>
      <c r="B189" s="5" t="s">
        <v>51</v>
      </c>
      <c r="C189" s="49">
        <v>1</v>
      </c>
      <c r="D189" s="5">
        <v>1</v>
      </c>
      <c r="E189" s="5">
        <v>4</v>
      </c>
      <c r="F189" s="5">
        <v>20</v>
      </c>
      <c r="G189" s="48">
        <v>1</v>
      </c>
      <c r="H189" s="48">
        <v>2</v>
      </c>
      <c r="I189" s="48">
        <v>4</v>
      </c>
      <c r="J189" s="48"/>
      <c r="K189" s="48"/>
      <c r="L189" s="48"/>
      <c r="M189" s="48">
        <v>29</v>
      </c>
      <c r="N189" s="48"/>
      <c r="O189" s="48"/>
      <c r="P189" s="48">
        <v>22</v>
      </c>
      <c r="Q189" s="48"/>
      <c r="R189" s="48"/>
      <c r="S189" s="47">
        <f>IF(AND(AND(OR($C189=0,$C189=2),$E189&lt;30),OR($M189=$V$3,$N189=$V$3,$O189=$V$3)),1,0)</f>
        <v>0</v>
      </c>
      <c r="T189" s="5">
        <f>IF(AND(AND(OR($C189=1,$C189=2),$E189&lt;16),OR($M189=$V$3,$N189=$V$3,$O189=$V$3)),1,0)</f>
        <v>0</v>
      </c>
      <c r="U189" s="5">
        <f>IF(AND(AND(OR($C189=0,$C189=2),$E189=1),OR($M189=$V$3,$N189=$V$3,$O189=$V$3)),1,0)</f>
        <v>0</v>
      </c>
      <c r="V189" s="5">
        <f>IF(AND(AND(OR($C189=1,$C189=2),$E189=1),OR($M189=$V$3,$N189=$V$3,$O189=$V$3)),1,0)</f>
        <v>0</v>
      </c>
      <c r="W189" s="5">
        <f>IF(AND(AND(OR($C189=0,$C189=2),$E189=5),OR($M189=$V$3,$N189=$V$3,$O189=$V$3)),1,0)</f>
        <v>0</v>
      </c>
      <c r="X189" s="5">
        <f>IF(AND(AND(OR($C189=1,$C189=2),$E189=5),OR($M189=$V$3,$N189=$V$3,$O189=$V$3)),1,0)</f>
        <v>0</v>
      </c>
      <c r="Y189" s="5">
        <f>IF(AND(AND(OR($C189=0,$C189=2),$E189=2),OR($M189=$V$3,$N189=$V$3,$O189=$V$3)),1,0)</f>
        <v>0</v>
      </c>
      <c r="Z189" s="5">
        <f>IF(AND(AND(OR($C189=1,$C189=2),$E189=2),OR($M189=$V$3,$N189=$V$3,$O189=$V$3)),1,0)</f>
        <v>0</v>
      </c>
      <c r="AA189" s="5">
        <f>IF(AND(AND(OR($C189=0,$C189=2),$E189=7),OR($M189=$V$3,$N189=$V$3,$O189=$V$3)),1,0)</f>
        <v>0</v>
      </c>
      <c r="AB189" s="5">
        <f>IF(AND(AND(OR($C189=1,$C189=2),$E189=7),OR($M189=$V$3,$N189=$V$3,$O189=$V$3)),1,0)</f>
        <v>0</v>
      </c>
      <c r="AC189" s="5">
        <f>IF(AND(AND(OR($C189=0,$C189=2),$E189=6),OR($M189=$V$3,$N189=$V$3,$O189=$V$3)),1,0)</f>
        <v>0</v>
      </c>
      <c r="AD189" s="5">
        <f>IF(AND(AND(OR($C189=1,$C189=2),$E189=6),OR($M189=$V$3,$N189=$V$3,$O189=$V$3)),1,0)</f>
        <v>0</v>
      </c>
      <c r="AE189" s="5">
        <f>IF(AND(AND(OR($C189=0,$C189=2),$E189=3),OR($M189=$V$3,$N189=$V$3,$O189=$V$3)),1,0)</f>
        <v>0</v>
      </c>
      <c r="AF189" s="5">
        <f>IF(AND(AND(OR($C189=1,$C189=2),$E189=3),OR($M189=$V$3,$N189=$V$3,$O189=$V$3)),1,0)</f>
        <v>0</v>
      </c>
      <c r="AG189" s="5">
        <f>IF(AND(AND(OR($C189=0,$C189=2),$E189=4),OR($M189=$V$3,$N189=$V$3,$O189=$V$3)),1,0)</f>
        <v>0</v>
      </c>
      <c r="AH189" s="5">
        <f>IF(AND(AND(OR($C189=1,$C189=2),$E189=4),OR($M189=$V$3,$N189=$V$3,$O189=$V$3)),1,0)</f>
        <v>0</v>
      </c>
      <c r="AI189" s="5">
        <f>IF(AND(AND(OR($C189=0,$C189=2),$E189=13),OR($M189=$V$3,$N189=$V$3,$O189=$V$3)),1,0)</f>
        <v>0</v>
      </c>
      <c r="AJ189" s="5">
        <f>IF(AND(AND(OR($C189=1,$C189=2),$E189=13),OR($M189=$V$3,$N189=$V$3,$O189=$V$3)),1,0)</f>
        <v>0</v>
      </c>
      <c r="AK189" s="5">
        <f>IF(AND(AND(OR($C189=0,$C189=2),$E189=8),OR($M189=$V$3,$N189=$V$3,$O189=$V$3)),1,0)</f>
        <v>0</v>
      </c>
      <c r="AL189" s="5">
        <f>IF(AND(AND(OR($C189=1,$C189=2),$E189=8),OR($M189=$V$3,$N189=$V$3,$O189=$V$3)),1,0)</f>
        <v>0</v>
      </c>
      <c r="AM189" s="5">
        <f>IF(AND(AND(OR($C189=0,$C189=2),$E189=9),OR($M189=$V$3,$N189=$V$3,$O189=$V$3)),1,0)</f>
        <v>0</v>
      </c>
      <c r="AN189" s="5">
        <f>IF(AND(AND(OR($C189=1,$C189=2),$E189=9),OR($M189=$V$3,$N189=$V$3,$O189=$V$3)),1,0)</f>
        <v>0</v>
      </c>
      <c r="AO189" s="5">
        <f>IF(AND(AND(OR($C189=0,$C189=2),$E189=11),OR($M189=$V$3,$N189=$V$3,$O189=$V$3)),1,0)</f>
        <v>0</v>
      </c>
      <c r="AP189" s="5">
        <f>IF(AND(AND(OR($C189=1,$C189=2),$E189=11),OR($M189=$V$3,$N189=$V$3,$O189=$V$3)),1,0)</f>
        <v>0</v>
      </c>
      <c r="AQ189" s="5">
        <f>IF(AND(AND(OR($C189=0,$C189=2),$E189=10),OR($M189=$V$3,$N189=$V$3,$O189=$V$3)),1,0)</f>
        <v>0</v>
      </c>
      <c r="AR189" s="5">
        <f>IF(AND(AND(OR($C189=1,$C189=2),$E189=10),OR($M189=$V$3,$N189=$V$3,$O189=$V$3)),1,0)</f>
        <v>0</v>
      </c>
      <c r="AS189" s="5">
        <f>IF(AND(AND(OR($C189=0,$C189=2),$E189=12),OR($M189=$V$3,$N189=$V$3,$O189=$V$3)),1,0)</f>
        <v>0</v>
      </c>
      <c r="AT189" s="5">
        <f>IF(AND(AND(OR($C189=1,$C189=2),$E189=12),OR($M189=$V$3,$N189=$V$3,$O189=$V$3)),1,0)</f>
        <v>0</v>
      </c>
      <c r="AU189" s="5">
        <f>IF(AND(AND(OR($C189=0,$C189=2),$E189=14),OR($M189=$V$3,$N189=$V$3,$O189=$V$3)),1,0)</f>
        <v>0</v>
      </c>
      <c r="AV189" s="5">
        <f>IF(AND(AND(OR($C189=1,$C189=2),$E189=14),OR($M189=$V$3,$N189=$V$3,$O189=$V$3)),1,0)</f>
        <v>0</v>
      </c>
      <c r="AW189" s="5">
        <f>IF(AND(AND(OR($C189=0,$C189=2),$E189=15),OR($M189=$V$3,$N189=$V$3,$O189=$V$3)),1,0)</f>
        <v>0</v>
      </c>
      <c r="AX189" s="5">
        <f>IF(AND(AND(OR($C189=1,$C189=2),$E189=15),OR($M189=$V$3,$N189=$V$3,$O189=$V$3)),1,0)</f>
        <v>0</v>
      </c>
      <c r="AY189" s="5"/>
      <c r="AZ189" s="4"/>
    </row>
    <row r="190" spans="1:52" x14ac:dyDescent="0.3">
      <c r="A190" s="47" t="s">
        <v>218</v>
      </c>
      <c r="B190" s="5" t="s">
        <v>251</v>
      </c>
      <c r="C190" s="5">
        <v>1</v>
      </c>
      <c r="D190" s="5">
        <v>1</v>
      </c>
      <c r="E190" s="5">
        <v>11</v>
      </c>
      <c r="F190" s="5">
        <v>20</v>
      </c>
      <c r="G190" s="48">
        <v>1</v>
      </c>
      <c r="H190" s="48">
        <v>2</v>
      </c>
      <c r="I190" s="48">
        <v>10</v>
      </c>
      <c r="J190" s="48">
        <v>11</v>
      </c>
      <c r="K190" s="48">
        <v>10</v>
      </c>
      <c r="L190" s="48">
        <v>6</v>
      </c>
      <c r="M190" s="48">
        <v>22</v>
      </c>
      <c r="N190" s="48">
        <v>27</v>
      </c>
      <c r="O190" s="48"/>
      <c r="P190" s="48">
        <v>22</v>
      </c>
      <c r="Q190" s="48">
        <v>27</v>
      </c>
      <c r="R190" s="48">
        <v>6</v>
      </c>
      <c r="S190" s="47">
        <f>IF(AND(AND(OR($C190=0,$C190=2),$E190&lt;30),OR($M190=$V$3,$N190=$V$3,$O190=$V$3)),1,0)</f>
        <v>0</v>
      </c>
      <c r="T190" s="5">
        <f>IF(AND(AND(OR($C190=1,$C190=2),$E190&lt;16),OR($M190=$V$3,$N190=$V$3,$O190=$V$3)),1,0)</f>
        <v>0</v>
      </c>
      <c r="U190" s="5">
        <f>IF(AND(AND(OR($C190=0,$C190=2),$E190=1),OR($M190=$V$3,$N190=$V$3,$O190=$V$3)),1,0)</f>
        <v>0</v>
      </c>
      <c r="V190" s="5">
        <f>IF(AND(AND(OR($C190=1,$C190=2),$E190=1),OR($M190=$V$3,$N190=$V$3,$O190=$V$3)),1,0)</f>
        <v>0</v>
      </c>
      <c r="W190" s="5">
        <f>IF(AND(AND(OR($C190=0,$C190=2),$E190=5),OR($M190=$V$3,$N190=$V$3,$O190=$V$3)),1,0)</f>
        <v>0</v>
      </c>
      <c r="X190" s="5">
        <f>IF(AND(AND(OR($C190=1,$C190=2),$E190=5),OR($M190=$V$3,$N190=$V$3,$O190=$V$3)),1,0)</f>
        <v>0</v>
      </c>
      <c r="Y190" s="5">
        <f>IF(AND(AND(OR($C190=0,$C190=2),$E190=2),OR($M190=$V$3,$N190=$V$3,$O190=$V$3)),1,0)</f>
        <v>0</v>
      </c>
      <c r="Z190" s="5">
        <f>IF(AND(AND(OR($C190=1,$C190=2),$E190=2),OR($M190=$V$3,$N190=$V$3,$O190=$V$3)),1,0)</f>
        <v>0</v>
      </c>
      <c r="AA190" s="5">
        <f>IF(AND(AND(OR($C190=0,$C190=2),$E190=7),OR($M190=$V$3,$N190=$V$3,$O190=$V$3)),1,0)</f>
        <v>0</v>
      </c>
      <c r="AB190" s="5">
        <f>IF(AND(AND(OR($C190=1,$C190=2),$E190=7),OR($M190=$V$3,$N190=$V$3,$O190=$V$3)),1,0)</f>
        <v>0</v>
      </c>
      <c r="AC190" s="5">
        <f>IF(AND(AND(OR($C190=0,$C190=2),$E190=6),OR($M190=$V$3,$N190=$V$3,$O190=$V$3)),1,0)</f>
        <v>0</v>
      </c>
      <c r="AD190" s="5">
        <f>IF(AND(AND(OR($C190=1,$C190=2),$E190=6),OR($M190=$V$3,$N190=$V$3,$O190=$V$3)),1,0)</f>
        <v>0</v>
      </c>
      <c r="AE190" s="5">
        <f>IF(AND(AND(OR($C190=0,$C190=2),$E190=3),OR($M190=$V$3,$N190=$V$3,$O190=$V$3)),1,0)</f>
        <v>0</v>
      </c>
      <c r="AF190" s="5">
        <f>IF(AND(AND(OR($C190=1,$C190=2),$E190=3),OR($M190=$V$3,$N190=$V$3,$O190=$V$3)),1,0)</f>
        <v>0</v>
      </c>
      <c r="AG190" s="5">
        <f>IF(AND(AND(OR($C190=0,$C190=2),$E190=4),OR($M190=$V$3,$N190=$V$3,$O190=$V$3)),1,0)</f>
        <v>0</v>
      </c>
      <c r="AH190" s="5">
        <f>IF(AND(AND(OR($C190=1,$C190=2),$E190=4),OR($M190=$V$3,$N190=$V$3,$O190=$V$3)),1,0)</f>
        <v>0</v>
      </c>
      <c r="AI190" s="5">
        <f>IF(AND(AND(OR($C190=0,$C190=2),$E190=13),OR($M190=$V$3,$N190=$V$3,$O190=$V$3)),1,0)</f>
        <v>0</v>
      </c>
      <c r="AJ190" s="5">
        <f>IF(AND(AND(OR($C190=1,$C190=2),$E190=13),OR($M190=$V$3,$N190=$V$3,$O190=$V$3)),1,0)</f>
        <v>0</v>
      </c>
      <c r="AK190" s="5">
        <f>IF(AND(AND(OR($C190=0,$C190=2),$E190=8),OR($M190=$V$3,$N190=$V$3,$O190=$V$3)),1,0)</f>
        <v>0</v>
      </c>
      <c r="AL190" s="5">
        <f>IF(AND(AND(OR($C190=1,$C190=2),$E190=8),OR($M190=$V$3,$N190=$V$3,$O190=$V$3)),1,0)</f>
        <v>0</v>
      </c>
      <c r="AM190" s="5">
        <f>IF(AND(AND(OR($C190=0,$C190=2),$E190=9),OR($M190=$V$3,$N190=$V$3,$O190=$V$3)),1,0)</f>
        <v>0</v>
      </c>
      <c r="AN190" s="5">
        <f>IF(AND(AND(OR($C190=1,$C190=2),$E190=9),OR($M190=$V$3,$N190=$V$3,$O190=$V$3)),1,0)</f>
        <v>0</v>
      </c>
      <c r="AO190" s="5">
        <f>IF(AND(AND(OR($C190=0,$C190=2),$E190=11),OR($M190=$V$3,$N190=$V$3,$O190=$V$3)),1,0)</f>
        <v>0</v>
      </c>
      <c r="AP190" s="5">
        <f>IF(AND(AND(OR($C190=1,$C190=2),$E190=11),OR($M190=$V$3,$N190=$V$3,$O190=$V$3)),1,0)</f>
        <v>0</v>
      </c>
      <c r="AQ190" s="5">
        <f>IF(AND(AND(OR($C190=0,$C190=2),$E190=10),OR($M190=$V$3,$N190=$V$3,$O190=$V$3)),1,0)</f>
        <v>0</v>
      </c>
      <c r="AR190" s="5">
        <f>IF(AND(AND(OR($C190=1,$C190=2),$E190=10),OR($M190=$V$3,$N190=$V$3,$O190=$V$3)),1,0)</f>
        <v>0</v>
      </c>
      <c r="AS190" s="5">
        <f>IF(AND(AND(OR($C190=0,$C190=2),$E190=12),OR($M190=$V$3,$N190=$V$3,$O190=$V$3)),1,0)</f>
        <v>0</v>
      </c>
      <c r="AT190" s="5">
        <f>IF(AND(AND(OR($C190=1,$C190=2),$E190=12),OR($M190=$V$3,$N190=$V$3,$O190=$V$3)),1,0)</f>
        <v>0</v>
      </c>
      <c r="AU190" s="5">
        <f>IF(AND(AND(OR($C190=0,$C190=2),$E190=14),OR($M190=$V$3,$N190=$V$3,$O190=$V$3)),1,0)</f>
        <v>0</v>
      </c>
      <c r="AV190" s="5">
        <f>IF(AND(AND(OR($C190=1,$C190=2),$E190=14),OR($M190=$V$3,$N190=$V$3,$O190=$V$3)),1,0)</f>
        <v>0</v>
      </c>
      <c r="AW190" s="5">
        <f>IF(AND(AND(OR($C190=0,$C190=2),$E190=15),OR($M190=$V$3,$N190=$V$3,$O190=$V$3)),1,0)</f>
        <v>0</v>
      </c>
      <c r="AX190" s="5">
        <f>IF(AND(AND(OR($C190=1,$C190=2),$E190=15),OR($M190=$V$3,$N190=$V$3,$O190=$V$3)),1,0)</f>
        <v>0</v>
      </c>
      <c r="AY190" s="5"/>
      <c r="AZ190" s="4"/>
    </row>
    <row r="191" spans="1:52" x14ac:dyDescent="0.3">
      <c r="A191" s="50" t="s">
        <v>467</v>
      </c>
      <c r="B191" s="14" t="s">
        <v>455</v>
      </c>
      <c r="C191" s="5">
        <v>2</v>
      </c>
      <c r="D191" s="14">
        <v>1</v>
      </c>
      <c r="E191" s="14">
        <v>2</v>
      </c>
      <c r="F191" s="14">
        <v>20</v>
      </c>
      <c r="G191" s="18">
        <v>1</v>
      </c>
      <c r="H191" s="48">
        <v>1</v>
      </c>
      <c r="I191" s="48">
        <v>38</v>
      </c>
      <c r="J191" s="48">
        <v>4</v>
      </c>
      <c r="K191" s="48"/>
      <c r="L191" s="48"/>
      <c r="M191" s="48">
        <v>25</v>
      </c>
      <c r="N191" s="48">
        <v>26</v>
      </c>
      <c r="O191" s="48">
        <v>4</v>
      </c>
      <c r="P191" s="48">
        <v>10</v>
      </c>
      <c r="Q191" s="48">
        <v>21</v>
      </c>
      <c r="R191" s="48">
        <v>26</v>
      </c>
      <c r="S191" s="47">
        <f>IF(AND(AND(OR($C191=0,$C191=2),$E191&lt;30),OR($M191=$V$3,$N191=$V$3,$O191=$V$3)),1,0)</f>
        <v>0</v>
      </c>
      <c r="T191" s="5">
        <f>IF(AND(AND(OR($C191=1,$C191=2),$E191&lt;16),OR($M191=$V$3,$N191=$V$3,$O191=$V$3)),1,0)</f>
        <v>0</v>
      </c>
      <c r="U191" s="5">
        <f>IF(AND(AND(OR($C191=0,$C191=2),$E191=1),OR($M191=$V$3,$N191=$V$3,$O191=$V$3)),1,0)</f>
        <v>0</v>
      </c>
      <c r="V191" s="5">
        <f>IF(AND(AND(OR($C191=1,$C191=2),$E191=1),OR($M191=$V$3,$N191=$V$3,$O191=$V$3)),1,0)</f>
        <v>0</v>
      </c>
      <c r="W191" s="5">
        <f>IF(AND(AND(OR($C191=0,$C191=2),$E191=5),OR($M191=$V$3,$N191=$V$3,$O191=$V$3)),1,0)</f>
        <v>0</v>
      </c>
      <c r="X191" s="5">
        <f>IF(AND(AND(OR($C191=1,$C191=2),$E191=5),OR($M191=$V$3,$N191=$V$3,$O191=$V$3)),1,0)</f>
        <v>0</v>
      </c>
      <c r="Y191" s="5">
        <f>IF(AND(AND(OR($C191=0,$C191=2),$E191=2),OR($M191=$V$3,$N191=$V$3,$O191=$V$3)),1,0)</f>
        <v>0</v>
      </c>
      <c r="Z191" s="5">
        <f>IF(AND(AND(OR($C191=1,$C191=2),$E191=2),OR($M191=$V$3,$N191=$V$3,$O191=$V$3)),1,0)</f>
        <v>0</v>
      </c>
      <c r="AA191" s="5">
        <f>IF(AND(AND(OR($C191=0,$C191=2),$E191=7),OR($M191=$V$3,$N191=$V$3,$O191=$V$3)),1,0)</f>
        <v>0</v>
      </c>
      <c r="AB191" s="5">
        <f>IF(AND(AND(OR($C191=1,$C191=2),$E191=7),OR($M191=$V$3,$N191=$V$3,$O191=$V$3)),1,0)</f>
        <v>0</v>
      </c>
      <c r="AC191" s="5">
        <f>IF(AND(AND(OR($C191=0,$C191=2),$E191=6),OR($M191=$V$3,$N191=$V$3,$O191=$V$3)),1,0)</f>
        <v>0</v>
      </c>
      <c r="AD191" s="5">
        <f>IF(AND(AND(OR($C191=1,$C191=2),$E191=6),OR($M191=$V$3,$N191=$V$3,$O191=$V$3)),1,0)</f>
        <v>0</v>
      </c>
      <c r="AE191" s="5">
        <f>IF(AND(AND(OR($C191=0,$C191=2),$E191=3),OR($M191=$V$3,$N191=$V$3,$O191=$V$3)),1,0)</f>
        <v>0</v>
      </c>
      <c r="AF191" s="5">
        <f>IF(AND(AND(OR($C191=1,$C191=2),$E191=3),OR($M191=$V$3,$N191=$V$3,$O191=$V$3)),1,0)</f>
        <v>0</v>
      </c>
      <c r="AG191" s="5">
        <f>IF(AND(AND(OR($C191=0,$C191=2),$E191=4),OR($M191=$V$3,$N191=$V$3,$O191=$V$3)),1,0)</f>
        <v>0</v>
      </c>
      <c r="AH191" s="5">
        <f>IF(AND(AND(OR($C191=1,$C191=2),$E191=4),OR($M191=$V$3,$N191=$V$3,$O191=$V$3)),1,0)</f>
        <v>0</v>
      </c>
      <c r="AI191" s="5">
        <f>IF(AND(AND(OR($C191=0,$C191=2),$E191=13),OR($M191=$V$3,$N191=$V$3,$O191=$V$3)),1,0)</f>
        <v>0</v>
      </c>
      <c r="AJ191" s="5">
        <f>IF(AND(AND(OR($C191=1,$C191=2),$E191=13),OR($M191=$V$3,$N191=$V$3,$O191=$V$3)),1,0)</f>
        <v>0</v>
      </c>
      <c r="AK191" s="5">
        <f>IF(AND(AND(OR($C191=0,$C191=2),$E191=8),OR($M191=$V$3,$N191=$V$3,$O191=$V$3)),1,0)</f>
        <v>0</v>
      </c>
      <c r="AL191" s="5">
        <f>IF(AND(AND(OR($C191=1,$C191=2),$E191=8),OR($M191=$V$3,$N191=$V$3,$O191=$V$3)),1,0)</f>
        <v>0</v>
      </c>
      <c r="AM191" s="5">
        <f>IF(AND(AND(OR($C191=0,$C191=2),$E191=9),OR($M191=$V$3,$N191=$V$3,$O191=$V$3)),1,0)</f>
        <v>0</v>
      </c>
      <c r="AN191" s="5">
        <f>IF(AND(AND(OR($C191=1,$C191=2),$E191=9),OR($M191=$V$3,$N191=$V$3,$O191=$V$3)),1,0)</f>
        <v>0</v>
      </c>
      <c r="AO191" s="5">
        <f>IF(AND(AND(OR($C191=0,$C191=2),$E191=11),OR($M191=$V$3,$N191=$V$3,$O191=$V$3)),1,0)</f>
        <v>0</v>
      </c>
      <c r="AP191" s="5">
        <f>IF(AND(AND(OR($C191=1,$C191=2),$E191=11),OR($M191=$V$3,$N191=$V$3,$O191=$V$3)),1,0)</f>
        <v>0</v>
      </c>
      <c r="AQ191" s="5">
        <f>IF(AND(AND(OR($C191=0,$C191=2),$E191=10),OR($M191=$V$3,$N191=$V$3,$O191=$V$3)),1,0)</f>
        <v>0</v>
      </c>
      <c r="AR191" s="5">
        <f>IF(AND(AND(OR($C191=1,$C191=2),$E191=10),OR($M191=$V$3,$N191=$V$3,$O191=$V$3)),1,0)</f>
        <v>0</v>
      </c>
      <c r="AS191" s="5">
        <f>IF(AND(AND(OR($C191=0,$C191=2),$E191=12),OR($M191=$V$3,$N191=$V$3,$O191=$V$3)),1,0)</f>
        <v>0</v>
      </c>
      <c r="AT191" s="5">
        <f>IF(AND(AND(OR($C191=1,$C191=2),$E191=12),OR($M191=$V$3,$N191=$V$3,$O191=$V$3)),1,0)</f>
        <v>0</v>
      </c>
      <c r="AU191" s="5">
        <f>IF(AND(AND(OR($C191=0,$C191=2),$E191=14),OR($M191=$V$3,$N191=$V$3,$O191=$V$3)),1,0)</f>
        <v>0</v>
      </c>
      <c r="AV191" s="5">
        <f>IF(AND(AND(OR($C191=1,$C191=2),$E191=14),OR($M191=$V$3,$N191=$V$3,$O191=$V$3)),1,0)</f>
        <v>0</v>
      </c>
      <c r="AW191" s="5">
        <f>IF(AND(AND(OR($C191=0,$C191=2),$E191=15),OR($M191=$V$3,$N191=$V$3,$O191=$V$3)),1,0)</f>
        <v>0</v>
      </c>
      <c r="AX191" s="5">
        <f>IF(AND(AND(OR($C191=1,$C191=2),$E191=15),OR($M191=$V$3,$N191=$V$3,$O191=$V$3)),1,0)</f>
        <v>0</v>
      </c>
      <c r="AY191" s="5"/>
      <c r="AZ191" s="4"/>
    </row>
    <row r="192" spans="1:52" x14ac:dyDescent="0.3">
      <c r="A192" s="50" t="s">
        <v>430</v>
      </c>
      <c r="B192" s="14" t="s">
        <v>429</v>
      </c>
      <c r="C192" s="5">
        <v>2</v>
      </c>
      <c r="D192" s="14">
        <v>2</v>
      </c>
      <c r="E192" s="14">
        <v>3</v>
      </c>
      <c r="F192" s="14">
        <v>20</v>
      </c>
      <c r="G192" s="18">
        <v>1</v>
      </c>
      <c r="H192" s="48">
        <v>1</v>
      </c>
      <c r="I192" s="48">
        <v>42</v>
      </c>
      <c r="J192" s="48">
        <v>2</v>
      </c>
      <c r="K192" s="48"/>
      <c r="L192" s="48"/>
      <c r="M192" s="48">
        <v>18</v>
      </c>
      <c r="N192" s="48">
        <v>28</v>
      </c>
      <c r="O192" s="48">
        <v>10</v>
      </c>
      <c r="P192" s="48">
        <v>18</v>
      </c>
      <c r="Q192" s="48">
        <v>10</v>
      </c>
      <c r="R192" s="48">
        <v>24</v>
      </c>
      <c r="S192" s="47">
        <f>IF(AND(AND(OR($C192=0,$C192=2),$E192&lt;30),OR($M192=$V$3,$N192=$V$3,$O192=$V$3)),1,0)</f>
        <v>0</v>
      </c>
      <c r="T192" s="5">
        <f>IF(AND(AND(OR($C192=1,$C192=2),$E192&lt;16),OR($M192=$V$3,$N192=$V$3,$O192=$V$3)),1,0)</f>
        <v>0</v>
      </c>
      <c r="U192" s="5">
        <f>IF(AND(AND(OR($C192=0,$C192=2),$E192=1),OR($M192=$V$3,$N192=$V$3,$O192=$V$3)),1,0)</f>
        <v>0</v>
      </c>
      <c r="V192" s="5">
        <f>IF(AND(AND(OR($C192=1,$C192=2),$E192=1),OR($M192=$V$3,$N192=$V$3,$O192=$V$3)),1,0)</f>
        <v>0</v>
      </c>
      <c r="W192" s="5">
        <f>IF(AND(AND(OR($C192=0,$C192=2),$E192=5),OR($M192=$V$3,$N192=$V$3,$O192=$V$3)),1,0)</f>
        <v>0</v>
      </c>
      <c r="X192" s="5">
        <f>IF(AND(AND(OR($C192=1,$C192=2),$E192=5),OR($M192=$V$3,$N192=$V$3,$O192=$V$3)),1,0)</f>
        <v>0</v>
      </c>
      <c r="Y192" s="5">
        <f>IF(AND(AND(OR($C192=0,$C192=2),$E192=2),OR($M192=$V$3,$N192=$V$3,$O192=$V$3)),1,0)</f>
        <v>0</v>
      </c>
      <c r="Z192" s="5">
        <f>IF(AND(AND(OR($C192=1,$C192=2),$E192=2),OR($M192=$V$3,$N192=$V$3,$O192=$V$3)),1,0)</f>
        <v>0</v>
      </c>
      <c r="AA192" s="5">
        <f>IF(AND(AND(OR($C192=0,$C192=2),$E192=7),OR($M192=$V$3,$N192=$V$3,$O192=$V$3)),1,0)</f>
        <v>0</v>
      </c>
      <c r="AB192" s="5">
        <f>IF(AND(AND(OR($C192=1,$C192=2),$E192=7),OR($M192=$V$3,$N192=$V$3,$O192=$V$3)),1,0)</f>
        <v>0</v>
      </c>
      <c r="AC192" s="5">
        <f>IF(AND(AND(OR($C192=0,$C192=2),$E192=6),OR($M192=$V$3,$N192=$V$3,$O192=$V$3)),1,0)</f>
        <v>0</v>
      </c>
      <c r="AD192" s="5">
        <f>IF(AND(AND(OR($C192=1,$C192=2),$E192=6),OR($M192=$V$3,$N192=$V$3,$O192=$V$3)),1,0)</f>
        <v>0</v>
      </c>
      <c r="AE192" s="5">
        <f>IF(AND(AND(OR($C192=0,$C192=2),$E192=3),OR($M192=$V$3,$N192=$V$3,$O192=$V$3)),1,0)</f>
        <v>0</v>
      </c>
      <c r="AF192" s="5">
        <f>IF(AND(AND(OR($C192=1,$C192=2),$E192=3),OR($M192=$V$3,$N192=$V$3,$O192=$V$3)),1,0)</f>
        <v>0</v>
      </c>
      <c r="AG192" s="5">
        <f>IF(AND(AND(OR($C192=0,$C192=2),$E192=4),OR($M192=$V$3,$N192=$V$3,$O192=$V$3)),1,0)</f>
        <v>0</v>
      </c>
      <c r="AH192" s="5">
        <f>IF(AND(AND(OR($C192=1,$C192=2),$E192=4),OR($M192=$V$3,$N192=$V$3,$O192=$V$3)),1,0)</f>
        <v>0</v>
      </c>
      <c r="AI192" s="5">
        <f>IF(AND(AND(OR($C192=0,$C192=2),$E192=13),OR($M192=$V$3,$N192=$V$3,$O192=$V$3)),1,0)</f>
        <v>0</v>
      </c>
      <c r="AJ192" s="5">
        <f>IF(AND(AND(OR($C192=1,$C192=2),$E192=13),OR($M192=$V$3,$N192=$V$3,$O192=$V$3)),1,0)</f>
        <v>0</v>
      </c>
      <c r="AK192" s="5">
        <f>IF(AND(AND(OR($C192=0,$C192=2),$E192=8),OR($M192=$V$3,$N192=$V$3,$O192=$V$3)),1,0)</f>
        <v>0</v>
      </c>
      <c r="AL192" s="5">
        <f>IF(AND(AND(OR($C192=1,$C192=2),$E192=8),OR($M192=$V$3,$N192=$V$3,$O192=$V$3)),1,0)</f>
        <v>0</v>
      </c>
      <c r="AM192" s="5">
        <f>IF(AND(AND(OR($C192=0,$C192=2),$E192=9),OR($M192=$V$3,$N192=$V$3,$O192=$V$3)),1,0)</f>
        <v>0</v>
      </c>
      <c r="AN192" s="5">
        <f>IF(AND(AND(OR($C192=1,$C192=2),$E192=9),OR($M192=$V$3,$N192=$V$3,$O192=$V$3)),1,0)</f>
        <v>0</v>
      </c>
      <c r="AO192" s="5">
        <f>IF(AND(AND(OR($C192=0,$C192=2),$E192=11),OR($M192=$V$3,$N192=$V$3,$O192=$V$3)),1,0)</f>
        <v>0</v>
      </c>
      <c r="AP192" s="5">
        <f>IF(AND(AND(OR($C192=1,$C192=2),$E192=11),OR($M192=$V$3,$N192=$V$3,$O192=$V$3)),1,0)</f>
        <v>0</v>
      </c>
      <c r="AQ192" s="5">
        <f>IF(AND(AND(OR($C192=0,$C192=2),$E192=10),OR($M192=$V$3,$N192=$V$3,$O192=$V$3)),1,0)</f>
        <v>0</v>
      </c>
      <c r="AR192" s="5">
        <f>IF(AND(AND(OR($C192=1,$C192=2),$E192=10),OR($M192=$V$3,$N192=$V$3,$O192=$V$3)),1,0)</f>
        <v>0</v>
      </c>
      <c r="AS192" s="5">
        <f>IF(AND(AND(OR($C192=0,$C192=2),$E192=12),OR($M192=$V$3,$N192=$V$3,$O192=$V$3)),1,0)</f>
        <v>0</v>
      </c>
      <c r="AT192" s="5">
        <f>IF(AND(AND(OR($C192=1,$C192=2),$E192=12),OR($M192=$V$3,$N192=$V$3,$O192=$V$3)),1,0)</f>
        <v>0</v>
      </c>
      <c r="AU192" s="5">
        <f>IF(AND(AND(OR($C192=0,$C192=2),$E192=14),OR($M192=$V$3,$N192=$V$3,$O192=$V$3)),1,0)</f>
        <v>0</v>
      </c>
      <c r="AV192" s="5">
        <f>IF(AND(AND(OR($C192=1,$C192=2),$E192=14),OR($M192=$V$3,$N192=$V$3,$O192=$V$3)),1,0)</f>
        <v>0</v>
      </c>
      <c r="AW192" s="5">
        <f>IF(AND(AND(OR($C192=0,$C192=2),$E192=15),OR($M192=$V$3,$N192=$V$3,$O192=$V$3)),1,0)</f>
        <v>0</v>
      </c>
      <c r="AX192" s="5">
        <f>IF(AND(AND(OR($C192=1,$C192=2),$E192=15),OR($M192=$V$3,$N192=$V$3,$O192=$V$3)),1,0)</f>
        <v>0</v>
      </c>
      <c r="AY192" s="5"/>
      <c r="AZ192" s="4"/>
    </row>
    <row r="193" spans="1:52" x14ac:dyDescent="0.3">
      <c r="A193" s="50" t="s">
        <v>441</v>
      </c>
      <c r="B193" s="14" t="s">
        <v>440</v>
      </c>
      <c r="C193" s="5">
        <v>2</v>
      </c>
      <c r="D193" s="14">
        <v>2</v>
      </c>
      <c r="E193" s="14">
        <v>4</v>
      </c>
      <c r="F193" s="14">
        <v>20</v>
      </c>
      <c r="G193" s="18">
        <v>1</v>
      </c>
      <c r="H193" s="48">
        <v>1</v>
      </c>
      <c r="I193" s="48">
        <v>17</v>
      </c>
      <c r="J193" s="48">
        <v>9</v>
      </c>
      <c r="K193" s="48"/>
      <c r="L193" s="48"/>
      <c r="M193" s="48">
        <v>29</v>
      </c>
      <c r="N193" s="48">
        <v>27</v>
      </c>
      <c r="O193" s="48">
        <v>22</v>
      </c>
      <c r="P193" s="48">
        <v>8</v>
      </c>
      <c r="Q193" s="48">
        <v>25</v>
      </c>
      <c r="R193" s="48">
        <v>3</v>
      </c>
      <c r="S193" s="47">
        <f>IF(AND(AND(OR($C193=0,$C193=2),$E193&lt;30),OR($M193=$V$3,$N193=$V$3,$O193=$V$3)),1,0)</f>
        <v>0</v>
      </c>
      <c r="T193" s="5">
        <f>IF(AND(AND(OR($C193=1,$C193=2),$E193&lt;16),OR($M193=$V$3,$N193=$V$3,$O193=$V$3)),1,0)</f>
        <v>0</v>
      </c>
      <c r="U193" s="5">
        <f>IF(AND(AND(OR($C193=0,$C193=2),$E193=1),OR($M193=$V$3,$N193=$V$3,$O193=$V$3)),1,0)</f>
        <v>0</v>
      </c>
      <c r="V193" s="5">
        <f>IF(AND(AND(OR($C193=1,$C193=2),$E193=1),OR($M193=$V$3,$N193=$V$3,$O193=$V$3)),1,0)</f>
        <v>0</v>
      </c>
      <c r="W193" s="5">
        <f>IF(AND(AND(OR($C193=0,$C193=2),$E193=5),OR($M193=$V$3,$N193=$V$3,$O193=$V$3)),1,0)</f>
        <v>0</v>
      </c>
      <c r="X193" s="5">
        <f>IF(AND(AND(OR($C193=1,$C193=2),$E193=5),OR($M193=$V$3,$N193=$V$3,$O193=$V$3)),1,0)</f>
        <v>0</v>
      </c>
      <c r="Y193" s="5">
        <f>IF(AND(AND(OR($C193=0,$C193=2),$E193=2),OR($M193=$V$3,$N193=$V$3,$O193=$V$3)),1,0)</f>
        <v>0</v>
      </c>
      <c r="Z193" s="5">
        <f>IF(AND(AND(OR($C193=1,$C193=2),$E193=2),OR($M193=$V$3,$N193=$V$3,$O193=$V$3)),1,0)</f>
        <v>0</v>
      </c>
      <c r="AA193" s="5">
        <f>IF(AND(AND(OR($C193=0,$C193=2),$E193=7),OR($M193=$V$3,$N193=$V$3,$O193=$V$3)),1,0)</f>
        <v>0</v>
      </c>
      <c r="AB193" s="5">
        <f>IF(AND(AND(OR($C193=1,$C193=2),$E193=7),OR($M193=$V$3,$N193=$V$3,$O193=$V$3)),1,0)</f>
        <v>0</v>
      </c>
      <c r="AC193" s="5">
        <f>IF(AND(AND(OR($C193=0,$C193=2),$E193=6),OR($M193=$V$3,$N193=$V$3,$O193=$V$3)),1,0)</f>
        <v>0</v>
      </c>
      <c r="AD193" s="5">
        <f>IF(AND(AND(OR($C193=1,$C193=2),$E193=6),OR($M193=$V$3,$N193=$V$3,$O193=$V$3)),1,0)</f>
        <v>0</v>
      </c>
      <c r="AE193" s="5">
        <f>IF(AND(AND(OR($C193=0,$C193=2),$E193=3),OR($M193=$V$3,$N193=$V$3,$O193=$V$3)),1,0)</f>
        <v>0</v>
      </c>
      <c r="AF193" s="5">
        <f>IF(AND(AND(OR($C193=1,$C193=2),$E193=3),OR($M193=$V$3,$N193=$V$3,$O193=$V$3)),1,0)</f>
        <v>0</v>
      </c>
      <c r="AG193" s="5">
        <f>IF(AND(AND(OR($C193=0,$C193=2),$E193=4),OR($M193=$V$3,$N193=$V$3,$O193=$V$3)),1,0)</f>
        <v>0</v>
      </c>
      <c r="AH193" s="5">
        <f>IF(AND(AND(OR($C193=1,$C193=2),$E193=4),OR($M193=$V$3,$N193=$V$3,$O193=$V$3)),1,0)</f>
        <v>0</v>
      </c>
      <c r="AI193" s="5">
        <f>IF(AND(AND(OR($C193=0,$C193=2),$E193=13),OR($M193=$V$3,$N193=$V$3,$O193=$V$3)),1,0)</f>
        <v>0</v>
      </c>
      <c r="AJ193" s="5">
        <f>IF(AND(AND(OR($C193=1,$C193=2),$E193=13),OR($M193=$V$3,$N193=$V$3,$O193=$V$3)),1,0)</f>
        <v>0</v>
      </c>
      <c r="AK193" s="5">
        <f>IF(AND(AND(OR($C193=0,$C193=2),$E193=8),OR($M193=$V$3,$N193=$V$3,$O193=$V$3)),1,0)</f>
        <v>0</v>
      </c>
      <c r="AL193" s="5">
        <f>IF(AND(AND(OR($C193=1,$C193=2),$E193=8),OR($M193=$V$3,$N193=$V$3,$O193=$V$3)),1,0)</f>
        <v>0</v>
      </c>
      <c r="AM193" s="5">
        <f>IF(AND(AND(OR($C193=0,$C193=2),$E193=9),OR($M193=$V$3,$N193=$V$3,$O193=$V$3)),1,0)</f>
        <v>0</v>
      </c>
      <c r="AN193" s="5">
        <f>IF(AND(AND(OR($C193=1,$C193=2),$E193=9),OR($M193=$V$3,$N193=$V$3,$O193=$V$3)),1,0)</f>
        <v>0</v>
      </c>
      <c r="AO193" s="5">
        <f>IF(AND(AND(OR($C193=0,$C193=2),$E193=11),OR($M193=$V$3,$N193=$V$3,$O193=$V$3)),1,0)</f>
        <v>0</v>
      </c>
      <c r="AP193" s="5">
        <f>IF(AND(AND(OR($C193=1,$C193=2),$E193=11),OR($M193=$V$3,$N193=$V$3,$O193=$V$3)),1,0)</f>
        <v>0</v>
      </c>
      <c r="AQ193" s="5">
        <f>IF(AND(AND(OR($C193=0,$C193=2),$E193=10),OR($M193=$V$3,$N193=$V$3,$O193=$V$3)),1,0)</f>
        <v>0</v>
      </c>
      <c r="AR193" s="5">
        <f>IF(AND(AND(OR($C193=1,$C193=2),$E193=10),OR($M193=$V$3,$N193=$V$3,$O193=$V$3)),1,0)</f>
        <v>0</v>
      </c>
      <c r="AS193" s="5">
        <f>IF(AND(AND(OR($C193=0,$C193=2),$E193=12),OR($M193=$V$3,$N193=$V$3,$O193=$V$3)),1,0)</f>
        <v>0</v>
      </c>
      <c r="AT193" s="5">
        <f>IF(AND(AND(OR($C193=1,$C193=2),$E193=12),OR($M193=$V$3,$N193=$V$3,$O193=$V$3)),1,0)</f>
        <v>0</v>
      </c>
      <c r="AU193" s="5">
        <f>IF(AND(AND(OR($C193=0,$C193=2),$E193=14),OR($M193=$V$3,$N193=$V$3,$O193=$V$3)),1,0)</f>
        <v>0</v>
      </c>
      <c r="AV193" s="5">
        <f>IF(AND(AND(OR($C193=1,$C193=2),$E193=14),OR($M193=$V$3,$N193=$V$3,$O193=$V$3)),1,0)</f>
        <v>0</v>
      </c>
      <c r="AW193" s="5">
        <f>IF(AND(AND(OR($C193=0,$C193=2),$E193=15),OR($M193=$V$3,$N193=$V$3,$O193=$V$3)),1,0)</f>
        <v>0</v>
      </c>
      <c r="AX193" s="5">
        <f>IF(AND(AND(OR($C193=1,$C193=2),$E193=15),OR($M193=$V$3,$N193=$V$3,$O193=$V$3)),1,0)</f>
        <v>0</v>
      </c>
      <c r="AY193" s="5"/>
      <c r="AZ193" s="4"/>
    </row>
    <row r="194" spans="1:52" x14ac:dyDescent="0.3">
      <c r="A194" s="50" t="s">
        <v>448</v>
      </c>
      <c r="B194" s="14" t="s">
        <v>447</v>
      </c>
      <c r="C194" s="5">
        <v>2</v>
      </c>
      <c r="D194" s="14">
        <v>2</v>
      </c>
      <c r="E194" s="14">
        <v>4</v>
      </c>
      <c r="F194" s="14">
        <v>20</v>
      </c>
      <c r="G194" s="18">
        <v>1</v>
      </c>
      <c r="H194" s="48">
        <v>1</v>
      </c>
      <c r="I194" s="48">
        <v>50</v>
      </c>
      <c r="J194" s="48">
        <v>9</v>
      </c>
      <c r="K194" s="48">
        <v>4</v>
      </c>
      <c r="L194" s="48"/>
      <c r="M194" s="48">
        <v>10</v>
      </c>
      <c r="N194" s="48">
        <v>29</v>
      </c>
      <c r="O194" s="48">
        <v>16</v>
      </c>
      <c r="P194" s="48">
        <v>10</v>
      </c>
      <c r="Q194" s="48">
        <v>26</v>
      </c>
      <c r="R194" s="48">
        <v>25</v>
      </c>
      <c r="S194" s="47">
        <f>IF(AND(AND(OR($C194=0,$C194=2),$E194&lt;30),OR($M194=$V$3,$N194=$V$3,$O194=$V$3)),1,0)</f>
        <v>0</v>
      </c>
      <c r="T194" s="5">
        <f>IF(AND(AND(OR($C194=1,$C194=2),$E194&lt;16),OR($M194=$V$3,$N194=$V$3,$O194=$V$3)),1,0)</f>
        <v>0</v>
      </c>
      <c r="U194" s="5">
        <f>IF(AND(AND(OR($C194=0,$C194=2),$E194=1),OR($M194=$V$3,$N194=$V$3,$O194=$V$3)),1,0)</f>
        <v>0</v>
      </c>
      <c r="V194" s="5">
        <f>IF(AND(AND(OR($C194=1,$C194=2),$E194=1),OR($M194=$V$3,$N194=$V$3,$O194=$V$3)),1,0)</f>
        <v>0</v>
      </c>
      <c r="W194" s="5">
        <f>IF(AND(AND(OR($C194=0,$C194=2),$E194=5),OR($M194=$V$3,$N194=$V$3,$O194=$V$3)),1,0)</f>
        <v>0</v>
      </c>
      <c r="X194" s="5">
        <f>IF(AND(AND(OR($C194=1,$C194=2),$E194=5),OR($M194=$V$3,$N194=$V$3,$O194=$V$3)),1,0)</f>
        <v>0</v>
      </c>
      <c r="Y194" s="5">
        <f>IF(AND(AND(OR($C194=0,$C194=2),$E194=2),OR($M194=$V$3,$N194=$V$3,$O194=$V$3)),1,0)</f>
        <v>0</v>
      </c>
      <c r="Z194" s="5">
        <f>IF(AND(AND(OR($C194=1,$C194=2),$E194=2),OR($M194=$V$3,$N194=$V$3,$O194=$V$3)),1,0)</f>
        <v>0</v>
      </c>
      <c r="AA194" s="5">
        <f>IF(AND(AND(OR($C194=0,$C194=2),$E194=7),OR($M194=$V$3,$N194=$V$3,$O194=$V$3)),1,0)</f>
        <v>0</v>
      </c>
      <c r="AB194" s="5">
        <f>IF(AND(AND(OR($C194=1,$C194=2),$E194=7),OR($M194=$V$3,$N194=$V$3,$O194=$V$3)),1,0)</f>
        <v>0</v>
      </c>
      <c r="AC194" s="5">
        <f>IF(AND(AND(OR($C194=0,$C194=2),$E194=6),OR($M194=$V$3,$N194=$V$3,$O194=$V$3)),1,0)</f>
        <v>0</v>
      </c>
      <c r="AD194" s="5">
        <f>IF(AND(AND(OR($C194=1,$C194=2),$E194=6),OR($M194=$V$3,$N194=$V$3,$O194=$V$3)),1,0)</f>
        <v>0</v>
      </c>
      <c r="AE194" s="5">
        <f>IF(AND(AND(OR($C194=0,$C194=2),$E194=3),OR($M194=$V$3,$N194=$V$3,$O194=$V$3)),1,0)</f>
        <v>0</v>
      </c>
      <c r="AF194" s="5">
        <f>IF(AND(AND(OR($C194=1,$C194=2),$E194=3),OR($M194=$V$3,$N194=$V$3,$O194=$V$3)),1,0)</f>
        <v>0</v>
      </c>
      <c r="AG194" s="5">
        <f>IF(AND(AND(OR($C194=0,$C194=2),$E194=4),OR($M194=$V$3,$N194=$V$3,$O194=$V$3)),1,0)</f>
        <v>0</v>
      </c>
      <c r="AH194" s="5">
        <f>IF(AND(AND(OR($C194=1,$C194=2),$E194=4),OR($M194=$V$3,$N194=$V$3,$O194=$V$3)),1,0)</f>
        <v>0</v>
      </c>
      <c r="AI194" s="5">
        <f>IF(AND(AND(OR($C194=0,$C194=2),$E194=13),OR($M194=$V$3,$N194=$V$3,$O194=$V$3)),1,0)</f>
        <v>0</v>
      </c>
      <c r="AJ194" s="5">
        <f>IF(AND(AND(OR($C194=1,$C194=2),$E194=13),OR($M194=$V$3,$N194=$V$3,$O194=$V$3)),1,0)</f>
        <v>0</v>
      </c>
      <c r="AK194" s="5">
        <f>IF(AND(AND(OR($C194=0,$C194=2),$E194=8),OR($M194=$V$3,$N194=$V$3,$O194=$V$3)),1,0)</f>
        <v>0</v>
      </c>
      <c r="AL194" s="5">
        <f>IF(AND(AND(OR($C194=1,$C194=2),$E194=8),OR($M194=$V$3,$N194=$V$3,$O194=$V$3)),1,0)</f>
        <v>0</v>
      </c>
      <c r="AM194" s="5">
        <f>IF(AND(AND(OR($C194=0,$C194=2),$E194=9),OR($M194=$V$3,$N194=$V$3,$O194=$V$3)),1,0)</f>
        <v>0</v>
      </c>
      <c r="AN194" s="5">
        <f>IF(AND(AND(OR($C194=1,$C194=2),$E194=9),OR($M194=$V$3,$N194=$V$3,$O194=$V$3)),1,0)</f>
        <v>0</v>
      </c>
      <c r="AO194" s="5">
        <f>IF(AND(AND(OR($C194=0,$C194=2),$E194=11),OR($M194=$V$3,$N194=$V$3,$O194=$V$3)),1,0)</f>
        <v>0</v>
      </c>
      <c r="AP194" s="5">
        <f>IF(AND(AND(OR($C194=1,$C194=2),$E194=11),OR($M194=$V$3,$N194=$V$3,$O194=$V$3)),1,0)</f>
        <v>0</v>
      </c>
      <c r="AQ194" s="5">
        <f>IF(AND(AND(OR($C194=0,$C194=2),$E194=10),OR($M194=$V$3,$N194=$V$3,$O194=$V$3)),1,0)</f>
        <v>0</v>
      </c>
      <c r="AR194" s="5">
        <f>IF(AND(AND(OR($C194=1,$C194=2),$E194=10),OR($M194=$V$3,$N194=$V$3,$O194=$V$3)),1,0)</f>
        <v>0</v>
      </c>
      <c r="AS194" s="5">
        <f>IF(AND(AND(OR($C194=0,$C194=2),$E194=12),OR($M194=$V$3,$N194=$V$3,$O194=$V$3)),1,0)</f>
        <v>0</v>
      </c>
      <c r="AT194" s="5">
        <f>IF(AND(AND(OR($C194=1,$C194=2),$E194=12),OR($M194=$V$3,$N194=$V$3,$O194=$V$3)),1,0)</f>
        <v>0</v>
      </c>
      <c r="AU194" s="5">
        <f>IF(AND(AND(OR($C194=0,$C194=2),$E194=14),OR($M194=$V$3,$N194=$V$3,$O194=$V$3)),1,0)</f>
        <v>0</v>
      </c>
      <c r="AV194" s="5">
        <f>IF(AND(AND(OR($C194=1,$C194=2),$E194=14),OR($M194=$V$3,$N194=$V$3,$O194=$V$3)),1,0)</f>
        <v>0</v>
      </c>
      <c r="AW194" s="5">
        <f>IF(AND(AND(OR($C194=0,$C194=2),$E194=15),OR($M194=$V$3,$N194=$V$3,$O194=$V$3)),1,0)</f>
        <v>0</v>
      </c>
      <c r="AX194" s="5">
        <f>IF(AND(AND(OR($C194=1,$C194=2),$E194=15),OR($M194=$V$3,$N194=$V$3,$O194=$V$3)),1,0)</f>
        <v>0</v>
      </c>
      <c r="AY194" s="5"/>
      <c r="AZ194" s="4"/>
    </row>
    <row r="195" spans="1:52" x14ac:dyDescent="0.3">
      <c r="A195" s="47" t="s">
        <v>315</v>
      </c>
      <c r="B195" s="5" t="s">
        <v>314</v>
      </c>
      <c r="C195" s="49">
        <v>0</v>
      </c>
      <c r="D195" s="5">
        <v>1</v>
      </c>
      <c r="E195" s="5">
        <v>3</v>
      </c>
      <c r="F195" s="5">
        <v>2</v>
      </c>
      <c r="G195" s="48">
        <v>1</v>
      </c>
      <c r="H195" s="48">
        <v>1</v>
      </c>
      <c r="I195" s="48">
        <v>16</v>
      </c>
      <c r="J195" s="48">
        <v>9</v>
      </c>
      <c r="K195" s="48">
        <v>8</v>
      </c>
      <c r="L195" s="48"/>
      <c r="M195" s="48">
        <v>3</v>
      </c>
      <c r="N195" s="48">
        <v>4</v>
      </c>
      <c r="O195" s="48"/>
      <c r="P195" s="48">
        <v>29</v>
      </c>
      <c r="Q195" s="48">
        <v>3</v>
      </c>
      <c r="R195" s="48">
        <v>21</v>
      </c>
      <c r="S195" s="47">
        <f>IF(AND(AND(OR($C195=0,$C195=2),$E195&lt;30),OR($M195=$V$3,$N195=$V$3,$O195=$V$3)),1,0)</f>
        <v>0</v>
      </c>
      <c r="T195" s="5">
        <f>IF(AND(AND(OR($C195=1,$C195=2),$E195&lt;16),OR($M195=$V$3,$N195=$V$3,$O195=$V$3)),1,0)</f>
        <v>0</v>
      </c>
      <c r="U195" s="5">
        <f>IF(AND(AND(OR($C195=0,$C195=2),$E195=1),OR($M195=$V$3,$N195=$V$3,$O195=$V$3)),1,0)</f>
        <v>0</v>
      </c>
      <c r="V195" s="5">
        <f>IF(AND(AND(OR($C195=1,$C195=2),$E195=1),OR($M195=$V$3,$N195=$V$3,$O195=$V$3)),1,0)</f>
        <v>0</v>
      </c>
      <c r="W195" s="5">
        <f>IF(AND(AND(OR($C195=0,$C195=2),$E195=5),OR($M195=$V$3,$N195=$V$3,$O195=$V$3)),1,0)</f>
        <v>0</v>
      </c>
      <c r="X195" s="5">
        <f>IF(AND(AND(OR($C195=1,$C195=2),$E195=5),OR($M195=$V$3,$N195=$V$3,$O195=$V$3)),1,0)</f>
        <v>0</v>
      </c>
      <c r="Y195" s="5">
        <f>IF(AND(AND(OR($C195=0,$C195=2),$E195=2),OR($M195=$V$3,$N195=$V$3,$O195=$V$3)),1,0)</f>
        <v>0</v>
      </c>
      <c r="Z195" s="5">
        <f>IF(AND(AND(OR($C195=1,$C195=2),$E195=2),OR($M195=$V$3,$N195=$V$3,$O195=$V$3)),1,0)</f>
        <v>0</v>
      </c>
      <c r="AA195" s="5">
        <f>IF(AND(AND(OR($C195=0,$C195=2),$E195=7),OR($M195=$V$3,$N195=$V$3,$O195=$V$3)),1,0)</f>
        <v>0</v>
      </c>
      <c r="AB195" s="5">
        <f>IF(AND(AND(OR($C195=1,$C195=2),$E195=7),OR($M195=$V$3,$N195=$V$3,$O195=$V$3)),1,0)</f>
        <v>0</v>
      </c>
      <c r="AC195" s="5">
        <f>IF(AND(AND(OR($C195=0,$C195=2),$E195=6),OR($M195=$V$3,$N195=$V$3,$O195=$V$3)),1,0)</f>
        <v>0</v>
      </c>
      <c r="AD195" s="5">
        <f>IF(AND(AND(OR($C195=1,$C195=2),$E195=6),OR($M195=$V$3,$N195=$V$3,$O195=$V$3)),1,0)</f>
        <v>0</v>
      </c>
      <c r="AE195" s="5">
        <f>IF(AND(AND(OR($C195=0,$C195=2),$E195=3),OR($M195=$V$3,$N195=$V$3,$O195=$V$3)),1,0)</f>
        <v>0</v>
      </c>
      <c r="AF195" s="5">
        <f>IF(AND(AND(OR($C195=1,$C195=2),$E195=3),OR($M195=$V$3,$N195=$V$3,$O195=$V$3)),1,0)</f>
        <v>0</v>
      </c>
      <c r="AG195" s="5">
        <f>IF(AND(AND(OR($C195=0,$C195=2),$E195=4),OR($M195=$V$3,$N195=$V$3,$O195=$V$3)),1,0)</f>
        <v>0</v>
      </c>
      <c r="AH195" s="5">
        <f>IF(AND(AND(OR($C195=1,$C195=2),$E195=4),OR($M195=$V$3,$N195=$V$3,$O195=$V$3)),1,0)</f>
        <v>0</v>
      </c>
      <c r="AI195" s="5">
        <f>IF(AND(AND(OR($C195=0,$C195=2),$E195=13),OR($M195=$V$3,$N195=$V$3,$O195=$V$3)),1,0)</f>
        <v>0</v>
      </c>
      <c r="AJ195" s="5">
        <f>IF(AND(AND(OR($C195=1,$C195=2),$E195=13),OR($M195=$V$3,$N195=$V$3,$O195=$V$3)),1,0)</f>
        <v>0</v>
      </c>
      <c r="AK195" s="5">
        <f>IF(AND(AND(OR($C195=0,$C195=2),$E195=8),OR($M195=$V$3,$N195=$V$3,$O195=$V$3)),1,0)</f>
        <v>0</v>
      </c>
      <c r="AL195" s="5">
        <f>IF(AND(AND(OR($C195=1,$C195=2),$E195=8),OR($M195=$V$3,$N195=$V$3,$O195=$V$3)),1,0)</f>
        <v>0</v>
      </c>
      <c r="AM195" s="5">
        <f>IF(AND(AND(OR($C195=0,$C195=2),$E195=9),OR($M195=$V$3,$N195=$V$3,$O195=$V$3)),1,0)</f>
        <v>0</v>
      </c>
      <c r="AN195" s="5">
        <f>IF(AND(AND(OR($C195=1,$C195=2),$E195=9),OR($M195=$V$3,$N195=$V$3,$O195=$V$3)),1,0)</f>
        <v>0</v>
      </c>
      <c r="AO195" s="5">
        <f>IF(AND(AND(OR($C195=0,$C195=2),$E195=11),OR($M195=$V$3,$N195=$V$3,$O195=$V$3)),1,0)</f>
        <v>0</v>
      </c>
      <c r="AP195" s="5">
        <f>IF(AND(AND(OR($C195=1,$C195=2),$E195=11),OR($M195=$V$3,$N195=$V$3,$O195=$V$3)),1,0)</f>
        <v>0</v>
      </c>
      <c r="AQ195" s="5">
        <f>IF(AND(AND(OR($C195=0,$C195=2),$E195=10),OR($M195=$V$3,$N195=$V$3,$O195=$V$3)),1,0)</f>
        <v>0</v>
      </c>
      <c r="AR195" s="5">
        <f>IF(AND(AND(OR($C195=1,$C195=2),$E195=10),OR($M195=$V$3,$N195=$V$3,$O195=$V$3)),1,0)</f>
        <v>0</v>
      </c>
      <c r="AS195" s="5">
        <f>IF(AND(AND(OR($C195=0,$C195=2),$E195=12),OR($M195=$V$3,$N195=$V$3,$O195=$V$3)),1,0)</f>
        <v>0</v>
      </c>
      <c r="AT195" s="5">
        <f>IF(AND(AND(OR($C195=1,$C195=2),$E195=12),OR($M195=$V$3,$N195=$V$3,$O195=$V$3)),1,0)</f>
        <v>0</v>
      </c>
      <c r="AU195" s="5">
        <f>IF(AND(AND(OR($C195=0,$C195=2),$E195=14),OR($M195=$V$3,$N195=$V$3,$O195=$V$3)),1,0)</f>
        <v>0</v>
      </c>
      <c r="AV195" s="5">
        <f>IF(AND(AND(OR($C195=1,$C195=2),$E195=14),OR($M195=$V$3,$N195=$V$3,$O195=$V$3)),1,0)</f>
        <v>0</v>
      </c>
      <c r="AW195" s="5">
        <f>IF(AND(AND(OR($C195=0,$C195=2),$E195=15),OR($M195=$V$3,$N195=$V$3,$O195=$V$3)),1,0)</f>
        <v>0</v>
      </c>
      <c r="AX195" s="5">
        <f>IF(AND(AND(OR($C195=1,$C195=2),$E195=15),OR($M195=$V$3,$N195=$V$3,$O195=$V$3)),1,0)</f>
        <v>0</v>
      </c>
      <c r="AY195" s="5"/>
      <c r="AZ195" s="4"/>
    </row>
    <row r="196" spans="1:52" x14ac:dyDescent="0.3">
      <c r="A196" s="47" t="s">
        <v>44</v>
      </c>
      <c r="B196" s="5" t="s">
        <v>43</v>
      </c>
      <c r="C196" s="5">
        <v>0</v>
      </c>
      <c r="D196" s="5">
        <v>1</v>
      </c>
      <c r="E196" s="5">
        <v>1</v>
      </c>
      <c r="F196" s="5">
        <v>9</v>
      </c>
      <c r="G196" s="48">
        <v>1</v>
      </c>
      <c r="H196" s="48">
        <v>1</v>
      </c>
      <c r="I196" s="48">
        <v>17</v>
      </c>
      <c r="J196" s="48">
        <v>10</v>
      </c>
      <c r="K196" s="48">
        <v>4</v>
      </c>
      <c r="L196" s="48"/>
      <c r="M196" s="48">
        <v>6</v>
      </c>
      <c r="N196" s="48">
        <v>29</v>
      </c>
      <c r="O196" s="48">
        <v>10</v>
      </c>
      <c r="P196" s="48">
        <v>10</v>
      </c>
      <c r="Q196" s="48">
        <v>17</v>
      </c>
      <c r="R196" s="48">
        <v>27</v>
      </c>
      <c r="S196" s="47">
        <f>IF(AND(AND(OR($C196=0,$C196=2),$E196&lt;30),OR($M196=$V$3,$N196=$V$3,$O196=$V$3)),1,0)</f>
        <v>1</v>
      </c>
      <c r="T196" s="5">
        <f>IF(AND(AND(OR($C196=1,$C196=2),$E196&lt;16),OR($M196=$V$3,$N196=$V$3,$O196=$V$3)),1,0)</f>
        <v>0</v>
      </c>
      <c r="U196" s="5">
        <f>IF(AND(AND(OR($C196=0,$C196=2),$E196=1),OR($M196=$V$3,$N196=$V$3,$O196=$V$3)),1,0)</f>
        <v>1</v>
      </c>
      <c r="V196" s="5">
        <f>IF(AND(AND(OR($C196=1,$C196=2),$E196=1),OR($M196=$V$3,$N196=$V$3,$O196=$V$3)),1,0)</f>
        <v>0</v>
      </c>
      <c r="W196" s="5">
        <f>IF(AND(AND(OR($C196=0,$C196=2),$E196=5),OR($M196=$V$3,$N196=$V$3,$O196=$V$3)),1,0)</f>
        <v>0</v>
      </c>
      <c r="X196" s="5">
        <f>IF(AND(AND(OR($C196=1,$C196=2),$E196=5),OR($M196=$V$3,$N196=$V$3,$O196=$V$3)),1,0)</f>
        <v>0</v>
      </c>
      <c r="Y196" s="5">
        <f>IF(AND(AND(OR($C196=0,$C196=2),$E196=2),OR($M196=$V$3,$N196=$V$3,$O196=$V$3)),1,0)</f>
        <v>0</v>
      </c>
      <c r="Z196" s="5">
        <f>IF(AND(AND(OR($C196=1,$C196=2),$E196=2),OR($M196=$V$3,$N196=$V$3,$O196=$V$3)),1,0)</f>
        <v>0</v>
      </c>
      <c r="AA196" s="5">
        <f>IF(AND(AND(OR($C196=0,$C196=2),$E196=7),OR($M196=$V$3,$N196=$V$3,$O196=$V$3)),1,0)</f>
        <v>0</v>
      </c>
      <c r="AB196" s="5">
        <f>IF(AND(AND(OR($C196=1,$C196=2),$E196=7),OR($M196=$V$3,$N196=$V$3,$O196=$V$3)),1,0)</f>
        <v>0</v>
      </c>
      <c r="AC196" s="5">
        <f>IF(AND(AND(OR($C196=0,$C196=2),$E196=6),OR($M196=$V$3,$N196=$V$3,$O196=$V$3)),1,0)</f>
        <v>0</v>
      </c>
      <c r="AD196" s="5">
        <f>IF(AND(AND(OR($C196=1,$C196=2),$E196=6),OR($M196=$V$3,$N196=$V$3,$O196=$V$3)),1,0)</f>
        <v>0</v>
      </c>
      <c r="AE196" s="5">
        <f>IF(AND(AND(OR($C196=0,$C196=2),$E196=3),OR($M196=$V$3,$N196=$V$3,$O196=$V$3)),1,0)</f>
        <v>0</v>
      </c>
      <c r="AF196" s="5">
        <f>IF(AND(AND(OR($C196=1,$C196=2),$E196=3),OR($M196=$V$3,$N196=$V$3,$O196=$V$3)),1,0)</f>
        <v>0</v>
      </c>
      <c r="AG196" s="5">
        <f>IF(AND(AND(OR($C196=0,$C196=2),$E196=4),OR($M196=$V$3,$N196=$V$3,$O196=$V$3)),1,0)</f>
        <v>0</v>
      </c>
      <c r="AH196" s="5">
        <f>IF(AND(AND(OR($C196=1,$C196=2),$E196=4),OR($M196=$V$3,$N196=$V$3,$O196=$V$3)),1,0)</f>
        <v>0</v>
      </c>
      <c r="AI196" s="5">
        <f>IF(AND(AND(OR($C196=0,$C196=2),$E196=13),OR($M196=$V$3,$N196=$V$3,$O196=$V$3)),1,0)</f>
        <v>0</v>
      </c>
      <c r="AJ196" s="5">
        <f>IF(AND(AND(OR($C196=1,$C196=2),$E196=13),OR($M196=$V$3,$N196=$V$3,$O196=$V$3)),1,0)</f>
        <v>0</v>
      </c>
      <c r="AK196" s="5">
        <f>IF(AND(AND(OR($C196=0,$C196=2),$E196=8),OR($M196=$V$3,$N196=$V$3,$O196=$V$3)),1,0)</f>
        <v>0</v>
      </c>
      <c r="AL196" s="5">
        <f>IF(AND(AND(OR($C196=1,$C196=2),$E196=8),OR($M196=$V$3,$N196=$V$3,$O196=$V$3)),1,0)</f>
        <v>0</v>
      </c>
      <c r="AM196" s="5">
        <f>IF(AND(AND(OR($C196=0,$C196=2),$E196=9),OR($M196=$V$3,$N196=$V$3,$O196=$V$3)),1,0)</f>
        <v>0</v>
      </c>
      <c r="AN196" s="5">
        <f>IF(AND(AND(OR($C196=1,$C196=2),$E196=9),OR($M196=$V$3,$N196=$V$3,$O196=$V$3)),1,0)</f>
        <v>0</v>
      </c>
      <c r="AO196" s="5">
        <f>IF(AND(AND(OR($C196=0,$C196=2),$E196=11),OR($M196=$V$3,$N196=$V$3,$O196=$V$3)),1,0)</f>
        <v>0</v>
      </c>
      <c r="AP196" s="5">
        <f>IF(AND(AND(OR($C196=1,$C196=2),$E196=11),OR($M196=$V$3,$N196=$V$3,$O196=$V$3)),1,0)</f>
        <v>0</v>
      </c>
      <c r="AQ196" s="5">
        <f>IF(AND(AND(OR($C196=0,$C196=2),$E196=10),OR($M196=$V$3,$N196=$V$3,$O196=$V$3)),1,0)</f>
        <v>0</v>
      </c>
      <c r="AR196" s="5">
        <f>IF(AND(AND(OR($C196=1,$C196=2),$E196=10),OR($M196=$V$3,$N196=$V$3,$O196=$V$3)),1,0)</f>
        <v>0</v>
      </c>
      <c r="AS196" s="5">
        <f>IF(AND(AND(OR($C196=0,$C196=2),$E196=12),OR($M196=$V$3,$N196=$V$3,$O196=$V$3)),1,0)</f>
        <v>0</v>
      </c>
      <c r="AT196" s="5">
        <f>IF(AND(AND(OR($C196=1,$C196=2),$E196=12),OR($M196=$V$3,$N196=$V$3,$O196=$V$3)),1,0)</f>
        <v>0</v>
      </c>
      <c r="AU196" s="5">
        <f>IF(AND(AND(OR($C196=0,$C196=2),$E196=14),OR($M196=$V$3,$N196=$V$3,$O196=$V$3)),1,0)</f>
        <v>0</v>
      </c>
      <c r="AV196" s="5">
        <f>IF(AND(AND(OR($C196=1,$C196=2),$E196=14),OR($M196=$V$3,$N196=$V$3,$O196=$V$3)),1,0)</f>
        <v>0</v>
      </c>
      <c r="AW196" s="5">
        <f>IF(AND(AND(OR($C196=0,$C196=2),$E196=15),OR($M196=$V$3,$N196=$V$3,$O196=$V$3)),1,0)</f>
        <v>0</v>
      </c>
      <c r="AX196" s="5">
        <f>IF(AND(AND(OR($C196=1,$C196=2),$E196=15),OR($M196=$V$3,$N196=$V$3,$O196=$V$3)),1,0)</f>
        <v>0</v>
      </c>
      <c r="AY196" s="5"/>
      <c r="AZ196" s="4"/>
    </row>
    <row r="197" spans="1:52" x14ac:dyDescent="0.3">
      <c r="A197" s="47" t="s">
        <v>206</v>
      </c>
      <c r="B197" s="5" t="s">
        <v>207</v>
      </c>
      <c r="C197" s="5">
        <v>1</v>
      </c>
      <c r="D197" s="5">
        <v>1</v>
      </c>
      <c r="E197" s="5">
        <v>1</v>
      </c>
      <c r="F197" s="5">
        <v>21</v>
      </c>
      <c r="G197" s="48">
        <v>3</v>
      </c>
      <c r="H197" s="48">
        <v>2</v>
      </c>
      <c r="I197" s="48">
        <v>7</v>
      </c>
      <c r="J197" s="48">
        <v>10</v>
      </c>
      <c r="K197" s="48">
        <v>11</v>
      </c>
      <c r="L197" s="48"/>
      <c r="M197" s="48">
        <v>29</v>
      </c>
      <c r="N197" s="48">
        <v>21</v>
      </c>
      <c r="O197" s="48">
        <v>28</v>
      </c>
      <c r="P197" s="48">
        <v>8</v>
      </c>
      <c r="Q197" s="48">
        <v>28</v>
      </c>
      <c r="R197" s="48">
        <v>29</v>
      </c>
      <c r="S197" s="47">
        <f>IF(AND(AND(OR($C197=0,$C197=2),$E197&lt;30),OR($M197=$V$3,$N197=$V$3,$O197=$V$3)),1,0)</f>
        <v>0</v>
      </c>
      <c r="T197" s="5">
        <f>IF(AND(AND(OR($C197=1,$C197=2),$E197&lt;16),OR($M197=$V$3,$N197=$V$3,$O197=$V$3)),1,0)</f>
        <v>0</v>
      </c>
      <c r="U197" s="5">
        <f>IF(AND(AND(OR($C197=0,$C197=2),$E197=1),OR($M197=$V$3,$N197=$V$3,$O197=$V$3)),1,0)</f>
        <v>0</v>
      </c>
      <c r="V197" s="5">
        <f>IF(AND(AND(OR($C197=1,$C197=2),$E197=1),OR($M197=$V$3,$N197=$V$3,$O197=$V$3)),1,0)</f>
        <v>0</v>
      </c>
      <c r="W197" s="5">
        <f>IF(AND(AND(OR($C197=0,$C197=2),$E197=5),OR($M197=$V$3,$N197=$V$3,$O197=$V$3)),1,0)</f>
        <v>0</v>
      </c>
      <c r="X197" s="5">
        <f>IF(AND(AND(OR($C197=1,$C197=2),$E197=5),OR($M197=$V$3,$N197=$V$3,$O197=$V$3)),1,0)</f>
        <v>0</v>
      </c>
      <c r="Y197" s="5">
        <f>IF(AND(AND(OR($C197=0,$C197=2),$E197=2),OR($M197=$V$3,$N197=$V$3,$O197=$V$3)),1,0)</f>
        <v>0</v>
      </c>
      <c r="Z197" s="5">
        <f>IF(AND(AND(OR($C197=1,$C197=2),$E197=2),OR($M197=$V$3,$N197=$V$3,$O197=$V$3)),1,0)</f>
        <v>0</v>
      </c>
      <c r="AA197" s="5">
        <f>IF(AND(AND(OR($C197=0,$C197=2),$E197=7),OR($M197=$V$3,$N197=$V$3,$O197=$V$3)),1,0)</f>
        <v>0</v>
      </c>
      <c r="AB197" s="5">
        <f>IF(AND(AND(OR($C197=1,$C197=2),$E197=7),OR($M197=$V$3,$N197=$V$3,$O197=$V$3)),1,0)</f>
        <v>0</v>
      </c>
      <c r="AC197" s="5">
        <f>IF(AND(AND(OR($C197=0,$C197=2),$E197=6),OR($M197=$V$3,$N197=$V$3,$O197=$V$3)),1,0)</f>
        <v>0</v>
      </c>
      <c r="AD197" s="5">
        <f>IF(AND(AND(OR($C197=1,$C197=2),$E197=6),OR($M197=$V$3,$N197=$V$3,$O197=$V$3)),1,0)</f>
        <v>0</v>
      </c>
      <c r="AE197" s="5">
        <f>IF(AND(AND(OR($C197=0,$C197=2),$E197=3),OR($M197=$V$3,$N197=$V$3,$O197=$V$3)),1,0)</f>
        <v>0</v>
      </c>
      <c r="AF197" s="5">
        <f>IF(AND(AND(OR($C197=1,$C197=2),$E197=3),OR($M197=$V$3,$N197=$V$3,$O197=$V$3)),1,0)</f>
        <v>0</v>
      </c>
      <c r="AG197" s="5">
        <f>IF(AND(AND(OR($C197=0,$C197=2),$E197=4),OR($M197=$V$3,$N197=$V$3,$O197=$V$3)),1,0)</f>
        <v>0</v>
      </c>
      <c r="AH197" s="5">
        <f>IF(AND(AND(OR($C197=1,$C197=2),$E197=4),OR($M197=$V$3,$N197=$V$3,$O197=$V$3)),1,0)</f>
        <v>0</v>
      </c>
      <c r="AI197" s="5">
        <f>IF(AND(AND(OR($C197=0,$C197=2),$E197=13),OR($M197=$V$3,$N197=$V$3,$O197=$V$3)),1,0)</f>
        <v>0</v>
      </c>
      <c r="AJ197" s="5">
        <f>IF(AND(AND(OR($C197=1,$C197=2),$E197=13),OR($M197=$V$3,$N197=$V$3,$O197=$V$3)),1,0)</f>
        <v>0</v>
      </c>
      <c r="AK197" s="5">
        <f>IF(AND(AND(OR($C197=0,$C197=2),$E197=8),OR($M197=$V$3,$N197=$V$3,$O197=$V$3)),1,0)</f>
        <v>0</v>
      </c>
      <c r="AL197" s="5">
        <f>IF(AND(AND(OR($C197=1,$C197=2),$E197=8),OR($M197=$V$3,$N197=$V$3,$O197=$V$3)),1,0)</f>
        <v>0</v>
      </c>
      <c r="AM197" s="5">
        <f>IF(AND(AND(OR($C197=0,$C197=2),$E197=9),OR($M197=$V$3,$N197=$V$3,$O197=$V$3)),1,0)</f>
        <v>0</v>
      </c>
      <c r="AN197" s="5">
        <f>IF(AND(AND(OR($C197=1,$C197=2),$E197=9),OR($M197=$V$3,$N197=$V$3,$O197=$V$3)),1,0)</f>
        <v>0</v>
      </c>
      <c r="AO197" s="5">
        <f>IF(AND(AND(OR($C197=0,$C197=2),$E197=11),OR($M197=$V$3,$N197=$V$3,$O197=$V$3)),1,0)</f>
        <v>0</v>
      </c>
      <c r="AP197" s="5">
        <f>IF(AND(AND(OR($C197=1,$C197=2),$E197=11),OR($M197=$V$3,$N197=$V$3,$O197=$V$3)),1,0)</f>
        <v>0</v>
      </c>
      <c r="AQ197" s="5">
        <f>IF(AND(AND(OR($C197=0,$C197=2),$E197=10),OR($M197=$V$3,$N197=$V$3,$O197=$V$3)),1,0)</f>
        <v>0</v>
      </c>
      <c r="AR197" s="5">
        <f>IF(AND(AND(OR($C197=1,$C197=2),$E197=10),OR($M197=$V$3,$N197=$V$3,$O197=$V$3)),1,0)</f>
        <v>0</v>
      </c>
      <c r="AS197" s="5">
        <f>IF(AND(AND(OR($C197=0,$C197=2),$E197=12),OR($M197=$V$3,$N197=$V$3,$O197=$V$3)),1,0)</f>
        <v>0</v>
      </c>
      <c r="AT197" s="5">
        <f>IF(AND(AND(OR($C197=1,$C197=2),$E197=12),OR($M197=$V$3,$N197=$V$3,$O197=$V$3)),1,0)</f>
        <v>0</v>
      </c>
      <c r="AU197" s="5">
        <f>IF(AND(AND(OR($C197=0,$C197=2),$E197=14),OR($M197=$V$3,$N197=$V$3,$O197=$V$3)),1,0)</f>
        <v>0</v>
      </c>
      <c r="AV197" s="5">
        <f>IF(AND(AND(OR($C197=1,$C197=2),$E197=14),OR($M197=$V$3,$N197=$V$3,$O197=$V$3)),1,0)</f>
        <v>0</v>
      </c>
      <c r="AW197" s="5">
        <f>IF(AND(AND(OR($C197=0,$C197=2),$E197=15),OR($M197=$V$3,$N197=$V$3,$O197=$V$3)),1,0)</f>
        <v>0</v>
      </c>
      <c r="AX197" s="5">
        <f>IF(AND(AND(OR($C197=1,$C197=2),$E197=15),OR($M197=$V$3,$N197=$V$3,$O197=$V$3)),1,0)</f>
        <v>0</v>
      </c>
      <c r="AY197" s="5"/>
      <c r="AZ197" s="4"/>
    </row>
    <row r="198" spans="1:52" x14ac:dyDescent="0.3">
      <c r="A198" s="47" t="s">
        <v>208</v>
      </c>
      <c r="B198" s="5" t="s">
        <v>209</v>
      </c>
      <c r="C198" s="49">
        <v>1</v>
      </c>
      <c r="D198" s="5">
        <v>2</v>
      </c>
      <c r="E198" s="5">
        <v>11</v>
      </c>
      <c r="F198" s="5">
        <v>21</v>
      </c>
      <c r="G198" s="48">
        <v>3</v>
      </c>
      <c r="H198" s="48">
        <v>0</v>
      </c>
      <c r="I198" s="48">
        <v>0</v>
      </c>
      <c r="J198" s="48"/>
      <c r="K198" s="48"/>
      <c r="L198" s="48"/>
      <c r="M198" s="48">
        <v>3</v>
      </c>
      <c r="N198" s="48">
        <v>27</v>
      </c>
      <c r="O198" s="48">
        <v>26</v>
      </c>
      <c r="P198" s="48"/>
      <c r="Q198" s="48"/>
      <c r="R198" s="48"/>
      <c r="S198" s="47">
        <f>IF(AND(AND(OR($C198=0,$C198=2),$E198&lt;30),OR($M198=$V$3,$N198=$V$3,$O198=$V$3)),1,0)</f>
        <v>0</v>
      </c>
      <c r="T198" s="5">
        <f>IF(AND(AND(OR($C198=1,$C198=2),$E198&lt;16),OR($M198=$V$3,$N198=$V$3,$O198=$V$3)),1,0)</f>
        <v>0</v>
      </c>
      <c r="U198" s="5">
        <f>IF(AND(AND(OR($C198=0,$C198=2),$E198=1),OR($M198=$V$3,$N198=$V$3,$O198=$V$3)),1,0)</f>
        <v>0</v>
      </c>
      <c r="V198" s="5">
        <f>IF(AND(AND(OR($C198=1,$C198=2),$E198=1),OR($M198=$V$3,$N198=$V$3,$O198=$V$3)),1,0)</f>
        <v>0</v>
      </c>
      <c r="W198" s="5">
        <f>IF(AND(AND(OR($C198=0,$C198=2),$E198=5),OR($M198=$V$3,$N198=$V$3,$O198=$V$3)),1,0)</f>
        <v>0</v>
      </c>
      <c r="X198" s="5">
        <f>IF(AND(AND(OR($C198=1,$C198=2),$E198=5),OR($M198=$V$3,$N198=$V$3,$O198=$V$3)),1,0)</f>
        <v>0</v>
      </c>
      <c r="Y198" s="5">
        <f>IF(AND(AND(OR($C198=0,$C198=2),$E198=2),OR($M198=$V$3,$N198=$V$3,$O198=$V$3)),1,0)</f>
        <v>0</v>
      </c>
      <c r="Z198" s="5">
        <f>IF(AND(AND(OR($C198=1,$C198=2),$E198=2),OR($M198=$V$3,$N198=$V$3,$O198=$V$3)),1,0)</f>
        <v>0</v>
      </c>
      <c r="AA198" s="5">
        <f>IF(AND(AND(OR($C198=0,$C198=2),$E198=7),OR($M198=$V$3,$N198=$V$3,$O198=$V$3)),1,0)</f>
        <v>0</v>
      </c>
      <c r="AB198" s="5">
        <f>IF(AND(AND(OR($C198=1,$C198=2),$E198=7),OR($M198=$V$3,$N198=$V$3,$O198=$V$3)),1,0)</f>
        <v>0</v>
      </c>
      <c r="AC198" s="5">
        <f>IF(AND(AND(OR($C198=0,$C198=2),$E198=6),OR($M198=$V$3,$N198=$V$3,$O198=$V$3)),1,0)</f>
        <v>0</v>
      </c>
      <c r="AD198" s="5">
        <f>IF(AND(AND(OR($C198=1,$C198=2),$E198=6),OR($M198=$V$3,$N198=$V$3,$O198=$V$3)),1,0)</f>
        <v>0</v>
      </c>
      <c r="AE198" s="5">
        <f>IF(AND(AND(OR($C198=0,$C198=2),$E198=3),OR($M198=$V$3,$N198=$V$3,$O198=$V$3)),1,0)</f>
        <v>0</v>
      </c>
      <c r="AF198" s="5">
        <f>IF(AND(AND(OR($C198=1,$C198=2),$E198=3),OR($M198=$V$3,$N198=$V$3,$O198=$V$3)),1,0)</f>
        <v>0</v>
      </c>
      <c r="AG198" s="5">
        <f>IF(AND(AND(OR($C198=0,$C198=2),$E198=4),OR($M198=$V$3,$N198=$V$3,$O198=$V$3)),1,0)</f>
        <v>0</v>
      </c>
      <c r="AH198" s="5">
        <f>IF(AND(AND(OR($C198=1,$C198=2),$E198=4),OR($M198=$V$3,$N198=$V$3,$O198=$V$3)),1,0)</f>
        <v>0</v>
      </c>
      <c r="AI198" s="5">
        <f>IF(AND(AND(OR($C198=0,$C198=2),$E198=13),OR($M198=$V$3,$N198=$V$3,$O198=$V$3)),1,0)</f>
        <v>0</v>
      </c>
      <c r="AJ198" s="5">
        <f>IF(AND(AND(OR($C198=1,$C198=2),$E198=13),OR($M198=$V$3,$N198=$V$3,$O198=$V$3)),1,0)</f>
        <v>0</v>
      </c>
      <c r="AK198" s="5">
        <f>IF(AND(AND(OR($C198=0,$C198=2),$E198=8),OR($M198=$V$3,$N198=$V$3,$O198=$V$3)),1,0)</f>
        <v>0</v>
      </c>
      <c r="AL198" s="5">
        <f>IF(AND(AND(OR($C198=1,$C198=2),$E198=8),OR($M198=$V$3,$N198=$V$3,$O198=$V$3)),1,0)</f>
        <v>0</v>
      </c>
      <c r="AM198" s="5">
        <f>IF(AND(AND(OR($C198=0,$C198=2),$E198=9),OR($M198=$V$3,$N198=$V$3,$O198=$V$3)),1,0)</f>
        <v>0</v>
      </c>
      <c r="AN198" s="5">
        <f>IF(AND(AND(OR($C198=1,$C198=2),$E198=9),OR($M198=$V$3,$N198=$V$3,$O198=$V$3)),1,0)</f>
        <v>0</v>
      </c>
      <c r="AO198" s="5">
        <f>IF(AND(AND(OR($C198=0,$C198=2),$E198=11),OR($M198=$V$3,$N198=$V$3,$O198=$V$3)),1,0)</f>
        <v>0</v>
      </c>
      <c r="AP198" s="5">
        <f>IF(AND(AND(OR($C198=1,$C198=2),$E198=11),OR($M198=$V$3,$N198=$V$3,$O198=$V$3)),1,0)</f>
        <v>0</v>
      </c>
      <c r="AQ198" s="5">
        <f>IF(AND(AND(OR($C198=0,$C198=2),$E198=10),OR($M198=$V$3,$N198=$V$3,$O198=$V$3)),1,0)</f>
        <v>0</v>
      </c>
      <c r="AR198" s="5">
        <f>IF(AND(AND(OR($C198=1,$C198=2),$E198=10),OR($M198=$V$3,$N198=$V$3,$O198=$V$3)),1,0)</f>
        <v>0</v>
      </c>
      <c r="AS198" s="5">
        <f>IF(AND(AND(OR($C198=0,$C198=2),$E198=12),OR($M198=$V$3,$N198=$V$3,$O198=$V$3)),1,0)</f>
        <v>0</v>
      </c>
      <c r="AT198" s="5">
        <f>IF(AND(AND(OR($C198=1,$C198=2),$E198=12),OR($M198=$V$3,$N198=$V$3,$O198=$V$3)),1,0)</f>
        <v>0</v>
      </c>
      <c r="AU198" s="5">
        <f>IF(AND(AND(OR($C198=0,$C198=2),$E198=14),OR($M198=$V$3,$N198=$V$3,$O198=$V$3)),1,0)</f>
        <v>0</v>
      </c>
      <c r="AV198" s="5">
        <f>IF(AND(AND(OR($C198=1,$C198=2),$E198=14),OR($M198=$V$3,$N198=$V$3,$O198=$V$3)),1,0)</f>
        <v>0</v>
      </c>
      <c r="AW198" s="5">
        <f>IF(AND(AND(OR($C198=0,$C198=2),$E198=15),OR($M198=$V$3,$N198=$V$3,$O198=$V$3)),1,0)</f>
        <v>0</v>
      </c>
      <c r="AX198" s="5">
        <f>IF(AND(AND(OR($C198=1,$C198=2),$E198=15),OR($M198=$V$3,$N198=$V$3,$O198=$V$3)),1,0)</f>
        <v>0</v>
      </c>
      <c r="AY198" s="5"/>
      <c r="AZ198" s="4"/>
    </row>
    <row r="199" spans="1:52" x14ac:dyDescent="0.3">
      <c r="A199" s="50" t="s">
        <v>380</v>
      </c>
      <c r="B199" s="14" t="s">
        <v>379</v>
      </c>
      <c r="C199" s="5">
        <v>2</v>
      </c>
      <c r="D199" s="14">
        <v>1</v>
      </c>
      <c r="E199" s="14">
        <v>1</v>
      </c>
      <c r="F199" s="14">
        <v>21</v>
      </c>
      <c r="G199" s="18">
        <v>3</v>
      </c>
      <c r="H199" s="48">
        <v>1</v>
      </c>
      <c r="I199" s="48">
        <v>8</v>
      </c>
      <c r="J199" s="48">
        <v>5</v>
      </c>
      <c r="K199" s="48"/>
      <c r="L199" s="48"/>
      <c r="M199" s="48">
        <v>6</v>
      </c>
      <c r="N199" s="48">
        <v>29</v>
      </c>
      <c r="O199" s="48">
        <v>16</v>
      </c>
      <c r="P199" s="48">
        <v>21</v>
      </c>
      <c r="Q199" s="48">
        <v>18</v>
      </c>
      <c r="R199" s="48">
        <v>8</v>
      </c>
      <c r="S199" s="47">
        <f>IF(AND(AND(OR($C199=0,$C199=2),$E199&lt;30),OR($M199=$V$3,$N199=$V$3,$O199=$V$3)),1,0)</f>
        <v>1</v>
      </c>
      <c r="T199" s="5">
        <f>IF(AND(AND(OR($C199=1,$C199=2),$E199&lt;16),OR($M199=$V$3,$N199=$V$3,$O199=$V$3)),1,0)</f>
        <v>1</v>
      </c>
      <c r="U199" s="5">
        <f>IF(AND(AND(OR($C199=0,$C199=2),$E199=1),OR($M199=$V$3,$N199=$V$3,$O199=$V$3)),1,0)</f>
        <v>1</v>
      </c>
      <c r="V199" s="5">
        <f>IF(AND(AND(OR($C199=1,$C199=2),$E199=1),OR($M199=$V$3,$N199=$V$3,$O199=$V$3)),1,0)</f>
        <v>1</v>
      </c>
      <c r="W199" s="5">
        <f>IF(AND(AND(OR($C199=0,$C199=2),$E199=5),OR($M199=$V$3,$N199=$V$3,$O199=$V$3)),1,0)</f>
        <v>0</v>
      </c>
      <c r="X199" s="5">
        <f>IF(AND(AND(OR($C199=1,$C199=2),$E199=5),OR($M199=$V$3,$N199=$V$3,$O199=$V$3)),1,0)</f>
        <v>0</v>
      </c>
      <c r="Y199" s="5">
        <f>IF(AND(AND(OR($C199=0,$C199=2),$E199=2),OR($M199=$V$3,$N199=$V$3,$O199=$V$3)),1,0)</f>
        <v>0</v>
      </c>
      <c r="Z199" s="5">
        <f>IF(AND(AND(OR($C199=1,$C199=2),$E199=2),OR($M199=$V$3,$N199=$V$3,$O199=$V$3)),1,0)</f>
        <v>0</v>
      </c>
      <c r="AA199" s="5">
        <f>IF(AND(AND(OR($C199=0,$C199=2),$E199=7),OR($M199=$V$3,$N199=$V$3,$O199=$V$3)),1,0)</f>
        <v>0</v>
      </c>
      <c r="AB199" s="5">
        <f>IF(AND(AND(OR($C199=1,$C199=2),$E199=7),OR($M199=$V$3,$N199=$V$3,$O199=$V$3)),1,0)</f>
        <v>0</v>
      </c>
      <c r="AC199" s="5">
        <f>IF(AND(AND(OR($C199=0,$C199=2),$E199=6),OR($M199=$V$3,$N199=$V$3,$O199=$V$3)),1,0)</f>
        <v>0</v>
      </c>
      <c r="AD199" s="5">
        <f>IF(AND(AND(OR($C199=1,$C199=2),$E199=6),OR($M199=$V$3,$N199=$V$3,$O199=$V$3)),1,0)</f>
        <v>0</v>
      </c>
      <c r="AE199" s="5">
        <f>IF(AND(AND(OR($C199=0,$C199=2),$E199=3),OR($M199=$V$3,$N199=$V$3,$O199=$V$3)),1,0)</f>
        <v>0</v>
      </c>
      <c r="AF199" s="5">
        <f>IF(AND(AND(OR($C199=1,$C199=2),$E199=3),OR($M199=$V$3,$N199=$V$3,$O199=$V$3)),1,0)</f>
        <v>0</v>
      </c>
      <c r="AG199" s="5">
        <f>IF(AND(AND(OR($C199=0,$C199=2),$E199=4),OR($M199=$V$3,$N199=$V$3,$O199=$V$3)),1,0)</f>
        <v>0</v>
      </c>
      <c r="AH199" s="5">
        <f>IF(AND(AND(OR($C199=1,$C199=2),$E199=4),OR($M199=$V$3,$N199=$V$3,$O199=$V$3)),1,0)</f>
        <v>0</v>
      </c>
      <c r="AI199" s="5">
        <f>IF(AND(AND(OR($C199=0,$C199=2),$E199=13),OR($M199=$V$3,$N199=$V$3,$O199=$V$3)),1,0)</f>
        <v>0</v>
      </c>
      <c r="AJ199" s="5">
        <f>IF(AND(AND(OR($C199=1,$C199=2),$E199=13),OR($M199=$V$3,$N199=$V$3,$O199=$V$3)),1,0)</f>
        <v>0</v>
      </c>
      <c r="AK199" s="5">
        <f>IF(AND(AND(OR($C199=0,$C199=2),$E199=8),OR($M199=$V$3,$N199=$V$3,$O199=$V$3)),1,0)</f>
        <v>0</v>
      </c>
      <c r="AL199" s="5">
        <f>IF(AND(AND(OR($C199=1,$C199=2),$E199=8),OR($M199=$V$3,$N199=$V$3,$O199=$V$3)),1,0)</f>
        <v>0</v>
      </c>
      <c r="AM199" s="5">
        <f>IF(AND(AND(OR($C199=0,$C199=2),$E199=9),OR($M199=$V$3,$N199=$V$3,$O199=$V$3)),1,0)</f>
        <v>0</v>
      </c>
      <c r="AN199" s="5">
        <f>IF(AND(AND(OR($C199=1,$C199=2),$E199=9),OR($M199=$V$3,$N199=$V$3,$O199=$V$3)),1,0)</f>
        <v>0</v>
      </c>
      <c r="AO199" s="5">
        <f>IF(AND(AND(OR($C199=0,$C199=2),$E199=11),OR($M199=$V$3,$N199=$V$3,$O199=$V$3)),1,0)</f>
        <v>0</v>
      </c>
      <c r="AP199" s="5">
        <f>IF(AND(AND(OR($C199=1,$C199=2),$E199=11),OR($M199=$V$3,$N199=$V$3,$O199=$V$3)),1,0)</f>
        <v>0</v>
      </c>
      <c r="AQ199" s="5">
        <f>IF(AND(AND(OR($C199=0,$C199=2),$E199=10),OR($M199=$V$3,$N199=$V$3,$O199=$V$3)),1,0)</f>
        <v>0</v>
      </c>
      <c r="AR199" s="5">
        <f>IF(AND(AND(OR($C199=1,$C199=2),$E199=10),OR($M199=$V$3,$N199=$V$3,$O199=$V$3)),1,0)</f>
        <v>0</v>
      </c>
      <c r="AS199" s="5">
        <f>IF(AND(AND(OR($C199=0,$C199=2),$E199=12),OR($M199=$V$3,$N199=$V$3,$O199=$V$3)),1,0)</f>
        <v>0</v>
      </c>
      <c r="AT199" s="5">
        <f>IF(AND(AND(OR($C199=1,$C199=2),$E199=12),OR($M199=$V$3,$N199=$V$3,$O199=$V$3)),1,0)</f>
        <v>0</v>
      </c>
      <c r="AU199" s="5">
        <f>IF(AND(AND(OR($C199=0,$C199=2),$E199=14),OR($M199=$V$3,$N199=$V$3,$O199=$V$3)),1,0)</f>
        <v>0</v>
      </c>
      <c r="AV199" s="5">
        <f>IF(AND(AND(OR($C199=1,$C199=2),$E199=14),OR($M199=$V$3,$N199=$V$3,$O199=$V$3)),1,0)</f>
        <v>0</v>
      </c>
      <c r="AW199" s="5">
        <f>IF(AND(AND(OR($C199=0,$C199=2),$E199=15),OR($M199=$V$3,$N199=$V$3,$O199=$V$3)),1,0)</f>
        <v>0</v>
      </c>
      <c r="AX199" s="5">
        <f>IF(AND(AND(OR($C199=1,$C199=2),$E199=15),OR($M199=$V$3,$N199=$V$3,$O199=$V$3)),1,0)</f>
        <v>0</v>
      </c>
      <c r="AY199" s="5"/>
      <c r="AZ199" s="4"/>
    </row>
    <row r="200" spans="1:52" x14ac:dyDescent="0.3">
      <c r="A200" s="50" t="s">
        <v>515</v>
      </c>
      <c r="B200" s="14" t="s">
        <v>514</v>
      </c>
      <c r="C200" s="5">
        <v>2</v>
      </c>
      <c r="D200" s="14">
        <v>1</v>
      </c>
      <c r="E200" s="14">
        <v>2</v>
      </c>
      <c r="F200" s="14">
        <v>21</v>
      </c>
      <c r="G200" s="18">
        <v>3</v>
      </c>
      <c r="H200" s="48">
        <v>1</v>
      </c>
      <c r="I200" s="48">
        <v>92</v>
      </c>
      <c r="J200" s="48">
        <v>2</v>
      </c>
      <c r="K200" s="48"/>
      <c r="L200" s="48"/>
      <c r="M200" s="48">
        <v>28</v>
      </c>
      <c r="N200" s="48">
        <v>18</v>
      </c>
      <c r="O200" s="48">
        <v>29</v>
      </c>
      <c r="P200" s="48">
        <v>28</v>
      </c>
      <c r="Q200" s="48">
        <v>23</v>
      </c>
      <c r="R200" s="48">
        <v>21</v>
      </c>
      <c r="S200" s="47">
        <f>IF(AND(AND(OR($C200=0,$C200=2),$E200&lt;30),OR($M200=$V$3,$N200=$V$3,$O200=$V$3)),1,0)</f>
        <v>0</v>
      </c>
      <c r="T200" s="5">
        <f>IF(AND(AND(OR($C200=1,$C200=2),$E200&lt;16),OR($M200=$V$3,$N200=$V$3,$O200=$V$3)),1,0)</f>
        <v>0</v>
      </c>
      <c r="U200" s="5">
        <f>IF(AND(AND(OR($C200=0,$C200=2),$E200=1),OR($M200=$V$3,$N200=$V$3,$O200=$V$3)),1,0)</f>
        <v>0</v>
      </c>
      <c r="V200" s="5">
        <f>IF(AND(AND(OR($C200=1,$C200=2),$E200=1),OR($M200=$V$3,$N200=$V$3,$O200=$V$3)),1,0)</f>
        <v>0</v>
      </c>
      <c r="W200" s="5">
        <f>IF(AND(AND(OR($C200=0,$C200=2),$E200=5),OR($M200=$V$3,$N200=$V$3,$O200=$V$3)),1,0)</f>
        <v>0</v>
      </c>
      <c r="X200" s="5">
        <f>IF(AND(AND(OR($C200=1,$C200=2),$E200=5),OR($M200=$V$3,$N200=$V$3,$O200=$V$3)),1,0)</f>
        <v>0</v>
      </c>
      <c r="Y200" s="5">
        <f>IF(AND(AND(OR($C200=0,$C200=2),$E200=2),OR($M200=$V$3,$N200=$V$3,$O200=$V$3)),1,0)</f>
        <v>0</v>
      </c>
      <c r="Z200" s="5">
        <f>IF(AND(AND(OR($C200=1,$C200=2),$E200=2),OR($M200=$V$3,$N200=$V$3,$O200=$V$3)),1,0)</f>
        <v>0</v>
      </c>
      <c r="AA200" s="5">
        <f>IF(AND(AND(OR($C200=0,$C200=2),$E200=7),OR($M200=$V$3,$N200=$V$3,$O200=$V$3)),1,0)</f>
        <v>0</v>
      </c>
      <c r="AB200" s="5">
        <f>IF(AND(AND(OR($C200=1,$C200=2),$E200=7),OR($M200=$V$3,$N200=$V$3,$O200=$V$3)),1,0)</f>
        <v>0</v>
      </c>
      <c r="AC200" s="5">
        <f>IF(AND(AND(OR($C200=0,$C200=2),$E200=6),OR($M200=$V$3,$N200=$V$3,$O200=$V$3)),1,0)</f>
        <v>0</v>
      </c>
      <c r="AD200" s="5">
        <f>IF(AND(AND(OR($C200=1,$C200=2),$E200=6),OR($M200=$V$3,$N200=$V$3,$O200=$V$3)),1,0)</f>
        <v>0</v>
      </c>
      <c r="AE200" s="5">
        <f>IF(AND(AND(OR($C200=0,$C200=2),$E200=3),OR($M200=$V$3,$N200=$V$3,$O200=$V$3)),1,0)</f>
        <v>0</v>
      </c>
      <c r="AF200" s="5">
        <f>IF(AND(AND(OR($C200=1,$C200=2),$E200=3),OR($M200=$V$3,$N200=$V$3,$O200=$V$3)),1,0)</f>
        <v>0</v>
      </c>
      <c r="AG200" s="5">
        <f>IF(AND(AND(OR($C200=0,$C200=2),$E200=4),OR($M200=$V$3,$N200=$V$3,$O200=$V$3)),1,0)</f>
        <v>0</v>
      </c>
      <c r="AH200" s="5">
        <f>IF(AND(AND(OR($C200=1,$C200=2),$E200=4),OR($M200=$V$3,$N200=$V$3,$O200=$V$3)),1,0)</f>
        <v>0</v>
      </c>
      <c r="AI200" s="5">
        <f>IF(AND(AND(OR($C200=0,$C200=2),$E200=13),OR($M200=$V$3,$N200=$V$3,$O200=$V$3)),1,0)</f>
        <v>0</v>
      </c>
      <c r="AJ200" s="5">
        <f>IF(AND(AND(OR($C200=1,$C200=2),$E200=13),OR($M200=$V$3,$N200=$V$3,$O200=$V$3)),1,0)</f>
        <v>0</v>
      </c>
      <c r="AK200" s="5">
        <f>IF(AND(AND(OR($C200=0,$C200=2),$E200=8),OR($M200=$V$3,$N200=$V$3,$O200=$V$3)),1,0)</f>
        <v>0</v>
      </c>
      <c r="AL200" s="5">
        <f>IF(AND(AND(OR($C200=1,$C200=2),$E200=8),OR($M200=$V$3,$N200=$V$3,$O200=$V$3)),1,0)</f>
        <v>0</v>
      </c>
      <c r="AM200" s="5">
        <f>IF(AND(AND(OR($C200=0,$C200=2),$E200=9),OR($M200=$V$3,$N200=$V$3,$O200=$V$3)),1,0)</f>
        <v>0</v>
      </c>
      <c r="AN200" s="5">
        <f>IF(AND(AND(OR($C200=1,$C200=2),$E200=9),OR($M200=$V$3,$N200=$V$3,$O200=$V$3)),1,0)</f>
        <v>0</v>
      </c>
      <c r="AO200" s="5">
        <f>IF(AND(AND(OR($C200=0,$C200=2),$E200=11),OR($M200=$V$3,$N200=$V$3,$O200=$V$3)),1,0)</f>
        <v>0</v>
      </c>
      <c r="AP200" s="5">
        <f>IF(AND(AND(OR($C200=1,$C200=2),$E200=11),OR($M200=$V$3,$N200=$V$3,$O200=$V$3)),1,0)</f>
        <v>0</v>
      </c>
      <c r="AQ200" s="5">
        <f>IF(AND(AND(OR($C200=0,$C200=2),$E200=10),OR($M200=$V$3,$N200=$V$3,$O200=$V$3)),1,0)</f>
        <v>0</v>
      </c>
      <c r="AR200" s="5">
        <f>IF(AND(AND(OR($C200=1,$C200=2),$E200=10),OR($M200=$V$3,$N200=$V$3,$O200=$V$3)),1,0)</f>
        <v>0</v>
      </c>
      <c r="AS200" s="5">
        <f>IF(AND(AND(OR($C200=0,$C200=2),$E200=12),OR($M200=$V$3,$N200=$V$3,$O200=$V$3)),1,0)</f>
        <v>0</v>
      </c>
      <c r="AT200" s="5">
        <f>IF(AND(AND(OR($C200=1,$C200=2),$E200=12),OR($M200=$V$3,$N200=$V$3,$O200=$V$3)),1,0)</f>
        <v>0</v>
      </c>
      <c r="AU200" s="5">
        <f>IF(AND(AND(OR($C200=0,$C200=2),$E200=14),OR($M200=$V$3,$N200=$V$3,$O200=$V$3)),1,0)</f>
        <v>0</v>
      </c>
      <c r="AV200" s="5">
        <f>IF(AND(AND(OR($C200=1,$C200=2),$E200=14),OR($M200=$V$3,$N200=$V$3,$O200=$V$3)),1,0)</f>
        <v>0</v>
      </c>
      <c r="AW200" s="5">
        <f>IF(AND(AND(OR($C200=0,$C200=2),$E200=15),OR($M200=$V$3,$N200=$V$3,$O200=$V$3)),1,0)</f>
        <v>0</v>
      </c>
      <c r="AX200" s="5">
        <f>IF(AND(AND(OR($C200=1,$C200=2),$E200=15),OR($M200=$V$3,$N200=$V$3,$O200=$V$3)),1,0)</f>
        <v>0</v>
      </c>
      <c r="AY200" s="5"/>
      <c r="AZ200" s="4"/>
    </row>
    <row r="201" spans="1:52" x14ac:dyDescent="0.3">
      <c r="A201" s="50" t="s">
        <v>521</v>
      </c>
      <c r="B201" s="14" t="s">
        <v>383</v>
      </c>
      <c r="C201" s="5">
        <v>2</v>
      </c>
      <c r="D201" s="14">
        <v>1</v>
      </c>
      <c r="E201" s="14">
        <v>2</v>
      </c>
      <c r="F201" s="14">
        <v>21</v>
      </c>
      <c r="G201" s="18">
        <v>3</v>
      </c>
      <c r="H201" s="48">
        <v>1</v>
      </c>
      <c r="I201" s="48">
        <v>90</v>
      </c>
      <c r="J201" s="48">
        <v>6</v>
      </c>
      <c r="K201" s="48"/>
      <c r="L201" s="48"/>
      <c r="M201" s="48">
        <v>17</v>
      </c>
      <c r="N201" s="48">
        <v>28</v>
      </c>
      <c r="O201" s="48">
        <v>22</v>
      </c>
      <c r="P201" s="48">
        <v>14</v>
      </c>
      <c r="Q201" s="48">
        <v>21</v>
      </c>
      <c r="R201" s="48">
        <v>8</v>
      </c>
      <c r="S201" s="47">
        <f>IF(AND(AND(OR($C201=0,$C201=2),$E201&lt;30),OR($M201=$V$3,$N201=$V$3,$O201=$V$3)),1,0)</f>
        <v>0</v>
      </c>
      <c r="T201" s="5">
        <f>IF(AND(AND(OR($C201=1,$C201=2),$E201&lt;16),OR($M201=$V$3,$N201=$V$3,$O201=$V$3)),1,0)</f>
        <v>0</v>
      </c>
      <c r="U201" s="5">
        <f>IF(AND(AND(OR($C201=0,$C201=2),$E201=1),OR($M201=$V$3,$N201=$V$3,$O201=$V$3)),1,0)</f>
        <v>0</v>
      </c>
      <c r="V201" s="5">
        <f>IF(AND(AND(OR($C201=1,$C201=2),$E201=1),OR($M201=$V$3,$N201=$V$3,$O201=$V$3)),1,0)</f>
        <v>0</v>
      </c>
      <c r="W201" s="5">
        <f>IF(AND(AND(OR($C201=0,$C201=2),$E201=5),OR($M201=$V$3,$N201=$V$3,$O201=$V$3)),1,0)</f>
        <v>0</v>
      </c>
      <c r="X201" s="5">
        <f>IF(AND(AND(OR($C201=1,$C201=2),$E201=5),OR($M201=$V$3,$N201=$V$3,$O201=$V$3)),1,0)</f>
        <v>0</v>
      </c>
      <c r="Y201" s="5">
        <f>IF(AND(AND(OR($C201=0,$C201=2),$E201=2),OR($M201=$V$3,$N201=$V$3,$O201=$V$3)),1,0)</f>
        <v>0</v>
      </c>
      <c r="Z201" s="5">
        <f>IF(AND(AND(OR($C201=1,$C201=2),$E201=2),OR($M201=$V$3,$N201=$V$3,$O201=$V$3)),1,0)</f>
        <v>0</v>
      </c>
      <c r="AA201" s="5">
        <f>IF(AND(AND(OR($C201=0,$C201=2),$E201=7),OR($M201=$V$3,$N201=$V$3,$O201=$V$3)),1,0)</f>
        <v>0</v>
      </c>
      <c r="AB201" s="5">
        <f>IF(AND(AND(OR($C201=1,$C201=2),$E201=7),OR($M201=$V$3,$N201=$V$3,$O201=$V$3)),1,0)</f>
        <v>0</v>
      </c>
      <c r="AC201" s="5">
        <f>IF(AND(AND(OR($C201=0,$C201=2),$E201=6),OR($M201=$V$3,$N201=$V$3,$O201=$V$3)),1,0)</f>
        <v>0</v>
      </c>
      <c r="AD201" s="5">
        <f>IF(AND(AND(OR($C201=1,$C201=2),$E201=6),OR($M201=$V$3,$N201=$V$3,$O201=$V$3)),1,0)</f>
        <v>0</v>
      </c>
      <c r="AE201" s="5">
        <f>IF(AND(AND(OR($C201=0,$C201=2),$E201=3),OR($M201=$V$3,$N201=$V$3,$O201=$V$3)),1,0)</f>
        <v>0</v>
      </c>
      <c r="AF201" s="5">
        <f>IF(AND(AND(OR($C201=1,$C201=2),$E201=3),OR($M201=$V$3,$N201=$V$3,$O201=$V$3)),1,0)</f>
        <v>0</v>
      </c>
      <c r="AG201" s="5">
        <f>IF(AND(AND(OR($C201=0,$C201=2),$E201=4),OR($M201=$V$3,$N201=$V$3,$O201=$V$3)),1,0)</f>
        <v>0</v>
      </c>
      <c r="AH201" s="5">
        <f>IF(AND(AND(OR($C201=1,$C201=2),$E201=4),OR($M201=$V$3,$N201=$V$3,$O201=$V$3)),1,0)</f>
        <v>0</v>
      </c>
      <c r="AI201" s="5">
        <f>IF(AND(AND(OR($C201=0,$C201=2),$E201=13),OR($M201=$V$3,$N201=$V$3,$O201=$V$3)),1,0)</f>
        <v>0</v>
      </c>
      <c r="AJ201" s="5">
        <f>IF(AND(AND(OR($C201=1,$C201=2),$E201=13),OR($M201=$V$3,$N201=$V$3,$O201=$V$3)),1,0)</f>
        <v>0</v>
      </c>
      <c r="AK201" s="5">
        <f>IF(AND(AND(OR($C201=0,$C201=2),$E201=8),OR($M201=$V$3,$N201=$V$3,$O201=$V$3)),1,0)</f>
        <v>0</v>
      </c>
      <c r="AL201" s="5">
        <f>IF(AND(AND(OR($C201=1,$C201=2),$E201=8),OR($M201=$V$3,$N201=$V$3,$O201=$V$3)),1,0)</f>
        <v>0</v>
      </c>
      <c r="AM201" s="5">
        <f>IF(AND(AND(OR($C201=0,$C201=2),$E201=9),OR($M201=$V$3,$N201=$V$3,$O201=$V$3)),1,0)</f>
        <v>0</v>
      </c>
      <c r="AN201" s="5">
        <f>IF(AND(AND(OR($C201=1,$C201=2),$E201=9),OR($M201=$V$3,$N201=$V$3,$O201=$V$3)),1,0)</f>
        <v>0</v>
      </c>
      <c r="AO201" s="5">
        <f>IF(AND(AND(OR($C201=0,$C201=2),$E201=11),OR($M201=$V$3,$N201=$V$3,$O201=$V$3)),1,0)</f>
        <v>0</v>
      </c>
      <c r="AP201" s="5">
        <f>IF(AND(AND(OR($C201=1,$C201=2),$E201=11),OR($M201=$V$3,$N201=$V$3,$O201=$V$3)),1,0)</f>
        <v>0</v>
      </c>
      <c r="AQ201" s="5">
        <f>IF(AND(AND(OR($C201=0,$C201=2),$E201=10),OR($M201=$V$3,$N201=$V$3,$O201=$V$3)),1,0)</f>
        <v>0</v>
      </c>
      <c r="AR201" s="5">
        <f>IF(AND(AND(OR($C201=1,$C201=2),$E201=10),OR($M201=$V$3,$N201=$V$3,$O201=$V$3)),1,0)</f>
        <v>0</v>
      </c>
      <c r="AS201" s="5">
        <f>IF(AND(AND(OR($C201=0,$C201=2),$E201=12),OR($M201=$V$3,$N201=$V$3,$O201=$V$3)),1,0)</f>
        <v>0</v>
      </c>
      <c r="AT201" s="5">
        <f>IF(AND(AND(OR($C201=1,$C201=2),$E201=12),OR($M201=$V$3,$N201=$V$3,$O201=$V$3)),1,0)</f>
        <v>0</v>
      </c>
      <c r="AU201" s="5">
        <f>IF(AND(AND(OR($C201=0,$C201=2),$E201=14),OR($M201=$V$3,$N201=$V$3,$O201=$V$3)),1,0)</f>
        <v>0</v>
      </c>
      <c r="AV201" s="5">
        <f>IF(AND(AND(OR($C201=1,$C201=2),$E201=14),OR($M201=$V$3,$N201=$V$3,$O201=$V$3)),1,0)</f>
        <v>0</v>
      </c>
      <c r="AW201" s="5">
        <f>IF(AND(AND(OR($C201=0,$C201=2),$E201=15),OR($M201=$V$3,$N201=$V$3,$O201=$V$3)),1,0)</f>
        <v>0</v>
      </c>
      <c r="AX201" s="5">
        <f>IF(AND(AND(OR($C201=1,$C201=2),$E201=15),OR($M201=$V$3,$N201=$V$3,$O201=$V$3)),1,0)</f>
        <v>0</v>
      </c>
      <c r="AY201" s="5"/>
      <c r="AZ201" s="4"/>
    </row>
    <row r="202" spans="1:52" x14ac:dyDescent="0.3">
      <c r="A202" s="50" t="s">
        <v>378</v>
      </c>
      <c r="B202" s="14" t="s">
        <v>377</v>
      </c>
      <c r="C202" s="5">
        <v>2</v>
      </c>
      <c r="D202" s="14">
        <v>2</v>
      </c>
      <c r="E202" s="14">
        <v>3</v>
      </c>
      <c r="F202" s="14">
        <v>21</v>
      </c>
      <c r="G202" s="18">
        <v>3</v>
      </c>
      <c r="H202" s="48">
        <v>1</v>
      </c>
      <c r="I202" s="48">
        <v>30</v>
      </c>
      <c r="J202" s="48">
        <v>4</v>
      </c>
      <c r="K202" s="48"/>
      <c r="L202" s="48"/>
      <c r="M202" s="48">
        <v>22</v>
      </c>
      <c r="N202" s="48">
        <v>16</v>
      </c>
      <c r="O202" s="48">
        <v>27</v>
      </c>
      <c r="P202" s="48">
        <v>10</v>
      </c>
      <c r="Q202" s="48">
        <v>8</v>
      </c>
      <c r="R202" s="48">
        <v>3</v>
      </c>
      <c r="S202" s="47">
        <f>IF(AND(AND(OR($C202=0,$C202=2),$E202&lt;30),OR($M202=$V$3,$N202=$V$3,$O202=$V$3)),1,0)</f>
        <v>0</v>
      </c>
      <c r="T202" s="5">
        <f>IF(AND(AND(OR($C202=1,$C202=2),$E202&lt;16),OR($M202=$V$3,$N202=$V$3,$O202=$V$3)),1,0)</f>
        <v>0</v>
      </c>
      <c r="U202" s="5">
        <f>IF(AND(AND(OR($C202=0,$C202=2),$E202=1),OR($M202=$V$3,$N202=$V$3,$O202=$V$3)),1,0)</f>
        <v>0</v>
      </c>
      <c r="V202" s="5">
        <f>IF(AND(AND(OR($C202=1,$C202=2),$E202=1),OR($M202=$V$3,$N202=$V$3,$O202=$V$3)),1,0)</f>
        <v>0</v>
      </c>
      <c r="W202" s="5">
        <f>IF(AND(AND(OR($C202=0,$C202=2),$E202=5),OR($M202=$V$3,$N202=$V$3,$O202=$V$3)),1,0)</f>
        <v>0</v>
      </c>
      <c r="X202" s="5">
        <f>IF(AND(AND(OR($C202=1,$C202=2),$E202=5),OR($M202=$V$3,$N202=$V$3,$O202=$V$3)),1,0)</f>
        <v>0</v>
      </c>
      <c r="Y202" s="5">
        <f>IF(AND(AND(OR($C202=0,$C202=2),$E202=2),OR($M202=$V$3,$N202=$V$3,$O202=$V$3)),1,0)</f>
        <v>0</v>
      </c>
      <c r="Z202" s="5">
        <f>IF(AND(AND(OR($C202=1,$C202=2),$E202=2),OR($M202=$V$3,$N202=$V$3,$O202=$V$3)),1,0)</f>
        <v>0</v>
      </c>
      <c r="AA202" s="5">
        <f>IF(AND(AND(OR($C202=0,$C202=2),$E202=7),OR($M202=$V$3,$N202=$V$3,$O202=$V$3)),1,0)</f>
        <v>0</v>
      </c>
      <c r="AB202" s="5">
        <f>IF(AND(AND(OR($C202=1,$C202=2),$E202=7),OR($M202=$V$3,$N202=$V$3,$O202=$V$3)),1,0)</f>
        <v>0</v>
      </c>
      <c r="AC202" s="5">
        <f>IF(AND(AND(OR($C202=0,$C202=2),$E202=6),OR($M202=$V$3,$N202=$V$3,$O202=$V$3)),1,0)</f>
        <v>0</v>
      </c>
      <c r="AD202" s="5">
        <f>IF(AND(AND(OR($C202=1,$C202=2),$E202=6),OR($M202=$V$3,$N202=$V$3,$O202=$V$3)),1,0)</f>
        <v>0</v>
      </c>
      <c r="AE202" s="5">
        <f>IF(AND(AND(OR($C202=0,$C202=2),$E202=3),OR($M202=$V$3,$N202=$V$3,$O202=$V$3)),1,0)</f>
        <v>0</v>
      </c>
      <c r="AF202" s="5">
        <f>IF(AND(AND(OR($C202=1,$C202=2),$E202=3),OR($M202=$V$3,$N202=$V$3,$O202=$V$3)),1,0)</f>
        <v>0</v>
      </c>
      <c r="AG202" s="5">
        <f>IF(AND(AND(OR($C202=0,$C202=2),$E202=4),OR($M202=$V$3,$N202=$V$3,$O202=$V$3)),1,0)</f>
        <v>0</v>
      </c>
      <c r="AH202" s="5">
        <f>IF(AND(AND(OR($C202=1,$C202=2),$E202=4),OR($M202=$V$3,$N202=$V$3,$O202=$V$3)),1,0)</f>
        <v>0</v>
      </c>
      <c r="AI202" s="5">
        <f>IF(AND(AND(OR($C202=0,$C202=2),$E202=13),OR($M202=$V$3,$N202=$V$3,$O202=$V$3)),1,0)</f>
        <v>0</v>
      </c>
      <c r="AJ202" s="5">
        <f>IF(AND(AND(OR($C202=1,$C202=2),$E202=13),OR($M202=$V$3,$N202=$V$3,$O202=$V$3)),1,0)</f>
        <v>0</v>
      </c>
      <c r="AK202" s="5">
        <f>IF(AND(AND(OR($C202=0,$C202=2),$E202=8),OR($M202=$V$3,$N202=$V$3,$O202=$V$3)),1,0)</f>
        <v>0</v>
      </c>
      <c r="AL202" s="5">
        <f>IF(AND(AND(OR($C202=1,$C202=2),$E202=8),OR($M202=$V$3,$N202=$V$3,$O202=$V$3)),1,0)</f>
        <v>0</v>
      </c>
      <c r="AM202" s="5">
        <f>IF(AND(AND(OR($C202=0,$C202=2),$E202=9),OR($M202=$V$3,$N202=$V$3,$O202=$V$3)),1,0)</f>
        <v>0</v>
      </c>
      <c r="AN202" s="5">
        <f>IF(AND(AND(OR($C202=1,$C202=2),$E202=9),OR($M202=$V$3,$N202=$V$3,$O202=$V$3)),1,0)</f>
        <v>0</v>
      </c>
      <c r="AO202" s="5">
        <f>IF(AND(AND(OR($C202=0,$C202=2),$E202=11),OR($M202=$V$3,$N202=$V$3,$O202=$V$3)),1,0)</f>
        <v>0</v>
      </c>
      <c r="AP202" s="5">
        <f>IF(AND(AND(OR($C202=1,$C202=2),$E202=11),OR($M202=$V$3,$N202=$V$3,$O202=$V$3)),1,0)</f>
        <v>0</v>
      </c>
      <c r="AQ202" s="5">
        <f>IF(AND(AND(OR($C202=0,$C202=2),$E202=10),OR($M202=$V$3,$N202=$V$3,$O202=$V$3)),1,0)</f>
        <v>0</v>
      </c>
      <c r="AR202" s="5">
        <f>IF(AND(AND(OR($C202=1,$C202=2),$E202=10),OR($M202=$V$3,$N202=$V$3,$O202=$V$3)),1,0)</f>
        <v>0</v>
      </c>
      <c r="AS202" s="5">
        <f>IF(AND(AND(OR($C202=0,$C202=2),$E202=12),OR($M202=$V$3,$N202=$V$3,$O202=$V$3)),1,0)</f>
        <v>0</v>
      </c>
      <c r="AT202" s="5">
        <f>IF(AND(AND(OR($C202=1,$C202=2),$E202=12),OR($M202=$V$3,$N202=$V$3,$O202=$V$3)),1,0)</f>
        <v>0</v>
      </c>
      <c r="AU202" s="5">
        <f>IF(AND(AND(OR($C202=0,$C202=2),$E202=14),OR($M202=$V$3,$N202=$V$3,$O202=$V$3)),1,0)</f>
        <v>0</v>
      </c>
      <c r="AV202" s="5">
        <f>IF(AND(AND(OR($C202=1,$C202=2),$E202=14),OR($M202=$V$3,$N202=$V$3,$O202=$V$3)),1,0)</f>
        <v>0</v>
      </c>
      <c r="AW202" s="5">
        <f>IF(AND(AND(OR($C202=0,$C202=2),$E202=15),OR($M202=$V$3,$N202=$V$3,$O202=$V$3)),1,0)</f>
        <v>0</v>
      </c>
      <c r="AX202" s="5">
        <f>IF(AND(AND(OR($C202=1,$C202=2),$E202=15),OR($M202=$V$3,$N202=$V$3,$O202=$V$3)),1,0)</f>
        <v>0</v>
      </c>
      <c r="AY202" s="5"/>
      <c r="AZ202" s="4"/>
    </row>
    <row r="203" spans="1:52" x14ac:dyDescent="0.3">
      <c r="A203" s="50" t="s">
        <v>384</v>
      </c>
      <c r="B203" s="14" t="s">
        <v>383</v>
      </c>
      <c r="C203" s="5">
        <v>2</v>
      </c>
      <c r="D203" s="14">
        <v>1</v>
      </c>
      <c r="E203" s="14">
        <v>4</v>
      </c>
      <c r="F203" s="14">
        <v>21</v>
      </c>
      <c r="G203" s="18">
        <v>3</v>
      </c>
      <c r="H203" s="48">
        <v>1</v>
      </c>
      <c r="I203" s="48">
        <v>60</v>
      </c>
      <c r="J203" s="48">
        <v>1</v>
      </c>
      <c r="K203" s="48"/>
      <c r="L203" s="48"/>
      <c r="M203" s="48">
        <v>14</v>
      </c>
      <c r="N203" s="48">
        <v>22</v>
      </c>
      <c r="O203" s="48">
        <v>16</v>
      </c>
      <c r="P203" s="48">
        <v>14</v>
      </c>
      <c r="Q203" s="48">
        <v>8</v>
      </c>
      <c r="R203" s="48">
        <v>19</v>
      </c>
      <c r="S203" s="47">
        <f>IF(AND(AND(OR($C203=0,$C203=2),$E203&lt;30),OR($M203=$V$3,$N203=$V$3,$O203=$V$3)),1,0)</f>
        <v>0</v>
      </c>
      <c r="T203" s="5">
        <f>IF(AND(AND(OR($C203=1,$C203=2),$E203&lt;16),OR($M203=$V$3,$N203=$V$3,$O203=$V$3)),1,0)</f>
        <v>0</v>
      </c>
      <c r="U203" s="5">
        <f>IF(AND(AND(OR($C203=0,$C203=2),$E203=1),OR($M203=$V$3,$N203=$V$3,$O203=$V$3)),1,0)</f>
        <v>0</v>
      </c>
      <c r="V203" s="5">
        <f>IF(AND(AND(OR($C203=1,$C203=2),$E203=1),OR($M203=$V$3,$N203=$V$3,$O203=$V$3)),1,0)</f>
        <v>0</v>
      </c>
      <c r="W203" s="5">
        <f>IF(AND(AND(OR($C203=0,$C203=2),$E203=5),OR($M203=$V$3,$N203=$V$3,$O203=$V$3)),1,0)</f>
        <v>0</v>
      </c>
      <c r="X203" s="5">
        <f>IF(AND(AND(OR($C203=1,$C203=2),$E203=5),OR($M203=$V$3,$N203=$V$3,$O203=$V$3)),1,0)</f>
        <v>0</v>
      </c>
      <c r="Y203" s="5">
        <f>IF(AND(AND(OR($C203=0,$C203=2),$E203=2),OR($M203=$V$3,$N203=$V$3,$O203=$V$3)),1,0)</f>
        <v>0</v>
      </c>
      <c r="Z203" s="5">
        <f>IF(AND(AND(OR($C203=1,$C203=2),$E203=2),OR($M203=$V$3,$N203=$V$3,$O203=$V$3)),1,0)</f>
        <v>0</v>
      </c>
      <c r="AA203" s="5">
        <f>IF(AND(AND(OR($C203=0,$C203=2),$E203=7),OR($M203=$V$3,$N203=$V$3,$O203=$V$3)),1,0)</f>
        <v>0</v>
      </c>
      <c r="AB203" s="5">
        <f>IF(AND(AND(OR($C203=1,$C203=2),$E203=7),OR($M203=$V$3,$N203=$V$3,$O203=$V$3)),1,0)</f>
        <v>0</v>
      </c>
      <c r="AC203" s="5">
        <f>IF(AND(AND(OR($C203=0,$C203=2),$E203=6),OR($M203=$V$3,$N203=$V$3,$O203=$V$3)),1,0)</f>
        <v>0</v>
      </c>
      <c r="AD203" s="5">
        <f>IF(AND(AND(OR($C203=1,$C203=2),$E203=6),OR($M203=$V$3,$N203=$V$3,$O203=$V$3)),1,0)</f>
        <v>0</v>
      </c>
      <c r="AE203" s="5">
        <f>IF(AND(AND(OR($C203=0,$C203=2),$E203=3),OR($M203=$V$3,$N203=$V$3,$O203=$V$3)),1,0)</f>
        <v>0</v>
      </c>
      <c r="AF203" s="5">
        <f>IF(AND(AND(OR($C203=1,$C203=2),$E203=3),OR($M203=$V$3,$N203=$V$3,$O203=$V$3)),1,0)</f>
        <v>0</v>
      </c>
      <c r="AG203" s="5">
        <f>IF(AND(AND(OR($C203=0,$C203=2),$E203=4),OR($M203=$V$3,$N203=$V$3,$O203=$V$3)),1,0)</f>
        <v>0</v>
      </c>
      <c r="AH203" s="5">
        <f>IF(AND(AND(OR($C203=1,$C203=2),$E203=4),OR($M203=$V$3,$N203=$V$3,$O203=$V$3)),1,0)</f>
        <v>0</v>
      </c>
      <c r="AI203" s="5">
        <f>IF(AND(AND(OR($C203=0,$C203=2),$E203=13),OR($M203=$V$3,$N203=$V$3,$O203=$V$3)),1,0)</f>
        <v>0</v>
      </c>
      <c r="AJ203" s="5">
        <f>IF(AND(AND(OR($C203=1,$C203=2),$E203=13),OR($M203=$V$3,$N203=$V$3,$O203=$V$3)),1,0)</f>
        <v>0</v>
      </c>
      <c r="AK203" s="5">
        <f>IF(AND(AND(OR($C203=0,$C203=2),$E203=8),OR($M203=$V$3,$N203=$V$3,$O203=$V$3)),1,0)</f>
        <v>0</v>
      </c>
      <c r="AL203" s="5">
        <f>IF(AND(AND(OR($C203=1,$C203=2),$E203=8),OR($M203=$V$3,$N203=$V$3,$O203=$V$3)),1,0)</f>
        <v>0</v>
      </c>
      <c r="AM203" s="5">
        <f>IF(AND(AND(OR($C203=0,$C203=2),$E203=9),OR($M203=$V$3,$N203=$V$3,$O203=$V$3)),1,0)</f>
        <v>0</v>
      </c>
      <c r="AN203" s="5">
        <f>IF(AND(AND(OR($C203=1,$C203=2),$E203=9),OR($M203=$V$3,$N203=$V$3,$O203=$V$3)),1,0)</f>
        <v>0</v>
      </c>
      <c r="AO203" s="5">
        <f>IF(AND(AND(OR($C203=0,$C203=2),$E203=11),OR($M203=$V$3,$N203=$V$3,$O203=$V$3)),1,0)</f>
        <v>0</v>
      </c>
      <c r="AP203" s="5">
        <f>IF(AND(AND(OR($C203=1,$C203=2),$E203=11),OR($M203=$V$3,$N203=$V$3,$O203=$V$3)),1,0)</f>
        <v>0</v>
      </c>
      <c r="AQ203" s="5">
        <f>IF(AND(AND(OR($C203=0,$C203=2),$E203=10),OR($M203=$V$3,$N203=$V$3,$O203=$V$3)),1,0)</f>
        <v>0</v>
      </c>
      <c r="AR203" s="5">
        <f>IF(AND(AND(OR($C203=1,$C203=2),$E203=10),OR($M203=$V$3,$N203=$V$3,$O203=$V$3)),1,0)</f>
        <v>0</v>
      </c>
      <c r="AS203" s="5">
        <f>IF(AND(AND(OR($C203=0,$C203=2),$E203=12),OR($M203=$V$3,$N203=$V$3,$O203=$V$3)),1,0)</f>
        <v>0</v>
      </c>
      <c r="AT203" s="5">
        <f>IF(AND(AND(OR($C203=1,$C203=2),$E203=12),OR($M203=$V$3,$N203=$V$3,$O203=$V$3)),1,0)</f>
        <v>0</v>
      </c>
      <c r="AU203" s="5">
        <f>IF(AND(AND(OR($C203=0,$C203=2),$E203=14),OR($M203=$V$3,$N203=$V$3,$O203=$V$3)),1,0)</f>
        <v>0</v>
      </c>
      <c r="AV203" s="5">
        <f>IF(AND(AND(OR($C203=1,$C203=2),$E203=14),OR($M203=$V$3,$N203=$V$3,$O203=$V$3)),1,0)</f>
        <v>0</v>
      </c>
      <c r="AW203" s="5">
        <f>IF(AND(AND(OR($C203=0,$C203=2),$E203=15),OR($M203=$V$3,$N203=$V$3,$O203=$V$3)),1,0)</f>
        <v>0</v>
      </c>
      <c r="AX203" s="5">
        <f>IF(AND(AND(OR($C203=1,$C203=2),$E203=15),OR($M203=$V$3,$N203=$V$3,$O203=$V$3)),1,0)</f>
        <v>0</v>
      </c>
      <c r="AY203" s="5"/>
      <c r="AZ203" s="4"/>
    </row>
    <row r="204" spans="1:52" x14ac:dyDescent="0.3">
      <c r="A204" s="50" t="s">
        <v>513</v>
      </c>
      <c r="B204" s="14" t="s">
        <v>512</v>
      </c>
      <c r="C204" s="5">
        <v>2</v>
      </c>
      <c r="D204" s="14">
        <v>1</v>
      </c>
      <c r="E204" s="14">
        <v>13</v>
      </c>
      <c r="F204" s="14">
        <v>21</v>
      </c>
      <c r="G204" s="18">
        <v>3</v>
      </c>
      <c r="H204" s="48">
        <v>1</v>
      </c>
      <c r="I204" s="48">
        <v>95</v>
      </c>
      <c r="J204" s="48">
        <v>2</v>
      </c>
      <c r="K204" s="48"/>
      <c r="L204" s="48"/>
      <c r="M204" s="48"/>
      <c r="N204" s="48"/>
      <c r="O204" s="48"/>
      <c r="P204" s="48">
        <v>14</v>
      </c>
      <c r="Q204" s="48">
        <v>19</v>
      </c>
      <c r="R204" s="48">
        <v>8</v>
      </c>
      <c r="S204" s="47">
        <f>IF(AND(AND(OR($C204=0,$C204=2),$E204&lt;30),OR($M204=$V$3,$N204=$V$3,$O204=$V$3)),1,0)</f>
        <v>0</v>
      </c>
      <c r="T204" s="5">
        <f>IF(AND(AND(OR($C204=1,$C204=2),$E204&lt;16),OR($M204=$V$3,$N204=$V$3,$O204=$V$3)),1,0)</f>
        <v>0</v>
      </c>
      <c r="U204" s="5">
        <f>IF(AND(AND(OR($C204=0,$C204=2),$E204=1),OR($M204=$V$3,$N204=$V$3,$O204=$V$3)),1,0)</f>
        <v>0</v>
      </c>
      <c r="V204" s="5">
        <f>IF(AND(AND(OR($C204=1,$C204=2),$E204=1),OR($M204=$V$3,$N204=$V$3,$O204=$V$3)),1,0)</f>
        <v>0</v>
      </c>
      <c r="W204" s="5">
        <f>IF(AND(AND(OR($C204=0,$C204=2),$E204=5),OR($M204=$V$3,$N204=$V$3,$O204=$V$3)),1,0)</f>
        <v>0</v>
      </c>
      <c r="X204" s="5">
        <f>IF(AND(AND(OR($C204=1,$C204=2),$E204=5),OR($M204=$V$3,$N204=$V$3,$O204=$V$3)),1,0)</f>
        <v>0</v>
      </c>
      <c r="Y204" s="5">
        <f>IF(AND(AND(OR($C204=0,$C204=2),$E204=2),OR($M204=$V$3,$N204=$V$3,$O204=$V$3)),1,0)</f>
        <v>0</v>
      </c>
      <c r="Z204" s="5">
        <f>IF(AND(AND(OR($C204=1,$C204=2),$E204=2),OR($M204=$V$3,$N204=$V$3,$O204=$V$3)),1,0)</f>
        <v>0</v>
      </c>
      <c r="AA204" s="5">
        <f>IF(AND(AND(OR($C204=0,$C204=2),$E204=7),OR($M204=$V$3,$N204=$V$3,$O204=$V$3)),1,0)</f>
        <v>0</v>
      </c>
      <c r="AB204" s="5">
        <f>IF(AND(AND(OR($C204=1,$C204=2),$E204=7),OR($M204=$V$3,$N204=$V$3,$O204=$V$3)),1,0)</f>
        <v>0</v>
      </c>
      <c r="AC204" s="5">
        <f>IF(AND(AND(OR($C204=0,$C204=2),$E204=6),OR($M204=$V$3,$N204=$V$3,$O204=$V$3)),1,0)</f>
        <v>0</v>
      </c>
      <c r="AD204" s="5">
        <f>IF(AND(AND(OR($C204=1,$C204=2),$E204=6),OR($M204=$V$3,$N204=$V$3,$O204=$V$3)),1,0)</f>
        <v>0</v>
      </c>
      <c r="AE204" s="5">
        <f>IF(AND(AND(OR($C204=0,$C204=2),$E204=3),OR($M204=$V$3,$N204=$V$3,$O204=$V$3)),1,0)</f>
        <v>0</v>
      </c>
      <c r="AF204" s="5">
        <f>IF(AND(AND(OR($C204=1,$C204=2),$E204=3),OR($M204=$V$3,$N204=$V$3,$O204=$V$3)),1,0)</f>
        <v>0</v>
      </c>
      <c r="AG204" s="5">
        <f>IF(AND(AND(OR($C204=0,$C204=2),$E204=4),OR($M204=$V$3,$N204=$V$3,$O204=$V$3)),1,0)</f>
        <v>0</v>
      </c>
      <c r="AH204" s="5">
        <f>IF(AND(AND(OR($C204=1,$C204=2),$E204=4),OR($M204=$V$3,$N204=$V$3,$O204=$V$3)),1,0)</f>
        <v>0</v>
      </c>
      <c r="AI204" s="5">
        <f>IF(AND(AND(OR($C204=0,$C204=2),$E204=13),OR($M204=$V$3,$N204=$V$3,$O204=$V$3)),1,0)</f>
        <v>0</v>
      </c>
      <c r="AJ204" s="5">
        <f>IF(AND(AND(OR($C204=1,$C204=2),$E204=13),OR($M204=$V$3,$N204=$V$3,$O204=$V$3)),1,0)</f>
        <v>0</v>
      </c>
      <c r="AK204" s="5">
        <f>IF(AND(AND(OR($C204=0,$C204=2),$E204=8),OR($M204=$V$3,$N204=$V$3,$O204=$V$3)),1,0)</f>
        <v>0</v>
      </c>
      <c r="AL204" s="5">
        <f>IF(AND(AND(OR($C204=1,$C204=2),$E204=8),OR($M204=$V$3,$N204=$V$3,$O204=$V$3)),1,0)</f>
        <v>0</v>
      </c>
      <c r="AM204" s="5">
        <f>IF(AND(AND(OR($C204=0,$C204=2),$E204=9),OR($M204=$V$3,$N204=$V$3,$O204=$V$3)),1,0)</f>
        <v>0</v>
      </c>
      <c r="AN204" s="5">
        <f>IF(AND(AND(OR($C204=1,$C204=2),$E204=9),OR($M204=$V$3,$N204=$V$3,$O204=$V$3)),1,0)</f>
        <v>0</v>
      </c>
      <c r="AO204" s="5">
        <f>IF(AND(AND(OR($C204=0,$C204=2),$E204=11),OR($M204=$V$3,$N204=$V$3,$O204=$V$3)),1,0)</f>
        <v>0</v>
      </c>
      <c r="AP204" s="5">
        <f>IF(AND(AND(OR($C204=1,$C204=2),$E204=11),OR($M204=$V$3,$N204=$V$3,$O204=$V$3)),1,0)</f>
        <v>0</v>
      </c>
      <c r="AQ204" s="5">
        <f>IF(AND(AND(OR($C204=0,$C204=2),$E204=10),OR($M204=$V$3,$N204=$V$3,$O204=$V$3)),1,0)</f>
        <v>0</v>
      </c>
      <c r="AR204" s="5">
        <f>IF(AND(AND(OR($C204=1,$C204=2),$E204=10),OR($M204=$V$3,$N204=$V$3,$O204=$V$3)),1,0)</f>
        <v>0</v>
      </c>
      <c r="AS204" s="5">
        <f>IF(AND(AND(OR($C204=0,$C204=2),$E204=12),OR($M204=$V$3,$N204=$V$3,$O204=$V$3)),1,0)</f>
        <v>0</v>
      </c>
      <c r="AT204" s="5">
        <f>IF(AND(AND(OR($C204=1,$C204=2),$E204=12),OR($M204=$V$3,$N204=$V$3,$O204=$V$3)),1,0)</f>
        <v>0</v>
      </c>
      <c r="AU204" s="5">
        <f>IF(AND(AND(OR($C204=0,$C204=2),$E204=14),OR($M204=$V$3,$N204=$V$3,$O204=$V$3)),1,0)</f>
        <v>0</v>
      </c>
      <c r="AV204" s="5">
        <f>IF(AND(AND(OR($C204=1,$C204=2),$E204=14),OR($M204=$V$3,$N204=$V$3,$O204=$V$3)),1,0)</f>
        <v>0</v>
      </c>
      <c r="AW204" s="5">
        <f>IF(AND(AND(OR($C204=0,$C204=2),$E204=15),OR($M204=$V$3,$N204=$V$3,$O204=$V$3)),1,0)</f>
        <v>0</v>
      </c>
      <c r="AX204" s="5">
        <f>IF(AND(AND(OR($C204=1,$C204=2),$E204=15),OR($M204=$V$3,$N204=$V$3,$O204=$V$3)),1,0)</f>
        <v>0</v>
      </c>
      <c r="AY204" s="5"/>
      <c r="AZ204" s="4"/>
    </row>
    <row r="205" spans="1:52" x14ac:dyDescent="0.3">
      <c r="A205" s="47" t="s">
        <v>309</v>
      </c>
      <c r="B205" s="5" t="s">
        <v>308</v>
      </c>
      <c r="C205" s="49">
        <v>0</v>
      </c>
      <c r="D205" s="5">
        <v>2</v>
      </c>
      <c r="E205" s="5">
        <v>9</v>
      </c>
      <c r="F205" s="5">
        <v>1</v>
      </c>
      <c r="G205" s="48">
        <v>1</v>
      </c>
      <c r="H205" s="48">
        <v>1</v>
      </c>
      <c r="I205" s="48">
        <v>62</v>
      </c>
      <c r="J205" s="48">
        <v>9</v>
      </c>
      <c r="K205" s="48">
        <v>5</v>
      </c>
      <c r="L205" s="48"/>
      <c r="M205" s="48">
        <v>16</v>
      </c>
      <c r="N205" s="48">
        <v>1</v>
      </c>
      <c r="O205" s="48">
        <v>15</v>
      </c>
      <c r="P205" s="48">
        <v>26</v>
      </c>
      <c r="Q205" s="48">
        <v>14</v>
      </c>
      <c r="R205" s="48">
        <v>4</v>
      </c>
      <c r="S205" s="47">
        <f>IF(AND(AND(OR($C205=0,$C205=2),$E205&lt;30),OR($M205=$V$3,$N205=$V$3,$O205=$V$3)),1,0)</f>
        <v>0</v>
      </c>
      <c r="T205" s="5">
        <f>IF(AND(AND(OR($C205=1,$C205=2),$E205&lt;16),OR($M205=$V$3,$N205=$V$3,$O205=$V$3)),1,0)</f>
        <v>0</v>
      </c>
      <c r="U205" s="5">
        <f>IF(AND(AND(OR($C205=0,$C205=2),$E205=1),OR($M205=$V$3,$N205=$V$3,$O205=$V$3)),1,0)</f>
        <v>0</v>
      </c>
      <c r="V205" s="5">
        <f>IF(AND(AND(OR($C205=1,$C205=2),$E205=1),OR($M205=$V$3,$N205=$V$3,$O205=$V$3)),1,0)</f>
        <v>0</v>
      </c>
      <c r="W205" s="5">
        <f>IF(AND(AND(OR($C205=0,$C205=2),$E205=5),OR($M205=$V$3,$N205=$V$3,$O205=$V$3)),1,0)</f>
        <v>0</v>
      </c>
      <c r="X205" s="5">
        <f>IF(AND(AND(OR($C205=1,$C205=2),$E205=5),OR($M205=$V$3,$N205=$V$3,$O205=$V$3)),1,0)</f>
        <v>0</v>
      </c>
      <c r="Y205" s="5">
        <f>IF(AND(AND(OR($C205=0,$C205=2),$E205=2),OR($M205=$V$3,$N205=$V$3,$O205=$V$3)),1,0)</f>
        <v>0</v>
      </c>
      <c r="Z205" s="5">
        <f>IF(AND(AND(OR($C205=1,$C205=2),$E205=2),OR($M205=$V$3,$N205=$V$3,$O205=$V$3)),1,0)</f>
        <v>0</v>
      </c>
      <c r="AA205" s="5">
        <f>IF(AND(AND(OR($C205=0,$C205=2),$E205=7),OR($M205=$V$3,$N205=$V$3,$O205=$V$3)),1,0)</f>
        <v>0</v>
      </c>
      <c r="AB205" s="5">
        <f>IF(AND(AND(OR($C205=1,$C205=2),$E205=7),OR($M205=$V$3,$N205=$V$3,$O205=$V$3)),1,0)</f>
        <v>0</v>
      </c>
      <c r="AC205" s="5">
        <f>IF(AND(AND(OR($C205=0,$C205=2),$E205=6),OR($M205=$V$3,$N205=$V$3,$O205=$V$3)),1,0)</f>
        <v>0</v>
      </c>
      <c r="AD205" s="5">
        <f>IF(AND(AND(OR($C205=1,$C205=2),$E205=6),OR($M205=$V$3,$N205=$V$3,$O205=$V$3)),1,0)</f>
        <v>0</v>
      </c>
      <c r="AE205" s="5">
        <f>IF(AND(AND(OR($C205=0,$C205=2),$E205=3),OR($M205=$V$3,$N205=$V$3,$O205=$V$3)),1,0)</f>
        <v>0</v>
      </c>
      <c r="AF205" s="5">
        <f>IF(AND(AND(OR($C205=1,$C205=2),$E205=3),OR($M205=$V$3,$N205=$V$3,$O205=$V$3)),1,0)</f>
        <v>0</v>
      </c>
      <c r="AG205" s="5">
        <f>IF(AND(AND(OR($C205=0,$C205=2),$E205=4),OR($M205=$V$3,$N205=$V$3,$O205=$V$3)),1,0)</f>
        <v>0</v>
      </c>
      <c r="AH205" s="5">
        <f>IF(AND(AND(OR($C205=1,$C205=2),$E205=4),OR($M205=$V$3,$N205=$V$3,$O205=$V$3)),1,0)</f>
        <v>0</v>
      </c>
      <c r="AI205" s="5">
        <f>IF(AND(AND(OR($C205=0,$C205=2),$E205=13),OR($M205=$V$3,$N205=$V$3,$O205=$V$3)),1,0)</f>
        <v>0</v>
      </c>
      <c r="AJ205" s="5">
        <f>IF(AND(AND(OR($C205=1,$C205=2),$E205=13),OR($M205=$V$3,$N205=$V$3,$O205=$V$3)),1,0)</f>
        <v>0</v>
      </c>
      <c r="AK205" s="5">
        <f>IF(AND(AND(OR($C205=0,$C205=2),$E205=8),OR($M205=$V$3,$N205=$V$3,$O205=$V$3)),1,0)</f>
        <v>0</v>
      </c>
      <c r="AL205" s="5">
        <f>IF(AND(AND(OR($C205=1,$C205=2),$E205=8),OR($M205=$V$3,$N205=$V$3,$O205=$V$3)),1,0)</f>
        <v>0</v>
      </c>
      <c r="AM205" s="5">
        <f>IF(AND(AND(OR($C205=0,$C205=2),$E205=9),OR($M205=$V$3,$N205=$V$3,$O205=$V$3)),1,0)</f>
        <v>0</v>
      </c>
      <c r="AN205" s="5">
        <f>IF(AND(AND(OR($C205=1,$C205=2),$E205=9),OR($M205=$V$3,$N205=$V$3,$O205=$V$3)),1,0)</f>
        <v>0</v>
      </c>
      <c r="AO205" s="5">
        <f>IF(AND(AND(OR($C205=0,$C205=2),$E205=11),OR($M205=$V$3,$N205=$V$3,$O205=$V$3)),1,0)</f>
        <v>0</v>
      </c>
      <c r="AP205" s="5">
        <f>IF(AND(AND(OR($C205=1,$C205=2),$E205=11),OR($M205=$V$3,$N205=$V$3,$O205=$V$3)),1,0)</f>
        <v>0</v>
      </c>
      <c r="AQ205" s="5">
        <f>IF(AND(AND(OR($C205=0,$C205=2),$E205=10),OR($M205=$V$3,$N205=$V$3,$O205=$V$3)),1,0)</f>
        <v>0</v>
      </c>
      <c r="AR205" s="5">
        <f>IF(AND(AND(OR($C205=1,$C205=2),$E205=10),OR($M205=$V$3,$N205=$V$3,$O205=$V$3)),1,0)</f>
        <v>0</v>
      </c>
      <c r="AS205" s="5">
        <f>IF(AND(AND(OR($C205=0,$C205=2),$E205=12),OR($M205=$V$3,$N205=$V$3,$O205=$V$3)),1,0)</f>
        <v>0</v>
      </c>
      <c r="AT205" s="5">
        <f>IF(AND(AND(OR($C205=1,$C205=2),$E205=12),OR($M205=$V$3,$N205=$V$3,$O205=$V$3)),1,0)</f>
        <v>0</v>
      </c>
      <c r="AU205" s="5">
        <f>IF(AND(AND(OR($C205=0,$C205=2),$E205=14),OR($M205=$V$3,$N205=$V$3,$O205=$V$3)),1,0)</f>
        <v>0</v>
      </c>
      <c r="AV205" s="5">
        <f>IF(AND(AND(OR($C205=1,$C205=2),$E205=14),OR($M205=$V$3,$N205=$V$3,$O205=$V$3)),1,0)</f>
        <v>0</v>
      </c>
      <c r="AW205" s="5">
        <f>IF(AND(AND(OR($C205=0,$C205=2),$E205=15),OR($M205=$V$3,$N205=$V$3,$O205=$V$3)),1,0)</f>
        <v>0</v>
      </c>
      <c r="AX205" s="5">
        <f>IF(AND(AND(OR($C205=1,$C205=2),$E205=15),OR($M205=$V$3,$N205=$V$3,$O205=$V$3)),1,0)</f>
        <v>0</v>
      </c>
      <c r="AY205" s="5"/>
      <c r="AZ205" s="4"/>
    </row>
    <row r="206" spans="1:52" x14ac:dyDescent="0.3">
      <c r="A206" s="47" t="s">
        <v>73</v>
      </c>
      <c r="B206" s="5" t="s">
        <v>74</v>
      </c>
      <c r="C206" s="5">
        <v>0</v>
      </c>
      <c r="D206" s="5">
        <v>1</v>
      </c>
      <c r="E206" s="5">
        <v>4</v>
      </c>
      <c r="F206" s="5">
        <v>19</v>
      </c>
      <c r="G206" s="48">
        <v>1</v>
      </c>
      <c r="H206" s="48">
        <v>1</v>
      </c>
      <c r="I206" s="48">
        <v>61</v>
      </c>
      <c r="J206" s="48">
        <v>1</v>
      </c>
      <c r="K206" s="48">
        <v>6</v>
      </c>
      <c r="L206" s="48">
        <v>3</v>
      </c>
      <c r="M206" s="48">
        <v>22</v>
      </c>
      <c r="N206" s="48">
        <v>1</v>
      </c>
      <c r="O206" s="48"/>
      <c r="P206" s="48">
        <v>21</v>
      </c>
      <c r="Q206" s="48">
        <v>8</v>
      </c>
      <c r="R206" s="48">
        <v>14</v>
      </c>
      <c r="S206" s="47">
        <f>IF(AND(AND(OR($C206=0,$C206=2),$E206&lt;30),OR($M206=$V$3,$N206=$V$3,$O206=$V$3)),1,0)</f>
        <v>0</v>
      </c>
      <c r="T206" s="5">
        <f>IF(AND(AND(OR($C206=1,$C206=2),$E206&lt;16),OR($M206=$V$3,$N206=$V$3,$O206=$V$3)),1,0)</f>
        <v>0</v>
      </c>
      <c r="U206" s="5">
        <f>IF(AND(AND(OR($C206=0,$C206=2),$E206=1),OR($M206=$V$3,$N206=$V$3,$O206=$V$3)),1,0)</f>
        <v>0</v>
      </c>
      <c r="V206" s="5">
        <f>IF(AND(AND(OR($C206=1,$C206=2),$E206=1),OR($M206=$V$3,$N206=$V$3,$O206=$V$3)),1,0)</f>
        <v>0</v>
      </c>
      <c r="W206" s="5">
        <f>IF(AND(AND(OR($C206=0,$C206=2),$E206=5),OR($M206=$V$3,$N206=$V$3,$O206=$V$3)),1,0)</f>
        <v>0</v>
      </c>
      <c r="X206" s="5">
        <f>IF(AND(AND(OR($C206=1,$C206=2),$E206=5),OR($M206=$V$3,$N206=$V$3,$O206=$V$3)),1,0)</f>
        <v>0</v>
      </c>
      <c r="Y206" s="5">
        <f>IF(AND(AND(OR($C206=0,$C206=2),$E206=2),OR($M206=$V$3,$N206=$V$3,$O206=$V$3)),1,0)</f>
        <v>0</v>
      </c>
      <c r="Z206" s="5">
        <f>IF(AND(AND(OR($C206=1,$C206=2),$E206=2),OR($M206=$V$3,$N206=$V$3,$O206=$V$3)),1,0)</f>
        <v>0</v>
      </c>
      <c r="AA206" s="5">
        <f>IF(AND(AND(OR($C206=0,$C206=2),$E206=7),OR($M206=$V$3,$N206=$V$3,$O206=$V$3)),1,0)</f>
        <v>0</v>
      </c>
      <c r="AB206" s="5">
        <f>IF(AND(AND(OR($C206=1,$C206=2),$E206=7),OR($M206=$V$3,$N206=$V$3,$O206=$V$3)),1,0)</f>
        <v>0</v>
      </c>
      <c r="AC206" s="5">
        <f>IF(AND(AND(OR($C206=0,$C206=2),$E206=6),OR($M206=$V$3,$N206=$V$3,$O206=$V$3)),1,0)</f>
        <v>0</v>
      </c>
      <c r="AD206" s="5">
        <f>IF(AND(AND(OR($C206=1,$C206=2),$E206=6),OR($M206=$V$3,$N206=$V$3,$O206=$V$3)),1,0)</f>
        <v>0</v>
      </c>
      <c r="AE206" s="5">
        <f>IF(AND(AND(OR($C206=0,$C206=2),$E206=3),OR($M206=$V$3,$N206=$V$3,$O206=$V$3)),1,0)</f>
        <v>0</v>
      </c>
      <c r="AF206" s="5">
        <f>IF(AND(AND(OR($C206=1,$C206=2),$E206=3),OR($M206=$V$3,$N206=$V$3,$O206=$V$3)),1,0)</f>
        <v>0</v>
      </c>
      <c r="AG206" s="5">
        <f>IF(AND(AND(OR($C206=0,$C206=2),$E206=4),OR($M206=$V$3,$N206=$V$3,$O206=$V$3)),1,0)</f>
        <v>0</v>
      </c>
      <c r="AH206" s="5">
        <f>IF(AND(AND(OR($C206=1,$C206=2),$E206=4),OR($M206=$V$3,$N206=$V$3,$O206=$V$3)),1,0)</f>
        <v>0</v>
      </c>
      <c r="AI206" s="5">
        <f>IF(AND(AND(OR($C206=0,$C206=2),$E206=13),OR($M206=$V$3,$N206=$V$3,$O206=$V$3)),1,0)</f>
        <v>0</v>
      </c>
      <c r="AJ206" s="5">
        <f>IF(AND(AND(OR($C206=1,$C206=2),$E206=13),OR($M206=$V$3,$N206=$V$3,$O206=$V$3)),1,0)</f>
        <v>0</v>
      </c>
      <c r="AK206" s="5">
        <f>IF(AND(AND(OR($C206=0,$C206=2),$E206=8),OR($M206=$V$3,$N206=$V$3,$O206=$V$3)),1,0)</f>
        <v>0</v>
      </c>
      <c r="AL206" s="5">
        <f>IF(AND(AND(OR($C206=1,$C206=2),$E206=8),OR($M206=$V$3,$N206=$V$3,$O206=$V$3)),1,0)</f>
        <v>0</v>
      </c>
      <c r="AM206" s="5">
        <f>IF(AND(AND(OR($C206=0,$C206=2),$E206=9),OR($M206=$V$3,$N206=$V$3,$O206=$V$3)),1,0)</f>
        <v>0</v>
      </c>
      <c r="AN206" s="5">
        <f>IF(AND(AND(OR($C206=1,$C206=2),$E206=9),OR($M206=$V$3,$N206=$V$3,$O206=$V$3)),1,0)</f>
        <v>0</v>
      </c>
      <c r="AO206" s="5">
        <f>IF(AND(AND(OR($C206=0,$C206=2),$E206=11),OR($M206=$V$3,$N206=$V$3,$O206=$V$3)),1,0)</f>
        <v>0</v>
      </c>
      <c r="AP206" s="5">
        <f>IF(AND(AND(OR($C206=1,$C206=2),$E206=11),OR($M206=$V$3,$N206=$V$3,$O206=$V$3)),1,0)</f>
        <v>0</v>
      </c>
      <c r="AQ206" s="5">
        <f>IF(AND(AND(OR($C206=0,$C206=2),$E206=10),OR($M206=$V$3,$N206=$V$3,$O206=$V$3)),1,0)</f>
        <v>0</v>
      </c>
      <c r="AR206" s="5">
        <f>IF(AND(AND(OR($C206=1,$C206=2),$E206=10),OR($M206=$V$3,$N206=$V$3,$O206=$V$3)),1,0)</f>
        <v>0</v>
      </c>
      <c r="AS206" s="5">
        <f>IF(AND(AND(OR($C206=0,$C206=2),$E206=12),OR($M206=$V$3,$N206=$V$3,$O206=$V$3)),1,0)</f>
        <v>0</v>
      </c>
      <c r="AT206" s="5">
        <f>IF(AND(AND(OR($C206=1,$C206=2),$E206=12),OR($M206=$V$3,$N206=$V$3,$O206=$V$3)),1,0)</f>
        <v>0</v>
      </c>
      <c r="AU206" s="5">
        <f>IF(AND(AND(OR($C206=0,$C206=2),$E206=14),OR($M206=$V$3,$N206=$V$3,$O206=$V$3)),1,0)</f>
        <v>0</v>
      </c>
      <c r="AV206" s="5">
        <f>IF(AND(AND(OR($C206=1,$C206=2),$E206=14),OR($M206=$V$3,$N206=$V$3,$O206=$V$3)),1,0)</f>
        <v>0</v>
      </c>
      <c r="AW206" s="5">
        <f>IF(AND(AND(OR($C206=0,$C206=2),$E206=15),OR($M206=$V$3,$N206=$V$3,$O206=$V$3)),1,0)</f>
        <v>0</v>
      </c>
      <c r="AX206" s="5">
        <f>IF(AND(AND(OR($C206=1,$C206=2),$E206=15),OR($M206=$V$3,$N206=$V$3,$O206=$V$3)),1,0)</f>
        <v>0</v>
      </c>
      <c r="AY206" s="5"/>
      <c r="AZ206" s="4"/>
    </row>
    <row r="207" spans="1:52" x14ac:dyDescent="0.3">
      <c r="A207" s="47" t="s">
        <v>330</v>
      </c>
      <c r="B207" s="5" t="s">
        <v>329</v>
      </c>
      <c r="C207" s="49">
        <v>0</v>
      </c>
      <c r="D207" s="5">
        <v>2</v>
      </c>
      <c r="E207" s="5">
        <v>2</v>
      </c>
      <c r="F207" s="5">
        <v>1</v>
      </c>
      <c r="G207" s="48">
        <v>1</v>
      </c>
      <c r="H207" s="48">
        <v>1</v>
      </c>
      <c r="I207" s="48">
        <v>27</v>
      </c>
      <c r="J207" s="48">
        <v>9</v>
      </c>
      <c r="K207" s="48">
        <v>1</v>
      </c>
      <c r="L207" s="48"/>
      <c r="M207" s="48">
        <v>14</v>
      </c>
      <c r="N207" s="48">
        <v>27</v>
      </c>
      <c r="O207" s="48">
        <v>4</v>
      </c>
      <c r="P207" s="48">
        <v>14</v>
      </c>
      <c r="Q207" s="48">
        <v>18</v>
      </c>
      <c r="R207" s="48">
        <v>21</v>
      </c>
      <c r="S207" s="47">
        <f>IF(AND(AND(OR($C207=0,$C207=2),$E207&lt;30),OR($M207=$V$3,$N207=$V$3,$O207=$V$3)),1,0)</f>
        <v>0</v>
      </c>
      <c r="T207" s="5">
        <f>IF(AND(AND(OR($C207=1,$C207=2),$E207&lt;16),OR($M207=$V$3,$N207=$V$3,$O207=$V$3)),1,0)</f>
        <v>0</v>
      </c>
      <c r="U207" s="5">
        <f>IF(AND(AND(OR($C207=0,$C207=2),$E207=1),OR($M207=$V$3,$N207=$V$3,$O207=$V$3)),1,0)</f>
        <v>0</v>
      </c>
      <c r="V207" s="5">
        <f>IF(AND(AND(OR($C207=1,$C207=2),$E207=1),OR($M207=$V$3,$N207=$V$3,$O207=$V$3)),1,0)</f>
        <v>0</v>
      </c>
      <c r="W207" s="5">
        <f>IF(AND(AND(OR($C207=0,$C207=2),$E207=5),OR($M207=$V$3,$N207=$V$3,$O207=$V$3)),1,0)</f>
        <v>0</v>
      </c>
      <c r="X207" s="5">
        <f>IF(AND(AND(OR($C207=1,$C207=2),$E207=5),OR($M207=$V$3,$N207=$V$3,$O207=$V$3)),1,0)</f>
        <v>0</v>
      </c>
      <c r="Y207" s="5">
        <f>IF(AND(AND(OR($C207=0,$C207=2),$E207=2),OR($M207=$V$3,$N207=$V$3,$O207=$V$3)),1,0)</f>
        <v>0</v>
      </c>
      <c r="Z207" s="5">
        <f>IF(AND(AND(OR($C207=1,$C207=2),$E207=2),OR($M207=$V$3,$N207=$V$3,$O207=$V$3)),1,0)</f>
        <v>0</v>
      </c>
      <c r="AA207" s="5">
        <f>IF(AND(AND(OR($C207=0,$C207=2),$E207=7),OR($M207=$V$3,$N207=$V$3,$O207=$V$3)),1,0)</f>
        <v>0</v>
      </c>
      <c r="AB207" s="5">
        <f>IF(AND(AND(OR($C207=1,$C207=2),$E207=7),OR($M207=$V$3,$N207=$V$3,$O207=$V$3)),1,0)</f>
        <v>0</v>
      </c>
      <c r="AC207" s="5">
        <f>IF(AND(AND(OR($C207=0,$C207=2),$E207=6),OR($M207=$V$3,$N207=$V$3,$O207=$V$3)),1,0)</f>
        <v>0</v>
      </c>
      <c r="AD207" s="5">
        <f>IF(AND(AND(OR($C207=1,$C207=2),$E207=6),OR($M207=$V$3,$N207=$V$3,$O207=$V$3)),1,0)</f>
        <v>0</v>
      </c>
      <c r="AE207" s="5">
        <f>IF(AND(AND(OR($C207=0,$C207=2),$E207=3),OR($M207=$V$3,$N207=$V$3,$O207=$V$3)),1,0)</f>
        <v>0</v>
      </c>
      <c r="AF207" s="5">
        <f>IF(AND(AND(OR($C207=1,$C207=2),$E207=3),OR($M207=$V$3,$N207=$V$3,$O207=$V$3)),1,0)</f>
        <v>0</v>
      </c>
      <c r="AG207" s="5">
        <f>IF(AND(AND(OR($C207=0,$C207=2),$E207=4),OR($M207=$V$3,$N207=$V$3,$O207=$V$3)),1,0)</f>
        <v>0</v>
      </c>
      <c r="AH207" s="5">
        <f>IF(AND(AND(OR($C207=1,$C207=2),$E207=4),OR($M207=$V$3,$N207=$V$3,$O207=$V$3)),1,0)</f>
        <v>0</v>
      </c>
      <c r="AI207" s="5">
        <f>IF(AND(AND(OR($C207=0,$C207=2),$E207=13),OR($M207=$V$3,$N207=$V$3,$O207=$V$3)),1,0)</f>
        <v>0</v>
      </c>
      <c r="AJ207" s="5">
        <f>IF(AND(AND(OR($C207=1,$C207=2),$E207=13),OR($M207=$V$3,$N207=$V$3,$O207=$V$3)),1,0)</f>
        <v>0</v>
      </c>
      <c r="AK207" s="5">
        <f>IF(AND(AND(OR($C207=0,$C207=2),$E207=8),OR($M207=$V$3,$N207=$V$3,$O207=$V$3)),1,0)</f>
        <v>0</v>
      </c>
      <c r="AL207" s="5">
        <f>IF(AND(AND(OR($C207=1,$C207=2),$E207=8),OR($M207=$V$3,$N207=$V$3,$O207=$V$3)),1,0)</f>
        <v>0</v>
      </c>
      <c r="AM207" s="5">
        <f>IF(AND(AND(OR($C207=0,$C207=2),$E207=9),OR($M207=$V$3,$N207=$V$3,$O207=$V$3)),1,0)</f>
        <v>0</v>
      </c>
      <c r="AN207" s="5">
        <f>IF(AND(AND(OR($C207=1,$C207=2),$E207=9),OR($M207=$V$3,$N207=$V$3,$O207=$V$3)),1,0)</f>
        <v>0</v>
      </c>
      <c r="AO207" s="5">
        <f>IF(AND(AND(OR($C207=0,$C207=2),$E207=11),OR($M207=$V$3,$N207=$V$3,$O207=$V$3)),1,0)</f>
        <v>0</v>
      </c>
      <c r="AP207" s="5">
        <f>IF(AND(AND(OR($C207=1,$C207=2),$E207=11),OR($M207=$V$3,$N207=$V$3,$O207=$V$3)),1,0)</f>
        <v>0</v>
      </c>
      <c r="AQ207" s="5">
        <f>IF(AND(AND(OR($C207=0,$C207=2),$E207=10),OR($M207=$V$3,$N207=$V$3,$O207=$V$3)),1,0)</f>
        <v>0</v>
      </c>
      <c r="AR207" s="5">
        <f>IF(AND(AND(OR($C207=1,$C207=2),$E207=10),OR($M207=$V$3,$N207=$V$3,$O207=$V$3)),1,0)</f>
        <v>0</v>
      </c>
      <c r="AS207" s="5">
        <f>IF(AND(AND(OR($C207=0,$C207=2),$E207=12),OR($M207=$V$3,$N207=$V$3,$O207=$V$3)),1,0)</f>
        <v>0</v>
      </c>
      <c r="AT207" s="5">
        <f>IF(AND(AND(OR($C207=1,$C207=2),$E207=12),OR($M207=$V$3,$N207=$V$3,$O207=$V$3)),1,0)</f>
        <v>0</v>
      </c>
      <c r="AU207" s="5">
        <f>IF(AND(AND(OR($C207=0,$C207=2),$E207=14),OR($M207=$V$3,$N207=$V$3,$O207=$V$3)),1,0)</f>
        <v>0</v>
      </c>
      <c r="AV207" s="5">
        <f>IF(AND(AND(OR($C207=1,$C207=2),$E207=14),OR($M207=$V$3,$N207=$V$3,$O207=$V$3)),1,0)</f>
        <v>0</v>
      </c>
      <c r="AW207" s="5">
        <f>IF(AND(AND(OR($C207=0,$C207=2),$E207=15),OR($M207=$V$3,$N207=$V$3,$O207=$V$3)),1,0)</f>
        <v>0</v>
      </c>
      <c r="AX207" s="5">
        <f>IF(AND(AND(OR($C207=1,$C207=2),$E207=15),OR($M207=$V$3,$N207=$V$3,$O207=$V$3)),1,0)</f>
        <v>0</v>
      </c>
      <c r="AY207" s="5"/>
      <c r="AZ207" s="4"/>
    </row>
    <row r="208" spans="1:52" x14ac:dyDescent="0.3">
      <c r="A208" s="47" t="s">
        <v>178</v>
      </c>
      <c r="B208" s="5" t="s">
        <v>179</v>
      </c>
      <c r="C208" s="49">
        <v>0</v>
      </c>
      <c r="D208" s="5">
        <v>1</v>
      </c>
      <c r="E208" s="5">
        <v>4</v>
      </c>
      <c r="F208" s="5">
        <v>10</v>
      </c>
      <c r="G208" s="48">
        <v>2</v>
      </c>
      <c r="H208" s="48">
        <v>1</v>
      </c>
      <c r="I208" s="48">
        <v>1</v>
      </c>
      <c r="J208" s="48">
        <v>8</v>
      </c>
      <c r="K208" s="48"/>
      <c r="L208" s="48"/>
      <c r="M208" s="48">
        <v>29</v>
      </c>
      <c r="N208" s="48">
        <v>21</v>
      </c>
      <c r="O208" s="48">
        <v>24</v>
      </c>
      <c r="P208" s="48">
        <v>18</v>
      </c>
      <c r="Q208" s="48">
        <v>21</v>
      </c>
      <c r="R208" s="48"/>
      <c r="S208" s="47">
        <f>IF(AND(AND(OR($C208=0,$C208=2),$E208&lt;30),OR($M208=$V$3,$N208=$V$3,$O208=$V$3)),1,0)</f>
        <v>0</v>
      </c>
      <c r="T208" s="5">
        <f>IF(AND(AND(OR($C208=1,$C208=2),$E208&lt;16),OR($M208=$V$3,$N208=$V$3,$O208=$V$3)),1,0)</f>
        <v>0</v>
      </c>
      <c r="U208" s="5">
        <f>IF(AND(AND(OR($C208=0,$C208=2),$E208=1),OR($M208=$V$3,$N208=$V$3,$O208=$V$3)),1,0)</f>
        <v>0</v>
      </c>
      <c r="V208" s="5">
        <f>IF(AND(AND(OR($C208=1,$C208=2),$E208=1),OR($M208=$V$3,$N208=$V$3,$O208=$V$3)),1,0)</f>
        <v>0</v>
      </c>
      <c r="W208" s="5">
        <f>IF(AND(AND(OR($C208=0,$C208=2),$E208=5),OR($M208=$V$3,$N208=$V$3,$O208=$V$3)),1,0)</f>
        <v>0</v>
      </c>
      <c r="X208" s="5">
        <f>IF(AND(AND(OR($C208=1,$C208=2),$E208=5),OR($M208=$V$3,$N208=$V$3,$O208=$V$3)),1,0)</f>
        <v>0</v>
      </c>
      <c r="Y208" s="5">
        <f>IF(AND(AND(OR($C208=0,$C208=2),$E208=2),OR($M208=$V$3,$N208=$V$3,$O208=$V$3)),1,0)</f>
        <v>0</v>
      </c>
      <c r="Z208" s="5">
        <f>IF(AND(AND(OR($C208=1,$C208=2),$E208=2),OR($M208=$V$3,$N208=$V$3,$O208=$V$3)),1,0)</f>
        <v>0</v>
      </c>
      <c r="AA208" s="5">
        <f>IF(AND(AND(OR($C208=0,$C208=2),$E208=7),OR($M208=$V$3,$N208=$V$3,$O208=$V$3)),1,0)</f>
        <v>0</v>
      </c>
      <c r="AB208" s="5">
        <f>IF(AND(AND(OR($C208=1,$C208=2),$E208=7),OR($M208=$V$3,$N208=$V$3,$O208=$V$3)),1,0)</f>
        <v>0</v>
      </c>
      <c r="AC208" s="5">
        <f>IF(AND(AND(OR($C208=0,$C208=2),$E208=6),OR($M208=$V$3,$N208=$V$3,$O208=$V$3)),1,0)</f>
        <v>0</v>
      </c>
      <c r="AD208" s="5">
        <f>IF(AND(AND(OR($C208=1,$C208=2),$E208=6),OR($M208=$V$3,$N208=$V$3,$O208=$V$3)),1,0)</f>
        <v>0</v>
      </c>
      <c r="AE208" s="5">
        <f>IF(AND(AND(OR($C208=0,$C208=2),$E208=3),OR($M208=$V$3,$N208=$V$3,$O208=$V$3)),1,0)</f>
        <v>0</v>
      </c>
      <c r="AF208" s="5">
        <f>IF(AND(AND(OR($C208=1,$C208=2),$E208=3),OR($M208=$V$3,$N208=$V$3,$O208=$V$3)),1,0)</f>
        <v>0</v>
      </c>
      <c r="AG208" s="5">
        <f>IF(AND(AND(OR($C208=0,$C208=2),$E208=4),OR($M208=$V$3,$N208=$V$3,$O208=$V$3)),1,0)</f>
        <v>0</v>
      </c>
      <c r="AH208" s="5">
        <f>IF(AND(AND(OR($C208=1,$C208=2),$E208=4),OR($M208=$V$3,$N208=$V$3,$O208=$V$3)),1,0)</f>
        <v>0</v>
      </c>
      <c r="AI208" s="5">
        <f>IF(AND(AND(OR($C208=0,$C208=2),$E208=13),OR($M208=$V$3,$N208=$V$3,$O208=$V$3)),1,0)</f>
        <v>0</v>
      </c>
      <c r="AJ208" s="5">
        <f>IF(AND(AND(OR($C208=1,$C208=2),$E208=13),OR($M208=$V$3,$N208=$V$3,$O208=$V$3)),1,0)</f>
        <v>0</v>
      </c>
      <c r="AK208" s="5">
        <f>IF(AND(AND(OR($C208=0,$C208=2),$E208=8),OR($M208=$V$3,$N208=$V$3,$O208=$V$3)),1,0)</f>
        <v>0</v>
      </c>
      <c r="AL208" s="5">
        <f>IF(AND(AND(OR($C208=1,$C208=2),$E208=8),OR($M208=$V$3,$N208=$V$3,$O208=$V$3)),1,0)</f>
        <v>0</v>
      </c>
      <c r="AM208" s="5">
        <f>IF(AND(AND(OR($C208=0,$C208=2),$E208=9),OR($M208=$V$3,$N208=$V$3,$O208=$V$3)),1,0)</f>
        <v>0</v>
      </c>
      <c r="AN208" s="5">
        <f>IF(AND(AND(OR($C208=1,$C208=2),$E208=9),OR($M208=$V$3,$N208=$V$3,$O208=$V$3)),1,0)</f>
        <v>0</v>
      </c>
      <c r="AO208" s="5">
        <f>IF(AND(AND(OR($C208=0,$C208=2),$E208=11),OR($M208=$V$3,$N208=$V$3,$O208=$V$3)),1,0)</f>
        <v>0</v>
      </c>
      <c r="AP208" s="5">
        <f>IF(AND(AND(OR($C208=1,$C208=2),$E208=11),OR($M208=$V$3,$N208=$V$3,$O208=$V$3)),1,0)</f>
        <v>0</v>
      </c>
      <c r="AQ208" s="5">
        <f>IF(AND(AND(OR($C208=0,$C208=2),$E208=10),OR($M208=$V$3,$N208=$V$3,$O208=$V$3)),1,0)</f>
        <v>0</v>
      </c>
      <c r="AR208" s="5">
        <f>IF(AND(AND(OR($C208=1,$C208=2),$E208=10),OR($M208=$V$3,$N208=$V$3,$O208=$V$3)),1,0)</f>
        <v>0</v>
      </c>
      <c r="AS208" s="5">
        <f>IF(AND(AND(OR($C208=0,$C208=2),$E208=12),OR($M208=$V$3,$N208=$V$3,$O208=$V$3)),1,0)</f>
        <v>0</v>
      </c>
      <c r="AT208" s="5">
        <f>IF(AND(AND(OR($C208=1,$C208=2),$E208=12),OR($M208=$V$3,$N208=$V$3,$O208=$V$3)),1,0)</f>
        <v>0</v>
      </c>
      <c r="AU208" s="5">
        <f>IF(AND(AND(OR($C208=0,$C208=2),$E208=14),OR($M208=$V$3,$N208=$V$3,$O208=$V$3)),1,0)</f>
        <v>0</v>
      </c>
      <c r="AV208" s="5">
        <f>IF(AND(AND(OR($C208=1,$C208=2),$E208=14),OR($M208=$V$3,$N208=$V$3,$O208=$V$3)),1,0)</f>
        <v>0</v>
      </c>
      <c r="AW208" s="5">
        <f>IF(AND(AND(OR($C208=0,$C208=2),$E208=15),OR($M208=$V$3,$N208=$V$3,$O208=$V$3)),1,0)</f>
        <v>0</v>
      </c>
      <c r="AX208" s="5">
        <f>IF(AND(AND(OR($C208=1,$C208=2),$E208=15),OR($M208=$V$3,$N208=$V$3,$O208=$V$3)),1,0)</f>
        <v>0</v>
      </c>
      <c r="AY208" s="5"/>
      <c r="AZ208" s="4"/>
    </row>
    <row r="209" spans="1:52" x14ac:dyDescent="0.3">
      <c r="A209" s="47" t="s">
        <v>231</v>
      </c>
      <c r="B209" s="5" t="s">
        <v>187</v>
      </c>
      <c r="C209" s="5">
        <v>0</v>
      </c>
      <c r="D209" s="5">
        <v>1</v>
      </c>
      <c r="E209" s="5">
        <v>3</v>
      </c>
      <c r="F209" s="5">
        <v>22</v>
      </c>
      <c r="G209" s="48">
        <v>2</v>
      </c>
      <c r="H209" s="48">
        <v>1</v>
      </c>
      <c r="I209" s="48">
        <v>7</v>
      </c>
      <c r="J209" s="48">
        <v>2</v>
      </c>
      <c r="K209" s="48"/>
      <c r="L209" s="48"/>
      <c r="M209" s="48">
        <v>3</v>
      </c>
      <c r="N209" s="48">
        <v>8</v>
      </c>
      <c r="O209" s="48">
        <v>28</v>
      </c>
      <c r="P209" s="48">
        <v>28</v>
      </c>
      <c r="Q209" s="48">
        <v>14</v>
      </c>
      <c r="R209" s="48">
        <v>21</v>
      </c>
      <c r="S209" s="47">
        <f>IF(AND(AND(OR($C209=0,$C209=2),$E209&lt;30),OR($M209=$V$3,$N209=$V$3,$O209=$V$3)),1,0)</f>
        <v>0</v>
      </c>
      <c r="T209" s="5">
        <f>IF(AND(AND(OR($C209=1,$C209=2),$E209&lt;16),OR($M209=$V$3,$N209=$V$3,$O209=$V$3)),1,0)</f>
        <v>0</v>
      </c>
      <c r="U209" s="5">
        <f>IF(AND(AND(OR($C209=0,$C209=2),$E209=1),OR($M209=$V$3,$N209=$V$3,$O209=$V$3)),1,0)</f>
        <v>0</v>
      </c>
      <c r="V209" s="5">
        <f>IF(AND(AND(OR($C209=1,$C209=2),$E209=1),OR($M209=$V$3,$N209=$V$3,$O209=$V$3)),1,0)</f>
        <v>0</v>
      </c>
      <c r="W209" s="5">
        <f>IF(AND(AND(OR($C209=0,$C209=2),$E209=5),OR($M209=$V$3,$N209=$V$3,$O209=$V$3)),1,0)</f>
        <v>0</v>
      </c>
      <c r="X209" s="5">
        <f>IF(AND(AND(OR($C209=1,$C209=2),$E209=5),OR($M209=$V$3,$N209=$V$3,$O209=$V$3)),1,0)</f>
        <v>0</v>
      </c>
      <c r="Y209" s="5">
        <f>IF(AND(AND(OR($C209=0,$C209=2),$E209=2),OR($M209=$V$3,$N209=$V$3,$O209=$V$3)),1,0)</f>
        <v>0</v>
      </c>
      <c r="Z209" s="5">
        <f>IF(AND(AND(OR($C209=1,$C209=2),$E209=2),OR($M209=$V$3,$N209=$V$3,$O209=$V$3)),1,0)</f>
        <v>0</v>
      </c>
      <c r="AA209" s="5">
        <f>IF(AND(AND(OR($C209=0,$C209=2),$E209=7),OR($M209=$V$3,$N209=$V$3,$O209=$V$3)),1,0)</f>
        <v>0</v>
      </c>
      <c r="AB209" s="5">
        <f>IF(AND(AND(OR($C209=1,$C209=2),$E209=7),OR($M209=$V$3,$N209=$V$3,$O209=$V$3)),1,0)</f>
        <v>0</v>
      </c>
      <c r="AC209" s="5">
        <f>IF(AND(AND(OR($C209=0,$C209=2),$E209=6),OR($M209=$V$3,$N209=$V$3,$O209=$V$3)),1,0)</f>
        <v>0</v>
      </c>
      <c r="AD209" s="5">
        <f>IF(AND(AND(OR($C209=1,$C209=2),$E209=6),OR($M209=$V$3,$N209=$V$3,$O209=$V$3)),1,0)</f>
        <v>0</v>
      </c>
      <c r="AE209" s="5">
        <f>IF(AND(AND(OR($C209=0,$C209=2),$E209=3),OR($M209=$V$3,$N209=$V$3,$O209=$V$3)),1,0)</f>
        <v>0</v>
      </c>
      <c r="AF209" s="5">
        <f>IF(AND(AND(OR($C209=1,$C209=2),$E209=3),OR($M209=$V$3,$N209=$V$3,$O209=$V$3)),1,0)</f>
        <v>0</v>
      </c>
      <c r="AG209" s="5">
        <f>IF(AND(AND(OR($C209=0,$C209=2),$E209=4),OR($M209=$V$3,$N209=$V$3,$O209=$V$3)),1,0)</f>
        <v>0</v>
      </c>
      <c r="AH209" s="5">
        <f>IF(AND(AND(OR($C209=1,$C209=2),$E209=4),OR($M209=$V$3,$N209=$V$3,$O209=$V$3)),1,0)</f>
        <v>0</v>
      </c>
      <c r="AI209" s="5">
        <f>IF(AND(AND(OR($C209=0,$C209=2),$E209=13),OR($M209=$V$3,$N209=$V$3,$O209=$V$3)),1,0)</f>
        <v>0</v>
      </c>
      <c r="AJ209" s="5">
        <f>IF(AND(AND(OR($C209=1,$C209=2),$E209=13),OR($M209=$V$3,$N209=$V$3,$O209=$V$3)),1,0)</f>
        <v>0</v>
      </c>
      <c r="AK209" s="5">
        <f>IF(AND(AND(OR($C209=0,$C209=2),$E209=8),OR($M209=$V$3,$N209=$V$3,$O209=$V$3)),1,0)</f>
        <v>0</v>
      </c>
      <c r="AL209" s="5">
        <f>IF(AND(AND(OR($C209=1,$C209=2),$E209=8),OR($M209=$V$3,$N209=$V$3,$O209=$V$3)),1,0)</f>
        <v>0</v>
      </c>
      <c r="AM209" s="5">
        <f>IF(AND(AND(OR($C209=0,$C209=2),$E209=9),OR($M209=$V$3,$N209=$V$3,$O209=$V$3)),1,0)</f>
        <v>0</v>
      </c>
      <c r="AN209" s="5">
        <f>IF(AND(AND(OR($C209=1,$C209=2),$E209=9),OR($M209=$V$3,$N209=$V$3,$O209=$V$3)),1,0)</f>
        <v>0</v>
      </c>
      <c r="AO209" s="5">
        <f>IF(AND(AND(OR($C209=0,$C209=2),$E209=11),OR($M209=$V$3,$N209=$V$3,$O209=$V$3)),1,0)</f>
        <v>0</v>
      </c>
      <c r="AP209" s="5">
        <f>IF(AND(AND(OR($C209=1,$C209=2),$E209=11),OR($M209=$V$3,$N209=$V$3,$O209=$V$3)),1,0)</f>
        <v>0</v>
      </c>
      <c r="AQ209" s="5">
        <f>IF(AND(AND(OR($C209=0,$C209=2),$E209=10),OR($M209=$V$3,$N209=$V$3,$O209=$V$3)),1,0)</f>
        <v>0</v>
      </c>
      <c r="AR209" s="5">
        <f>IF(AND(AND(OR($C209=1,$C209=2),$E209=10),OR($M209=$V$3,$N209=$V$3,$O209=$V$3)),1,0)</f>
        <v>0</v>
      </c>
      <c r="AS209" s="5">
        <f>IF(AND(AND(OR($C209=0,$C209=2),$E209=12),OR($M209=$V$3,$N209=$V$3,$O209=$V$3)),1,0)</f>
        <v>0</v>
      </c>
      <c r="AT209" s="5">
        <f>IF(AND(AND(OR($C209=1,$C209=2),$E209=12),OR($M209=$V$3,$N209=$V$3,$O209=$V$3)),1,0)</f>
        <v>0</v>
      </c>
      <c r="AU209" s="5">
        <f>IF(AND(AND(OR($C209=0,$C209=2),$E209=14),OR($M209=$V$3,$N209=$V$3,$O209=$V$3)),1,0)</f>
        <v>0</v>
      </c>
      <c r="AV209" s="5">
        <f>IF(AND(AND(OR($C209=1,$C209=2),$E209=14),OR($M209=$V$3,$N209=$V$3,$O209=$V$3)),1,0)</f>
        <v>0</v>
      </c>
      <c r="AW209" s="5">
        <f>IF(AND(AND(OR($C209=0,$C209=2),$E209=15),OR($M209=$V$3,$N209=$V$3,$O209=$V$3)),1,0)</f>
        <v>0</v>
      </c>
      <c r="AX209" s="5">
        <f>IF(AND(AND(OR($C209=1,$C209=2),$E209=15),OR($M209=$V$3,$N209=$V$3,$O209=$V$3)),1,0)</f>
        <v>0</v>
      </c>
      <c r="AY209" s="5"/>
      <c r="AZ209" s="4"/>
    </row>
    <row r="210" spans="1:52" x14ac:dyDescent="0.3">
      <c r="A210" s="47" t="s">
        <v>221</v>
      </c>
      <c r="B210" s="5" t="s">
        <v>222</v>
      </c>
      <c r="C210" s="49">
        <v>1</v>
      </c>
      <c r="D210" s="5">
        <v>2</v>
      </c>
      <c r="E210" s="5">
        <v>1</v>
      </c>
      <c r="F210" s="5">
        <v>22</v>
      </c>
      <c r="G210" s="48">
        <v>2</v>
      </c>
      <c r="H210" s="48">
        <v>0</v>
      </c>
      <c r="I210" s="48">
        <v>0</v>
      </c>
      <c r="J210" s="48"/>
      <c r="K210" s="48"/>
      <c r="L210" s="48"/>
      <c r="M210" s="48">
        <v>22</v>
      </c>
      <c r="N210" s="48">
        <v>6</v>
      </c>
      <c r="O210" s="48">
        <v>27</v>
      </c>
      <c r="P210" s="48"/>
      <c r="Q210" s="48"/>
      <c r="R210" s="48"/>
      <c r="S210" s="47">
        <f>IF(AND(AND(OR($C210=0,$C210=2),$E210&lt;30),OR($M210=$V$3,$N210=$V$3,$O210=$V$3)),1,0)</f>
        <v>0</v>
      </c>
      <c r="T210" s="5">
        <f>IF(AND(AND(OR($C210=1,$C210=2),$E210&lt;16),OR($M210=$V$3,$N210=$V$3,$O210=$V$3)),1,0)</f>
        <v>1</v>
      </c>
      <c r="U210" s="5">
        <f>IF(AND(AND(OR($C210=0,$C210=2),$E210=1),OR($M210=$V$3,$N210=$V$3,$O210=$V$3)),1,0)</f>
        <v>0</v>
      </c>
      <c r="V210" s="5">
        <f>IF(AND(AND(OR($C210=1,$C210=2),$E210=1),OR($M210=$V$3,$N210=$V$3,$O210=$V$3)),1,0)</f>
        <v>1</v>
      </c>
      <c r="W210" s="5">
        <f>IF(AND(AND(OR($C210=0,$C210=2),$E210=5),OR($M210=$V$3,$N210=$V$3,$O210=$V$3)),1,0)</f>
        <v>0</v>
      </c>
      <c r="X210" s="5">
        <f>IF(AND(AND(OR($C210=1,$C210=2),$E210=5),OR($M210=$V$3,$N210=$V$3,$O210=$V$3)),1,0)</f>
        <v>0</v>
      </c>
      <c r="Y210" s="5">
        <f>IF(AND(AND(OR($C210=0,$C210=2),$E210=2),OR($M210=$V$3,$N210=$V$3,$O210=$V$3)),1,0)</f>
        <v>0</v>
      </c>
      <c r="Z210" s="5">
        <f>IF(AND(AND(OR($C210=1,$C210=2),$E210=2),OR($M210=$V$3,$N210=$V$3,$O210=$V$3)),1,0)</f>
        <v>0</v>
      </c>
      <c r="AA210" s="5">
        <f>IF(AND(AND(OR($C210=0,$C210=2),$E210=7),OR($M210=$V$3,$N210=$V$3,$O210=$V$3)),1,0)</f>
        <v>0</v>
      </c>
      <c r="AB210" s="5">
        <f>IF(AND(AND(OR($C210=1,$C210=2),$E210=7),OR($M210=$V$3,$N210=$V$3,$O210=$V$3)),1,0)</f>
        <v>0</v>
      </c>
      <c r="AC210" s="5">
        <f>IF(AND(AND(OR($C210=0,$C210=2),$E210=6),OR($M210=$V$3,$N210=$V$3,$O210=$V$3)),1,0)</f>
        <v>0</v>
      </c>
      <c r="AD210" s="5">
        <f>IF(AND(AND(OR($C210=1,$C210=2),$E210=6),OR($M210=$V$3,$N210=$V$3,$O210=$V$3)),1,0)</f>
        <v>0</v>
      </c>
      <c r="AE210" s="5">
        <f>IF(AND(AND(OR($C210=0,$C210=2),$E210=3),OR($M210=$V$3,$N210=$V$3,$O210=$V$3)),1,0)</f>
        <v>0</v>
      </c>
      <c r="AF210" s="5">
        <f>IF(AND(AND(OR($C210=1,$C210=2),$E210=3),OR($M210=$V$3,$N210=$V$3,$O210=$V$3)),1,0)</f>
        <v>0</v>
      </c>
      <c r="AG210" s="5">
        <f>IF(AND(AND(OR($C210=0,$C210=2),$E210=4),OR($M210=$V$3,$N210=$V$3,$O210=$V$3)),1,0)</f>
        <v>0</v>
      </c>
      <c r="AH210" s="5">
        <f>IF(AND(AND(OR($C210=1,$C210=2),$E210=4),OR($M210=$V$3,$N210=$V$3,$O210=$V$3)),1,0)</f>
        <v>0</v>
      </c>
      <c r="AI210" s="5">
        <f>IF(AND(AND(OR($C210=0,$C210=2),$E210=13),OR($M210=$V$3,$N210=$V$3,$O210=$V$3)),1,0)</f>
        <v>0</v>
      </c>
      <c r="AJ210" s="5">
        <f>IF(AND(AND(OR($C210=1,$C210=2),$E210=13),OR($M210=$V$3,$N210=$V$3,$O210=$V$3)),1,0)</f>
        <v>0</v>
      </c>
      <c r="AK210" s="5">
        <f>IF(AND(AND(OR($C210=0,$C210=2),$E210=8),OR($M210=$V$3,$N210=$V$3,$O210=$V$3)),1,0)</f>
        <v>0</v>
      </c>
      <c r="AL210" s="5">
        <f>IF(AND(AND(OR($C210=1,$C210=2),$E210=8),OR($M210=$V$3,$N210=$V$3,$O210=$V$3)),1,0)</f>
        <v>0</v>
      </c>
      <c r="AM210" s="5">
        <f>IF(AND(AND(OR($C210=0,$C210=2),$E210=9),OR($M210=$V$3,$N210=$V$3,$O210=$V$3)),1,0)</f>
        <v>0</v>
      </c>
      <c r="AN210" s="5">
        <f>IF(AND(AND(OR($C210=1,$C210=2),$E210=9),OR($M210=$V$3,$N210=$V$3,$O210=$V$3)),1,0)</f>
        <v>0</v>
      </c>
      <c r="AO210" s="5">
        <f>IF(AND(AND(OR($C210=0,$C210=2),$E210=11),OR($M210=$V$3,$N210=$V$3,$O210=$V$3)),1,0)</f>
        <v>0</v>
      </c>
      <c r="AP210" s="5">
        <f>IF(AND(AND(OR($C210=1,$C210=2),$E210=11),OR($M210=$V$3,$N210=$V$3,$O210=$V$3)),1,0)</f>
        <v>0</v>
      </c>
      <c r="AQ210" s="5">
        <f>IF(AND(AND(OR($C210=0,$C210=2),$E210=10),OR($M210=$V$3,$N210=$V$3,$O210=$V$3)),1,0)</f>
        <v>0</v>
      </c>
      <c r="AR210" s="5">
        <f>IF(AND(AND(OR($C210=1,$C210=2),$E210=10),OR($M210=$V$3,$N210=$V$3,$O210=$V$3)),1,0)</f>
        <v>0</v>
      </c>
      <c r="AS210" s="5">
        <f>IF(AND(AND(OR($C210=0,$C210=2),$E210=12),OR($M210=$V$3,$N210=$V$3,$O210=$V$3)),1,0)</f>
        <v>0</v>
      </c>
      <c r="AT210" s="5">
        <f>IF(AND(AND(OR($C210=1,$C210=2),$E210=12),OR($M210=$V$3,$N210=$V$3,$O210=$V$3)),1,0)</f>
        <v>0</v>
      </c>
      <c r="AU210" s="5">
        <f>IF(AND(AND(OR($C210=0,$C210=2),$E210=14),OR($M210=$V$3,$N210=$V$3,$O210=$V$3)),1,0)</f>
        <v>0</v>
      </c>
      <c r="AV210" s="5">
        <f>IF(AND(AND(OR($C210=1,$C210=2),$E210=14),OR($M210=$V$3,$N210=$V$3,$O210=$V$3)),1,0)</f>
        <v>0</v>
      </c>
      <c r="AW210" s="5">
        <f>IF(AND(AND(OR($C210=0,$C210=2),$E210=15),OR($M210=$V$3,$N210=$V$3,$O210=$V$3)),1,0)</f>
        <v>0</v>
      </c>
      <c r="AX210" s="5">
        <f>IF(AND(AND(OR($C210=1,$C210=2),$E210=15),OR($M210=$V$3,$N210=$V$3,$O210=$V$3)),1,0)</f>
        <v>0</v>
      </c>
      <c r="AY210" s="5"/>
      <c r="AZ210" s="4"/>
    </row>
    <row r="211" spans="1:52" x14ac:dyDescent="0.3">
      <c r="A211" s="47" t="s">
        <v>219</v>
      </c>
      <c r="B211" s="5" t="s">
        <v>220</v>
      </c>
      <c r="C211" s="5">
        <v>1</v>
      </c>
      <c r="D211" s="5">
        <v>1</v>
      </c>
      <c r="E211" s="5">
        <v>3</v>
      </c>
      <c r="F211" s="5">
        <v>22</v>
      </c>
      <c r="G211" s="48">
        <v>2</v>
      </c>
      <c r="H211" s="48">
        <v>0</v>
      </c>
      <c r="I211" s="48">
        <v>0</v>
      </c>
      <c r="J211" s="48"/>
      <c r="K211" s="48"/>
      <c r="L211" s="48"/>
      <c r="M211" s="48">
        <v>3</v>
      </c>
      <c r="N211" s="48">
        <v>10</v>
      </c>
      <c r="O211" s="48">
        <v>25</v>
      </c>
      <c r="P211" s="48"/>
      <c r="Q211" s="48"/>
      <c r="R211" s="48"/>
      <c r="S211" s="47">
        <f>IF(AND(AND(OR($C211=0,$C211=2),$E211&lt;30),OR($M211=$V$3,$N211=$V$3,$O211=$V$3)),1,0)</f>
        <v>0</v>
      </c>
      <c r="T211" s="5">
        <f>IF(AND(AND(OR($C211=1,$C211=2),$E211&lt;16),OR($M211=$V$3,$N211=$V$3,$O211=$V$3)),1,0)</f>
        <v>0</v>
      </c>
      <c r="U211" s="5">
        <f>IF(AND(AND(OR($C211=0,$C211=2),$E211=1),OR($M211=$V$3,$N211=$V$3,$O211=$V$3)),1,0)</f>
        <v>0</v>
      </c>
      <c r="V211" s="5">
        <f>IF(AND(AND(OR($C211=1,$C211=2),$E211=1),OR($M211=$V$3,$N211=$V$3,$O211=$V$3)),1,0)</f>
        <v>0</v>
      </c>
      <c r="W211" s="5">
        <f>IF(AND(AND(OR($C211=0,$C211=2),$E211=5),OR($M211=$V$3,$N211=$V$3,$O211=$V$3)),1,0)</f>
        <v>0</v>
      </c>
      <c r="X211" s="5">
        <f>IF(AND(AND(OR($C211=1,$C211=2),$E211=5),OR($M211=$V$3,$N211=$V$3,$O211=$V$3)),1,0)</f>
        <v>0</v>
      </c>
      <c r="Y211" s="5">
        <f>IF(AND(AND(OR($C211=0,$C211=2),$E211=2),OR($M211=$V$3,$N211=$V$3,$O211=$V$3)),1,0)</f>
        <v>0</v>
      </c>
      <c r="Z211" s="5">
        <f>IF(AND(AND(OR($C211=1,$C211=2),$E211=2),OR($M211=$V$3,$N211=$V$3,$O211=$V$3)),1,0)</f>
        <v>0</v>
      </c>
      <c r="AA211" s="5">
        <f>IF(AND(AND(OR($C211=0,$C211=2),$E211=7),OR($M211=$V$3,$N211=$V$3,$O211=$V$3)),1,0)</f>
        <v>0</v>
      </c>
      <c r="AB211" s="5">
        <f>IF(AND(AND(OR($C211=1,$C211=2),$E211=7),OR($M211=$V$3,$N211=$V$3,$O211=$V$3)),1,0)</f>
        <v>0</v>
      </c>
      <c r="AC211" s="5">
        <f>IF(AND(AND(OR($C211=0,$C211=2),$E211=6),OR($M211=$V$3,$N211=$V$3,$O211=$V$3)),1,0)</f>
        <v>0</v>
      </c>
      <c r="AD211" s="5">
        <f>IF(AND(AND(OR($C211=1,$C211=2),$E211=6),OR($M211=$V$3,$N211=$V$3,$O211=$V$3)),1,0)</f>
        <v>0</v>
      </c>
      <c r="AE211" s="5">
        <f>IF(AND(AND(OR($C211=0,$C211=2),$E211=3),OR($M211=$V$3,$N211=$V$3,$O211=$V$3)),1,0)</f>
        <v>0</v>
      </c>
      <c r="AF211" s="5">
        <f>IF(AND(AND(OR($C211=1,$C211=2),$E211=3),OR($M211=$V$3,$N211=$V$3,$O211=$V$3)),1,0)</f>
        <v>0</v>
      </c>
      <c r="AG211" s="5">
        <f>IF(AND(AND(OR($C211=0,$C211=2),$E211=4),OR($M211=$V$3,$N211=$V$3,$O211=$V$3)),1,0)</f>
        <v>0</v>
      </c>
      <c r="AH211" s="5">
        <f>IF(AND(AND(OR($C211=1,$C211=2),$E211=4),OR($M211=$V$3,$N211=$V$3,$O211=$V$3)),1,0)</f>
        <v>0</v>
      </c>
      <c r="AI211" s="5">
        <f>IF(AND(AND(OR($C211=0,$C211=2),$E211=13),OR($M211=$V$3,$N211=$V$3,$O211=$V$3)),1,0)</f>
        <v>0</v>
      </c>
      <c r="AJ211" s="5">
        <f>IF(AND(AND(OR($C211=1,$C211=2),$E211=13),OR($M211=$V$3,$N211=$V$3,$O211=$V$3)),1,0)</f>
        <v>0</v>
      </c>
      <c r="AK211" s="5">
        <f>IF(AND(AND(OR($C211=0,$C211=2),$E211=8),OR($M211=$V$3,$N211=$V$3,$O211=$V$3)),1,0)</f>
        <v>0</v>
      </c>
      <c r="AL211" s="5">
        <f>IF(AND(AND(OR($C211=1,$C211=2),$E211=8),OR($M211=$V$3,$N211=$V$3,$O211=$V$3)),1,0)</f>
        <v>0</v>
      </c>
      <c r="AM211" s="5">
        <f>IF(AND(AND(OR($C211=0,$C211=2),$E211=9),OR($M211=$V$3,$N211=$V$3,$O211=$V$3)),1,0)</f>
        <v>0</v>
      </c>
      <c r="AN211" s="5">
        <f>IF(AND(AND(OR($C211=1,$C211=2),$E211=9),OR($M211=$V$3,$N211=$V$3,$O211=$V$3)),1,0)</f>
        <v>0</v>
      </c>
      <c r="AO211" s="5">
        <f>IF(AND(AND(OR($C211=0,$C211=2),$E211=11),OR($M211=$V$3,$N211=$V$3,$O211=$V$3)),1,0)</f>
        <v>0</v>
      </c>
      <c r="AP211" s="5">
        <f>IF(AND(AND(OR($C211=1,$C211=2),$E211=11),OR($M211=$V$3,$N211=$V$3,$O211=$V$3)),1,0)</f>
        <v>0</v>
      </c>
      <c r="AQ211" s="5">
        <f>IF(AND(AND(OR($C211=0,$C211=2),$E211=10),OR($M211=$V$3,$N211=$V$3,$O211=$V$3)),1,0)</f>
        <v>0</v>
      </c>
      <c r="AR211" s="5">
        <f>IF(AND(AND(OR($C211=1,$C211=2),$E211=10),OR($M211=$V$3,$N211=$V$3,$O211=$V$3)),1,0)</f>
        <v>0</v>
      </c>
      <c r="AS211" s="5">
        <f>IF(AND(AND(OR($C211=0,$C211=2),$E211=12),OR($M211=$V$3,$N211=$V$3,$O211=$V$3)),1,0)</f>
        <v>0</v>
      </c>
      <c r="AT211" s="5">
        <f>IF(AND(AND(OR($C211=1,$C211=2),$E211=12),OR($M211=$V$3,$N211=$V$3,$O211=$V$3)),1,0)</f>
        <v>0</v>
      </c>
      <c r="AU211" s="5">
        <f>IF(AND(AND(OR($C211=0,$C211=2),$E211=14),OR($M211=$V$3,$N211=$V$3,$O211=$V$3)),1,0)</f>
        <v>0</v>
      </c>
      <c r="AV211" s="5">
        <f>IF(AND(AND(OR($C211=1,$C211=2),$E211=14),OR($M211=$V$3,$N211=$V$3,$O211=$V$3)),1,0)</f>
        <v>0</v>
      </c>
      <c r="AW211" s="5">
        <f>IF(AND(AND(OR($C211=0,$C211=2),$E211=15),OR($M211=$V$3,$N211=$V$3,$O211=$V$3)),1,0)</f>
        <v>0</v>
      </c>
      <c r="AX211" s="5">
        <f>IF(AND(AND(OR($C211=1,$C211=2),$E211=15),OR($M211=$V$3,$N211=$V$3,$O211=$V$3)),1,0)</f>
        <v>0</v>
      </c>
      <c r="AY211" s="5"/>
      <c r="AZ211" s="4"/>
    </row>
    <row r="212" spans="1:52" x14ac:dyDescent="0.3">
      <c r="A212" s="47" t="s">
        <v>223</v>
      </c>
      <c r="B212" s="5" t="s">
        <v>224</v>
      </c>
      <c r="C212" s="5">
        <v>1</v>
      </c>
      <c r="D212" s="5">
        <v>1</v>
      </c>
      <c r="E212" s="5">
        <v>8</v>
      </c>
      <c r="F212" s="5">
        <v>22</v>
      </c>
      <c r="G212" s="48">
        <v>2</v>
      </c>
      <c r="H212" s="48">
        <v>2</v>
      </c>
      <c r="I212" s="48">
        <v>7</v>
      </c>
      <c r="J212" s="48">
        <v>2</v>
      </c>
      <c r="K212" s="48">
        <v>11</v>
      </c>
      <c r="L212" s="48"/>
      <c r="M212" s="48">
        <v>5</v>
      </c>
      <c r="N212" s="48">
        <v>27</v>
      </c>
      <c r="O212" s="48">
        <v>16</v>
      </c>
      <c r="P212" s="48">
        <v>27</v>
      </c>
      <c r="Q212" s="48">
        <v>28</v>
      </c>
      <c r="R212" s="48">
        <v>6</v>
      </c>
      <c r="S212" s="47">
        <f>IF(AND(AND(OR($C212=0,$C212=2),$E212&lt;30),OR($M212=$V$3,$N212=$V$3,$O212=$V$3)),1,0)</f>
        <v>0</v>
      </c>
      <c r="T212" s="5">
        <f>IF(AND(AND(OR($C212=1,$C212=2),$E212&lt;16),OR($M212=$V$3,$N212=$V$3,$O212=$V$3)),1,0)</f>
        <v>0</v>
      </c>
      <c r="U212" s="5">
        <f>IF(AND(AND(OR($C212=0,$C212=2),$E212=1),OR($M212=$V$3,$N212=$V$3,$O212=$V$3)),1,0)</f>
        <v>0</v>
      </c>
      <c r="V212" s="5">
        <f>IF(AND(AND(OR($C212=1,$C212=2),$E212=1),OR($M212=$V$3,$N212=$V$3,$O212=$V$3)),1,0)</f>
        <v>0</v>
      </c>
      <c r="W212" s="5">
        <f>IF(AND(AND(OR($C212=0,$C212=2),$E212=5),OR($M212=$V$3,$N212=$V$3,$O212=$V$3)),1,0)</f>
        <v>0</v>
      </c>
      <c r="X212" s="5">
        <f>IF(AND(AND(OR($C212=1,$C212=2),$E212=5),OR($M212=$V$3,$N212=$V$3,$O212=$V$3)),1,0)</f>
        <v>0</v>
      </c>
      <c r="Y212" s="5">
        <f>IF(AND(AND(OR($C212=0,$C212=2),$E212=2),OR($M212=$V$3,$N212=$V$3,$O212=$V$3)),1,0)</f>
        <v>0</v>
      </c>
      <c r="Z212" s="5">
        <f>IF(AND(AND(OR($C212=1,$C212=2),$E212=2),OR($M212=$V$3,$N212=$V$3,$O212=$V$3)),1,0)</f>
        <v>0</v>
      </c>
      <c r="AA212" s="5">
        <f>IF(AND(AND(OR($C212=0,$C212=2),$E212=7),OR($M212=$V$3,$N212=$V$3,$O212=$V$3)),1,0)</f>
        <v>0</v>
      </c>
      <c r="AB212" s="5">
        <f>IF(AND(AND(OR($C212=1,$C212=2),$E212=7),OR($M212=$V$3,$N212=$V$3,$O212=$V$3)),1,0)</f>
        <v>0</v>
      </c>
      <c r="AC212" s="5">
        <f>IF(AND(AND(OR($C212=0,$C212=2),$E212=6),OR($M212=$V$3,$N212=$V$3,$O212=$V$3)),1,0)</f>
        <v>0</v>
      </c>
      <c r="AD212" s="5">
        <f>IF(AND(AND(OR($C212=1,$C212=2),$E212=6),OR($M212=$V$3,$N212=$V$3,$O212=$V$3)),1,0)</f>
        <v>0</v>
      </c>
      <c r="AE212" s="5">
        <f>IF(AND(AND(OR($C212=0,$C212=2),$E212=3),OR($M212=$V$3,$N212=$V$3,$O212=$V$3)),1,0)</f>
        <v>0</v>
      </c>
      <c r="AF212" s="5">
        <f>IF(AND(AND(OR($C212=1,$C212=2),$E212=3),OR($M212=$V$3,$N212=$V$3,$O212=$V$3)),1,0)</f>
        <v>0</v>
      </c>
      <c r="AG212" s="5">
        <f>IF(AND(AND(OR($C212=0,$C212=2),$E212=4),OR($M212=$V$3,$N212=$V$3,$O212=$V$3)),1,0)</f>
        <v>0</v>
      </c>
      <c r="AH212" s="5">
        <f>IF(AND(AND(OR($C212=1,$C212=2),$E212=4),OR($M212=$V$3,$N212=$V$3,$O212=$V$3)),1,0)</f>
        <v>0</v>
      </c>
      <c r="AI212" s="5">
        <f>IF(AND(AND(OR($C212=0,$C212=2),$E212=13),OR($M212=$V$3,$N212=$V$3,$O212=$V$3)),1,0)</f>
        <v>0</v>
      </c>
      <c r="AJ212" s="5">
        <f>IF(AND(AND(OR($C212=1,$C212=2),$E212=13),OR($M212=$V$3,$N212=$V$3,$O212=$V$3)),1,0)</f>
        <v>0</v>
      </c>
      <c r="AK212" s="5">
        <f>IF(AND(AND(OR($C212=0,$C212=2),$E212=8),OR($M212=$V$3,$N212=$V$3,$O212=$V$3)),1,0)</f>
        <v>0</v>
      </c>
      <c r="AL212" s="5">
        <f>IF(AND(AND(OR($C212=1,$C212=2),$E212=8),OR($M212=$V$3,$N212=$V$3,$O212=$V$3)),1,0)</f>
        <v>0</v>
      </c>
      <c r="AM212" s="5">
        <f>IF(AND(AND(OR($C212=0,$C212=2),$E212=9),OR($M212=$V$3,$N212=$V$3,$O212=$V$3)),1,0)</f>
        <v>0</v>
      </c>
      <c r="AN212" s="5">
        <f>IF(AND(AND(OR($C212=1,$C212=2),$E212=9),OR($M212=$V$3,$N212=$V$3,$O212=$V$3)),1,0)</f>
        <v>0</v>
      </c>
      <c r="AO212" s="5">
        <f>IF(AND(AND(OR($C212=0,$C212=2),$E212=11),OR($M212=$V$3,$N212=$V$3,$O212=$V$3)),1,0)</f>
        <v>0</v>
      </c>
      <c r="AP212" s="5">
        <f>IF(AND(AND(OR($C212=1,$C212=2),$E212=11),OR($M212=$V$3,$N212=$V$3,$O212=$V$3)),1,0)</f>
        <v>0</v>
      </c>
      <c r="AQ212" s="5">
        <f>IF(AND(AND(OR($C212=0,$C212=2),$E212=10),OR($M212=$V$3,$N212=$V$3,$O212=$V$3)),1,0)</f>
        <v>0</v>
      </c>
      <c r="AR212" s="5">
        <f>IF(AND(AND(OR($C212=1,$C212=2),$E212=10),OR($M212=$V$3,$N212=$V$3,$O212=$V$3)),1,0)</f>
        <v>0</v>
      </c>
      <c r="AS212" s="5">
        <f>IF(AND(AND(OR($C212=0,$C212=2),$E212=12),OR($M212=$V$3,$N212=$V$3,$O212=$V$3)),1,0)</f>
        <v>0</v>
      </c>
      <c r="AT212" s="5">
        <f>IF(AND(AND(OR($C212=1,$C212=2),$E212=12),OR($M212=$V$3,$N212=$V$3,$O212=$V$3)),1,0)</f>
        <v>0</v>
      </c>
      <c r="AU212" s="5">
        <f>IF(AND(AND(OR($C212=0,$C212=2),$E212=14),OR($M212=$V$3,$N212=$V$3,$O212=$V$3)),1,0)</f>
        <v>0</v>
      </c>
      <c r="AV212" s="5">
        <f>IF(AND(AND(OR($C212=1,$C212=2),$E212=14),OR($M212=$V$3,$N212=$V$3,$O212=$V$3)),1,0)</f>
        <v>0</v>
      </c>
      <c r="AW212" s="5">
        <f>IF(AND(AND(OR($C212=0,$C212=2),$E212=15),OR($M212=$V$3,$N212=$V$3,$O212=$V$3)),1,0)</f>
        <v>0</v>
      </c>
      <c r="AX212" s="5">
        <f>IF(AND(AND(OR($C212=1,$C212=2),$E212=15),OR($M212=$V$3,$N212=$V$3,$O212=$V$3)),1,0)</f>
        <v>0</v>
      </c>
      <c r="AY212" s="5"/>
      <c r="AZ212" s="4"/>
    </row>
    <row r="213" spans="1:52" x14ac:dyDescent="0.3">
      <c r="A213" s="47" t="s">
        <v>225</v>
      </c>
      <c r="B213" s="5" t="s">
        <v>226</v>
      </c>
      <c r="C213" s="49">
        <v>1</v>
      </c>
      <c r="D213" s="5">
        <v>2</v>
      </c>
      <c r="E213" s="5">
        <v>11</v>
      </c>
      <c r="F213" s="5">
        <v>22</v>
      </c>
      <c r="G213" s="48">
        <v>2</v>
      </c>
      <c r="H213" s="48">
        <v>0</v>
      </c>
      <c r="I213" s="48">
        <v>0</v>
      </c>
      <c r="J213" s="48"/>
      <c r="K213" s="48"/>
      <c r="L213" s="48"/>
      <c r="M213" s="48">
        <v>29</v>
      </c>
      <c r="N213" s="48">
        <v>27</v>
      </c>
      <c r="O213" s="48">
        <v>26</v>
      </c>
      <c r="P213" s="48"/>
      <c r="Q213" s="48"/>
      <c r="R213" s="48"/>
      <c r="S213" s="47">
        <f>IF(AND(AND(OR($C213=0,$C213=2),$E213&lt;30),OR($M213=$V$3,$N213=$V$3,$O213=$V$3)),1,0)</f>
        <v>0</v>
      </c>
      <c r="T213" s="5">
        <f>IF(AND(AND(OR($C213=1,$C213=2),$E213&lt;16),OR($M213=$V$3,$N213=$V$3,$O213=$V$3)),1,0)</f>
        <v>0</v>
      </c>
      <c r="U213" s="5">
        <f>IF(AND(AND(OR($C213=0,$C213=2),$E213=1),OR($M213=$V$3,$N213=$V$3,$O213=$V$3)),1,0)</f>
        <v>0</v>
      </c>
      <c r="V213" s="5">
        <f>IF(AND(AND(OR($C213=1,$C213=2),$E213=1),OR($M213=$V$3,$N213=$V$3,$O213=$V$3)),1,0)</f>
        <v>0</v>
      </c>
      <c r="W213" s="5">
        <f>IF(AND(AND(OR($C213=0,$C213=2),$E213=5),OR($M213=$V$3,$N213=$V$3,$O213=$V$3)),1,0)</f>
        <v>0</v>
      </c>
      <c r="X213" s="5">
        <f>IF(AND(AND(OR($C213=1,$C213=2),$E213=5),OR($M213=$V$3,$N213=$V$3,$O213=$V$3)),1,0)</f>
        <v>0</v>
      </c>
      <c r="Y213" s="5">
        <f>IF(AND(AND(OR($C213=0,$C213=2),$E213=2),OR($M213=$V$3,$N213=$V$3,$O213=$V$3)),1,0)</f>
        <v>0</v>
      </c>
      <c r="Z213" s="5">
        <f>IF(AND(AND(OR($C213=1,$C213=2),$E213=2),OR($M213=$V$3,$N213=$V$3,$O213=$V$3)),1,0)</f>
        <v>0</v>
      </c>
      <c r="AA213" s="5">
        <f>IF(AND(AND(OR($C213=0,$C213=2),$E213=7),OR($M213=$V$3,$N213=$V$3,$O213=$V$3)),1,0)</f>
        <v>0</v>
      </c>
      <c r="AB213" s="5">
        <f>IF(AND(AND(OR($C213=1,$C213=2),$E213=7),OR($M213=$V$3,$N213=$V$3,$O213=$V$3)),1,0)</f>
        <v>0</v>
      </c>
      <c r="AC213" s="5">
        <f>IF(AND(AND(OR($C213=0,$C213=2),$E213=6),OR($M213=$V$3,$N213=$V$3,$O213=$V$3)),1,0)</f>
        <v>0</v>
      </c>
      <c r="AD213" s="5">
        <f>IF(AND(AND(OR($C213=1,$C213=2),$E213=6),OR($M213=$V$3,$N213=$V$3,$O213=$V$3)),1,0)</f>
        <v>0</v>
      </c>
      <c r="AE213" s="5">
        <f>IF(AND(AND(OR($C213=0,$C213=2),$E213=3),OR($M213=$V$3,$N213=$V$3,$O213=$V$3)),1,0)</f>
        <v>0</v>
      </c>
      <c r="AF213" s="5">
        <f>IF(AND(AND(OR($C213=1,$C213=2),$E213=3),OR($M213=$V$3,$N213=$V$3,$O213=$V$3)),1,0)</f>
        <v>0</v>
      </c>
      <c r="AG213" s="5">
        <f>IF(AND(AND(OR($C213=0,$C213=2),$E213=4),OR($M213=$V$3,$N213=$V$3,$O213=$V$3)),1,0)</f>
        <v>0</v>
      </c>
      <c r="AH213" s="5">
        <f>IF(AND(AND(OR($C213=1,$C213=2),$E213=4),OR($M213=$V$3,$N213=$V$3,$O213=$V$3)),1,0)</f>
        <v>0</v>
      </c>
      <c r="AI213" s="5">
        <f>IF(AND(AND(OR($C213=0,$C213=2),$E213=13),OR($M213=$V$3,$N213=$V$3,$O213=$V$3)),1,0)</f>
        <v>0</v>
      </c>
      <c r="AJ213" s="5">
        <f>IF(AND(AND(OR($C213=1,$C213=2),$E213=13),OR($M213=$V$3,$N213=$V$3,$O213=$V$3)),1,0)</f>
        <v>0</v>
      </c>
      <c r="AK213" s="5">
        <f>IF(AND(AND(OR($C213=0,$C213=2),$E213=8),OR($M213=$V$3,$N213=$V$3,$O213=$V$3)),1,0)</f>
        <v>0</v>
      </c>
      <c r="AL213" s="5">
        <f>IF(AND(AND(OR($C213=1,$C213=2),$E213=8),OR($M213=$V$3,$N213=$V$3,$O213=$V$3)),1,0)</f>
        <v>0</v>
      </c>
      <c r="AM213" s="5">
        <f>IF(AND(AND(OR($C213=0,$C213=2),$E213=9),OR($M213=$V$3,$N213=$V$3,$O213=$V$3)),1,0)</f>
        <v>0</v>
      </c>
      <c r="AN213" s="5">
        <f>IF(AND(AND(OR($C213=1,$C213=2),$E213=9),OR($M213=$V$3,$N213=$V$3,$O213=$V$3)),1,0)</f>
        <v>0</v>
      </c>
      <c r="AO213" s="5">
        <f>IF(AND(AND(OR($C213=0,$C213=2),$E213=11),OR($M213=$V$3,$N213=$V$3,$O213=$V$3)),1,0)</f>
        <v>0</v>
      </c>
      <c r="AP213" s="5">
        <f>IF(AND(AND(OR($C213=1,$C213=2),$E213=11),OR($M213=$V$3,$N213=$V$3,$O213=$V$3)),1,0)</f>
        <v>0</v>
      </c>
      <c r="AQ213" s="5">
        <f>IF(AND(AND(OR($C213=0,$C213=2),$E213=10),OR($M213=$V$3,$N213=$V$3,$O213=$V$3)),1,0)</f>
        <v>0</v>
      </c>
      <c r="AR213" s="5">
        <f>IF(AND(AND(OR($C213=1,$C213=2),$E213=10),OR($M213=$V$3,$N213=$V$3,$O213=$V$3)),1,0)</f>
        <v>0</v>
      </c>
      <c r="AS213" s="5">
        <f>IF(AND(AND(OR($C213=0,$C213=2),$E213=12),OR($M213=$V$3,$N213=$V$3,$O213=$V$3)),1,0)</f>
        <v>0</v>
      </c>
      <c r="AT213" s="5">
        <f>IF(AND(AND(OR($C213=1,$C213=2),$E213=12),OR($M213=$V$3,$N213=$V$3,$O213=$V$3)),1,0)</f>
        <v>0</v>
      </c>
      <c r="AU213" s="5">
        <f>IF(AND(AND(OR($C213=0,$C213=2),$E213=14),OR($M213=$V$3,$N213=$V$3,$O213=$V$3)),1,0)</f>
        <v>0</v>
      </c>
      <c r="AV213" s="5">
        <f>IF(AND(AND(OR($C213=1,$C213=2),$E213=14),OR($M213=$V$3,$N213=$V$3,$O213=$V$3)),1,0)</f>
        <v>0</v>
      </c>
      <c r="AW213" s="5">
        <f>IF(AND(AND(OR($C213=0,$C213=2),$E213=15),OR($M213=$V$3,$N213=$V$3,$O213=$V$3)),1,0)</f>
        <v>0</v>
      </c>
      <c r="AX213" s="5">
        <f>IF(AND(AND(OR($C213=1,$C213=2),$E213=15),OR($M213=$V$3,$N213=$V$3,$O213=$V$3)),1,0)</f>
        <v>0</v>
      </c>
      <c r="AY213" s="5"/>
      <c r="AZ213" s="4"/>
    </row>
    <row r="214" spans="1:52" x14ac:dyDescent="0.3">
      <c r="A214" s="47" t="s">
        <v>227</v>
      </c>
      <c r="B214" s="5" t="s">
        <v>228</v>
      </c>
      <c r="C214" s="5">
        <v>1</v>
      </c>
      <c r="D214" s="5">
        <v>2</v>
      </c>
      <c r="E214" s="5">
        <v>11</v>
      </c>
      <c r="F214" s="5">
        <v>22</v>
      </c>
      <c r="G214" s="48">
        <v>2</v>
      </c>
      <c r="H214" s="48">
        <v>2</v>
      </c>
      <c r="I214" s="48">
        <v>20</v>
      </c>
      <c r="J214" s="48">
        <v>4</v>
      </c>
      <c r="K214" s="48"/>
      <c r="L214" s="48"/>
      <c r="M214" s="48">
        <v>16</v>
      </c>
      <c r="N214" s="48">
        <v>26</v>
      </c>
      <c r="O214" s="48">
        <v>28</v>
      </c>
      <c r="P214" s="48">
        <v>10</v>
      </c>
      <c r="Q214" s="48">
        <v>26</v>
      </c>
      <c r="R214" s="48">
        <v>27</v>
      </c>
      <c r="S214" s="47">
        <f>IF(AND(AND(OR($C214=0,$C214=2),$E214&lt;30),OR($M214=$V$3,$N214=$V$3,$O214=$V$3)),1,0)</f>
        <v>0</v>
      </c>
      <c r="T214" s="5">
        <f>IF(AND(AND(OR($C214=1,$C214=2),$E214&lt;16),OR($M214=$V$3,$N214=$V$3,$O214=$V$3)),1,0)</f>
        <v>0</v>
      </c>
      <c r="U214" s="5">
        <f>IF(AND(AND(OR($C214=0,$C214=2),$E214=1),OR($M214=$V$3,$N214=$V$3,$O214=$V$3)),1,0)</f>
        <v>0</v>
      </c>
      <c r="V214" s="5">
        <f>IF(AND(AND(OR($C214=1,$C214=2),$E214=1),OR($M214=$V$3,$N214=$V$3,$O214=$V$3)),1,0)</f>
        <v>0</v>
      </c>
      <c r="W214" s="5">
        <f>IF(AND(AND(OR($C214=0,$C214=2),$E214=5),OR($M214=$V$3,$N214=$V$3,$O214=$V$3)),1,0)</f>
        <v>0</v>
      </c>
      <c r="X214" s="5">
        <f>IF(AND(AND(OR($C214=1,$C214=2),$E214=5),OR($M214=$V$3,$N214=$V$3,$O214=$V$3)),1,0)</f>
        <v>0</v>
      </c>
      <c r="Y214" s="5">
        <f>IF(AND(AND(OR($C214=0,$C214=2),$E214=2),OR($M214=$V$3,$N214=$V$3,$O214=$V$3)),1,0)</f>
        <v>0</v>
      </c>
      <c r="Z214" s="5">
        <f>IF(AND(AND(OR($C214=1,$C214=2),$E214=2),OR($M214=$V$3,$N214=$V$3,$O214=$V$3)),1,0)</f>
        <v>0</v>
      </c>
      <c r="AA214" s="5">
        <f>IF(AND(AND(OR($C214=0,$C214=2),$E214=7),OR($M214=$V$3,$N214=$V$3,$O214=$V$3)),1,0)</f>
        <v>0</v>
      </c>
      <c r="AB214" s="5">
        <f>IF(AND(AND(OR($C214=1,$C214=2),$E214=7),OR($M214=$V$3,$N214=$V$3,$O214=$V$3)),1,0)</f>
        <v>0</v>
      </c>
      <c r="AC214" s="5">
        <f>IF(AND(AND(OR($C214=0,$C214=2),$E214=6),OR($M214=$V$3,$N214=$V$3,$O214=$V$3)),1,0)</f>
        <v>0</v>
      </c>
      <c r="AD214" s="5">
        <f>IF(AND(AND(OR($C214=1,$C214=2),$E214=6),OR($M214=$V$3,$N214=$V$3,$O214=$V$3)),1,0)</f>
        <v>0</v>
      </c>
      <c r="AE214" s="5">
        <f>IF(AND(AND(OR($C214=0,$C214=2),$E214=3),OR($M214=$V$3,$N214=$V$3,$O214=$V$3)),1,0)</f>
        <v>0</v>
      </c>
      <c r="AF214" s="5">
        <f>IF(AND(AND(OR($C214=1,$C214=2),$E214=3),OR($M214=$V$3,$N214=$V$3,$O214=$V$3)),1,0)</f>
        <v>0</v>
      </c>
      <c r="AG214" s="5">
        <f>IF(AND(AND(OR($C214=0,$C214=2),$E214=4),OR($M214=$V$3,$N214=$V$3,$O214=$V$3)),1,0)</f>
        <v>0</v>
      </c>
      <c r="AH214" s="5">
        <f>IF(AND(AND(OR($C214=1,$C214=2),$E214=4),OR($M214=$V$3,$N214=$V$3,$O214=$V$3)),1,0)</f>
        <v>0</v>
      </c>
      <c r="AI214" s="5">
        <f>IF(AND(AND(OR($C214=0,$C214=2),$E214=13),OR($M214=$V$3,$N214=$V$3,$O214=$V$3)),1,0)</f>
        <v>0</v>
      </c>
      <c r="AJ214" s="5">
        <f>IF(AND(AND(OR($C214=1,$C214=2),$E214=13),OR($M214=$V$3,$N214=$V$3,$O214=$V$3)),1,0)</f>
        <v>0</v>
      </c>
      <c r="AK214" s="5">
        <f>IF(AND(AND(OR($C214=0,$C214=2),$E214=8),OR($M214=$V$3,$N214=$V$3,$O214=$V$3)),1,0)</f>
        <v>0</v>
      </c>
      <c r="AL214" s="5">
        <f>IF(AND(AND(OR($C214=1,$C214=2),$E214=8),OR($M214=$V$3,$N214=$V$3,$O214=$V$3)),1,0)</f>
        <v>0</v>
      </c>
      <c r="AM214" s="5">
        <f>IF(AND(AND(OR($C214=0,$C214=2),$E214=9),OR($M214=$V$3,$N214=$V$3,$O214=$V$3)),1,0)</f>
        <v>0</v>
      </c>
      <c r="AN214" s="5">
        <f>IF(AND(AND(OR($C214=1,$C214=2),$E214=9),OR($M214=$V$3,$N214=$V$3,$O214=$V$3)),1,0)</f>
        <v>0</v>
      </c>
      <c r="AO214" s="5">
        <f>IF(AND(AND(OR($C214=0,$C214=2),$E214=11),OR($M214=$V$3,$N214=$V$3,$O214=$V$3)),1,0)</f>
        <v>0</v>
      </c>
      <c r="AP214" s="5">
        <f>IF(AND(AND(OR($C214=1,$C214=2),$E214=11),OR($M214=$V$3,$N214=$V$3,$O214=$V$3)),1,0)</f>
        <v>0</v>
      </c>
      <c r="AQ214" s="5">
        <f>IF(AND(AND(OR($C214=0,$C214=2),$E214=10),OR($M214=$V$3,$N214=$V$3,$O214=$V$3)),1,0)</f>
        <v>0</v>
      </c>
      <c r="AR214" s="5">
        <f>IF(AND(AND(OR($C214=1,$C214=2),$E214=10),OR($M214=$V$3,$N214=$V$3,$O214=$V$3)),1,0)</f>
        <v>0</v>
      </c>
      <c r="AS214" s="5">
        <f>IF(AND(AND(OR($C214=0,$C214=2),$E214=12),OR($M214=$V$3,$N214=$V$3,$O214=$V$3)),1,0)</f>
        <v>0</v>
      </c>
      <c r="AT214" s="5">
        <f>IF(AND(AND(OR($C214=1,$C214=2),$E214=12),OR($M214=$V$3,$N214=$V$3,$O214=$V$3)),1,0)</f>
        <v>0</v>
      </c>
      <c r="AU214" s="5">
        <f>IF(AND(AND(OR($C214=0,$C214=2),$E214=14),OR($M214=$V$3,$N214=$V$3,$O214=$V$3)),1,0)</f>
        <v>0</v>
      </c>
      <c r="AV214" s="5">
        <f>IF(AND(AND(OR($C214=1,$C214=2),$E214=14),OR($M214=$V$3,$N214=$V$3,$O214=$V$3)),1,0)</f>
        <v>0</v>
      </c>
      <c r="AW214" s="5">
        <f>IF(AND(AND(OR($C214=0,$C214=2),$E214=15),OR($M214=$V$3,$N214=$V$3,$O214=$V$3)),1,0)</f>
        <v>0</v>
      </c>
      <c r="AX214" s="5">
        <f>IF(AND(AND(OR($C214=1,$C214=2),$E214=15),OR($M214=$V$3,$N214=$V$3,$O214=$V$3)),1,0)</f>
        <v>0</v>
      </c>
      <c r="AY214" s="5"/>
      <c r="AZ214" s="4"/>
    </row>
    <row r="215" spans="1:52" x14ac:dyDescent="0.3">
      <c r="A215" s="50" t="s">
        <v>362</v>
      </c>
      <c r="B215" s="14" t="s">
        <v>361</v>
      </c>
      <c r="C215" s="5">
        <v>2</v>
      </c>
      <c r="D215" s="14">
        <v>1</v>
      </c>
      <c r="E215" s="14">
        <v>1</v>
      </c>
      <c r="F215" s="14">
        <v>22</v>
      </c>
      <c r="G215" s="18">
        <v>2</v>
      </c>
      <c r="H215" s="48">
        <v>1</v>
      </c>
      <c r="I215" s="48">
        <v>12</v>
      </c>
      <c r="J215" s="48">
        <v>2</v>
      </c>
      <c r="K215" s="48"/>
      <c r="L215" s="48"/>
      <c r="M215" s="48">
        <v>28</v>
      </c>
      <c r="N215" s="48">
        <v>17</v>
      </c>
      <c r="O215" s="48">
        <v>6</v>
      </c>
      <c r="P215" s="48">
        <v>28</v>
      </c>
      <c r="Q215" s="48">
        <v>27</v>
      </c>
      <c r="R215" s="48">
        <v>17</v>
      </c>
      <c r="S215" s="47">
        <f>IF(AND(AND(OR($C215=0,$C215=2),$E215&lt;30),OR($M215=$V$3,$N215=$V$3,$O215=$V$3)),1,0)</f>
        <v>1</v>
      </c>
      <c r="T215" s="5">
        <f>IF(AND(AND(OR($C215=1,$C215=2),$E215&lt;16),OR($M215=$V$3,$N215=$V$3,$O215=$V$3)),1,0)</f>
        <v>1</v>
      </c>
      <c r="U215" s="5">
        <f>IF(AND(AND(OR($C215=0,$C215=2),$E215=1),OR($M215=$V$3,$N215=$V$3,$O215=$V$3)),1,0)</f>
        <v>1</v>
      </c>
      <c r="V215" s="5">
        <f>IF(AND(AND(OR($C215=1,$C215=2),$E215=1),OR($M215=$V$3,$N215=$V$3,$O215=$V$3)),1,0)</f>
        <v>1</v>
      </c>
      <c r="W215" s="5">
        <f>IF(AND(AND(OR($C215=0,$C215=2),$E215=5),OR($M215=$V$3,$N215=$V$3,$O215=$V$3)),1,0)</f>
        <v>0</v>
      </c>
      <c r="X215" s="5">
        <f>IF(AND(AND(OR($C215=1,$C215=2),$E215=5),OR($M215=$V$3,$N215=$V$3,$O215=$V$3)),1,0)</f>
        <v>0</v>
      </c>
      <c r="Y215" s="5">
        <f>IF(AND(AND(OR($C215=0,$C215=2),$E215=2),OR($M215=$V$3,$N215=$V$3,$O215=$V$3)),1,0)</f>
        <v>0</v>
      </c>
      <c r="Z215" s="5">
        <f>IF(AND(AND(OR($C215=1,$C215=2),$E215=2),OR($M215=$V$3,$N215=$V$3,$O215=$V$3)),1,0)</f>
        <v>0</v>
      </c>
      <c r="AA215" s="5">
        <f>IF(AND(AND(OR($C215=0,$C215=2),$E215=7),OR($M215=$V$3,$N215=$V$3,$O215=$V$3)),1,0)</f>
        <v>0</v>
      </c>
      <c r="AB215" s="5">
        <f>IF(AND(AND(OR($C215=1,$C215=2),$E215=7),OR($M215=$V$3,$N215=$V$3,$O215=$V$3)),1,0)</f>
        <v>0</v>
      </c>
      <c r="AC215" s="5">
        <f>IF(AND(AND(OR($C215=0,$C215=2),$E215=6),OR($M215=$V$3,$N215=$V$3,$O215=$V$3)),1,0)</f>
        <v>0</v>
      </c>
      <c r="AD215" s="5">
        <f>IF(AND(AND(OR($C215=1,$C215=2),$E215=6),OR($M215=$V$3,$N215=$V$3,$O215=$V$3)),1,0)</f>
        <v>0</v>
      </c>
      <c r="AE215" s="5">
        <f>IF(AND(AND(OR($C215=0,$C215=2),$E215=3),OR($M215=$V$3,$N215=$V$3,$O215=$V$3)),1,0)</f>
        <v>0</v>
      </c>
      <c r="AF215" s="5">
        <f>IF(AND(AND(OR($C215=1,$C215=2),$E215=3),OR($M215=$V$3,$N215=$V$3,$O215=$V$3)),1,0)</f>
        <v>0</v>
      </c>
      <c r="AG215" s="5">
        <f>IF(AND(AND(OR($C215=0,$C215=2),$E215=4),OR($M215=$V$3,$N215=$V$3,$O215=$V$3)),1,0)</f>
        <v>0</v>
      </c>
      <c r="AH215" s="5">
        <f>IF(AND(AND(OR($C215=1,$C215=2),$E215=4),OR($M215=$V$3,$N215=$V$3,$O215=$V$3)),1,0)</f>
        <v>0</v>
      </c>
      <c r="AI215" s="5">
        <f>IF(AND(AND(OR($C215=0,$C215=2),$E215=13),OR($M215=$V$3,$N215=$V$3,$O215=$V$3)),1,0)</f>
        <v>0</v>
      </c>
      <c r="AJ215" s="5">
        <f>IF(AND(AND(OR($C215=1,$C215=2),$E215=13),OR($M215=$V$3,$N215=$V$3,$O215=$V$3)),1,0)</f>
        <v>0</v>
      </c>
      <c r="AK215" s="5">
        <f>IF(AND(AND(OR($C215=0,$C215=2),$E215=8),OR($M215=$V$3,$N215=$V$3,$O215=$V$3)),1,0)</f>
        <v>0</v>
      </c>
      <c r="AL215" s="5">
        <f>IF(AND(AND(OR($C215=1,$C215=2),$E215=8),OR($M215=$V$3,$N215=$V$3,$O215=$V$3)),1,0)</f>
        <v>0</v>
      </c>
      <c r="AM215" s="5">
        <f>IF(AND(AND(OR($C215=0,$C215=2),$E215=9),OR($M215=$V$3,$N215=$V$3,$O215=$V$3)),1,0)</f>
        <v>0</v>
      </c>
      <c r="AN215" s="5">
        <f>IF(AND(AND(OR($C215=1,$C215=2),$E215=9),OR($M215=$V$3,$N215=$V$3,$O215=$V$3)),1,0)</f>
        <v>0</v>
      </c>
      <c r="AO215" s="5">
        <f>IF(AND(AND(OR($C215=0,$C215=2),$E215=11),OR($M215=$V$3,$N215=$V$3,$O215=$V$3)),1,0)</f>
        <v>0</v>
      </c>
      <c r="AP215" s="5">
        <f>IF(AND(AND(OR($C215=1,$C215=2),$E215=11),OR($M215=$V$3,$N215=$V$3,$O215=$V$3)),1,0)</f>
        <v>0</v>
      </c>
      <c r="AQ215" s="5">
        <f>IF(AND(AND(OR($C215=0,$C215=2),$E215=10),OR($M215=$V$3,$N215=$V$3,$O215=$V$3)),1,0)</f>
        <v>0</v>
      </c>
      <c r="AR215" s="5">
        <f>IF(AND(AND(OR($C215=1,$C215=2),$E215=10),OR($M215=$V$3,$N215=$V$3,$O215=$V$3)),1,0)</f>
        <v>0</v>
      </c>
      <c r="AS215" s="5">
        <f>IF(AND(AND(OR($C215=0,$C215=2),$E215=12),OR($M215=$V$3,$N215=$V$3,$O215=$V$3)),1,0)</f>
        <v>0</v>
      </c>
      <c r="AT215" s="5">
        <f>IF(AND(AND(OR($C215=1,$C215=2),$E215=12),OR($M215=$V$3,$N215=$V$3,$O215=$V$3)),1,0)</f>
        <v>0</v>
      </c>
      <c r="AU215" s="5">
        <f>IF(AND(AND(OR($C215=0,$C215=2),$E215=14),OR($M215=$V$3,$N215=$V$3,$O215=$V$3)),1,0)</f>
        <v>0</v>
      </c>
      <c r="AV215" s="5">
        <f>IF(AND(AND(OR($C215=1,$C215=2),$E215=14),OR($M215=$V$3,$N215=$V$3,$O215=$V$3)),1,0)</f>
        <v>0</v>
      </c>
      <c r="AW215" s="5">
        <f>IF(AND(AND(OR($C215=0,$C215=2),$E215=15),OR($M215=$V$3,$N215=$V$3,$O215=$V$3)),1,0)</f>
        <v>0</v>
      </c>
      <c r="AX215" s="5">
        <f>IF(AND(AND(OR($C215=1,$C215=2),$E215=15),OR($M215=$V$3,$N215=$V$3,$O215=$V$3)),1,0)</f>
        <v>0</v>
      </c>
      <c r="AY215" s="5"/>
      <c r="AZ215" s="4"/>
    </row>
    <row r="216" spans="1:52" x14ac:dyDescent="0.3">
      <c r="A216" s="50" t="s">
        <v>401</v>
      </c>
      <c r="B216" s="14" t="s">
        <v>400</v>
      </c>
      <c r="C216" s="5">
        <v>2</v>
      </c>
      <c r="D216" s="14">
        <v>1</v>
      </c>
      <c r="E216" s="14">
        <v>1</v>
      </c>
      <c r="F216" s="14">
        <v>22</v>
      </c>
      <c r="G216" s="18">
        <v>2</v>
      </c>
      <c r="H216" s="48">
        <v>1</v>
      </c>
      <c r="I216" s="48">
        <v>94</v>
      </c>
      <c r="J216" s="48">
        <v>8</v>
      </c>
      <c r="K216" s="48"/>
      <c r="L216" s="48"/>
      <c r="M216" s="48">
        <v>22</v>
      </c>
      <c r="N216" s="48">
        <v>4</v>
      </c>
      <c r="O216" s="48">
        <v>29</v>
      </c>
      <c r="P216" s="48">
        <v>21</v>
      </c>
      <c r="Q216" s="48">
        <v>18</v>
      </c>
      <c r="R216" s="48">
        <v>8</v>
      </c>
      <c r="S216" s="47">
        <f>IF(AND(AND(OR($C216=0,$C216=2),$E216&lt;30),OR($M216=$V$3,$N216=$V$3,$O216=$V$3)),1,0)</f>
        <v>0</v>
      </c>
      <c r="T216" s="5">
        <f>IF(AND(AND(OR($C216=1,$C216=2),$E216&lt;16),OR($M216=$V$3,$N216=$V$3,$O216=$V$3)),1,0)</f>
        <v>0</v>
      </c>
      <c r="U216" s="5">
        <f>IF(AND(AND(OR($C216=0,$C216=2),$E216=1),OR($M216=$V$3,$N216=$V$3,$O216=$V$3)),1,0)</f>
        <v>0</v>
      </c>
      <c r="V216" s="5">
        <f>IF(AND(AND(OR($C216=1,$C216=2),$E216=1),OR($M216=$V$3,$N216=$V$3,$O216=$V$3)),1,0)</f>
        <v>0</v>
      </c>
      <c r="W216" s="5">
        <f>IF(AND(AND(OR($C216=0,$C216=2),$E216=5),OR($M216=$V$3,$N216=$V$3,$O216=$V$3)),1,0)</f>
        <v>0</v>
      </c>
      <c r="X216" s="5">
        <f>IF(AND(AND(OR($C216=1,$C216=2),$E216=5),OR($M216=$V$3,$N216=$V$3,$O216=$V$3)),1,0)</f>
        <v>0</v>
      </c>
      <c r="Y216" s="5">
        <f>IF(AND(AND(OR($C216=0,$C216=2),$E216=2),OR($M216=$V$3,$N216=$V$3,$O216=$V$3)),1,0)</f>
        <v>0</v>
      </c>
      <c r="Z216" s="5">
        <f>IF(AND(AND(OR($C216=1,$C216=2),$E216=2),OR($M216=$V$3,$N216=$V$3,$O216=$V$3)),1,0)</f>
        <v>0</v>
      </c>
      <c r="AA216" s="5">
        <f>IF(AND(AND(OR($C216=0,$C216=2),$E216=7),OR($M216=$V$3,$N216=$V$3,$O216=$V$3)),1,0)</f>
        <v>0</v>
      </c>
      <c r="AB216" s="5">
        <f>IF(AND(AND(OR($C216=1,$C216=2),$E216=7),OR($M216=$V$3,$N216=$V$3,$O216=$V$3)),1,0)</f>
        <v>0</v>
      </c>
      <c r="AC216" s="5">
        <f>IF(AND(AND(OR($C216=0,$C216=2),$E216=6),OR($M216=$V$3,$N216=$V$3,$O216=$V$3)),1,0)</f>
        <v>0</v>
      </c>
      <c r="AD216" s="5">
        <f>IF(AND(AND(OR($C216=1,$C216=2),$E216=6),OR($M216=$V$3,$N216=$V$3,$O216=$V$3)),1,0)</f>
        <v>0</v>
      </c>
      <c r="AE216" s="5">
        <f>IF(AND(AND(OR($C216=0,$C216=2),$E216=3),OR($M216=$V$3,$N216=$V$3,$O216=$V$3)),1,0)</f>
        <v>0</v>
      </c>
      <c r="AF216" s="5">
        <f>IF(AND(AND(OR($C216=1,$C216=2),$E216=3),OR($M216=$V$3,$N216=$V$3,$O216=$V$3)),1,0)</f>
        <v>0</v>
      </c>
      <c r="AG216" s="5">
        <f>IF(AND(AND(OR($C216=0,$C216=2),$E216=4),OR($M216=$V$3,$N216=$V$3,$O216=$V$3)),1,0)</f>
        <v>0</v>
      </c>
      <c r="AH216" s="5">
        <f>IF(AND(AND(OR($C216=1,$C216=2),$E216=4),OR($M216=$V$3,$N216=$V$3,$O216=$V$3)),1,0)</f>
        <v>0</v>
      </c>
      <c r="AI216" s="5">
        <f>IF(AND(AND(OR($C216=0,$C216=2),$E216=13),OR($M216=$V$3,$N216=$V$3,$O216=$V$3)),1,0)</f>
        <v>0</v>
      </c>
      <c r="AJ216" s="5">
        <f>IF(AND(AND(OR($C216=1,$C216=2),$E216=13),OR($M216=$V$3,$N216=$V$3,$O216=$V$3)),1,0)</f>
        <v>0</v>
      </c>
      <c r="AK216" s="5">
        <f>IF(AND(AND(OR($C216=0,$C216=2),$E216=8),OR($M216=$V$3,$N216=$V$3,$O216=$V$3)),1,0)</f>
        <v>0</v>
      </c>
      <c r="AL216" s="5">
        <f>IF(AND(AND(OR($C216=1,$C216=2),$E216=8),OR($M216=$V$3,$N216=$V$3,$O216=$V$3)),1,0)</f>
        <v>0</v>
      </c>
      <c r="AM216" s="5">
        <f>IF(AND(AND(OR($C216=0,$C216=2),$E216=9),OR($M216=$V$3,$N216=$V$3,$O216=$V$3)),1,0)</f>
        <v>0</v>
      </c>
      <c r="AN216" s="5">
        <f>IF(AND(AND(OR($C216=1,$C216=2),$E216=9),OR($M216=$V$3,$N216=$V$3,$O216=$V$3)),1,0)</f>
        <v>0</v>
      </c>
      <c r="AO216" s="5">
        <f>IF(AND(AND(OR($C216=0,$C216=2),$E216=11),OR($M216=$V$3,$N216=$V$3,$O216=$V$3)),1,0)</f>
        <v>0</v>
      </c>
      <c r="AP216" s="5">
        <f>IF(AND(AND(OR($C216=1,$C216=2),$E216=11),OR($M216=$V$3,$N216=$V$3,$O216=$V$3)),1,0)</f>
        <v>0</v>
      </c>
      <c r="AQ216" s="5">
        <f>IF(AND(AND(OR($C216=0,$C216=2),$E216=10),OR($M216=$V$3,$N216=$V$3,$O216=$V$3)),1,0)</f>
        <v>0</v>
      </c>
      <c r="AR216" s="5">
        <f>IF(AND(AND(OR($C216=1,$C216=2),$E216=10),OR($M216=$V$3,$N216=$V$3,$O216=$V$3)),1,0)</f>
        <v>0</v>
      </c>
      <c r="AS216" s="5">
        <f>IF(AND(AND(OR($C216=0,$C216=2),$E216=12),OR($M216=$V$3,$N216=$V$3,$O216=$V$3)),1,0)</f>
        <v>0</v>
      </c>
      <c r="AT216" s="5">
        <f>IF(AND(AND(OR($C216=1,$C216=2),$E216=12),OR($M216=$V$3,$N216=$V$3,$O216=$V$3)),1,0)</f>
        <v>0</v>
      </c>
      <c r="AU216" s="5">
        <f>IF(AND(AND(OR($C216=0,$C216=2),$E216=14),OR($M216=$V$3,$N216=$V$3,$O216=$V$3)),1,0)</f>
        <v>0</v>
      </c>
      <c r="AV216" s="5">
        <f>IF(AND(AND(OR($C216=1,$C216=2),$E216=14),OR($M216=$V$3,$N216=$V$3,$O216=$V$3)),1,0)</f>
        <v>0</v>
      </c>
      <c r="AW216" s="5">
        <f>IF(AND(AND(OR($C216=0,$C216=2),$E216=15),OR($M216=$V$3,$N216=$V$3,$O216=$V$3)),1,0)</f>
        <v>0</v>
      </c>
      <c r="AX216" s="5">
        <f>IF(AND(AND(OR($C216=1,$C216=2),$E216=15),OR($M216=$V$3,$N216=$V$3,$O216=$V$3)),1,0)</f>
        <v>0</v>
      </c>
      <c r="AY216" s="5"/>
      <c r="AZ216" s="4"/>
    </row>
    <row r="217" spans="1:52" x14ac:dyDescent="0.3">
      <c r="A217" s="50" t="s">
        <v>486</v>
      </c>
      <c r="B217" s="14" t="s">
        <v>381</v>
      </c>
      <c r="C217" s="5">
        <v>2</v>
      </c>
      <c r="D217" s="14">
        <v>2</v>
      </c>
      <c r="E217" s="14">
        <v>1</v>
      </c>
      <c r="F217" s="14">
        <v>22</v>
      </c>
      <c r="G217" s="18">
        <v>2</v>
      </c>
      <c r="H217" s="48">
        <v>1</v>
      </c>
      <c r="I217" s="48">
        <v>29</v>
      </c>
      <c r="J217" s="48">
        <v>4</v>
      </c>
      <c r="K217" s="48">
        <v>6</v>
      </c>
      <c r="L217" s="48"/>
      <c r="M217" s="48">
        <v>10</v>
      </c>
      <c r="N217" s="48">
        <v>6</v>
      </c>
      <c r="O217" s="48">
        <v>17</v>
      </c>
      <c r="P217" s="48">
        <v>10</v>
      </c>
      <c r="Q217" s="48">
        <v>21</v>
      </c>
      <c r="R217" s="48">
        <v>26</v>
      </c>
      <c r="S217" s="47">
        <f>IF(AND(AND(OR($C217=0,$C217=2),$E217&lt;30),OR($M217=$V$3,$N217=$V$3,$O217=$V$3)),1,0)</f>
        <v>1</v>
      </c>
      <c r="T217" s="5">
        <f>IF(AND(AND(OR($C217=1,$C217=2),$E217&lt;16),OR($M217=$V$3,$N217=$V$3,$O217=$V$3)),1,0)</f>
        <v>1</v>
      </c>
      <c r="U217" s="5">
        <f>IF(AND(AND(OR($C217=0,$C217=2),$E217=1),OR($M217=$V$3,$N217=$V$3,$O217=$V$3)),1,0)</f>
        <v>1</v>
      </c>
      <c r="V217" s="5">
        <f>IF(AND(AND(OR($C217=1,$C217=2),$E217=1),OR($M217=$V$3,$N217=$V$3,$O217=$V$3)),1,0)</f>
        <v>1</v>
      </c>
      <c r="W217" s="5">
        <f>IF(AND(AND(OR($C217=0,$C217=2),$E217=5),OR($M217=$V$3,$N217=$V$3,$O217=$V$3)),1,0)</f>
        <v>0</v>
      </c>
      <c r="X217" s="5">
        <f>IF(AND(AND(OR($C217=1,$C217=2),$E217=5),OR($M217=$V$3,$N217=$V$3,$O217=$V$3)),1,0)</f>
        <v>0</v>
      </c>
      <c r="Y217" s="5">
        <f>IF(AND(AND(OR($C217=0,$C217=2),$E217=2),OR($M217=$V$3,$N217=$V$3,$O217=$V$3)),1,0)</f>
        <v>0</v>
      </c>
      <c r="Z217" s="5">
        <f>IF(AND(AND(OR($C217=1,$C217=2),$E217=2),OR($M217=$V$3,$N217=$V$3,$O217=$V$3)),1,0)</f>
        <v>0</v>
      </c>
      <c r="AA217" s="5">
        <f>IF(AND(AND(OR($C217=0,$C217=2),$E217=7),OR($M217=$V$3,$N217=$V$3,$O217=$V$3)),1,0)</f>
        <v>0</v>
      </c>
      <c r="AB217" s="5">
        <f>IF(AND(AND(OR($C217=1,$C217=2),$E217=7),OR($M217=$V$3,$N217=$V$3,$O217=$V$3)),1,0)</f>
        <v>0</v>
      </c>
      <c r="AC217" s="5">
        <f>IF(AND(AND(OR($C217=0,$C217=2),$E217=6),OR($M217=$V$3,$N217=$V$3,$O217=$V$3)),1,0)</f>
        <v>0</v>
      </c>
      <c r="AD217" s="5">
        <f>IF(AND(AND(OR($C217=1,$C217=2),$E217=6),OR($M217=$V$3,$N217=$V$3,$O217=$V$3)),1,0)</f>
        <v>0</v>
      </c>
      <c r="AE217" s="5">
        <f>IF(AND(AND(OR($C217=0,$C217=2),$E217=3),OR($M217=$V$3,$N217=$V$3,$O217=$V$3)),1,0)</f>
        <v>0</v>
      </c>
      <c r="AF217" s="5">
        <f>IF(AND(AND(OR($C217=1,$C217=2),$E217=3),OR($M217=$V$3,$N217=$V$3,$O217=$V$3)),1,0)</f>
        <v>0</v>
      </c>
      <c r="AG217" s="5">
        <f>IF(AND(AND(OR($C217=0,$C217=2),$E217=4),OR($M217=$V$3,$N217=$V$3,$O217=$V$3)),1,0)</f>
        <v>0</v>
      </c>
      <c r="AH217" s="5">
        <f>IF(AND(AND(OR($C217=1,$C217=2),$E217=4),OR($M217=$V$3,$N217=$V$3,$O217=$V$3)),1,0)</f>
        <v>0</v>
      </c>
      <c r="AI217" s="5">
        <f>IF(AND(AND(OR($C217=0,$C217=2),$E217=13),OR($M217=$V$3,$N217=$V$3,$O217=$V$3)),1,0)</f>
        <v>0</v>
      </c>
      <c r="AJ217" s="5">
        <f>IF(AND(AND(OR($C217=1,$C217=2),$E217=13),OR($M217=$V$3,$N217=$V$3,$O217=$V$3)),1,0)</f>
        <v>0</v>
      </c>
      <c r="AK217" s="5">
        <f>IF(AND(AND(OR($C217=0,$C217=2),$E217=8),OR($M217=$V$3,$N217=$V$3,$O217=$V$3)),1,0)</f>
        <v>0</v>
      </c>
      <c r="AL217" s="5">
        <f>IF(AND(AND(OR($C217=1,$C217=2),$E217=8),OR($M217=$V$3,$N217=$V$3,$O217=$V$3)),1,0)</f>
        <v>0</v>
      </c>
      <c r="AM217" s="5">
        <f>IF(AND(AND(OR($C217=0,$C217=2),$E217=9),OR($M217=$V$3,$N217=$V$3,$O217=$V$3)),1,0)</f>
        <v>0</v>
      </c>
      <c r="AN217" s="5">
        <f>IF(AND(AND(OR($C217=1,$C217=2),$E217=9),OR($M217=$V$3,$N217=$V$3,$O217=$V$3)),1,0)</f>
        <v>0</v>
      </c>
      <c r="AO217" s="5">
        <f>IF(AND(AND(OR($C217=0,$C217=2),$E217=11),OR($M217=$V$3,$N217=$V$3,$O217=$V$3)),1,0)</f>
        <v>0</v>
      </c>
      <c r="AP217" s="5">
        <f>IF(AND(AND(OR($C217=1,$C217=2),$E217=11),OR($M217=$V$3,$N217=$V$3,$O217=$V$3)),1,0)</f>
        <v>0</v>
      </c>
      <c r="AQ217" s="5">
        <f>IF(AND(AND(OR($C217=0,$C217=2),$E217=10),OR($M217=$V$3,$N217=$V$3,$O217=$V$3)),1,0)</f>
        <v>0</v>
      </c>
      <c r="AR217" s="5">
        <f>IF(AND(AND(OR($C217=1,$C217=2),$E217=10),OR($M217=$V$3,$N217=$V$3,$O217=$V$3)),1,0)</f>
        <v>0</v>
      </c>
      <c r="AS217" s="5">
        <f>IF(AND(AND(OR($C217=0,$C217=2),$E217=12),OR($M217=$V$3,$N217=$V$3,$O217=$V$3)),1,0)</f>
        <v>0</v>
      </c>
      <c r="AT217" s="5">
        <f>IF(AND(AND(OR($C217=1,$C217=2),$E217=12),OR($M217=$V$3,$N217=$V$3,$O217=$V$3)),1,0)</f>
        <v>0</v>
      </c>
      <c r="AU217" s="5">
        <f>IF(AND(AND(OR($C217=0,$C217=2),$E217=14),OR($M217=$V$3,$N217=$V$3,$O217=$V$3)),1,0)</f>
        <v>0</v>
      </c>
      <c r="AV217" s="5">
        <f>IF(AND(AND(OR($C217=1,$C217=2),$E217=14),OR($M217=$V$3,$N217=$V$3,$O217=$V$3)),1,0)</f>
        <v>0</v>
      </c>
      <c r="AW217" s="5">
        <f>IF(AND(AND(OR($C217=0,$C217=2),$E217=15),OR($M217=$V$3,$N217=$V$3,$O217=$V$3)),1,0)</f>
        <v>0</v>
      </c>
      <c r="AX217" s="5">
        <f>IF(AND(AND(OR($C217=1,$C217=2),$E217=15),OR($M217=$V$3,$N217=$V$3,$O217=$V$3)),1,0)</f>
        <v>0</v>
      </c>
      <c r="AY217" s="5"/>
      <c r="AZ217" s="4"/>
    </row>
    <row r="218" spans="1:52" x14ac:dyDescent="0.3">
      <c r="A218" s="50" t="s">
        <v>356</v>
      </c>
      <c r="B218" s="14" t="s">
        <v>355</v>
      </c>
      <c r="C218" s="5">
        <v>2</v>
      </c>
      <c r="D218" s="14">
        <v>1</v>
      </c>
      <c r="E218" s="14">
        <v>3</v>
      </c>
      <c r="F218" s="14">
        <v>22</v>
      </c>
      <c r="G218" s="18">
        <v>2</v>
      </c>
      <c r="H218" s="48">
        <v>1</v>
      </c>
      <c r="I218" s="48">
        <v>26</v>
      </c>
      <c r="J218" s="48">
        <v>10</v>
      </c>
      <c r="K218" s="48"/>
      <c r="L218" s="48"/>
      <c r="M218" s="48">
        <v>4</v>
      </c>
      <c r="N218" s="48">
        <v>8</v>
      </c>
      <c r="O218" s="48">
        <v>22</v>
      </c>
      <c r="P218" s="48">
        <v>29</v>
      </c>
      <c r="Q218" s="48">
        <v>8</v>
      </c>
      <c r="R218" s="48">
        <v>18</v>
      </c>
      <c r="S218" s="47">
        <f>IF(AND(AND(OR($C218=0,$C218=2),$E218&lt;30),OR($M218=$V$3,$N218=$V$3,$O218=$V$3)),1,0)</f>
        <v>0</v>
      </c>
      <c r="T218" s="5">
        <f>IF(AND(AND(OR($C218=1,$C218=2),$E218&lt;16),OR($M218=$V$3,$N218=$V$3,$O218=$V$3)),1,0)</f>
        <v>0</v>
      </c>
      <c r="U218" s="5">
        <f>IF(AND(AND(OR($C218=0,$C218=2),$E218=1),OR($M218=$V$3,$N218=$V$3,$O218=$V$3)),1,0)</f>
        <v>0</v>
      </c>
      <c r="V218" s="5">
        <f>IF(AND(AND(OR($C218=1,$C218=2),$E218=1),OR($M218=$V$3,$N218=$V$3,$O218=$V$3)),1,0)</f>
        <v>0</v>
      </c>
      <c r="W218" s="5">
        <f>IF(AND(AND(OR($C218=0,$C218=2),$E218=5),OR($M218=$V$3,$N218=$V$3,$O218=$V$3)),1,0)</f>
        <v>0</v>
      </c>
      <c r="X218" s="5">
        <f>IF(AND(AND(OR($C218=1,$C218=2),$E218=5),OR($M218=$V$3,$N218=$V$3,$O218=$V$3)),1,0)</f>
        <v>0</v>
      </c>
      <c r="Y218" s="5">
        <f>IF(AND(AND(OR($C218=0,$C218=2),$E218=2),OR($M218=$V$3,$N218=$V$3,$O218=$V$3)),1,0)</f>
        <v>0</v>
      </c>
      <c r="Z218" s="5">
        <f>IF(AND(AND(OR($C218=1,$C218=2),$E218=2),OR($M218=$V$3,$N218=$V$3,$O218=$V$3)),1,0)</f>
        <v>0</v>
      </c>
      <c r="AA218" s="5">
        <f>IF(AND(AND(OR($C218=0,$C218=2),$E218=7),OR($M218=$V$3,$N218=$V$3,$O218=$V$3)),1,0)</f>
        <v>0</v>
      </c>
      <c r="AB218" s="5">
        <f>IF(AND(AND(OR($C218=1,$C218=2),$E218=7),OR($M218=$V$3,$N218=$V$3,$O218=$V$3)),1,0)</f>
        <v>0</v>
      </c>
      <c r="AC218" s="5">
        <f>IF(AND(AND(OR($C218=0,$C218=2),$E218=6),OR($M218=$V$3,$N218=$V$3,$O218=$V$3)),1,0)</f>
        <v>0</v>
      </c>
      <c r="AD218" s="5">
        <f>IF(AND(AND(OR($C218=1,$C218=2),$E218=6),OR($M218=$V$3,$N218=$V$3,$O218=$V$3)),1,0)</f>
        <v>0</v>
      </c>
      <c r="AE218" s="5">
        <f>IF(AND(AND(OR($C218=0,$C218=2),$E218=3),OR($M218=$V$3,$N218=$V$3,$O218=$V$3)),1,0)</f>
        <v>0</v>
      </c>
      <c r="AF218" s="5">
        <f>IF(AND(AND(OR($C218=1,$C218=2),$E218=3),OR($M218=$V$3,$N218=$V$3,$O218=$V$3)),1,0)</f>
        <v>0</v>
      </c>
      <c r="AG218" s="5">
        <f>IF(AND(AND(OR($C218=0,$C218=2),$E218=4),OR($M218=$V$3,$N218=$V$3,$O218=$V$3)),1,0)</f>
        <v>0</v>
      </c>
      <c r="AH218" s="5">
        <f>IF(AND(AND(OR($C218=1,$C218=2),$E218=4),OR($M218=$V$3,$N218=$V$3,$O218=$V$3)),1,0)</f>
        <v>0</v>
      </c>
      <c r="AI218" s="5">
        <f>IF(AND(AND(OR($C218=0,$C218=2),$E218=13),OR($M218=$V$3,$N218=$V$3,$O218=$V$3)),1,0)</f>
        <v>0</v>
      </c>
      <c r="AJ218" s="5">
        <f>IF(AND(AND(OR($C218=1,$C218=2),$E218=13),OR($M218=$V$3,$N218=$V$3,$O218=$V$3)),1,0)</f>
        <v>0</v>
      </c>
      <c r="AK218" s="5">
        <f>IF(AND(AND(OR($C218=0,$C218=2),$E218=8),OR($M218=$V$3,$N218=$V$3,$O218=$V$3)),1,0)</f>
        <v>0</v>
      </c>
      <c r="AL218" s="5">
        <f>IF(AND(AND(OR($C218=1,$C218=2),$E218=8),OR($M218=$V$3,$N218=$V$3,$O218=$V$3)),1,0)</f>
        <v>0</v>
      </c>
      <c r="AM218" s="5">
        <f>IF(AND(AND(OR($C218=0,$C218=2),$E218=9),OR($M218=$V$3,$N218=$V$3,$O218=$V$3)),1,0)</f>
        <v>0</v>
      </c>
      <c r="AN218" s="5">
        <f>IF(AND(AND(OR($C218=1,$C218=2),$E218=9),OR($M218=$V$3,$N218=$V$3,$O218=$V$3)),1,0)</f>
        <v>0</v>
      </c>
      <c r="AO218" s="5">
        <f>IF(AND(AND(OR($C218=0,$C218=2),$E218=11),OR($M218=$V$3,$N218=$V$3,$O218=$V$3)),1,0)</f>
        <v>0</v>
      </c>
      <c r="AP218" s="5">
        <f>IF(AND(AND(OR($C218=1,$C218=2),$E218=11),OR($M218=$V$3,$N218=$V$3,$O218=$V$3)),1,0)</f>
        <v>0</v>
      </c>
      <c r="AQ218" s="5">
        <f>IF(AND(AND(OR($C218=0,$C218=2),$E218=10),OR($M218=$V$3,$N218=$V$3,$O218=$V$3)),1,0)</f>
        <v>0</v>
      </c>
      <c r="AR218" s="5">
        <f>IF(AND(AND(OR($C218=1,$C218=2),$E218=10),OR($M218=$V$3,$N218=$V$3,$O218=$V$3)),1,0)</f>
        <v>0</v>
      </c>
      <c r="AS218" s="5">
        <f>IF(AND(AND(OR($C218=0,$C218=2),$E218=12),OR($M218=$V$3,$N218=$V$3,$O218=$V$3)),1,0)</f>
        <v>0</v>
      </c>
      <c r="AT218" s="5">
        <f>IF(AND(AND(OR($C218=1,$C218=2),$E218=12),OR($M218=$V$3,$N218=$V$3,$O218=$V$3)),1,0)</f>
        <v>0</v>
      </c>
      <c r="AU218" s="5">
        <f>IF(AND(AND(OR($C218=0,$C218=2),$E218=14),OR($M218=$V$3,$N218=$V$3,$O218=$V$3)),1,0)</f>
        <v>0</v>
      </c>
      <c r="AV218" s="5">
        <f>IF(AND(AND(OR($C218=1,$C218=2),$E218=14),OR($M218=$V$3,$N218=$V$3,$O218=$V$3)),1,0)</f>
        <v>0</v>
      </c>
      <c r="AW218" s="5">
        <f>IF(AND(AND(OR($C218=0,$C218=2),$E218=15),OR($M218=$V$3,$N218=$V$3,$O218=$V$3)),1,0)</f>
        <v>0</v>
      </c>
      <c r="AX218" s="5">
        <f>IF(AND(AND(OR($C218=1,$C218=2),$E218=15),OR($M218=$V$3,$N218=$V$3,$O218=$V$3)),1,0)</f>
        <v>0</v>
      </c>
      <c r="AY218" s="5"/>
      <c r="AZ218" s="4"/>
    </row>
    <row r="219" spans="1:52" x14ac:dyDescent="0.3">
      <c r="A219" s="50" t="s">
        <v>386</v>
      </c>
      <c r="B219" s="14" t="s">
        <v>385</v>
      </c>
      <c r="C219" s="5">
        <v>2</v>
      </c>
      <c r="D219" s="14">
        <v>2</v>
      </c>
      <c r="E219" s="14">
        <v>3</v>
      </c>
      <c r="F219" s="14">
        <v>22</v>
      </c>
      <c r="G219" s="18">
        <v>2</v>
      </c>
      <c r="H219" s="48">
        <v>1</v>
      </c>
      <c r="I219" s="48">
        <v>22</v>
      </c>
      <c r="J219" s="48">
        <v>5</v>
      </c>
      <c r="K219" s="48"/>
      <c r="L219" s="48"/>
      <c r="M219" s="48">
        <v>10</v>
      </c>
      <c r="N219" s="48"/>
      <c r="O219" s="48"/>
      <c r="P219" s="48">
        <v>10</v>
      </c>
      <c r="Q219" s="48">
        <v>24</v>
      </c>
      <c r="R219" s="48"/>
      <c r="S219" s="47">
        <f>IF(AND(AND(OR($C219=0,$C219=2),$E219&lt;30),OR($M219=$V$3,$N219=$V$3,$O219=$V$3)),1,0)</f>
        <v>0</v>
      </c>
      <c r="T219" s="5">
        <f>IF(AND(AND(OR($C219=1,$C219=2),$E219&lt;16),OR($M219=$V$3,$N219=$V$3,$O219=$V$3)),1,0)</f>
        <v>0</v>
      </c>
      <c r="U219" s="5">
        <f>IF(AND(AND(OR($C219=0,$C219=2),$E219=1),OR($M219=$V$3,$N219=$V$3,$O219=$V$3)),1,0)</f>
        <v>0</v>
      </c>
      <c r="V219" s="5">
        <f>IF(AND(AND(OR($C219=1,$C219=2),$E219=1),OR($M219=$V$3,$N219=$V$3,$O219=$V$3)),1,0)</f>
        <v>0</v>
      </c>
      <c r="W219" s="5">
        <f>IF(AND(AND(OR($C219=0,$C219=2),$E219=5),OR($M219=$V$3,$N219=$V$3,$O219=$V$3)),1,0)</f>
        <v>0</v>
      </c>
      <c r="X219" s="5">
        <f>IF(AND(AND(OR($C219=1,$C219=2),$E219=5),OR($M219=$V$3,$N219=$V$3,$O219=$V$3)),1,0)</f>
        <v>0</v>
      </c>
      <c r="Y219" s="5">
        <f>IF(AND(AND(OR($C219=0,$C219=2),$E219=2),OR($M219=$V$3,$N219=$V$3,$O219=$V$3)),1,0)</f>
        <v>0</v>
      </c>
      <c r="Z219" s="5">
        <f>IF(AND(AND(OR($C219=1,$C219=2),$E219=2),OR($M219=$V$3,$N219=$V$3,$O219=$V$3)),1,0)</f>
        <v>0</v>
      </c>
      <c r="AA219" s="5">
        <f>IF(AND(AND(OR($C219=0,$C219=2),$E219=7),OR($M219=$V$3,$N219=$V$3,$O219=$V$3)),1,0)</f>
        <v>0</v>
      </c>
      <c r="AB219" s="5">
        <f>IF(AND(AND(OR($C219=1,$C219=2),$E219=7),OR($M219=$V$3,$N219=$V$3,$O219=$V$3)),1,0)</f>
        <v>0</v>
      </c>
      <c r="AC219" s="5">
        <f>IF(AND(AND(OR($C219=0,$C219=2),$E219=6),OR($M219=$V$3,$N219=$V$3,$O219=$V$3)),1,0)</f>
        <v>0</v>
      </c>
      <c r="AD219" s="5">
        <f>IF(AND(AND(OR($C219=1,$C219=2),$E219=6),OR($M219=$V$3,$N219=$V$3,$O219=$V$3)),1,0)</f>
        <v>0</v>
      </c>
      <c r="AE219" s="5">
        <f>IF(AND(AND(OR($C219=0,$C219=2),$E219=3),OR($M219=$V$3,$N219=$V$3,$O219=$V$3)),1,0)</f>
        <v>0</v>
      </c>
      <c r="AF219" s="5">
        <f>IF(AND(AND(OR($C219=1,$C219=2),$E219=3),OR($M219=$V$3,$N219=$V$3,$O219=$V$3)),1,0)</f>
        <v>0</v>
      </c>
      <c r="AG219" s="5">
        <f>IF(AND(AND(OR($C219=0,$C219=2),$E219=4),OR($M219=$V$3,$N219=$V$3,$O219=$V$3)),1,0)</f>
        <v>0</v>
      </c>
      <c r="AH219" s="5">
        <f>IF(AND(AND(OR($C219=1,$C219=2),$E219=4),OR($M219=$V$3,$N219=$V$3,$O219=$V$3)),1,0)</f>
        <v>0</v>
      </c>
      <c r="AI219" s="5">
        <f>IF(AND(AND(OR($C219=0,$C219=2),$E219=13),OR($M219=$V$3,$N219=$V$3,$O219=$V$3)),1,0)</f>
        <v>0</v>
      </c>
      <c r="AJ219" s="5">
        <f>IF(AND(AND(OR($C219=1,$C219=2),$E219=13),OR($M219=$V$3,$N219=$V$3,$O219=$V$3)),1,0)</f>
        <v>0</v>
      </c>
      <c r="AK219" s="5">
        <f>IF(AND(AND(OR($C219=0,$C219=2),$E219=8),OR($M219=$V$3,$N219=$V$3,$O219=$V$3)),1,0)</f>
        <v>0</v>
      </c>
      <c r="AL219" s="5">
        <f>IF(AND(AND(OR($C219=1,$C219=2),$E219=8),OR($M219=$V$3,$N219=$V$3,$O219=$V$3)),1,0)</f>
        <v>0</v>
      </c>
      <c r="AM219" s="5">
        <f>IF(AND(AND(OR($C219=0,$C219=2),$E219=9),OR($M219=$V$3,$N219=$V$3,$O219=$V$3)),1,0)</f>
        <v>0</v>
      </c>
      <c r="AN219" s="5">
        <f>IF(AND(AND(OR($C219=1,$C219=2),$E219=9),OR($M219=$V$3,$N219=$V$3,$O219=$V$3)),1,0)</f>
        <v>0</v>
      </c>
      <c r="AO219" s="5">
        <f>IF(AND(AND(OR($C219=0,$C219=2),$E219=11),OR($M219=$V$3,$N219=$V$3,$O219=$V$3)),1,0)</f>
        <v>0</v>
      </c>
      <c r="AP219" s="5">
        <f>IF(AND(AND(OR($C219=1,$C219=2),$E219=11),OR($M219=$V$3,$N219=$V$3,$O219=$V$3)),1,0)</f>
        <v>0</v>
      </c>
      <c r="AQ219" s="5">
        <f>IF(AND(AND(OR($C219=0,$C219=2),$E219=10),OR($M219=$V$3,$N219=$V$3,$O219=$V$3)),1,0)</f>
        <v>0</v>
      </c>
      <c r="AR219" s="5">
        <f>IF(AND(AND(OR($C219=1,$C219=2),$E219=10),OR($M219=$V$3,$N219=$V$3,$O219=$V$3)),1,0)</f>
        <v>0</v>
      </c>
      <c r="AS219" s="5">
        <f>IF(AND(AND(OR($C219=0,$C219=2),$E219=12),OR($M219=$V$3,$N219=$V$3,$O219=$V$3)),1,0)</f>
        <v>0</v>
      </c>
      <c r="AT219" s="5">
        <f>IF(AND(AND(OR($C219=1,$C219=2),$E219=12),OR($M219=$V$3,$N219=$V$3,$O219=$V$3)),1,0)</f>
        <v>0</v>
      </c>
      <c r="AU219" s="5">
        <f>IF(AND(AND(OR($C219=0,$C219=2),$E219=14),OR($M219=$V$3,$N219=$V$3,$O219=$V$3)),1,0)</f>
        <v>0</v>
      </c>
      <c r="AV219" s="5">
        <f>IF(AND(AND(OR($C219=1,$C219=2),$E219=14),OR($M219=$V$3,$N219=$V$3,$O219=$V$3)),1,0)</f>
        <v>0</v>
      </c>
      <c r="AW219" s="5">
        <f>IF(AND(AND(OR($C219=0,$C219=2),$E219=15),OR($M219=$V$3,$N219=$V$3,$O219=$V$3)),1,0)</f>
        <v>0</v>
      </c>
      <c r="AX219" s="5">
        <f>IF(AND(AND(OR($C219=1,$C219=2),$E219=15),OR($M219=$V$3,$N219=$V$3,$O219=$V$3)),1,0)</f>
        <v>0</v>
      </c>
      <c r="AY219" s="5"/>
      <c r="AZ219" s="4"/>
    </row>
    <row r="220" spans="1:52" x14ac:dyDescent="0.3">
      <c r="A220" s="50" t="s">
        <v>472</v>
      </c>
      <c r="B220" s="14" t="s">
        <v>471</v>
      </c>
      <c r="C220" s="5">
        <v>2</v>
      </c>
      <c r="D220" s="14">
        <v>2</v>
      </c>
      <c r="E220" s="14">
        <v>3</v>
      </c>
      <c r="F220" s="14">
        <v>22</v>
      </c>
      <c r="G220" s="18">
        <v>2</v>
      </c>
      <c r="H220" s="48">
        <v>1</v>
      </c>
      <c r="I220" s="48">
        <v>10</v>
      </c>
      <c r="J220" s="48">
        <v>8</v>
      </c>
      <c r="K220" s="48">
        <v>11</v>
      </c>
      <c r="L220" s="48"/>
      <c r="M220" s="48">
        <v>13</v>
      </c>
      <c r="N220" s="48">
        <v>19</v>
      </c>
      <c r="O220" s="48">
        <v>16</v>
      </c>
      <c r="P220" s="48">
        <v>4</v>
      </c>
      <c r="Q220" s="48">
        <v>8</v>
      </c>
      <c r="R220" s="48">
        <v>26</v>
      </c>
      <c r="S220" s="47">
        <f>IF(AND(AND(OR($C220=0,$C220=2),$E220&lt;30),OR($M220=$V$3,$N220=$V$3,$O220=$V$3)),1,0)</f>
        <v>0</v>
      </c>
      <c r="T220" s="5">
        <f>IF(AND(AND(OR($C220=1,$C220=2),$E220&lt;16),OR($M220=$V$3,$N220=$V$3,$O220=$V$3)),1,0)</f>
        <v>0</v>
      </c>
      <c r="U220" s="5">
        <f>IF(AND(AND(OR($C220=0,$C220=2),$E220=1),OR($M220=$V$3,$N220=$V$3,$O220=$V$3)),1,0)</f>
        <v>0</v>
      </c>
      <c r="V220" s="5">
        <f>IF(AND(AND(OR($C220=1,$C220=2),$E220=1),OR($M220=$V$3,$N220=$V$3,$O220=$V$3)),1,0)</f>
        <v>0</v>
      </c>
      <c r="W220" s="5">
        <f>IF(AND(AND(OR($C220=0,$C220=2),$E220=5),OR($M220=$V$3,$N220=$V$3,$O220=$V$3)),1,0)</f>
        <v>0</v>
      </c>
      <c r="X220" s="5">
        <f>IF(AND(AND(OR($C220=1,$C220=2),$E220=5),OR($M220=$V$3,$N220=$V$3,$O220=$V$3)),1,0)</f>
        <v>0</v>
      </c>
      <c r="Y220" s="5">
        <f>IF(AND(AND(OR($C220=0,$C220=2),$E220=2),OR($M220=$V$3,$N220=$V$3,$O220=$V$3)),1,0)</f>
        <v>0</v>
      </c>
      <c r="Z220" s="5">
        <f>IF(AND(AND(OR($C220=1,$C220=2),$E220=2),OR($M220=$V$3,$N220=$V$3,$O220=$V$3)),1,0)</f>
        <v>0</v>
      </c>
      <c r="AA220" s="5">
        <f>IF(AND(AND(OR($C220=0,$C220=2),$E220=7),OR($M220=$V$3,$N220=$V$3,$O220=$V$3)),1,0)</f>
        <v>0</v>
      </c>
      <c r="AB220" s="5">
        <f>IF(AND(AND(OR($C220=1,$C220=2),$E220=7),OR($M220=$V$3,$N220=$V$3,$O220=$V$3)),1,0)</f>
        <v>0</v>
      </c>
      <c r="AC220" s="5">
        <f>IF(AND(AND(OR($C220=0,$C220=2),$E220=6),OR($M220=$V$3,$N220=$V$3,$O220=$V$3)),1,0)</f>
        <v>0</v>
      </c>
      <c r="AD220" s="5">
        <f>IF(AND(AND(OR($C220=1,$C220=2),$E220=6),OR($M220=$V$3,$N220=$V$3,$O220=$V$3)),1,0)</f>
        <v>0</v>
      </c>
      <c r="AE220" s="5">
        <f>IF(AND(AND(OR($C220=0,$C220=2),$E220=3),OR($M220=$V$3,$N220=$V$3,$O220=$V$3)),1,0)</f>
        <v>0</v>
      </c>
      <c r="AF220" s="5">
        <f>IF(AND(AND(OR($C220=1,$C220=2),$E220=3),OR($M220=$V$3,$N220=$V$3,$O220=$V$3)),1,0)</f>
        <v>0</v>
      </c>
      <c r="AG220" s="5">
        <f>IF(AND(AND(OR($C220=0,$C220=2),$E220=4),OR($M220=$V$3,$N220=$V$3,$O220=$V$3)),1,0)</f>
        <v>0</v>
      </c>
      <c r="AH220" s="5">
        <f>IF(AND(AND(OR($C220=1,$C220=2),$E220=4),OR($M220=$V$3,$N220=$V$3,$O220=$V$3)),1,0)</f>
        <v>0</v>
      </c>
      <c r="AI220" s="5">
        <f>IF(AND(AND(OR($C220=0,$C220=2),$E220=13),OR($M220=$V$3,$N220=$V$3,$O220=$V$3)),1,0)</f>
        <v>0</v>
      </c>
      <c r="AJ220" s="5">
        <f>IF(AND(AND(OR($C220=1,$C220=2),$E220=13),OR($M220=$V$3,$N220=$V$3,$O220=$V$3)),1,0)</f>
        <v>0</v>
      </c>
      <c r="AK220" s="5">
        <f>IF(AND(AND(OR($C220=0,$C220=2),$E220=8),OR($M220=$V$3,$N220=$V$3,$O220=$V$3)),1,0)</f>
        <v>0</v>
      </c>
      <c r="AL220" s="5">
        <f>IF(AND(AND(OR($C220=1,$C220=2),$E220=8),OR($M220=$V$3,$N220=$V$3,$O220=$V$3)),1,0)</f>
        <v>0</v>
      </c>
      <c r="AM220" s="5">
        <f>IF(AND(AND(OR($C220=0,$C220=2),$E220=9),OR($M220=$V$3,$N220=$V$3,$O220=$V$3)),1,0)</f>
        <v>0</v>
      </c>
      <c r="AN220" s="5">
        <f>IF(AND(AND(OR($C220=1,$C220=2),$E220=9),OR($M220=$V$3,$N220=$V$3,$O220=$V$3)),1,0)</f>
        <v>0</v>
      </c>
      <c r="AO220" s="5">
        <f>IF(AND(AND(OR($C220=0,$C220=2),$E220=11),OR($M220=$V$3,$N220=$V$3,$O220=$V$3)),1,0)</f>
        <v>0</v>
      </c>
      <c r="AP220" s="5">
        <f>IF(AND(AND(OR($C220=1,$C220=2),$E220=11),OR($M220=$V$3,$N220=$V$3,$O220=$V$3)),1,0)</f>
        <v>0</v>
      </c>
      <c r="AQ220" s="5">
        <f>IF(AND(AND(OR($C220=0,$C220=2),$E220=10),OR($M220=$V$3,$N220=$V$3,$O220=$V$3)),1,0)</f>
        <v>0</v>
      </c>
      <c r="AR220" s="5">
        <f>IF(AND(AND(OR($C220=1,$C220=2),$E220=10),OR($M220=$V$3,$N220=$V$3,$O220=$V$3)),1,0)</f>
        <v>0</v>
      </c>
      <c r="AS220" s="5">
        <f>IF(AND(AND(OR($C220=0,$C220=2),$E220=12),OR($M220=$V$3,$N220=$V$3,$O220=$V$3)),1,0)</f>
        <v>0</v>
      </c>
      <c r="AT220" s="5">
        <f>IF(AND(AND(OR($C220=1,$C220=2),$E220=12),OR($M220=$V$3,$N220=$V$3,$O220=$V$3)),1,0)</f>
        <v>0</v>
      </c>
      <c r="AU220" s="5">
        <f>IF(AND(AND(OR($C220=0,$C220=2),$E220=14),OR($M220=$V$3,$N220=$V$3,$O220=$V$3)),1,0)</f>
        <v>0</v>
      </c>
      <c r="AV220" s="5">
        <f>IF(AND(AND(OR($C220=1,$C220=2),$E220=14),OR($M220=$V$3,$N220=$V$3,$O220=$V$3)),1,0)</f>
        <v>0</v>
      </c>
      <c r="AW220" s="5">
        <f>IF(AND(AND(OR($C220=0,$C220=2),$E220=15),OR($M220=$V$3,$N220=$V$3,$O220=$V$3)),1,0)</f>
        <v>0</v>
      </c>
      <c r="AX220" s="5">
        <f>IF(AND(AND(OR($C220=1,$C220=2),$E220=15),OR($M220=$V$3,$N220=$V$3,$O220=$V$3)),1,0)</f>
        <v>0</v>
      </c>
      <c r="AY220" s="5"/>
      <c r="AZ220" s="4"/>
    </row>
    <row r="221" spans="1:52" x14ac:dyDescent="0.3">
      <c r="A221" s="50" t="s">
        <v>498</v>
      </c>
      <c r="B221" s="14" t="s">
        <v>195</v>
      </c>
      <c r="C221" s="5">
        <v>2</v>
      </c>
      <c r="D221" s="14">
        <v>1</v>
      </c>
      <c r="E221" s="14">
        <v>3</v>
      </c>
      <c r="F221" s="14">
        <v>22</v>
      </c>
      <c r="G221" s="18">
        <v>2</v>
      </c>
      <c r="H221" s="48">
        <v>1</v>
      </c>
      <c r="I221" s="48">
        <v>6</v>
      </c>
      <c r="J221" s="48">
        <v>7</v>
      </c>
      <c r="K221" s="48"/>
      <c r="L221" s="48"/>
      <c r="M221" s="48">
        <v>6</v>
      </c>
      <c r="N221" s="48">
        <v>4</v>
      </c>
      <c r="O221" s="48">
        <v>27</v>
      </c>
      <c r="P221" s="48">
        <v>26</v>
      </c>
      <c r="Q221" s="48">
        <v>28</v>
      </c>
      <c r="R221" s="48">
        <v>15</v>
      </c>
      <c r="S221" s="47">
        <f>IF(AND(AND(OR($C221=0,$C221=2),$E221&lt;30),OR($M221=$V$3,$N221=$V$3,$O221=$V$3)),1,0)</f>
        <v>1</v>
      </c>
      <c r="T221" s="5">
        <f>IF(AND(AND(OR($C221=1,$C221=2),$E221&lt;16),OR($M221=$V$3,$N221=$V$3,$O221=$V$3)),1,0)</f>
        <v>1</v>
      </c>
      <c r="U221" s="5">
        <f>IF(AND(AND(OR($C221=0,$C221=2),$E221=1),OR($M221=$V$3,$N221=$V$3,$O221=$V$3)),1,0)</f>
        <v>0</v>
      </c>
      <c r="V221" s="5">
        <f>IF(AND(AND(OR($C221=1,$C221=2),$E221=1),OR($M221=$V$3,$N221=$V$3,$O221=$V$3)),1,0)</f>
        <v>0</v>
      </c>
      <c r="W221" s="5">
        <f>IF(AND(AND(OR($C221=0,$C221=2),$E221=5),OR($M221=$V$3,$N221=$V$3,$O221=$V$3)),1,0)</f>
        <v>0</v>
      </c>
      <c r="X221" s="5">
        <f>IF(AND(AND(OR($C221=1,$C221=2),$E221=5),OR($M221=$V$3,$N221=$V$3,$O221=$V$3)),1,0)</f>
        <v>0</v>
      </c>
      <c r="Y221" s="5">
        <f>IF(AND(AND(OR($C221=0,$C221=2),$E221=2),OR($M221=$V$3,$N221=$V$3,$O221=$V$3)),1,0)</f>
        <v>0</v>
      </c>
      <c r="Z221" s="5">
        <f>IF(AND(AND(OR($C221=1,$C221=2),$E221=2),OR($M221=$V$3,$N221=$V$3,$O221=$V$3)),1,0)</f>
        <v>0</v>
      </c>
      <c r="AA221" s="5">
        <f>IF(AND(AND(OR($C221=0,$C221=2),$E221=7),OR($M221=$V$3,$N221=$V$3,$O221=$V$3)),1,0)</f>
        <v>0</v>
      </c>
      <c r="AB221" s="5">
        <f>IF(AND(AND(OR($C221=1,$C221=2),$E221=7),OR($M221=$V$3,$N221=$V$3,$O221=$V$3)),1,0)</f>
        <v>0</v>
      </c>
      <c r="AC221" s="5">
        <f>IF(AND(AND(OR($C221=0,$C221=2),$E221=6),OR($M221=$V$3,$N221=$V$3,$O221=$V$3)),1,0)</f>
        <v>0</v>
      </c>
      <c r="AD221" s="5">
        <f>IF(AND(AND(OR($C221=1,$C221=2),$E221=6),OR($M221=$V$3,$N221=$V$3,$O221=$V$3)),1,0)</f>
        <v>0</v>
      </c>
      <c r="AE221" s="5">
        <f>IF(AND(AND(OR($C221=0,$C221=2),$E221=3),OR($M221=$V$3,$N221=$V$3,$O221=$V$3)),1,0)</f>
        <v>1</v>
      </c>
      <c r="AF221" s="5">
        <f>IF(AND(AND(OR($C221=1,$C221=2),$E221=3),OR($M221=$V$3,$N221=$V$3,$O221=$V$3)),1,0)</f>
        <v>1</v>
      </c>
      <c r="AG221" s="5">
        <f>IF(AND(AND(OR($C221=0,$C221=2),$E221=4),OR($M221=$V$3,$N221=$V$3,$O221=$V$3)),1,0)</f>
        <v>0</v>
      </c>
      <c r="AH221" s="5">
        <f>IF(AND(AND(OR($C221=1,$C221=2),$E221=4),OR($M221=$V$3,$N221=$V$3,$O221=$V$3)),1,0)</f>
        <v>0</v>
      </c>
      <c r="AI221" s="5">
        <f>IF(AND(AND(OR($C221=0,$C221=2),$E221=13),OR($M221=$V$3,$N221=$V$3,$O221=$V$3)),1,0)</f>
        <v>0</v>
      </c>
      <c r="AJ221" s="5">
        <f>IF(AND(AND(OR($C221=1,$C221=2),$E221=13),OR($M221=$V$3,$N221=$V$3,$O221=$V$3)),1,0)</f>
        <v>0</v>
      </c>
      <c r="AK221" s="5">
        <f>IF(AND(AND(OR($C221=0,$C221=2),$E221=8),OR($M221=$V$3,$N221=$V$3,$O221=$V$3)),1,0)</f>
        <v>0</v>
      </c>
      <c r="AL221" s="5">
        <f>IF(AND(AND(OR($C221=1,$C221=2),$E221=8),OR($M221=$V$3,$N221=$V$3,$O221=$V$3)),1,0)</f>
        <v>0</v>
      </c>
      <c r="AM221" s="5">
        <f>IF(AND(AND(OR($C221=0,$C221=2),$E221=9),OR($M221=$V$3,$N221=$V$3,$O221=$V$3)),1,0)</f>
        <v>0</v>
      </c>
      <c r="AN221" s="5">
        <f>IF(AND(AND(OR($C221=1,$C221=2),$E221=9),OR($M221=$V$3,$N221=$V$3,$O221=$V$3)),1,0)</f>
        <v>0</v>
      </c>
      <c r="AO221" s="5">
        <f>IF(AND(AND(OR($C221=0,$C221=2),$E221=11),OR($M221=$V$3,$N221=$V$3,$O221=$V$3)),1,0)</f>
        <v>0</v>
      </c>
      <c r="AP221" s="5">
        <f>IF(AND(AND(OR($C221=1,$C221=2),$E221=11),OR($M221=$V$3,$N221=$V$3,$O221=$V$3)),1,0)</f>
        <v>0</v>
      </c>
      <c r="AQ221" s="5">
        <f>IF(AND(AND(OR($C221=0,$C221=2),$E221=10),OR($M221=$V$3,$N221=$V$3,$O221=$V$3)),1,0)</f>
        <v>0</v>
      </c>
      <c r="AR221" s="5">
        <f>IF(AND(AND(OR($C221=1,$C221=2),$E221=10),OR($M221=$V$3,$N221=$V$3,$O221=$V$3)),1,0)</f>
        <v>0</v>
      </c>
      <c r="AS221" s="5">
        <f>IF(AND(AND(OR($C221=0,$C221=2),$E221=12),OR($M221=$V$3,$N221=$V$3,$O221=$V$3)),1,0)</f>
        <v>0</v>
      </c>
      <c r="AT221" s="5">
        <f>IF(AND(AND(OR($C221=1,$C221=2),$E221=12),OR($M221=$V$3,$N221=$V$3,$O221=$V$3)),1,0)</f>
        <v>0</v>
      </c>
      <c r="AU221" s="5">
        <f>IF(AND(AND(OR($C221=0,$C221=2),$E221=14),OR($M221=$V$3,$N221=$V$3,$O221=$V$3)),1,0)</f>
        <v>0</v>
      </c>
      <c r="AV221" s="5">
        <f>IF(AND(AND(OR($C221=1,$C221=2),$E221=14),OR($M221=$V$3,$N221=$V$3,$O221=$V$3)),1,0)</f>
        <v>0</v>
      </c>
      <c r="AW221" s="5">
        <f>IF(AND(AND(OR($C221=0,$C221=2),$E221=15),OR($M221=$V$3,$N221=$V$3,$O221=$V$3)),1,0)</f>
        <v>0</v>
      </c>
      <c r="AX221" s="5">
        <f>IF(AND(AND(OR($C221=1,$C221=2),$E221=15),OR($M221=$V$3,$N221=$V$3,$O221=$V$3)),1,0)</f>
        <v>0</v>
      </c>
      <c r="AY221" s="5"/>
      <c r="AZ221" s="4"/>
    </row>
    <row r="222" spans="1:52" x14ac:dyDescent="0.3">
      <c r="A222" s="50" t="s">
        <v>371</v>
      </c>
      <c r="B222" s="14" t="s">
        <v>370</v>
      </c>
      <c r="C222" s="5">
        <v>2</v>
      </c>
      <c r="D222" s="14">
        <v>1</v>
      </c>
      <c r="E222" s="14">
        <v>4</v>
      </c>
      <c r="F222" s="14">
        <v>22</v>
      </c>
      <c r="G222" s="18">
        <v>2</v>
      </c>
      <c r="H222" s="48">
        <v>1</v>
      </c>
      <c r="I222" s="48">
        <v>35</v>
      </c>
      <c r="J222" s="48">
        <v>6</v>
      </c>
      <c r="K222" s="48"/>
      <c r="L222" s="48"/>
      <c r="M222" s="48">
        <v>8</v>
      </c>
      <c r="N222" s="48">
        <v>22</v>
      </c>
      <c r="O222" s="48"/>
      <c r="P222" s="48">
        <v>19</v>
      </c>
      <c r="Q222" s="48">
        <v>21</v>
      </c>
      <c r="R222" s="48">
        <v>8</v>
      </c>
      <c r="S222" s="47">
        <f>IF(AND(AND(OR($C222=0,$C222=2),$E222&lt;30),OR($M222=$V$3,$N222=$V$3,$O222=$V$3)),1,0)</f>
        <v>0</v>
      </c>
      <c r="T222" s="5">
        <f>IF(AND(AND(OR($C222=1,$C222=2),$E222&lt;16),OR($M222=$V$3,$N222=$V$3,$O222=$V$3)),1,0)</f>
        <v>0</v>
      </c>
      <c r="U222" s="5">
        <f>IF(AND(AND(OR($C222=0,$C222=2),$E222=1),OR($M222=$V$3,$N222=$V$3,$O222=$V$3)),1,0)</f>
        <v>0</v>
      </c>
      <c r="V222" s="5">
        <f>IF(AND(AND(OR($C222=1,$C222=2),$E222=1),OR($M222=$V$3,$N222=$V$3,$O222=$V$3)),1,0)</f>
        <v>0</v>
      </c>
      <c r="W222" s="5">
        <f>IF(AND(AND(OR($C222=0,$C222=2),$E222=5),OR($M222=$V$3,$N222=$V$3,$O222=$V$3)),1,0)</f>
        <v>0</v>
      </c>
      <c r="X222" s="5">
        <f>IF(AND(AND(OR($C222=1,$C222=2),$E222=5),OR($M222=$V$3,$N222=$V$3,$O222=$V$3)),1,0)</f>
        <v>0</v>
      </c>
      <c r="Y222" s="5">
        <f>IF(AND(AND(OR($C222=0,$C222=2),$E222=2),OR($M222=$V$3,$N222=$V$3,$O222=$V$3)),1,0)</f>
        <v>0</v>
      </c>
      <c r="Z222" s="5">
        <f>IF(AND(AND(OR($C222=1,$C222=2),$E222=2),OR($M222=$V$3,$N222=$V$3,$O222=$V$3)),1,0)</f>
        <v>0</v>
      </c>
      <c r="AA222" s="5">
        <f>IF(AND(AND(OR($C222=0,$C222=2),$E222=7),OR($M222=$V$3,$N222=$V$3,$O222=$V$3)),1,0)</f>
        <v>0</v>
      </c>
      <c r="AB222" s="5">
        <f>IF(AND(AND(OR($C222=1,$C222=2),$E222=7),OR($M222=$V$3,$N222=$V$3,$O222=$V$3)),1,0)</f>
        <v>0</v>
      </c>
      <c r="AC222" s="5">
        <f>IF(AND(AND(OR($C222=0,$C222=2),$E222=6),OR($M222=$V$3,$N222=$V$3,$O222=$V$3)),1,0)</f>
        <v>0</v>
      </c>
      <c r="AD222" s="5">
        <f>IF(AND(AND(OR($C222=1,$C222=2),$E222=6),OR($M222=$V$3,$N222=$V$3,$O222=$V$3)),1,0)</f>
        <v>0</v>
      </c>
      <c r="AE222" s="5">
        <f>IF(AND(AND(OR($C222=0,$C222=2),$E222=3),OR($M222=$V$3,$N222=$V$3,$O222=$V$3)),1,0)</f>
        <v>0</v>
      </c>
      <c r="AF222" s="5">
        <f>IF(AND(AND(OR($C222=1,$C222=2),$E222=3),OR($M222=$V$3,$N222=$V$3,$O222=$V$3)),1,0)</f>
        <v>0</v>
      </c>
      <c r="AG222" s="5">
        <f>IF(AND(AND(OR($C222=0,$C222=2),$E222=4),OR($M222=$V$3,$N222=$V$3,$O222=$V$3)),1,0)</f>
        <v>0</v>
      </c>
      <c r="AH222" s="5">
        <f>IF(AND(AND(OR($C222=1,$C222=2),$E222=4),OR($M222=$V$3,$N222=$V$3,$O222=$V$3)),1,0)</f>
        <v>0</v>
      </c>
      <c r="AI222" s="5">
        <f>IF(AND(AND(OR($C222=0,$C222=2),$E222=13),OR($M222=$V$3,$N222=$V$3,$O222=$V$3)),1,0)</f>
        <v>0</v>
      </c>
      <c r="AJ222" s="5">
        <f>IF(AND(AND(OR($C222=1,$C222=2),$E222=13),OR($M222=$V$3,$N222=$V$3,$O222=$V$3)),1,0)</f>
        <v>0</v>
      </c>
      <c r="AK222" s="5">
        <f>IF(AND(AND(OR($C222=0,$C222=2),$E222=8),OR($M222=$V$3,$N222=$V$3,$O222=$V$3)),1,0)</f>
        <v>0</v>
      </c>
      <c r="AL222" s="5">
        <f>IF(AND(AND(OR($C222=1,$C222=2),$E222=8),OR($M222=$V$3,$N222=$V$3,$O222=$V$3)),1,0)</f>
        <v>0</v>
      </c>
      <c r="AM222" s="5">
        <f>IF(AND(AND(OR($C222=0,$C222=2),$E222=9),OR($M222=$V$3,$N222=$V$3,$O222=$V$3)),1,0)</f>
        <v>0</v>
      </c>
      <c r="AN222" s="5">
        <f>IF(AND(AND(OR($C222=1,$C222=2),$E222=9),OR($M222=$V$3,$N222=$V$3,$O222=$V$3)),1,0)</f>
        <v>0</v>
      </c>
      <c r="AO222" s="5">
        <f>IF(AND(AND(OR($C222=0,$C222=2),$E222=11),OR($M222=$V$3,$N222=$V$3,$O222=$V$3)),1,0)</f>
        <v>0</v>
      </c>
      <c r="AP222" s="5">
        <f>IF(AND(AND(OR($C222=1,$C222=2),$E222=11),OR($M222=$V$3,$N222=$V$3,$O222=$V$3)),1,0)</f>
        <v>0</v>
      </c>
      <c r="AQ222" s="5">
        <f>IF(AND(AND(OR($C222=0,$C222=2),$E222=10),OR($M222=$V$3,$N222=$V$3,$O222=$V$3)),1,0)</f>
        <v>0</v>
      </c>
      <c r="AR222" s="5">
        <f>IF(AND(AND(OR($C222=1,$C222=2),$E222=10),OR($M222=$V$3,$N222=$V$3,$O222=$V$3)),1,0)</f>
        <v>0</v>
      </c>
      <c r="AS222" s="5">
        <f>IF(AND(AND(OR($C222=0,$C222=2),$E222=12),OR($M222=$V$3,$N222=$V$3,$O222=$V$3)),1,0)</f>
        <v>0</v>
      </c>
      <c r="AT222" s="5">
        <f>IF(AND(AND(OR($C222=1,$C222=2),$E222=12),OR($M222=$V$3,$N222=$V$3,$O222=$V$3)),1,0)</f>
        <v>0</v>
      </c>
      <c r="AU222" s="5">
        <f>IF(AND(AND(OR($C222=0,$C222=2),$E222=14),OR($M222=$V$3,$N222=$V$3,$O222=$V$3)),1,0)</f>
        <v>0</v>
      </c>
      <c r="AV222" s="5">
        <f>IF(AND(AND(OR($C222=1,$C222=2),$E222=14),OR($M222=$V$3,$N222=$V$3,$O222=$V$3)),1,0)</f>
        <v>0</v>
      </c>
      <c r="AW222" s="5">
        <f>IF(AND(AND(OR($C222=0,$C222=2),$E222=15),OR($M222=$V$3,$N222=$V$3,$O222=$V$3)),1,0)</f>
        <v>0</v>
      </c>
      <c r="AX222" s="5">
        <f>IF(AND(AND(OR($C222=1,$C222=2),$E222=15),OR($M222=$V$3,$N222=$V$3,$O222=$V$3)),1,0)</f>
        <v>0</v>
      </c>
      <c r="AY222" s="5"/>
      <c r="AZ222" s="4"/>
    </row>
    <row r="223" spans="1:52" x14ac:dyDescent="0.3">
      <c r="A223" s="50" t="s">
        <v>431</v>
      </c>
      <c r="B223" s="14" t="s">
        <v>296</v>
      </c>
      <c r="C223" s="5">
        <v>2</v>
      </c>
      <c r="D223" s="14">
        <v>1</v>
      </c>
      <c r="E223" s="14">
        <v>4</v>
      </c>
      <c r="F223" s="14">
        <v>22</v>
      </c>
      <c r="G223" s="18">
        <v>2</v>
      </c>
      <c r="H223" s="48">
        <v>1</v>
      </c>
      <c r="I223" s="48">
        <v>54</v>
      </c>
      <c r="J223" s="48">
        <v>10</v>
      </c>
      <c r="K223" s="48"/>
      <c r="L223" s="48"/>
      <c r="M223" s="48">
        <v>28</v>
      </c>
      <c r="N223" s="48">
        <v>15</v>
      </c>
      <c r="O223" s="48">
        <v>6</v>
      </c>
      <c r="P223" s="48">
        <v>8</v>
      </c>
      <c r="Q223" s="48">
        <v>17</v>
      </c>
      <c r="R223" s="48">
        <v>27</v>
      </c>
      <c r="S223" s="47">
        <f>IF(AND(AND(OR($C223=0,$C223=2),$E223&lt;30),OR($M223=$V$3,$N223=$V$3,$O223=$V$3)),1,0)</f>
        <v>1</v>
      </c>
      <c r="T223" s="5">
        <f>IF(AND(AND(OR($C223=1,$C223=2),$E223&lt;16),OR($M223=$V$3,$N223=$V$3,$O223=$V$3)),1,0)</f>
        <v>1</v>
      </c>
      <c r="U223" s="5">
        <f>IF(AND(AND(OR($C223=0,$C223=2),$E223=1),OR($M223=$V$3,$N223=$V$3,$O223=$V$3)),1,0)</f>
        <v>0</v>
      </c>
      <c r="V223" s="5">
        <f>IF(AND(AND(OR($C223=1,$C223=2),$E223=1),OR($M223=$V$3,$N223=$V$3,$O223=$V$3)),1,0)</f>
        <v>0</v>
      </c>
      <c r="W223" s="5">
        <f>IF(AND(AND(OR($C223=0,$C223=2),$E223=5),OR($M223=$V$3,$N223=$V$3,$O223=$V$3)),1,0)</f>
        <v>0</v>
      </c>
      <c r="X223" s="5">
        <f>IF(AND(AND(OR($C223=1,$C223=2),$E223=5),OR($M223=$V$3,$N223=$V$3,$O223=$V$3)),1,0)</f>
        <v>0</v>
      </c>
      <c r="Y223" s="5">
        <f>IF(AND(AND(OR($C223=0,$C223=2),$E223=2),OR($M223=$V$3,$N223=$V$3,$O223=$V$3)),1,0)</f>
        <v>0</v>
      </c>
      <c r="Z223" s="5">
        <f>IF(AND(AND(OR($C223=1,$C223=2),$E223=2),OR($M223=$V$3,$N223=$V$3,$O223=$V$3)),1,0)</f>
        <v>0</v>
      </c>
      <c r="AA223" s="5">
        <f>IF(AND(AND(OR($C223=0,$C223=2),$E223=7),OR($M223=$V$3,$N223=$V$3,$O223=$V$3)),1,0)</f>
        <v>0</v>
      </c>
      <c r="AB223" s="5">
        <f>IF(AND(AND(OR($C223=1,$C223=2),$E223=7),OR($M223=$V$3,$N223=$V$3,$O223=$V$3)),1,0)</f>
        <v>0</v>
      </c>
      <c r="AC223" s="5">
        <f>IF(AND(AND(OR($C223=0,$C223=2),$E223=6),OR($M223=$V$3,$N223=$V$3,$O223=$V$3)),1,0)</f>
        <v>0</v>
      </c>
      <c r="AD223" s="5">
        <f>IF(AND(AND(OR($C223=1,$C223=2),$E223=6),OR($M223=$V$3,$N223=$V$3,$O223=$V$3)),1,0)</f>
        <v>0</v>
      </c>
      <c r="AE223" s="5">
        <f>IF(AND(AND(OR($C223=0,$C223=2),$E223=3),OR($M223=$V$3,$N223=$V$3,$O223=$V$3)),1,0)</f>
        <v>0</v>
      </c>
      <c r="AF223" s="5">
        <f>IF(AND(AND(OR($C223=1,$C223=2),$E223=3),OR($M223=$V$3,$N223=$V$3,$O223=$V$3)),1,0)</f>
        <v>0</v>
      </c>
      <c r="AG223" s="5">
        <f>IF(AND(AND(OR($C223=0,$C223=2),$E223=4),OR($M223=$V$3,$N223=$V$3,$O223=$V$3)),1,0)</f>
        <v>1</v>
      </c>
      <c r="AH223" s="5">
        <f>IF(AND(AND(OR($C223=1,$C223=2),$E223=4),OR($M223=$V$3,$N223=$V$3,$O223=$V$3)),1,0)</f>
        <v>1</v>
      </c>
      <c r="AI223" s="5">
        <f>IF(AND(AND(OR($C223=0,$C223=2),$E223=13),OR($M223=$V$3,$N223=$V$3,$O223=$V$3)),1,0)</f>
        <v>0</v>
      </c>
      <c r="AJ223" s="5">
        <f>IF(AND(AND(OR($C223=1,$C223=2),$E223=13),OR($M223=$V$3,$N223=$V$3,$O223=$V$3)),1,0)</f>
        <v>0</v>
      </c>
      <c r="AK223" s="5">
        <f>IF(AND(AND(OR($C223=0,$C223=2),$E223=8),OR($M223=$V$3,$N223=$V$3,$O223=$V$3)),1,0)</f>
        <v>0</v>
      </c>
      <c r="AL223" s="5">
        <f>IF(AND(AND(OR($C223=1,$C223=2),$E223=8),OR($M223=$V$3,$N223=$V$3,$O223=$V$3)),1,0)</f>
        <v>0</v>
      </c>
      <c r="AM223" s="5">
        <f>IF(AND(AND(OR($C223=0,$C223=2),$E223=9),OR($M223=$V$3,$N223=$V$3,$O223=$V$3)),1,0)</f>
        <v>0</v>
      </c>
      <c r="AN223" s="5">
        <f>IF(AND(AND(OR($C223=1,$C223=2),$E223=9),OR($M223=$V$3,$N223=$V$3,$O223=$V$3)),1,0)</f>
        <v>0</v>
      </c>
      <c r="AO223" s="5">
        <f>IF(AND(AND(OR($C223=0,$C223=2),$E223=11),OR($M223=$V$3,$N223=$V$3,$O223=$V$3)),1,0)</f>
        <v>0</v>
      </c>
      <c r="AP223" s="5">
        <f>IF(AND(AND(OR($C223=1,$C223=2),$E223=11),OR($M223=$V$3,$N223=$V$3,$O223=$V$3)),1,0)</f>
        <v>0</v>
      </c>
      <c r="AQ223" s="5">
        <f>IF(AND(AND(OR($C223=0,$C223=2),$E223=10),OR($M223=$V$3,$N223=$V$3,$O223=$V$3)),1,0)</f>
        <v>0</v>
      </c>
      <c r="AR223" s="5">
        <f>IF(AND(AND(OR($C223=1,$C223=2),$E223=10),OR($M223=$V$3,$N223=$V$3,$O223=$V$3)),1,0)</f>
        <v>0</v>
      </c>
      <c r="AS223" s="5">
        <f>IF(AND(AND(OR($C223=0,$C223=2),$E223=12),OR($M223=$V$3,$N223=$V$3,$O223=$V$3)),1,0)</f>
        <v>0</v>
      </c>
      <c r="AT223" s="5">
        <f>IF(AND(AND(OR($C223=1,$C223=2),$E223=12),OR($M223=$V$3,$N223=$V$3,$O223=$V$3)),1,0)</f>
        <v>0</v>
      </c>
      <c r="AU223" s="5">
        <f>IF(AND(AND(OR($C223=0,$C223=2),$E223=14),OR($M223=$V$3,$N223=$V$3,$O223=$V$3)),1,0)</f>
        <v>0</v>
      </c>
      <c r="AV223" s="5">
        <f>IF(AND(AND(OR($C223=1,$C223=2),$E223=14),OR($M223=$V$3,$N223=$V$3,$O223=$V$3)),1,0)</f>
        <v>0</v>
      </c>
      <c r="AW223" s="5">
        <f>IF(AND(AND(OR($C223=0,$C223=2),$E223=15),OR($M223=$V$3,$N223=$V$3,$O223=$V$3)),1,0)</f>
        <v>0</v>
      </c>
      <c r="AX223" s="5">
        <f>IF(AND(AND(OR($C223=1,$C223=2),$E223=15),OR($M223=$V$3,$N223=$V$3,$O223=$V$3)),1,0)</f>
        <v>0</v>
      </c>
      <c r="AY223" s="5"/>
      <c r="AZ223" s="4"/>
    </row>
    <row r="224" spans="1:52" x14ac:dyDescent="0.3">
      <c r="A224" s="50" t="s">
        <v>495</v>
      </c>
      <c r="B224" s="14" t="s">
        <v>363</v>
      </c>
      <c r="C224" s="5">
        <v>2</v>
      </c>
      <c r="D224" s="14">
        <v>1</v>
      </c>
      <c r="E224" s="14">
        <v>4</v>
      </c>
      <c r="F224" s="14">
        <v>22</v>
      </c>
      <c r="G224" s="18">
        <v>2</v>
      </c>
      <c r="H224" s="48">
        <v>1</v>
      </c>
      <c r="I224" s="48">
        <v>26</v>
      </c>
      <c r="J224" s="48">
        <v>10</v>
      </c>
      <c r="K224" s="48"/>
      <c r="L224" s="48"/>
      <c r="M224" s="48">
        <v>6</v>
      </c>
      <c r="N224" s="48">
        <v>17</v>
      </c>
      <c r="O224" s="48"/>
      <c r="P224" s="48">
        <v>17</v>
      </c>
      <c r="Q224" s="48">
        <v>10</v>
      </c>
      <c r="R224" s="48">
        <v>14</v>
      </c>
      <c r="S224" s="47">
        <f>IF(AND(AND(OR($C224=0,$C224=2),$E224&lt;30),OR($M224=$V$3,$N224=$V$3,$O224=$V$3)),1,0)</f>
        <v>1</v>
      </c>
      <c r="T224" s="5">
        <f>IF(AND(AND(OR($C224=1,$C224=2),$E224&lt;16),OR($M224=$V$3,$N224=$V$3,$O224=$V$3)),1,0)</f>
        <v>1</v>
      </c>
      <c r="U224" s="5">
        <f>IF(AND(AND(OR($C224=0,$C224=2),$E224=1),OR($M224=$V$3,$N224=$V$3,$O224=$V$3)),1,0)</f>
        <v>0</v>
      </c>
      <c r="V224" s="5">
        <f>IF(AND(AND(OR($C224=1,$C224=2),$E224=1),OR($M224=$V$3,$N224=$V$3,$O224=$V$3)),1,0)</f>
        <v>0</v>
      </c>
      <c r="W224" s="5">
        <f>IF(AND(AND(OR($C224=0,$C224=2),$E224=5),OR($M224=$V$3,$N224=$V$3,$O224=$V$3)),1,0)</f>
        <v>0</v>
      </c>
      <c r="X224" s="5">
        <f>IF(AND(AND(OR($C224=1,$C224=2),$E224=5),OR($M224=$V$3,$N224=$V$3,$O224=$V$3)),1,0)</f>
        <v>0</v>
      </c>
      <c r="Y224" s="5">
        <f>IF(AND(AND(OR($C224=0,$C224=2),$E224=2),OR($M224=$V$3,$N224=$V$3,$O224=$V$3)),1,0)</f>
        <v>0</v>
      </c>
      <c r="Z224" s="5">
        <f>IF(AND(AND(OR($C224=1,$C224=2),$E224=2),OR($M224=$V$3,$N224=$V$3,$O224=$V$3)),1,0)</f>
        <v>0</v>
      </c>
      <c r="AA224" s="5">
        <f>IF(AND(AND(OR($C224=0,$C224=2),$E224=7),OR($M224=$V$3,$N224=$V$3,$O224=$V$3)),1,0)</f>
        <v>0</v>
      </c>
      <c r="AB224" s="5">
        <f>IF(AND(AND(OR($C224=1,$C224=2),$E224=7),OR($M224=$V$3,$N224=$V$3,$O224=$V$3)),1,0)</f>
        <v>0</v>
      </c>
      <c r="AC224" s="5">
        <f>IF(AND(AND(OR($C224=0,$C224=2),$E224=6),OR($M224=$V$3,$N224=$V$3,$O224=$V$3)),1,0)</f>
        <v>0</v>
      </c>
      <c r="AD224" s="5">
        <f>IF(AND(AND(OR($C224=1,$C224=2),$E224=6),OR($M224=$V$3,$N224=$V$3,$O224=$V$3)),1,0)</f>
        <v>0</v>
      </c>
      <c r="AE224" s="5">
        <f>IF(AND(AND(OR($C224=0,$C224=2),$E224=3),OR($M224=$V$3,$N224=$V$3,$O224=$V$3)),1,0)</f>
        <v>0</v>
      </c>
      <c r="AF224" s="5">
        <f>IF(AND(AND(OR($C224=1,$C224=2),$E224=3),OR($M224=$V$3,$N224=$V$3,$O224=$V$3)),1,0)</f>
        <v>0</v>
      </c>
      <c r="AG224" s="5">
        <f>IF(AND(AND(OR($C224=0,$C224=2),$E224=4),OR($M224=$V$3,$N224=$V$3,$O224=$V$3)),1,0)</f>
        <v>1</v>
      </c>
      <c r="AH224" s="5">
        <f>IF(AND(AND(OR($C224=1,$C224=2),$E224=4),OR($M224=$V$3,$N224=$V$3,$O224=$V$3)),1,0)</f>
        <v>1</v>
      </c>
      <c r="AI224" s="5">
        <f>IF(AND(AND(OR($C224=0,$C224=2),$E224=13),OR($M224=$V$3,$N224=$V$3,$O224=$V$3)),1,0)</f>
        <v>0</v>
      </c>
      <c r="AJ224" s="5">
        <f>IF(AND(AND(OR($C224=1,$C224=2),$E224=13),OR($M224=$V$3,$N224=$V$3,$O224=$V$3)),1,0)</f>
        <v>0</v>
      </c>
      <c r="AK224" s="5">
        <f>IF(AND(AND(OR($C224=0,$C224=2),$E224=8),OR($M224=$V$3,$N224=$V$3,$O224=$V$3)),1,0)</f>
        <v>0</v>
      </c>
      <c r="AL224" s="5">
        <f>IF(AND(AND(OR($C224=1,$C224=2),$E224=8),OR($M224=$V$3,$N224=$V$3,$O224=$V$3)),1,0)</f>
        <v>0</v>
      </c>
      <c r="AM224" s="5">
        <f>IF(AND(AND(OR($C224=0,$C224=2),$E224=9),OR($M224=$V$3,$N224=$V$3,$O224=$V$3)),1,0)</f>
        <v>0</v>
      </c>
      <c r="AN224" s="5">
        <f>IF(AND(AND(OR($C224=1,$C224=2),$E224=9),OR($M224=$V$3,$N224=$V$3,$O224=$V$3)),1,0)</f>
        <v>0</v>
      </c>
      <c r="AO224" s="5">
        <f>IF(AND(AND(OR($C224=0,$C224=2),$E224=11),OR($M224=$V$3,$N224=$V$3,$O224=$V$3)),1,0)</f>
        <v>0</v>
      </c>
      <c r="AP224" s="5">
        <f>IF(AND(AND(OR($C224=1,$C224=2),$E224=11),OR($M224=$V$3,$N224=$V$3,$O224=$V$3)),1,0)</f>
        <v>0</v>
      </c>
      <c r="AQ224" s="5">
        <f>IF(AND(AND(OR($C224=0,$C224=2),$E224=10),OR($M224=$V$3,$N224=$V$3,$O224=$V$3)),1,0)</f>
        <v>0</v>
      </c>
      <c r="AR224" s="5">
        <f>IF(AND(AND(OR($C224=1,$C224=2),$E224=10),OR($M224=$V$3,$N224=$V$3,$O224=$V$3)),1,0)</f>
        <v>0</v>
      </c>
      <c r="AS224" s="5">
        <f>IF(AND(AND(OR($C224=0,$C224=2),$E224=12),OR($M224=$V$3,$N224=$V$3,$O224=$V$3)),1,0)</f>
        <v>0</v>
      </c>
      <c r="AT224" s="5">
        <f>IF(AND(AND(OR($C224=1,$C224=2),$E224=12),OR($M224=$V$3,$N224=$V$3,$O224=$V$3)),1,0)</f>
        <v>0</v>
      </c>
      <c r="AU224" s="5">
        <f>IF(AND(AND(OR($C224=0,$C224=2),$E224=14),OR($M224=$V$3,$N224=$V$3,$O224=$V$3)),1,0)</f>
        <v>0</v>
      </c>
      <c r="AV224" s="5">
        <f>IF(AND(AND(OR($C224=1,$C224=2),$E224=14),OR($M224=$V$3,$N224=$V$3,$O224=$V$3)),1,0)</f>
        <v>0</v>
      </c>
      <c r="AW224" s="5">
        <f>IF(AND(AND(OR($C224=0,$C224=2),$E224=15),OR($M224=$V$3,$N224=$V$3,$O224=$V$3)),1,0)</f>
        <v>0</v>
      </c>
      <c r="AX224" s="5">
        <f>IF(AND(AND(OR($C224=1,$C224=2),$E224=15),OR($M224=$V$3,$N224=$V$3,$O224=$V$3)),1,0)</f>
        <v>0</v>
      </c>
      <c r="AY224" s="5"/>
      <c r="AZ224" s="4"/>
    </row>
    <row r="225" spans="1:52" x14ac:dyDescent="0.3">
      <c r="A225" s="50" t="s">
        <v>382</v>
      </c>
      <c r="B225" s="14" t="s">
        <v>381</v>
      </c>
      <c r="C225" s="5">
        <v>2</v>
      </c>
      <c r="D225" s="14">
        <v>2</v>
      </c>
      <c r="E225" s="14">
        <v>8</v>
      </c>
      <c r="F225" s="14">
        <v>22</v>
      </c>
      <c r="G225" s="18">
        <v>2</v>
      </c>
      <c r="H225" s="48">
        <v>1</v>
      </c>
      <c r="I225" s="48">
        <v>65</v>
      </c>
      <c r="J225" s="48">
        <v>9</v>
      </c>
      <c r="K225" s="48"/>
      <c r="L225" s="48"/>
      <c r="M225" s="48">
        <v>27</v>
      </c>
      <c r="N225" s="48">
        <v>6</v>
      </c>
      <c r="O225" s="48">
        <v>28</v>
      </c>
      <c r="P225" s="48">
        <v>27</v>
      </c>
      <c r="Q225" s="48">
        <v>10</v>
      </c>
      <c r="R225" s="48">
        <v>6</v>
      </c>
      <c r="S225" s="47">
        <f>IF(AND(AND(OR($C225=0,$C225=2),$E225&lt;30),OR($M225=$V$3,$N225=$V$3,$O225=$V$3)),1,0)</f>
        <v>1</v>
      </c>
      <c r="T225" s="5">
        <f>IF(AND(AND(OR($C225=1,$C225=2),$E225&lt;16),OR($M225=$V$3,$N225=$V$3,$O225=$V$3)),1,0)</f>
        <v>1</v>
      </c>
      <c r="U225" s="5">
        <f>IF(AND(AND(OR($C225=0,$C225=2),$E225=1),OR($M225=$V$3,$N225=$V$3,$O225=$V$3)),1,0)</f>
        <v>0</v>
      </c>
      <c r="V225" s="5">
        <f>IF(AND(AND(OR($C225=1,$C225=2),$E225=1),OR($M225=$V$3,$N225=$V$3,$O225=$V$3)),1,0)</f>
        <v>0</v>
      </c>
      <c r="W225" s="5">
        <f>IF(AND(AND(OR($C225=0,$C225=2),$E225=5),OR($M225=$V$3,$N225=$V$3,$O225=$V$3)),1,0)</f>
        <v>0</v>
      </c>
      <c r="X225" s="5">
        <f>IF(AND(AND(OR($C225=1,$C225=2),$E225=5),OR($M225=$V$3,$N225=$V$3,$O225=$V$3)),1,0)</f>
        <v>0</v>
      </c>
      <c r="Y225" s="5">
        <f>IF(AND(AND(OR($C225=0,$C225=2),$E225=2),OR($M225=$V$3,$N225=$V$3,$O225=$V$3)),1,0)</f>
        <v>0</v>
      </c>
      <c r="Z225" s="5">
        <f>IF(AND(AND(OR($C225=1,$C225=2),$E225=2),OR($M225=$V$3,$N225=$V$3,$O225=$V$3)),1,0)</f>
        <v>0</v>
      </c>
      <c r="AA225" s="5">
        <f>IF(AND(AND(OR($C225=0,$C225=2),$E225=7),OR($M225=$V$3,$N225=$V$3,$O225=$V$3)),1,0)</f>
        <v>0</v>
      </c>
      <c r="AB225" s="5">
        <f>IF(AND(AND(OR($C225=1,$C225=2),$E225=7),OR($M225=$V$3,$N225=$V$3,$O225=$V$3)),1,0)</f>
        <v>0</v>
      </c>
      <c r="AC225" s="5">
        <f>IF(AND(AND(OR($C225=0,$C225=2),$E225=6),OR($M225=$V$3,$N225=$V$3,$O225=$V$3)),1,0)</f>
        <v>0</v>
      </c>
      <c r="AD225" s="5">
        <f>IF(AND(AND(OR($C225=1,$C225=2),$E225=6),OR($M225=$V$3,$N225=$V$3,$O225=$V$3)),1,0)</f>
        <v>0</v>
      </c>
      <c r="AE225" s="5">
        <f>IF(AND(AND(OR($C225=0,$C225=2),$E225=3),OR($M225=$V$3,$N225=$V$3,$O225=$V$3)),1,0)</f>
        <v>0</v>
      </c>
      <c r="AF225" s="5">
        <f>IF(AND(AND(OR($C225=1,$C225=2),$E225=3),OR($M225=$V$3,$N225=$V$3,$O225=$V$3)),1,0)</f>
        <v>0</v>
      </c>
      <c r="AG225" s="5">
        <f>IF(AND(AND(OR($C225=0,$C225=2),$E225=4),OR($M225=$V$3,$N225=$V$3,$O225=$V$3)),1,0)</f>
        <v>0</v>
      </c>
      <c r="AH225" s="5">
        <f>IF(AND(AND(OR($C225=1,$C225=2),$E225=4),OR($M225=$V$3,$N225=$V$3,$O225=$V$3)),1,0)</f>
        <v>0</v>
      </c>
      <c r="AI225" s="5">
        <f>IF(AND(AND(OR($C225=0,$C225=2),$E225=13),OR($M225=$V$3,$N225=$V$3,$O225=$V$3)),1,0)</f>
        <v>0</v>
      </c>
      <c r="AJ225" s="5">
        <f>IF(AND(AND(OR($C225=1,$C225=2),$E225=13),OR($M225=$V$3,$N225=$V$3,$O225=$V$3)),1,0)</f>
        <v>0</v>
      </c>
      <c r="AK225" s="5">
        <f>IF(AND(AND(OR($C225=0,$C225=2),$E225=8),OR($M225=$V$3,$N225=$V$3,$O225=$V$3)),1,0)</f>
        <v>1</v>
      </c>
      <c r="AL225" s="5">
        <f>IF(AND(AND(OR($C225=1,$C225=2),$E225=8),OR($M225=$V$3,$N225=$V$3,$O225=$V$3)),1,0)</f>
        <v>1</v>
      </c>
      <c r="AM225" s="5">
        <f>IF(AND(AND(OR($C225=0,$C225=2),$E225=9),OR($M225=$V$3,$N225=$V$3,$O225=$V$3)),1,0)</f>
        <v>0</v>
      </c>
      <c r="AN225" s="5">
        <f>IF(AND(AND(OR($C225=1,$C225=2),$E225=9),OR($M225=$V$3,$N225=$V$3,$O225=$V$3)),1,0)</f>
        <v>0</v>
      </c>
      <c r="AO225" s="5">
        <f>IF(AND(AND(OR($C225=0,$C225=2),$E225=11),OR($M225=$V$3,$N225=$V$3,$O225=$V$3)),1,0)</f>
        <v>0</v>
      </c>
      <c r="AP225" s="5">
        <f>IF(AND(AND(OR($C225=1,$C225=2),$E225=11),OR($M225=$V$3,$N225=$V$3,$O225=$V$3)),1,0)</f>
        <v>0</v>
      </c>
      <c r="AQ225" s="5">
        <f>IF(AND(AND(OR($C225=0,$C225=2),$E225=10),OR($M225=$V$3,$N225=$V$3,$O225=$V$3)),1,0)</f>
        <v>0</v>
      </c>
      <c r="AR225" s="5">
        <f>IF(AND(AND(OR($C225=1,$C225=2),$E225=10),OR($M225=$V$3,$N225=$V$3,$O225=$V$3)),1,0)</f>
        <v>0</v>
      </c>
      <c r="AS225" s="5">
        <f>IF(AND(AND(OR($C225=0,$C225=2),$E225=12),OR($M225=$V$3,$N225=$V$3,$O225=$V$3)),1,0)</f>
        <v>0</v>
      </c>
      <c r="AT225" s="5">
        <f>IF(AND(AND(OR($C225=1,$C225=2),$E225=12),OR($M225=$V$3,$N225=$V$3,$O225=$V$3)),1,0)</f>
        <v>0</v>
      </c>
      <c r="AU225" s="5">
        <f>IF(AND(AND(OR($C225=0,$C225=2),$E225=14),OR($M225=$V$3,$N225=$V$3,$O225=$V$3)),1,0)</f>
        <v>0</v>
      </c>
      <c r="AV225" s="5">
        <f>IF(AND(AND(OR($C225=1,$C225=2),$E225=14),OR($M225=$V$3,$N225=$V$3,$O225=$V$3)),1,0)</f>
        <v>0</v>
      </c>
      <c r="AW225" s="5">
        <f>IF(AND(AND(OR($C225=0,$C225=2),$E225=15),OR($M225=$V$3,$N225=$V$3,$O225=$V$3)),1,0)</f>
        <v>0</v>
      </c>
      <c r="AX225" s="5">
        <f>IF(AND(AND(OR($C225=1,$C225=2),$E225=15),OR($M225=$V$3,$N225=$V$3,$O225=$V$3)),1,0)</f>
        <v>0</v>
      </c>
      <c r="AY225" s="5"/>
      <c r="AZ225" s="4"/>
    </row>
    <row r="226" spans="1:52" x14ac:dyDescent="0.3">
      <c r="A226" s="50" t="s">
        <v>367</v>
      </c>
      <c r="B226" s="14" t="s">
        <v>336</v>
      </c>
      <c r="C226" s="5">
        <v>2</v>
      </c>
      <c r="D226" s="14">
        <v>1</v>
      </c>
      <c r="E226" s="14">
        <v>11</v>
      </c>
      <c r="F226" s="14">
        <v>22</v>
      </c>
      <c r="G226" s="18">
        <v>2</v>
      </c>
      <c r="H226" s="48">
        <v>1</v>
      </c>
      <c r="I226" s="48">
        <v>16</v>
      </c>
      <c r="J226" s="48">
        <v>9</v>
      </c>
      <c r="K226" s="48"/>
      <c r="L226" s="48"/>
      <c r="M226" s="48">
        <v>18</v>
      </c>
      <c r="N226" s="48">
        <v>28</v>
      </c>
      <c r="O226" s="48"/>
      <c r="P226" s="48">
        <v>6</v>
      </c>
      <c r="Q226" s="48">
        <v>27</v>
      </c>
      <c r="R226" s="48">
        <v>8</v>
      </c>
      <c r="S226" s="47">
        <f>IF(AND(AND(OR($C226=0,$C226=2),$E226&lt;30),OR($M226=$V$3,$N226=$V$3,$O226=$V$3)),1,0)</f>
        <v>0</v>
      </c>
      <c r="T226" s="5">
        <f>IF(AND(AND(OR($C226=1,$C226=2),$E226&lt;16),OR($M226=$V$3,$N226=$V$3,$O226=$V$3)),1,0)</f>
        <v>0</v>
      </c>
      <c r="U226" s="5">
        <f>IF(AND(AND(OR($C226=0,$C226=2),$E226=1),OR($M226=$V$3,$N226=$V$3,$O226=$V$3)),1,0)</f>
        <v>0</v>
      </c>
      <c r="V226" s="5">
        <f>IF(AND(AND(OR($C226=1,$C226=2),$E226=1),OR($M226=$V$3,$N226=$V$3,$O226=$V$3)),1,0)</f>
        <v>0</v>
      </c>
      <c r="W226" s="5">
        <f>IF(AND(AND(OR($C226=0,$C226=2),$E226=5),OR($M226=$V$3,$N226=$V$3,$O226=$V$3)),1,0)</f>
        <v>0</v>
      </c>
      <c r="X226" s="5">
        <f>IF(AND(AND(OR($C226=1,$C226=2),$E226=5),OR($M226=$V$3,$N226=$V$3,$O226=$V$3)),1,0)</f>
        <v>0</v>
      </c>
      <c r="Y226" s="5">
        <f>IF(AND(AND(OR($C226=0,$C226=2),$E226=2),OR($M226=$V$3,$N226=$V$3,$O226=$V$3)),1,0)</f>
        <v>0</v>
      </c>
      <c r="Z226" s="5">
        <f>IF(AND(AND(OR($C226=1,$C226=2),$E226=2),OR($M226=$V$3,$N226=$V$3,$O226=$V$3)),1,0)</f>
        <v>0</v>
      </c>
      <c r="AA226" s="5">
        <f>IF(AND(AND(OR($C226=0,$C226=2),$E226=7),OR($M226=$V$3,$N226=$V$3,$O226=$V$3)),1,0)</f>
        <v>0</v>
      </c>
      <c r="AB226" s="5">
        <f>IF(AND(AND(OR($C226=1,$C226=2),$E226=7),OR($M226=$V$3,$N226=$V$3,$O226=$V$3)),1,0)</f>
        <v>0</v>
      </c>
      <c r="AC226" s="5">
        <f>IF(AND(AND(OR($C226=0,$C226=2),$E226=6),OR($M226=$V$3,$N226=$V$3,$O226=$V$3)),1,0)</f>
        <v>0</v>
      </c>
      <c r="AD226" s="5">
        <f>IF(AND(AND(OR($C226=1,$C226=2),$E226=6),OR($M226=$V$3,$N226=$V$3,$O226=$V$3)),1,0)</f>
        <v>0</v>
      </c>
      <c r="AE226" s="5">
        <f>IF(AND(AND(OR($C226=0,$C226=2),$E226=3),OR($M226=$V$3,$N226=$V$3,$O226=$V$3)),1,0)</f>
        <v>0</v>
      </c>
      <c r="AF226" s="5">
        <f>IF(AND(AND(OR($C226=1,$C226=2),$E226=3),OR($M226=$V$3,$N226=$V$3,$O226=$V$3)),1,0)</f>
        <v>0</v>
      </c>
      <c r="AG226" s="5">
        <f>IF(AND(AND(OR($C226=0,$C226=2),$E226=4),OR($M226=$V$3,$N226=$V$3,$O226=$V$3)),1,0)</f>
        <v>0</v>
      </c>
      <c r="AH226" s="5">
        <f>IF(AND(AND(OR($C226=1,$C226=2),$E226=4),OR($M226=$V$3,$N226=$V$3,$O226=$V$3)),1,0)</f>
        <v>0</v>
      </c>
      <c r="AI226" s="5">
        <f>IF(AND(AND(OR($C226=0,$C226=2),$E226=13),OR($M226=$V$3,$N226=$V$3,$O226=$V$3)),1,0)</f>
        <v>0</v>
      </c>
      <c r="AJ226" s="5">
        <f>IF(AND(AND(OR($C226=1,$C226=2),$E226=13),OR($M226=$V$3,$N226=$V$3,$O226=$V$3)),1,0)</f>
        <v>0</v>
      </c>
      <c r="AK226" s="5">
        <f>IF(AND(AND(OR($C226=0,$C226=2),$E226=8),OR($M226=$V$3,$N226=$V$3,$O226=$V$3)),1,0)</f>
        <v>0</v>
      </c>
      <c r="AL226" s="5">
        <f>IF(AND(AND(OR($C226=1,$C226=2),$E226=8),OR($M226=$V$3,$N226=$V$3,$O226=$V$3)),1,0)</f>
        <v>0</v>
      </c>
      <c r="AM226" s="5">
        <f>IF(AND(AND(OR($C226=0,$C226=2),$E226=9),OR($M226=$V$3,$N226=$V$3,$O226=$V$3)),1,0)</f>
        <v>0</v>
      </c>
      <c r="AN226" s="5">
        <f>IF(AND(AND(OR($C226=1,$C226=2),$E226=9),OR($M226=$V$3,$N226=$V$3,$O226=$V$3)),1,0)</f>
        <v>0</v>
      </c>
      <c r="AO226" s="5">
        <f>IF(AND(AND(OR($C226=0,$C226=2),$E226=11),OR($M226=$V$3,$N226=$V$3,$O226=$V$3)),1,0)</f>
        <v>0</v>
      </c>
      <c r="AP226" s="5">
        <f>IF(AND(AND(OR($C226=1,$C226=2),$E226=11),OR($M226=$V$3,$N226=$V$3,$O226=$V$3)),1,0)</f>
        <v>0</v>
      </c>
      <c r="AQ226" s="5">
        <f>IF(AND(AND(OR($C226=0,$C226=2),$E226=10),OR($M226=$V$3,$N226=$V$3,$O226=$V$3)),1,0)</f>
        <v>0</v>
      </c>
      <c r="AR226" s="5">
        <f>IF(AND(AND(OR($C226=1,$C226=2),$E226=10),OR($M226=$V$3,$N226=$V$3,$O226=$V$3)),1,0)</f>
        <v>0</v>
      </c>
      <c r="AS226" s="5">
        <f>IF(AND(AND(OR($C226=0,$C226=2),$E226=12),OR($M226=$V$3,$N226=$V$3,$O226=$V$3)),1,0)</f>
        <v>0</v>
      </c>
      <c r="AT226" s="5">
        <f>IF(AND(AND(OR($C226=1,$C226=2),$E226=12),OR($M226=$V$3,$N226=$V$3,$O226=$V$3)),1,0)</f>
        <v>0</v>
      </c>
      <c r="AU226" s="5">
        <f>IF(AND(AND(OR($C226=0,$C226=2),$E226=14),OR($M226=$V$3,$N226=$V$3,$O226=$V$3)),1,0)</f>
        <v>0</v>
      </c>
      <c r="AV226" s="5">
        <f>IF(AND(AND(OR($C226=1,$C226=2),$E226=14),OR($M226=$V$3,$N226=$V$3,$O226=$V$3)),1,0)</f>
        <v>0</v>
      </c>
      <c r="AW226" s="5">
        <f>IF(AND(AND(OR($C226=0,$C226=2),$E226=15),OR($M226=$V$3,$N226=$V$3,$O226=$V$3)),1,0)</f>
        <v>0</v>
      </c>
      <c r="AX226" s="5">
        <f>IF(AND(AND(OR($C226=1,$C226=2),$E226=15),OR($M226=$V$3,$N226=$V$3,$O226=$V$3)),1,0)</f>
        <v>0</v>
      </c>
      <c r="AY226" s="5"/>
      <c r="AZ226" s="4"/>
    </row>
    <row r="227" spans="1:52" x14ac:dyDescent="0.3">
      <c r="A227" s="50" t="s">
        <v>550</v>
      </c>
      <c r="B227" s="14" t="s">
        <v>549</v>
      </c>
      <c r="C227" s="5">
        <v>2</v>
      </c>
      <c r="D227" s="14">
        <v>2</v>
      </c>
      <c r="E227" s="14">
        <v>11</v>
      </c>
      <c r="F227" s="14">
        <v>22</v>
      </c>
      <c r="G227" s="18">
        <v>2</v>
      </c>
      <c r="H227" s="48">
        <v>1</v>
      </c>
      <c r="I227" s="48">
        <v>76</v>
      </c>
      <c r="J227" s="48">
        <v>7</v>
      </c>
      <c r="K227" s="48"/>
      <c r="L227" s="48"/>
      <c r="M227" s="48">
        <v>27</v>
      </c>
      <c r="N227" s="48">
        <v>15</v>
      </c>
      <c r="O227" s="48">
        <v>4</v>
      </c>
      <c r="P227" s="48">
        <v>27</v>
      </c>
      <c r="Q227" s="48">
        <v>10</v>
      </c>
      <c r="R227" s="48">
        <v>17</v>
      </c>
      <c r="S227" s="47">
        <f>IF(AND(AND(OR($C227=0,$C227=2),$E227&lt;30),OR($M227=$V$3,$N227=$V$3,$O227=$V$3)),1,0)</f>
        <v>0</v>
      </c>
      <c r="T227" s="5">
        <f>IF(AND(AND(OR($C227=1,$C227=2),$E227&lt;16),OR($M227=$V$3,$N227=$V$3,$O227=$V$3)),1,0)</f>
        <v>0</v>
      </c>
      <c r="U227" s="5">
        <f>IF(AND(AND(OR($C227=0,$C227=2),$E227=1),OR($M227=$V$3,$N227=$V$3,$O227=$V$3)),1,0)</f>
        <v>0</v>
      </c>
      <c r="V227" s="5">
        <f>IF(AND(AND(OR($C227=1,$C227=2),$E227=1),OR($M227=$V$3,$N227=$V$3,$O227=$V$3)),1,0)</f>
        <v>0</v>
      </c>
      <c r="W227" s="5">
        <f>IF(AND(AND(OR($C227=0,$C227=2),$E227=5),OR($M227=$V$3,$N227=$V$3,$O227=$V$3)),1,0)</f>
        <v>0</v>
      </c>
      <c r="X227" s="5">
        <f>IF(AND(AND(OR($C227=1,$C227=2),$E227=5),OR($M227=$V$3,$N227=$V$3,$O227=$V$3)),1,0)</f>
        <v>0</v>
      </c>
      <c r="Y227" s="5">
        <f>IF(AND(AND(OR($C227=0,$C227=2),$E227=2),OR($M227=$V$3,$N227=$V$3,$O227=$V$3)),1,0)</f>
        <v>0</v>
      </c>
      <c r="Z227" s="5">
        <f>IF(AND(AND(OR($C227=1,$C227=2),$E227=2),OR($M227=$V$3,$N227=$V$3,$O227=$V$3)),1,0)</f>
        <v>0</v>
      </c>
      <c r="AA227" s="5">
        <f>IF(AND(AND(OR($C227=0,$C227=2),$E227=7),OR($M227=$V$3,$N227=$V$3,$O227=$V$3)),1,0)</f>
        <v>0</v>
      </c>
      <c r="AB227" s="5">
        <f>IF(AND(AND(OR($C227=1,$C227=2),$E227=7),OR($M227=$V$3,$N227=$V$3,$O227=$V$3)),1,0)</f>
        <v>0</v>
      </c>
      <c r="AC227" s="5">
        <f>IF(AND(AND(OR($C227=0,$C227=2),$E227=6),OR($M227=$V$3,$N227=$V$3,$O227=$V$3)),1,0)</f>
        <v>0</v>
      </c>
      <c r="AD227" s="5">
        <f>IF(AND(AND(OR($C227=1,$C227=2),$E227=6),OR($M227=$V$3,$N227=$V$3,$O227=$V$3)),1,0)</f>
        <v>0</v>
      </c>
      <c r="AE227" s="5">
        <f>IF(AND(AND(OR($C227=0,$C227=2),$E227=3),OR($M227=$V$3,$N227=$V$3,$O227=$V$3)),1,0)</f>
        <v>0</v>
      </c>
      <c r="AF227" s="5">
        <f>IF(AND(AND(OR($C227=1,$C227=2),$E227=3),OR($M227=$V$3,$N227=$V$3,$O227=$V$3)),1,0)</f>
        <v>0</v>
      </c>
      <c r="AG227" s="5">
        <f>IF(AND(AND(OR($C227=0,$C227=2),$E227=4),OR($M227=$V$3,$N227=$V$3,$O227=$V$3)),1,0)</f>
        <v>0</v>
      </c>
      <c r="AH227" s="5">
        <f>IF(AND(AND(OR($C227=1,$C227=2),$E227=4),OR($M227=$V$3,$N227=$V$3,$O227=$V$3)),1,0)</f>
        <v>0</v>
      </c>
      <c r="AI227" s="5">
        <f>IF(AND(AND(OR($C227=0,$C227=2),$E227=13),OR($M227=$V$3,$N227=$V$3,$O227=$V$3)),1,0)</f>
        <v>0</v>
      </c>
      <c r="AJ227" s="5">
        <f>IF(AND(AND(OR($C227=1,$C227=2),$E227=13),OR($M227=$V$3,$N227=$V$3,$O227=$V$3)),1,0)</f>
        <v>0</v>
      </c>
      <c r="AK227" s="5">
        <f>IF(AND(AND(OR($C227=0,$C227=2),$E227=8),OR($M227=$V$3,$N227=$V$3,$O227=$V$3)),1,0)</f>
        <v>0</v>
      </c>
      <c r="AL227" s="5">
        <f>IF(AND(AND(OR($C227=1,$C227=2),$E227=8),OR($M227=$V$3,$N227=$V$3,$O227=$V$3)),1,0)</f>
        <v>0</v>
      </c>
      <c r="AM227" s="5">
        <f>IF(AND(AND(OR($C227=0,$C227=2),$E227=9),OR($M227=$V$3,$N227=$V$3,$O227=$V$3)),1,0)</f>
        <v>0</v>
      </c>
      <c r="AN227" s="5">
        <f>IF(AND(AND(OR($C227=1,$C227=2),$E227=9),OR($M227=$V$3,$N227=$V$3,$O227=$V$3)),1,0)</f>
        <v>0</v>
      </c>
      <c r="AO227" s="5">
        <f>IF(AND(AND(OR($C227=0,$C227=2),$E227=11),OR($M227=$V$3,$N227=$V$3,$O227=$V$3)),1,0)</f>
        <v>0</v>
      </c>
      <c r="AP227" s="5">
        <f>IF(AND(AND(OR($C227=1,$C227=2),$E227=11),OR($M227=$V$3,$N227=$V$3,$O227=$V$3)),1,0)</f>
        <v>0</v>
      </c>
      <c r="AQ227" s="5">
        <f>IF(AND(AND(OR($C227=0,$C227=2),$E227=10),OR($M227=$V$3,$N227=$V$3,$O227=$V$3)),1,0)</f>
        <v>0</v>
      </c>
      <c r="AR227" s="5">
        <f>IF(AND(AND(OR($C227=1,$C227=2),$E227=10),OR($M227=$V$3,$N227=$V$3,$O227=$V$3)),1,0)</f>
        <v>0</v>
      </c>
      <c r="AS227" s="5">
        <f>IF(AND(AND(OR($C227=0,$C227=2),$E227=12),OR($M227=$V$3,$N227=$V$3,$O227=$V$3)),1,0)</f>
        <v>0</v>
      </c>
      <c r="AT227" s="5">
        <f>IF(AND(AND(OR($C227=1,$C227=2),$E227=12),OR($M227=$V$3,$N227=$V$3,$O227=$V$3)),1,0)</f>
        <v>0</v>
      </c>
      <c r="AU227" s="5">
        <f>IF(AND(AND(OR($C227=0,$C227=2),$E227=14),OR($M227=$V$3,$N227=$V$3,$O227=$V$3)),1,0)</f>
        <v>0</v>
      </c>
      <c r="AV227" s="5">
        <f>IF(AND(AND(OR($C227=1,$C227=2),$E227=14),OR($M227=$V$3,$N227=$V$3,$O227=$V$3)),1,0)</f>
        <v>0</v>
      </c>
      <c r="AW227" s="5">
        <f>IF(AND(AND(OR($C227=0,$C227=2),$E227=15),OR($M227=$V$3,$N227=$V$3,$O227=$V$3)),1,0)</f>
        <v>0</v>
      </c>
      <c r="AX227" s="5">
        <f>IF(AND(AND(OR($C227=1,$C227=2),$E227=15),OR($M227=$V$3,$N227=$V$3,$O227=$V$3)),1,0)</f>
        <v>0</v>
      </c>
      <c r="AY227" s="5"/>
      <c r="AZ227" s="4"/>
    </row>
    <row r="228" spans="1:52" x14ac:dyDescent="0.3">
      <c r="A228" s="51" t="s">
        <v>570</v>
      </c>
      <c r="B228" s="15" t="s">
        <v>400</v>
      </c>
      <c r="C228" s="52">
        <v>3</v>
      </c>
      <c r="D228" s="52">
        <v>1</v>
      </c>
      <c r="E228" s="52">
        <v>1</v>
      </c>
      <c r="F228" s="52">
        <v>22</v>
      </c>
      <c r="G228" s="53">
        <v>2</v>
      </c>
      <c r="H228" s="53"/>
      <c r="I228" s="53">
        <v>9</v>
      </c>
      <c r="J228" s="53">
        <v>9</v>
      </c>
      <c r="K228" s="53"/>
      <c r="L228" s="53"/>
      <c r="M228" s="53">
        <v>28</v>
      </c>
      <c r="N228" s="53">
        <v>10</v>
      </c>
      <c r="O228" s="53">
        <v>22</v>
      </c>
      <c r="P228" s="53">
        <v>21</v>
      </c>
      <c r="Q228" s="53">
        <v>10</v>
      </c>
      <c r="R228" s="53">
        <v>22</v>
      </c>
      <c r="S228" s="47">
        <f>IF(AND(AND(OR($C228=0,$C228=2),$E228&lt;30),OR($M228=$V$3,$N228=$V$3,$O228=$V$3)),1,0)</f>
        <v>0</v>
      </c>
      <c r="T228" s="5">
        <f>IF(AND(AND(OR($C228=1,$C228=2),$E228&lt;16),OR($M228=$V$3,$N228=$V$3,$O228=$V$3)),1,0)</f>
        <v>0</v>
      </c>
      <c r="U228" s="5">
        <f>IF(AND(AND(OR($C228=0,$C228=2),$E228=1),OR($M228=$V$3,$N228=$V$3,$O228=$V$3)),1,0)</f>
        <v>0</v>
      </c>
      <c r="V228" s="5">
        <f>IF(AND(AND(OR($C228=1,$C228=2),$E228=1),OR($M228=$V$3,$N228=$V$3,$O228=$V$3)),1,0)</f>
        <v>0</v>
      </c>
      <c r="W228" s="5">
        <f>IF(AND(AND(OR($C228=0,$C228=2),$E228=5),OR($M228=$V$3,$N228=$V$3,$O228=$V$3)),1,0)</f>
        <v>0</v>
      </c>
      <c r="X228" s="5">
        <f>IF(AND(AND(OR($C228=1,$C228=2),$E228=5),OR($M228=$V$3,$N228=$V$3,$O228=$V$3)),1,0)</f>
        <v>0</v>
      </c>
      <c r="Y228" s="5">
        <f>IF(AND(AND(OR($C228=0,$C228=2),$E228=2),OR($M228=$V$3,$N228=$V$3,$O228=$V$3)),1,0)</f>
        <v>0</v>
      </c>
      <c r="Z228" s="5">
        <f>IF(AND(AND(OR($C228=1,$C228=2),$E228=2),OR($M228=$V$3,$N228=$V$3,$O228=$V$3)),1,0)</f>
        <v>0</v>
      </c>
      <c r="AA228" s="5">
        <f>IF(AND(AND(OR($C228=0,$C228=2),$E228=7),OR($M228=$V$3,$N228=$V$3,$O228=$V$3)),1,0)</f>
        <v>0</v>
      </c>
      <c r="AB228" s="5">
        <f>IF(AND(AND(OR($C228=1,$C228=2),$E228=7),OR($M228=$V$3,$N228=$V$3,$O228=$V$3)),1,0)</f>
        <v>0</v>
      </c>
      <c r="AC228" s="5">
        <f>IF(AND(AND(OR($C228=0,$C228=2),$E228=6),OR($M228=$V$3,$N228=$V$3,$O228=$V$3)),1,0)</f>
        <v>0</v>
      </c>
      <c r="AD228" s="5">
        <f>IF(AND(AND(OR($C228=1,$C228=2),$E228=6),OR($M228=$V$3,$N228=$V$3,$O228=$V$3)),1,0)</f>
        <v>0</v>
      </c>
      <c r="AE228" s="5">
        <f>IF(AND(AND(OR($C228=0,$C228=2),$E228=3),OR($M228=$V$3,$N228=$V$3,$O228=$V$3)),1,0)</f>
        <v>0</v>
      </c>
      <c r="AF228" s="5">
        <f>IF(AND(AND(OR($C228=1,$C228=2),$E228=3),OR($M228=$V$3,$N228=$V$3,$O228=$V$3)),1,0)</f>
        <v>0</v>
      </c>
      <c r="AG228" s="5">
        <f>IF(AND(AND(OR($C228=0,$C228=2),$E228=4),OR($M228=$V$3,$N228=$V$3,$O228=$V$3)),1,0)</f>
        <v>0</v>
      </c>
      <c r="AH228" s="5">
        <f>IF(AND(AND(OR($C228=1,$C228=2),$E228=4),OR($M228=$V$3,$N228=$V$3,$O228=$V$3)),1,0)</f>
        <v>0</v>
      </c>
      <c r="AI228" s="5">
        <f>IF(AND(AND(OR($C228=0,$C228=2),$E228=13),OR($M228=$V$3,$N228=$V$3,$O228=$V$3)),1,0)</f>
        <v>0</v>
      </c>
      <c r="AJ228" s="5">
        <f>IF(AND(AND(OR($C228=1,$C228=2),$E228=13),OR($M228=$V$3,$N228=$V$3,$O228=$V$3)),1,0)</f>
        <v>0</v>
      </c>
      <c r="AK228" s="5">
        <f>IF(AND(AND(OR($C228=0,$C228=2),$E228=8),OR($M228=$V$3,$N228=$V$3,$O228=$V$3)),1,0)</f>
        <v>0</v>
      </c>
      <c r="AL228" s="5">
        <f>IF(AND(AND(OR($C228=1,$C228=2),$E228=8),OR($M228=$V$3,$N228=$V$3,$O228=$V$3)),1,0)</f>
        <v>0</v>
      </c>
      <c r="AM228" s="5">
        <f>IF(AND(AND(OR($C228=0,$C228=2),$E228=9),OR($M228=$V$3,$N228=$V$3,$O228=$V$3)),1,0)</f>
        <v>0</v>
      </c>
      <c r="AN228" s="5">
        <f>IF(AND(AND(OR($C228=1,$C228=2),$E228=9),OR($M228=$V$3,$N228=$V$3,$O228=$V$3)),1,0)</f>
        <v>0</v>
      </c>
      <c r="AO228" s="5">
        <f>IF(AND(AND(OR($C228=0,$C228=2),$E228=11),OR($M228=$V$3,$N228=$V$3,$O228=$V$3)),1,0)</f>
        <v>0</v>
      </c>
      <c r="AP228" s="5">
        <f>IF(AND(AND(OR($C228=1,$C228=2),$E228=11),OR($M228=$V$3,$N228=$V$3,$O228=$V$3)),1,0)</f>
        <v>0</v>
      </c>
      <c r="AQ228" s="5">
        <f>IF(AND(AND(OR($C228=0,$C228=2),$E228=10),OR($M228=$V$3,$N228=$V$3,$O228=$V$3)),1,0)</f>
        <v>0</v>
      </c>
      <c r="AR228" s="5">
        <f>IF(AND(AND(OR($C228=1,$C228=2),$E228=10),OR($M228=$V$3,$N228=$V$3,$O228=$V$3)),1,0)</f>
        <v>0</v>
      </c>
      <c r="AS228" s="5">
        <f>IF(AND(AND(OR($C228=0,$C228=2),$E228=12),OR($M228=$V$3,$N228=$V$3,$O228=$V$3)),1,0)</f>
        <v>0</v>
      </c>
      <c r="AT228" s="5">
        <f>IF(AND(AND(OR($C228=1,$C228=2),$E228=12),OR($M228=$V$3,$N228=$V$3,$O228=$V$3)),1,0)</f>
        <v>0</v>
      </c>
      <c r="AU228" s="5">
        <f>IF(AND(AND(OR($C228=0,$C228=2),$E228=14),OR($M228=$V$3,$N228=$V$3,$O228=$V$3)),1,0)</f>
        <v>0</v>
      </c>
      <c r="AV228" s="5">
        <f>IF(AND(AND(OR($C228=1,$C228=2),$E228=14),OR($M228=$V$3,$N228=$V$3,$O228=$V$3)),1,0)</f>
        <v>0</v>
      </c>
      <c r="AW228" s="5">
        <f>IF(AND(AND(OR($C228=0,$C228=2),$E228=15),OR($M228=$V$3,$N228=$V$3,$O228=$V$3)),1,0)</f>
        <v>0</v>
      </c>
      <c r="AX228" s="5">
        <f>IF(AND(AND(OR($C228=1,$C228=2),$E228=15),OR($M228=$V$3,$N228=$V$3,$O228=$V$3)),1,0)</f>
        <v>0</v>
      </c>
      <c r="AY228" s="5"/>
      <c r="AZ228" s="4"/>
    </row>
    <row r="229" spans="1:52" x14ac:dyDescent="0.3">
      <c r="A229" s="47" t="s">
        <v>48</v>
      </c>
      <c r="B229" s="5" t="s">
        <v>47</v>
      </c>
      <c r="C229" s="5">
        <v>0</v>
      </c>
      <c r="D229" s="5">
        <v>2</v>
      </c>
      <c r="E229" s="5">
        <v>3</v>
      </c>
      <c r="F229" s="5">
        <v>12</v>
      </c>
      <c r="G229" s="48">
        <v>1</v>
      </c>
      <c r="H229" s="48">
        <v>1</v>
      </c>
      <c r="I229" s="48">
        <v>29</v>
      </c>
      <c r="J229" s="48">
        <v>4</v>
      </c>
      <c r="K229" s="48"/>
      <c r="L229" s="48"/>
      <c r="M229" s="48">
        <v>16</v>
      </c>
      <c r="N229" s="48">
        <v>15</v>
      </c>
      <c r="O229" s="48">
        <v>10</v>
      </c>
      <c r="P229" s="48">
        <v>26</v>
      </c>
      <c r="Q229" s="48">
        <v>25</v>
      </c>
      <c r="R229" s="48">
        <v>10</v>
      </c>
      <c r="S229" s="47">
        <f>IF(AND(AND(OR($C229=0,$C229=2),$E229&lt;30),OR($M229=$V$3,$N229=$V$3,$O229=$V$3)),1,0)</f>
        <v>0</v>
      </c>
      <c r="T229" s="5">
        <f>IF(AND(AND(OR($C229=1,$C229=2),$E229&lt;16),OR($M229=$V$3,$N229=$V$3,$O229=$V$3)),1,0)</f>
        <v>0</v>
      </c>
      <c r="U229" s="5">
        <f>IF(AND(AND(OR($C229=0,$C229=2),$E229=1),OR($M229=$V$3,$N229=$V$3,$O229=$V$3)),1,0)</f>
        <v>0</v>
      </c>
      <c r="V229" s="5">
        <f>IF(AND(AND(OR($C229=1,$C229=2),$E229=1),OR($M229=$V$3,$N229=$V$3,$O229=$V$3)),1,0)</f>
        <v>0</v>
      </c>
      <c r="W229" s="5">
        <f>IF(AND(AND(OR($C229=0,$C229=2),$E229=5),OR($M229=$V$3,$N229=$V$3,$O229=$V$3)),1,0)</f>
        <v>0</v>
      </c>
      <c r="X229" s="5">
        <f>IF(AND(AND(OR($C229=1,$C229=2),$E229=5),OR($M229=$V$3,$N229=$V$3,$O229=$V$3)),1,0)</f>
        <v>0</v>
      </c>
      <c r="Y229" s="5">
        <f>IF(AND(AND(OR($C229=0,$C229=2),$E229=2),OR($M229=$V$3,$N229=$V$3,$O229=$V$3)),1,0)</f>
        <v>0</v>
      </c>
      <c r="Z229" s="5">
        <f>IF(AND(AND(OR($C229=1,$C229=2),$E229=2),OR($M229=$V$3,$N229=$V$3,$O229=$V$3)),1,0)</f>
        <v>0</v>
      </c>
      <c r="AA229" s="5">
        <f>IF(AND(AND(OR($C229=0,$C229=2),$E229=7),OR($M229=$V$3,$N229=$V$3,$O229=$V$3)),1,0)</f>
        <v>0</v>
      </c>
      <c r="AB229" s="5">
        <f>IF(AND(AND(OR($C229=1,$C229=2),$E229=7),OR($M229=$V$3,$N229=$V$3,$O229=$V$3)),1,0)</f>
        <v>0</v>
      </c>
      <c r="AC229" s="5">
        <f>IF(AND(AND(OR($C229=0,$C229=2),$E229=6),OR($M229=$V$3,$N229=$V$3,$O229=$V$3)),1,0)</f>
        <v>0</v>
      </c>
      <c r="AD229" s="5">
        <f>IF(AND(AND(OR($C229=1,$C229=2),$E229=6),OR($M229=$V$3,$N229=$V$3,$O229=$V$3)),1,0)</f>
        <v>0</v>
      </c>
      <c r="AE229" s="5">
        <f>IF(AND(AND(OR($C229=0,$C229=2),$E229=3),OR($M229=$V$3,$N229=$V$3,$O229=$V$3)),1,0)</f>
        <v>0</v>
      </c>
      <c r="AF229" s="5">
        <f>IF(AND(AND(OR($C229=1,$C229=2),$E229=3),OR($M229=$V$3,$N229=$V$3,$O229=$V$3)),1,0)</f>
        <v>0</v>
      </c>
      <c r="AG229" s="5">
        <f>IF(AND(AND(OR($C229=0,$C229=2),$E229=4),OR($M229=$V$3,$N229=$V$3,$O229=$V$3)),1,0)</f>
        <v>0</v>
      </c>
      <c r="AH229" s="5">
        <f>IF(AND(AND(OR($C229=1,$C229=2),$E229=4),OR($M229=$V$3,$N229=$V$3,$O229=$V$3)),1,0)</f>
        <v>0</v>
      </c>
      <c r="AI229" s="5">
        <f>IF(AND(AND(OR($C229=0,$C229=2),$E229=13),OR($M229=$V$3,$N229=$V$3,$O229=$V$3)),1,0)</f>
        <v>0</v>
      </c>
      <c r="AJ229" s="5">
        <f>IF(AND(AND(OR($C229=1,$C229=2),$E229=13),OR($M229=$V$3,$N229=$V$3,$O229=$V$3)),1,0)</f>
        <v>0</v>
      </c>
      <c r="AK229" s="5">
        <f>IF(AND(AND(OR($C229=0,$C229=2),$E229=8),OR($M229=$V$3,$N229=$V$3,$O229=$V$3)),1,0)</f>
        <v>0</v>
      </c>
      <c r="AL229" s="5">
        <f>IF(AND(AND(OR($C229=1,$C229=2),$E229=8),OR($M229=$V$3,$N229=$V$3,$O229=$V$3)),1,0)</f>
        <v>0</v>
      </c>
      <c r="AM229" s="5">
        <f>IF(AND(AND(OR($C229=0,$C229=2),$E229=9),OR($M229=$V$3,$N229=$V$3,$O229=$V$3)),1,0)</f>
        <v>0</v>
      </c>
      <c r="AN229" s="5">
        <f>IF(AND(AND(OR($C229=1,$C229=2),$E229=9),OR($M229=$V$3,$N229=$V$3,$O229=$V$3)),1,0)</f>
        <v>0</v>
      </c>
      <c r="AO229" s="5">
        <f>IF(AND(AND(OR($C229=0,$C229=2),$E229=11),OR($M229=$V$3,$N229=$V$3,$O229=$V$3)),1,0)</f>
        <v>0</v>
      </c>
      <c r="AP229" s="5">
        <f>IF(AND(AND(OR($C229=1,$C229=2),$E229=11),OR($M229=$V$3,$N229=$V$3,$O229=$V$3)),1,0)</f>
        <v>0</v>
      </c>
      <c r="AQ229" s="5">
        <f>IF(AND(AND(OR($C229=0,$C229=2),$E229=10),OR($M229=$V$3,$N229=$V$3,$O229=$V$3)),1,0)</f>
        <v>0</v>
      </c>
      <c r="AR229" s="5">
        <f>IF(AND(AND(OR($C229=1,$C229=2),$E229=10),OR($M229=$V$3,$N229=$V$3,$O229=$V$3)),1,0)</f>
        <v>0</v>
      </c>
      <c r="AS229" s="5">
        <f>IF(AND(AND(OR($C229=0,$C229=2),$E229=12),OR($M229=$V$3,$N229=$V$3,$O229=$V$3)),1,0)</f>
        <v>0</v>
      </c>
      <c r="AT229" s="5">
        <f>IF(AND(AND(OR($C229=1,$C229=2),$E229=12),OR($M229=$V$3,$N229=$V$3,$O229=$V$3)),1,0)</f>
        <v>0</v>
      </c>
      <c r="AU229" s="5">
        <f>IF(AND(AND(OR($C229=0,$C229=2),$E229=14),OR($M229=$V$3,$N229=$V$3,$O229=$V$3)),1,0)</f>
        <v>0</v>
      </c>
      <c r="AV229" s="5">
        <f>IF(AND(AND(OR($C229=1,$C229=2),$E229=14),OR($M229=$V$3,$N229=$V$3,$O229=$V$3)),1,0)</f>
        <v>0</v>
      </c>
      <c r="AW229" s="5">
        <f>IF(AND(AND(OR($C229=0,$C229=2),$E229=15),OR($M229=$V$3,$N229=$V$3,$O229=$V$3)),1,0)</f>
        <v>0</v>
      </c>
      <c r="AX229" s="5">
        <f>IF(AND(AND(OR($C229=1,$C229=2),$E229=15),OR($M229=$V$3,$N229=$V$3,$O229=$V$3)),1,0)</f>
        <v>0</v>
      </c>
      <c r="AY229" s="5"/>
      <c r="AZ229" s="4"/>
    </row>
    <row r="230" spans="1:52" x14ac:dyDescent="0.3">
      <c r="A230" s="47" t="s">
        <v>320</v>
      </c>
      <c r="B230" s="5" t="s">
        <v>321</v>
      </c>
      <c r="C230" s="49">
        <v>0</v>
      </c>
      <c r="D230" s="5">
        <v>1</v>
      </c>
      <c r="E230" s="5">
        <v>1</v>
      </c>
      <c r="F230" s="5">
        <v>3</v>
      </c>
      <c r="G230" s="48">
        <v>1</v>
      </c>
      <c r="H230" s="48">
        <v>1</v>
      </c>
      <c r="I230" s="48">
        <v>21</v>
      </c>
      <c r="J230" s="48">
        <v>7</v>
      </c>
      <c r="K230" s="48"/>
      <c r="L230" s="48"/>
      <c r="M230" s="48">
        <v>29</v>
      </c>
      <c r="N230" s="48">
        <v>22</v>
      </c>
      <c r="O230" s="48">
        <v>25</v>
      </c>
      <c r="P230" s="48">
        <v>27</v>
      </c>
      <c r="Q230" s="48">
        <v>6</v>
      </c>
      <c r="R230" s="48">
        <v>29</v>
      </c>
      <c r="S230" s="47">
        <f>IF(AND(AND(OR($C230=0,$C230=2),$E230&lt;30),OR($M230=$V$3,$N230=$V$3,$O230=$V$3)),1,0)</f>
        <v>0</v>
      </c>
      <c r="T230" s="5">
        <f>IF(AND(AND(OR($C230=1,$C230=2),$E230&lt;16),OR($M230=$V$3,$N230=$V$3,$O230=$V$3)),1,0)</f>
        <v>0</v>
      </c>
      <c r="U230" s="5">
        <f>IF(AND(AND(OR($C230=0,$C230=2),$E230=1),OR($M230=$V$3,$N230=$V$3,$O230=$V$3)),1,0)</f>
        <v>0</v>
      </c>
      <c r="V230" s="5">
        <f>IF(AND(AND(OR($C230=1,$C230=2),$E230=1),OR($M230=$V$3,$N230=$V$3,$O230=$V$3)),1,0)</f>
        <v>0</v>
      </c>
      <c r="W230" s="5">
        <f>IF(AND(AND(OR($C230=0,$C230=2),$E230=5),OR($M230=$V$3,$N230=$V$3,$O230=$V$3)),1,0)</f>
        <v>0</v>
      </c>
      <c r="X230" s="5">
        <f>IF(AND(AND(OR($C230=1,$C230=2),$E230=5),OR($M230=$V$3,$N230=$V$3,$O230=$V$3)),1,0)</f>
        <v>0</v>
      </c>
      <c r="Y230" s="5">
        <f>IF(AND(AND(OR($C230=0,$C230=2),$E230=2),OR($M230=$V$3,$N230=$V$3,$O230=$V$3)),1,0)</f>
        <v>0</v>
      </c>
      <c r="Z230" s="5">
        <f>IF(AND(AND(OR($C230=1,$C230=2),$E230=2),OR($M230=$V$3,$N230=$V$3,$O230=$V$3)),1,0)</f>
        <v>0</v>
      </c>
      <c r="AA230" s="5">
        <f>IF(AND(AND(OR($C230=0,$C230=2),$E230=7),OR($M230=$V$3,$N230=$V$3,$O230=$V$3)),1,0)</f>
        <v>0</v>
      </c>
      <c r="AB230" s="5">
        <f>IF(AND(AND(OR($C230=1,$C230=2),$E230=7),OR($M230=$V$3,$N230=$V$3,$O230=$V$3)),1,0)</f>
        <v>0</v>
      </c>
      <c r="AC230" s="5">
        <f>IF(AND(AND(OR($C230=0,$C230=2),$E230=6),OR($M230=$V$3,$N230=$V$3,$O230=$V$3)),1,0)</f>
        <v>0</v>
      </c>
      <c r="AD230" s="5">
        <f>IF(AND(AND(OR($C230=1,$C230=2),$E230=6),OR($M230=$V$3,$N230=$V$3,$O230=$V$3)),1,0)</f>
        <v>0</v>
      </c>
      <c r="AE230" s="5">
        <f>IF(AND(AND(OR($C230=0,$C230=2),$E230=3),OR($M230=$V$3,$N230=$V$3,$O230=$V$3)),1,0)</f>
        <v>0</v>
      </c>
      <c r="AF230" s="5">
        <f>IF(AND(AND(OR($C230=1,$C230=2),$E230=3),OR($M230=$V$3,$N230=$V$3,$O230=$V$3)),1,0)</f>
        <v>0</v>
      </c>
      <c r="AG230" s="5">
        <f>IF(AND(AND(OR($C230=0,$C230=2),$E230=4),OR($M230=$V$3,$N230=$V$3,$O230=$V$3)),1,0)</f>
        <v>0</v>
      </c>
      <c r="AH230" s="5">
        <f>IF(AND(AND(OR($C230=1,$C230=2),$E230=4),OR($M230=$V$3,$N230=$V$3,$O230=$V$3)),1,0)</f>
        <v>0</v>
      </c>
      <c r="AI230" s="5">
        <f>IF(AND(AND(OR($C230=0,$C230=2),$E230=13),OR($M230=$V$3,$N230=$V$3,$O230=$V$3)),1,0)</f>
        <v>0</v>
      </c>
      <c r="AJ230" s="5">
        <f>IF(AND(AND(OR($C230=1,$C230=2),$E230=13),OR($M230=$V$3,$N230=$V$3,$O230=$V$3)),1,0)</f>
        <v>0</v>
      </c>
      <c r="AK230" s="5">
        <f>IF(AND(AND(OR($C230=0,$C230=2),$E230=8),OR($M230=$V$3,$N230=$V$3,$O230=$V$3)),1,0)</f>
        <v>0</v>
      </c>
      <c r="AL230" s="5">
        <f>IF(AND(AND(OR($C230=1,$C230=2),$E230=8),OR($M230=$V$3,$N230=$V$3,$O230=$V$3)),1,0)</f>
        <v>0</v>
      </c>
      <c r="AM230" s="5">
        <f>IF(AND(AND(OR($C230=0,$C230=2),$E230=9),OR($M230=$V$3,$N230=$V$3,$O230=$V$3)),1,0)</f>
        <v>0</v>
      </c>
      <c r="AN230" s="5">
        <f>IF(AND(AND(OR($C230=1,$C230=2),$E230=9),OR($M230=$V$3,$N230=$V$3,$O230=$V$3)),1,0)</f>
        <v>0</v>
      </c>
      <c r="AO230" s="5">
        <f>IF(AND(AND(OR($C230=0,$C230=2),$E230=11),OR($M230=$V$3,$N230=$V$3,$O230=$V$3)),1,0)</f>
        <v>0</v>
      </c>
      <c r="AP230" s="5">
        <f>IF(AND(AND(OR($C230=1,$C230=2),$E230=11),OR($M230=$V$3,$N230=$V$3,$O230=$V$3)),1,0)</f>
        <v>0</v>
      </c>
      <c r="AQ230" s="5">
        <f>IF(AND(AND(OR($C230=0,$C230=2),$E230=10),OR($M230=$V$3,$N230=$V$3,$O230=$V$3)),1,0)</f>
        <v>0</v>
      </c>
      <c r="AR230" s="5">
        <f>IF(AND(AND(OR($C230=1,$C230=2),$E230=10),OR($M230=$V$3,$N230=$V$3,$O230=$V$3)),1,0)</f>
        <v>0</v>
      </c>
      <c r="AS230" s="5">
        <f>IF(AND(AND(OR($C230=0,$C230=2),$E230=12),OR($M230=$V$3,$N230=$V$3,$O230=$V$3)),1,0)</f>
        <v>0</v>
      </c>
      <c r="AT230" s="5">
        <f>IF(AND(AND(OR($C230=1,$C230=2),$E230=12),OR($M230=$V$3,$N230=$V$3,$O230=$V$3)),1,0)</f>
        <v>0</v>
      </c>
      <c r="AU230" s="5">
        <f>IF(AND(AND(OR($C230=0,$C230=2),$E230=14),OR($M230=$V$3,$N230=$V$3,$O230=$V$3)),1,0)</f>
        <v>0</v>
      </c>
      <c r="AV230" s="5">
        <f>IF(AND(AND(OR($C230=1,$C230=2),$E230=14),OR($M230=$V$3,$N230=$V$3,$O230=$V$3)),1,0)</f>
        <v>0</v>
      </c>
      <c r="AW230" s="5">
        <f>IF(AND(AND(OR($C230=0,$C230=2),$E230=15),OR($M230=$V$3,$N230=$V$3,$O230=$V$3)),1,0)</f>
        <v>0</v>
      </c>
      <c r="AX230" s="5">
        <f>IF(AND(AND(OR($C230=1,$C230=2),$E230=15),OR($M230=$V$3,$N230=$V$3,$O230=$V$3)),1,0)</f>
        <v>0</v>
      </c>
      <c r="AY230" s="5"/>
      <c r="AZ230" s="4"/>
    </row>
    <row r="231" spans="1:52" x14ac:dyDescent="0.3">
      <c r="A231" s="47" t="s">
        <v>214</v>
      </c>
      <c r="B231" s="5" t="s">
        <v>215</v>
      </c>
      <c r="C231" s="49">
        <v>1</v>
      </c>
      <c r="D231" s="5">
        <v>1</v>
      </c>
      <c r="E231" s="5">
        <v>2</v>
      </c>
      <c r="F231" s="5">
        <v>23</v>
      </c>
      <c r="G231" s="48">
        <v>2</v>
      </c>
      <c r="H231" s="48">
        <v>2</v>
      </c>
      <c r="I231" s="48">
        <v>4</v>
      </c>
      <c r="J231" s="48">
        <v>5</v>
      </c>
      <c r="K231" s="48"/>
      <c r="L231" s="48"/>
      <c r="M231" s="48">
        <v>26</v>
      </c>
      <c r="N231" s="48">
        <v>17</v>
      </c>
      <c r="O231" s="48">
        <v>16</v>
      </c>
      <c r="P231" s="48">
        <v>21</v>
      </c>
      <c r="Q231" s="48">
        <v>8</v>
      </c>
      <c r="R231" s="48">
        <v>10</v>
      </c>
      <c r="S231" s="47">
        <f>IF(AND(AND(OR($C231=0,$C231=2),$E231&lt;30),OR($M231=$V$3,$N231=$V$3,$O231=$V$3)),1,0)</f>
        <v>0</v>
      </c>
      <c r="T231" s="5">
        <f>IF(AND(AND(OR($C231=1,$C231=2),$E231&lt;16),OR($M231=$V$3,$N231=$V$3,$O231=$V$3)),1,0)</f>
        <v>0</v>
      </c>
      <c r="U231" s="5">
        <f>IF(AND(AND(OR($C231=0,$C231=2),$E231=1),OR($M231=$V$3,$N231=$V$3,$O231=$V$3)),1,0)</f>
        <v>0</v>
      </c>
      <c r="V231" s="5">
        <f>IF(AND(AND(OR($C231=1,$C231=2),$E231=1),OR($M231=$V$3,$N231=$V$3,$O231=$V$3)),1,0)</f>
        <v>0</v>
      </c>
      <c r="W231" s="5">
        <f>IF(AND(AND(OR($C231=0,$C231=2),$E231=5),OR($M231=$V$3,$N231=$V$3,$O231=$V$3)),1,0)</f>
        <v>0</v>
      </c>
      <c r="X231" s="5">
        <f>IF(AND(AND(OR($C231=1,$C231=2),$E231=5),OR($M231=$V$3,$N231=$V$3,$O231=$V$3)),1,0)</f>
        <v>0</v>
      </c>
      <c r="Y231" s="5">
        <f>IF(AND(AND(OR($C231=0,$C231=2),$E231=2),OR($M231=$V$3,$N231=$V$3,$O231=$V$3)),1,0)</f>
        <v>0</v>
      </c>
      <c r="Z231" s="5">
        <f>IF(AND(AND(OR($C231=1,$C231=2),$E231=2),OR($M231=$V$3,$N231=$V$3,$O231=$V$3)),1,0)</f>
        <v>0</v>
      </c>
      <c r="AA231" s="5">
        <f>IF(AND(AND(OR($C231=0,$C231=2),$E231=7),OR($M231=$V$3,$N231=$V$3,$O231=$V$3)),1,0)</f>
        <v>0</v>
      </c>
      <c r="AB231" s="5">
        <f>IF(AND(AND(OR($C231=1,$C231=2),$E231=7),OR($M231=$V$3,$N231=$V$3,$O231=$V$3)),1,0)</f>
        <v>0</v>
      </c>
      <c r="AC231" s="5">
        <f>IF(AND(AND(OR($C231=0,$C231=2),$E231=6),OR($M231=$V$3,$N231=$V$3,$O231=$V$3)),1,0)</f>
        <v>0</v>
      </c>
      <c r="AD231" s="5">
        <f>IF(AND(AND(OR($C231=1,$C231=2),$E231=6),OR($M231=$V$3,$N231=$V$3,$O231=$V$3)),1,0)</f>
        <v>0</v>
      </c>
      <c r="AE231" s="5">
        <f>IF(AND(AND(OR($C231=0,$C231=2),$E231=3),OR($M231=$V$3,$N231=$V$3,$O231=$V$3)),1,0)</f>
        <v>0</v>
      </c>
      <c r="AF231" s="5">
        <f>IF(AND(AND(OR($C231=1,$C231=2),$E231=3),OR($M231=$V$3,$N231=$V$3,$O231=$V$3)),1,0)</f>
        <v>0</v>
      </c>
      <c r="AG231" s="5">
        <f>IF(AND(AND(OR($C231=0,$C231=2),$E231=4),OR($M231=$V$3,$N231=$V$3,$O231=$V$3)),1,0)</f>
        <v>0</v>
      </c>
      <c r="AH231" s="5">
        <f>IF(AND(AND(OR($C231=1,$C231=2),$E231=4),OR($M231=$V$3,$N231=$V$3,$O231=$V$3)),1,0)</f>
        <v>0</v>
      </c>
      <c r="AI231" s="5">
        <f>IF(AND(AND(OR($C231=0,$C231=2),$E231=13),OR($M231=$V$3,$N231=$V$3,$O231=$V$3)),1,0)</f>
        <v>0</v>
      </c>
      <c r="AJ231" s="5">
        <f>IF(AND(AND(OR($C231=1,$C231=2),$E231=13),OR($M231=$V$3,$N231=$V$3,$O231=$V$3)),1,0)</f>
        <v>0</v>
      </c>
      <c r="AK231" s="5">
        <f>IF(AND(AND(OR($C231=0,$C231=2),$E231=8),OR($M231=$V$3,$N231=$V$3,$O231=$V$3)),1,0)</f>
        <v>0</v>
      </c>
      <c r="AL231" s="5">
        <f>IF(AND(AND(OR($C231=1,$C231=2),$E231=8),OR($M231=$V$3,$N231=$V$3,$O231=$V$3)),1,0)</f>
        <v>0</v>
      </c>
      <c r="AM231" s="5">
        <f>IF(AND(AND(OR($C231=0,$C231=2),$E231=9),OR($M231=$V$3,$N231=$V$3,$O231=$V$3)),1,0)</f>
        <v>0</v>
      </c>
      <c r="AN231" s="5">
        <f>IF(AND(AND(OR($C231=1,$C231=2),$E231=9),OR($M231=$V$3,$N231=$V$3,$O231=$V$3)),1,0)</f>
        <v>0</v>
      </c>
      <c r="AO231" s="5">
        <f>IF(AND(AND(OR($C231=0,$C231=2),$E231=11),OR($M231=$V$3,$N231=$V$3,$O231=$V$3)),1,0)</f>
        <v>0</v>
      </c>
      <c r="AP231" s="5">
        <f>IF(AND(AND(OR($C231=1,$C231=2),$E231=11),OR($M231=$V$3,$N231=$V$3,$O231=$V$3)),1,0)</f>
        <v>0</v>
      </c>
      <c r="AQ231" s="5">
        <f>IF(AND(AND(OR($C231=0,$C231=2),$E231=10),OR($M231=$V$3,$N231=$V$3,$O231=$V$3)),1,0)</f>
        <v>0</v>
      </c>
      <c r="AR231" s="5">
        <f>IF(AND(AND(OR($C231=1,$C231=2),$E231=10),OR($M231=$V$3,$N231=$V$3,$O231=$V$3)),1,0)</f>
        <v>0</v>
      </c>
      <c r="AS231" s="5">
        <f>IF(AND(AND(OR($C231=0,$C231=2),$E231=12),OR($M231=$V$3,$N231=$V$3,$O231=$V$3)),1,0)</f>
        <v>0</v>
      </c>
      <c r="AT231" s="5">
        <f>IF(AND(AND(OR($C231=1,$C231=2),$E231=12),OR($M231=$V$3,$N231=$V$3,$O231=$V$3)),1,0)</f>
        <v>0</v>
      </c>
      <c r="AU231" s="5">
        <f>IF(AND(AND(OR($C231=0,$C231=2),$E231=14),OR($M231=$V$3,$N231=$V$3,$O231=$V$3)),1,0)</f>
        <v>0</v>
      </c>
      <c r="AV231" s="5">
        <f>IF(AND(AND(OR($C231=1,$C231=2),$E231=14),OR($M231=$V$3,$N231=$V$3,$O231=$V$3)),1,0)</f>
        <v>0</v>
      </c>
      <c r="AW231" s="5">
        <f>IF(AND(AND(OR($C231=0,$C231=2),$E231=15),OR($M231=$V$3,$N231=$V$3,$O231=$V$3)),1,0)</f>
        <v>0</v>
      </c>
      <c r="AX231" s="5">
        <f>IF(AND(AND(OR($C231=1,$C231=2),$E231=15),OR($M231=$V$3,$N231=$V$3,$O231=$V$3)),1,0)</f>
        <v>0</v>
      </c>
      <c r="AY231" s="5"/>
      <c r="AZ231" s="4"/>
    </row>
    <row r="232" spans="1:52" x14ac:dyDescent="0.3">
      <c r="A232" s="47" t="s">
        <v>216</v>
      </c>
      <c r="B232" s="5" t="s">
        <v>217</v>
      </c>
      <c r="C232" s="5">
        <v>1</v>
      </c>
      <c r="D232" s="5">
        <v>1</v>
      </c>
      <c r="E232" s="5">
        <v>11</v>
      </c>
      <c r="F232" s="5">
        <v>23</v>
      </c>
      <c r="G232" s="48">
        <v>2</v>
      </c>
      <c r="H232" s="48">
        <v>0</v>
      </c>
      <c r="I232" s="48">
        <v>0</v>
      </c>
      <c r="J232" s="48"/>
      <c r="K232" s="48"/>
      <c r="L232" s="48"/>
      <c r="M232" s="48">
        <v>22</v>
      </c>
      <c r="N232" s="48">
        <v>27</v>
      </c>
      <c r="O232" s="48">
        <v>4</v>
      </c>
      <c r="P232" s="48"/>
      <c r="Q232" s="48"/>
      <c r="R232" s="48"/>
      <c r="S232" s="47">
        <f>IF(AND(AND(OR($C232=0,$C232=2),$E232&lt;30),OR($M232=$V$3,$N232=$V$3,$O232=$V$3)),1,0)</f>
        <v>0</v>
      </c>
      <c r="T232" s="5">
        <f>IF(AND(AND(OR($C232=1,$C232=2),$E232&lt;16),OR($M232=$V$3,$N232=$V$3,$O232=$V$3)),1,0)</f>
        <v>0</v>
      </c>
      <c r="U232" s="5">
        <f>IF(AND(AND(OR($C232=0,$C232=2),$E232=1),OR($M232=$V$3,$N232=$V$3,$O232=$V$3)),1,0)</f>
        <v>0</v>
      </c>
      <c r="V232" s="5">
        <f>IF(AND(AND(OR($C232=1,$C232=2),$E232=1),OR($M232=$V$3,$N232=$V$3,$O232=$V$3)),1,0)</f>
        <v>0</v>
      </c>
      <c r="W232" s="5">
        <f>IF(AND(AND(OR($C232=0,$C232=2),$E232=5),OR($M232=$V$3,$N232=$V$3,$O232=$V$3)),1,0)</f>
        <v>0</v>
      </c>
      <c r="X232" s="5">
        <f>IF(AND(AND(OR($C232=1,$C232=2),$E232=5),OR($M232=$V$3,$N232=$V$3,$O232=$V$3)),1,0)</f>
        <v>0</v>
      </c>
      <c r="Y232" s="5">
        <f>IF(AND(AND(OR($C232=0,$C232=2),$E232=2),OR($M232=$V$3,$N232=$V$3,$O232=$V$3)),1,0)</f>
        <v>0</v>
      </c>
      <c r="Z232" s="5">
        <f>IF(AND(AND(OR($C232=1,$C232=2),$E232=2),OR($M232=$V$3,$N232=$V$3,$O232=$V$3)),1,0)</f>
        <v>0</v>
      </c>
      <c r="AA232" s="5">
        <f>IF(AND(AND(OR($C232=0,$C232=2),$E232=7),OR($M232=$V$3,$N232=$V$3,$O232=$V$3)),1,0)</f>
        <v>0</v>
      </c>
      <c r="AB232" s="5">
        <f>IF(AND(AND(OR($C232=1,$C232=2),$E232=7),OR($M232=$V$3,$N232=$V$3,$O232=$V$3)),1,0)</f>
        <v>0</v>
      </c>
      <c r="AC232" s="5">
        <f>IF(AND(AND(OR($C232=0,$C232=2),$E232=6),OR($M232=$V$3,$N232=$V$3,$O232=$V$3)),1,0)</f>
        <v>0</v>
      </c>
      <c r="AD232" s="5">
        <f>IF(AND(AND(OR($C232=1,$C232=2),$E232=6),OR($M232=$V$3,$N232=$V$3,$O232=$V$3)),1,0)</f>
        <v>0</v>
      </c>
      <c r="AE232" s="5">
        <f>IF(AND(AND(OR($C232=0,$C232=2),$E232=3),OR($M232=$V$3,$N232=$V$3,$O232=$V$3)),1,0)</f>
        <v>0</v>
      </c>
      <c r="AF232" s="5">
        <f>IF(AND(AND(OR($C232=1,$C232=2),$E232=3),OR($M232=$V$3,$N232=$V$3,$O232=$V$3)),1,0)</f>
        <v>0</v>
      </c>
      <c r="AG232" s="5">
        <f>IF(AND(AND(OR($C232=0,$C232=2),$E232=4),OR($M232=$V$3,$N232=$V$3,$O232=$V$3)),1,0)</f>
        <v>0</v>
      </c>
      <c r="AH232" s="5">
        <f>IF(AND(AND(OR($C232=1,$C232=2),$E232=4),OR($M232=$V$3,$N232=$V$3,$O232=$V$3)),1,0)</f>
        <v>0</v>
      </c>
      <c r="AI232" s="5">
        <f>IF(AND(AND(OR($C232=0,$C232=2),$E232=13),OR($M232=$V$3,$N232=$V$3,$O232=$V$3)),1,0)</f>
        <v>0</v>
      </c>
      <c r="AJ232" s="5">
        <f>IF(AND(AND(OR($C232=1,$C232=2),$E232=13),OR($M232=$V$3,$N232=$V$3,$O232=$V$3)),1,0)</f>
        <v>0</v>
      </c>
      <c r="AK232" s="5">
        <f>IF(AND(AND(OR($C232=0,$C232=2),$E232=8),OR($M232=$V$3,$N232=$V$3,$O232=$V$3)),1,0)</f>
        <v>0</v>
      </c>
      <c r="AL232" s="5">
        <f>IF(AND(AND(OR($C232=1,$C232=2),$E232=8),OR($M232=$V$3,$N232=$V$3,$O232=$V$3)),1,0)</f>
        <v>0</v>
      </c>
      <c r="AM232" s="5">
        <f>IF(AND(AND(OR($C232=0,$C232=2),$E232=9),OR($M232=$V$3,$N232=$V$3,$O232=$V$3)),1,0)</f>
        <v>0</v>
      </c>
      <c r="AN232" s="5">
        <f>IF(AND(AND(OR($C232=1,$C232=2),$E232=9),OR($M232=$V$3,$N232=$V$3,$O232=$V$3)),1,0)</f>
        <v>0</v>
      </c>
      <c r="AO232" s="5">
        <f>IF(AND(AND(OR($C232=0,$C232=2),$E232=11),OR($M232=$V$3,$N232=$V$3,$O232=$V$3)),1,0)</f>
        <v>0</v>
      </c>
      <c r="AP232" s="5">
        <f>IF(AND(AND(OR($C232=1,$C232=2),$E232=11),OR($M232=$V$3,$N232=$V$3,$O232=$V$3)),1,0)</f>
        <v>0</v>
      </c>
      <c r="AQ232" s="5">
        <f>IF(AND(AND(OR($C232=0,$C232=2),$E232=10),OR($M232=$V$3,$N232=$V$3,$O232=$V$3)),1,0)</f>
        <v>0</v>
      </c>
      <c r="AR232" s="5">
        <f>IF(AND(AND(OR($C232=1,$C232=2),$E232=10),OR($M232=$V$3,$N232=$V$3,$O232=$V$3)),1,0)</f>
        <v>0</v>
      </c>
      <c r="AS232" s="5">
        <f>IF(AND(AND(OR($C232=0,$C232=2),$E232=12),OR($M232=$V$3,$N232=$V$3,$O232=$V$3)),1,0)</f>
        <v>0</v>
      </c>
      <c r="AT232" s="5">
        <f>IF(AND(AND(OR($C232=1,$C232=2),$E232=12),OR($M232=$V$3,$N232=$V$3,$O232=$V$3)),1,0)</f>
        <v>0</v>
      </c>
      <c r="AU232" s="5">
        <f>IF(AND(AND(OR($C232=0,$C232=2),$E232=14),OR($M232=$V$3,$N232=$V$3,$O232=$V$3)),1,0)</f>
        <v>0</v>
      </c>
      <c r="AV232" s="5">
        <f>IF(AND(AND(OR($C232=1,$C232=2),$E232=14),OR($M232=$V$3,$N232=$V$3,$O232=$V$3)),1,0)</f>
        <v>0</v>
      </c>
      <c r="AW232" s="5">
        <f>IF(AND(AND(OR($C232=0,$C232=2),$E232=15),OR($M232=$V$3,$N232=$V$3,$O232=$V$3)),1,0)</f>
        <v>0</v>
      </c>
      <c r="AX232" s="5">
        <f>IF(AND(AND(OR($C232=1,$C232=2),$E232=15),OR($M232=$V$3,$N232=$V$3,$O232=$V$3)),1,0)</f>
        <v>0</v>
      </c>
      <c r="AY232" s="5"/>
      <c r="AZ232" s="4"/>
    </row>
    <row r="233" spans="1:52" x14ac:dyDescent="0.3">
      <c r="A233" s="50" t="s">
        <v>494</v>
      </c>
      <c r="B233" s="14" t="s">
        <v>205</v>
      </c>
      <c r="C233" s="5">
        <v>2</v>
      </c>
      <c r="D233" s="14">
        <v>1</v>
      </c>
      <c r="E233" s="14">
        <v>1</v>
      </c>
      <c r="F233" s="14">
        <v>23</v>
      </c>
      <c r="G233" s="18">
        <v>2</v>
      </c>
      <c r="H233" s="48">
        <v>1</v>
      </c>
      <c r="I233" s="48">
        <v>76</v>
      </c>
      <c r="J233" s="48">
        <v>4</v>
      </c>
      <c r="K233" s="48">
        <v>11</v>
      </c>
      <c r="L233" s="48"/>
      <c r="M233" s="48">
        <v>22</v>
      </c>
      <c r="N233" s="48">
        <v>29</v>
      </c>
      <c r="O233" s="48"/>
      <c r="P233" s="48">
        <v>23</v>
      </c>
      <c r="Q233" s="48">
        <v>10</v>
      </c>
      <c r="R233" s="48">
        <v>3</v>
      </c>
      <c r="S233" s="47">
        <f>IF(AND(AND(OR($C233=0,$C233=2),$E233&lt;30),OR($M233=$V$3,$N233=$V$3,$O233=$V$3)),1,0)</f>
        <v>0</v>
      </c>
      <c r="T233" s="5">
        <f>IF(AND(AND(OR($C233=1,$C233=2),$E233&lt;16),OR($M233=$V$3,$N233=$V$3,$O233=$V$3)),1,0)</f>
        <v>0</v>
      </c>
      <c r="U233" s="5">
        <f>IF(AND(AND(OR($C233=0,$C233=2),$E233=1),OR($M233=$V$3,$N233=$V$3,$O233=$V$3)),1,0)</f>
        <v>0</v>
      </c>
      <c r="V233" s="5">
        <f>IF(AND(AND(OR($C233=1,$C233=2),$E233=1),OR($M233=$V$3,$N233=$V$3,$O233=$V$3)),1,0)</f>
        <v>0</v>
      </c>
      <c r="W233" s="5">
        <f>IF(AND(AND(OR($C233=0,$C233=2),$E233=5),OR($M233=$V$3,$N233=$V$3,$O233=$V$3)),1,0)</f>
        <v>0</v>
      </c>
      <c r="X233" s="5">
        <f>IF(AND(AND(OR($C233=1,$C233=2),$E233=5),OR($M233=$V$3,$N233=$V$3,$O233=$V$3)),1,0)</f>
        <v>0</v>
      </c>
      <c r="Y233" s="5">
        <f>IF(AND(AND(OR($C233=0,$C233=2),$E233=2),OR($M233=$V$3,$N233=$V$3,$O233=$V$3)),1,0)</f>
        <v>0</v>
      </c>
      <c r="Z233" s="5">
        <f>IF(AND(AND(OR($C233=1,$C233=2),$E233=2),OR($M233=$V$3,$N233=$V$3,$O233=$V$3)),1,0)</f>
        <v>0</v>
      </c>
      <c r="AA233" s="5">
        <f>IF(AND(AND(OR($C233=0,$C233=2),$E233=7),OR($M233=$V$3,$N233=$V$3,$O233=$V$3)),1,0)</f>
        <v>0</v>
      </c>
      <c r="AB233" s="5">
        <f>IF(AND(AND(OR($C233=1,$C233=2),$E233=7),OR($M233=$V$3,$N233=$V$3,$O233=$V$3)),1,0)</f>
        <v>0</v>
      </c>
      <c r="AC233" s="5">
        <f>IF(AND(AND(OR($C233=0,$C233=2),$E233=6),OR($M233=$V$3,$N233=$V$3,$O233=$V$3)),1,0)</f>
        <v>0</v>
      </c>
      <c r="AD233" s="5">
        <f>IF(AND(AND(OR($C233=1,$C233=2),$E233=6),OR($M233=$V$3,$N233=$V$3,$O233=$V$3)),1,0)</f>
        <v>0</v>
      </c>
      <c r="AE233" s="5">
        <f>IF(AND(AND(OR($C233=0,$C233=2),$E233=3),OR($M233=$V$3,$N233=$V$3,$O233=$V$3)),1,0)</f>
        <v>0</v>
      </c>
      <c r="AF233" s="5">
        <f>IF(AND(AND(OR($C233=1,$C233=2),$E233=3),OR($M233=$V$3,$N233=$V$3,$O233=$V$3)),1,0)</f>
        <v>0</v>
      </c>
      <c r="AG233" s="5">
        <f>IF(AND(AND(OR($C233=0,$C233=2),$E233=4),OR($M233=$V$3,$N233=$V$3,$O233=$V$3)),1,0)</f>
        <v>0</v>
      </c>
      <c r="AH233" s="5">
        <f>IF(AND(AND(OR($C233=1,$C233=2),$E233=4),OR($M233=$V$3,$N233=$V$3,$O233=$V$3)),1,0)</f>
        <v>0</v>
      </c>
      <c r="AI233" s="5">
        <f>IF(AND(AND(OR($C233=0,$C233=2),$E233=13),OR($M233=$V$3,$N233=$V$3,$O233=$V$3)),1,0)</f>
        <v>0</v>
      </c>
      <c r="AJ233" s="5">
        <f>IF(AND(AND(OR($C233=1,$C233=2),$E233=13),OR($M233=$V$3,$N233=$V$3,$O233=$V$3)),1,0)</f>
        <v>0</v>
      </c>
      <c r="AK233" s="5">
        <f>IF(AND(AND(OR($C233=0,$C233=2),$E233=8),OR($M233=$V$3,$N233=$V$3,$O233=$V$3)),1,0)</f>
        <v>0</v>
      </c>
      <c r="AL233" s="5">
        <f>IF(AND(AND(OR($C233=1,$C233=2),$E233=8),OR($M233=$V$3,$N233=$V$3,$O233=$V$3)),1,0)</f>
        <v>0</v>
      </c>
      <c r="AM233" s="5">
        <f>IF(AND(AND(OR($C233=0,$C233=2),$E233=9),OR($M233=$V$3,$N233=$V$3,$O233=$V$3)),1,0)</f>
        <v>0</v>
      </c>
      <c r="AN233" s="5">
        <f>IF(AND(AND(OR($C233=1,$C233=2),$E233=9),OR($M233=$V$3,$N233=$V$3,$O233=$V$3)),1,0)</f>
        <v>0</v>
      </c>
      <c r="AO233" s="5">
        <f>IF(AND(AND(OR($C233=0,$C233=2),$E233=11),OR($M233=$V$3,$N233=$V$3,$O233=$V$3)),1,0)</f>
        <v>0</v>
      </c>
      <c r="AP233" s="5">
        <f>IF(AND(AND(OR($C233=1,$C233=2),$E233=11),OR($M233=$V$3,$N233=$V$3,$O233=$V$3)),1,0)</f>
        <v>0</v>
      </c>
      <c r="AQ233" s="5">
        <f>IF(AND(AND(OR($C233=0,$C233=2),$E233=10),OR($M233=$V$3,$N233=$V$3,$O233=$V$3)),1,0)</f>
        <v>0</v>
      </c>
      <c r="AR233" s="5">
        <f>IF(AND(AND(OR($C233=1,$C233=2),$E233=10),OR($M233=$V$3,$N233=$V$3,$O233=$V$3)),1,0)</f>
        <v>0</v>
      </c>
      <c r="AS233" s="5">
        <f>IF(AND(AND(OR($C233=0,$C233=2),$E233=12),OR($M233=$V$3,$N233=$V$3,$O233=$V$3)),1,0)</f>
        <v>0</v>
      </c>
      <c r="AT233" s="5">
        <f>IF(AND(AND(OR($C233=1,$C233=2),$E233=12),OR($M233=$V$3,$N233=$V$3,$O233=$V$3)),1,0)</f>
        <v>0</v>
      </c>
      <c r="AU233" s="5">
        <f>IF(AND(AND(OR($C233=0,$C233=2),$E233=14),OR($M233=$V$3,$N233=$V$3,$O233=$V$3)),1,0)</f>
        <v>0</v>
      </c>
      <c r="AV233" s="5">
        <f>IF(AND(AND(OR($C233=1,$C233=2),$E233=14),OR($M233=$V$3,$N233=$V$3,$O233=$V$3)),1,0)</f>
        <v>0</v>
      </c>
      <c r="AW233" s="5">
        <f>IF(AND(AND(OR($C233=0,$C233=2),$E233=15),OR($M233=$V$3,$N233=$V$3,$O233=$V$3)),1,0)</f>
        <v>0</v>
      </c>
      <c r="AX233" s="5">
        <f>IF(AND(AND(OR($C233=1,$C233=2),$E233=15),OR($M233=$V$3,$N233=$V$3,$O233=$V$3)),1,0)</f>
        <v>0</v>
      </c>
      <c r="AY233" s="5"/>
      <c r="AZ233" s="4"/>
    </row>
    <row r="234" spans="1:52" ht="26.4" x14ac:dyDescent="0.3">
      <c r="A234" s="50" t="s">
        <v>366</v>
      </c>
      <c r="B234" s="14" t="s">
        <v>365</v>
      </c>
      <c r="C234" s="5">
        <v>2</v>
      </c>
      <c r="D234" s="14">
        <v>1</v>
      </c>
      <c r="E234" s="14">
        <v>2</v>
      </c>
      <c r="F234" s="14">
        <v>23</v>
      </c>
      <c r="G234" s="18">
        <v>1</v>
      </c>
      <c r="H234" s="48">
        <v>1</v>
      </c>
      <c r="I234" s="48">
        <v>11</v>
      </c>
      <c r="J234" s="48">
        <v>3</v>
      </c>
      <c r="K234" s="48"/>
      <c r="L234" s="48"/>
      <c r="M234" s="48">
        <v>29</v>
      </c>
      <c r="N234" s="48">
        <v>28</v>
      </c>
      <c r="O234" s="48"/>
      <c r="P234" s="48">
        <v>27</v>
      </c>
      <c r="Q234" s="48">
        <v>28</v>
      </c>
      <c r="R234" s="48">
        <v>8</v>
      </c>
      <c r="S234" s="47">
        <f>IF(AND(AND(OR($C234=0,$C234=2),$E234&lt;30),OR($M234=$V$3,$N234=$V$3,$O234=$V$3)),1,0)</f>
        <v>0</v>
      </c>
      <c r="T234" s="5">
        <f>IF(AND(AND(OR($C234=1,$C234=2),$E234&lt;16),OR($M234=$V$3,$N234=$V$3,$O234=$V$3)),1,0)</f>
        <v>0</v>
      </c>
      <c r="U234" s="5">
        <f>IF(AND(AND(OR($C234=0,$C234=2),$E234=1),OR($M234=$V$3,$N234=$V$3,$O234=$V$3)),1,0)</f>
        <v>0</v>
      </c>
      <c r="V234" s="5">
        <f>IF(AND(AND(OR($C234=1,$C234=2),$E234=1),OR($M234=$V$3,$N234=$V$3,$O234=$V$3)),1,0)</f>
        <v>0</v>
      </c>
      <c r="W234" s="5">
        <f>IF(AND(AND(OR($C234=0,$C234=2),$E234=5),OR($M234=$V$3,$N234=$V$3,$O234=$V$3)),1,0)</f>
        <v>0</v>
      </c>
      <c r="X234" s="5">
        <f>IF(AND(AND(OR($C234=1,$C234=2),$E234=5),OR($M234=$V$3,$N234=$V$3,$O234=$V$3)),1,0)</f>
        <v>0</v>
      </c>
      <c r="Y234" s="5">
        <f>IF(AND(AND(OR($C234=0,$C234=2),$E234=2),OR($M234=$V$3,$N234=$V$3,$O234=$V$3)),1,0)</f>
        <v>0</v>
      </c>
      <c r="Z234" s="5">
        <f>IF(AND(AND(OR($C234=1,$C234=2),$E234=2),OR($M234=$V$3,$N234=$V$3,$O234=$V$3)),1,0)</f>
        <v>0</v>
      </c>
      <c r="AA234" s="5">
        <f>IF(AND(AND(OR($C234=0,$C234=2),$E234=7),OR($M234=$V$3,$N234=$V$3,$O234=$V$3)),1,0)</f>
        <v>0</v>
      </c>
      <c r="AB234" s="5">
        <f>IF(AND(AND(OR($C234=1,$C234=2),$E234=7),OR($M234=$V$3,$N234=$V$3,$O234=$V$3)),1,0)</f>
        <v>0</v>
      </c>
      <c r="AC234" s="5">
        <f>IF(AND(AND(OR($C234=0,$C234=2),$E234=6),OR($M234=$V$3,$N234=$V$3,$O234=$V$3)),1,0)</f>
        <v>0</v>
      </c>
      <c r="AD234" s="5">
        <f>IF(AND(AND(OR($C234=1,$C234=2),$E234=6),OR($M234=$V$3,$N234=$V$3,$O234=$V$3)),1,0)</f>
        <v>0</v>
      </c>
      <c r="AE234" s="5">
        <f>IF(AND(AND(OR($C234=0,$C234=2),$E234=3),OR($M234=$V$3,$N234=$V$3,$O234=$V$3)),1,0)</f>
        <v>0</v>
      </c>
      <c r="AF234" s="5">
        <f>IF(AND(AND(OR($C234=1,$C234=2),$E234=3),OR($M234=$V$3,$N234=$V$3,$O234=$V$3)),1,0)</f>
        <v>0</v>
      </c>
      <c r="AG234" s="5">
        <f>IF(AND(AND(OR($C234=0,$C234=2),$E234=4),OR($M234=$V$3,$N234=$V$3,$O234=$V$3)),1,0)</f>
        <v>0</v>
      </c>
      <c r="AH234" s="5">
        <f>IF(AND(AND(OR($C234=1,$C234=2),$E234=4),OR($M234=$V$3,$N234=$V$3,$O234=$V$3)),1,0)</f>
        <v>0</v>
      </c>
      <c r="AI234" s="5">
        <f>IF(AND(AND(OR($C234=0,$C234=2),$E234=13),OR($M234=$V$3,$N234=$V$3,$O234=$V$3)),1,0)</f>
        <v>0</v>
      </c>
      <c r="AJ234" s="5">
        <f>IF(AND(AND(OR($C234=1,$C234=2),$E234=13),OR($M234=$V$3,$N234=$V$3,$O234=$V$3)),1,0)</f>
        <v>0</v>
      </c>
      <c r="AK234" s="5">
        <f>IF(AND(AND(OR($C234=0,$C234=2),$E234=8),OR($M234=$V$3,$N234=$V$3,$O234=$V$3)),1,0)</f>
        <v>0</v>
      </c>
      <c r="AL234" s="5">
        <f>IF(AND(AND(OR($C234=1,$C234=2),$E234=8),OR($M234=$V$3,$N234=$V$3,$O234=$V$3)),1,0)</f>
        <v>0</v>
      </c>
      <c r="AM234" s="5">
        <f>IF(AND(AND(OR($C234=0,$C234=2),$E234=9),OR($M234=$V$3,$N234=$V$3,$O234=$V$3)),1,0)</f>
        <v>0</v>
      </c>
      <c r="AN234" s="5">
        <f>IF(AND(AND(OR($C234=1,$C234=2),$E234=9),OR($M234=$V$3,$N234=$V$3,$O234=$V$3)),1,0)</f>
        <v>0</v>
      </c>
      <c r="AO234" s="5">
        <f>IF(AND(AND(OR($C234=0,$C234=2),$E234=11),OR($M234=$V$3,$N234=$V$3,$O234=$V$3)),1,0)</f>
        <v>0</v>
      </c>
      <c r="AP234" s="5">
        <f>IF(AND(AND(OR($C234=1,$C234=2),$E234=11),OR($M234=$V$3,$N234=$V$3,$O234=$V$3)),1,0)</f>
        <v>0</v>
      </c>
      <c r="AQ234" s="5">
        <f>IF(AND(AND(OR($C234=0,$C234=2),$E234=10),OR($M234=$V$3,$N234=$V$3,$O234=$V$3)),1,0)</f>
        <v>0</v>
      </c>
      <c r="AR234" s="5">
        <f>IF(AND(AND(OR($C234=1,$C234=2),$E234=10),OR($M234=$V$3,$N234=$V$3,$O234=$V$3)),1,0)</f>
        <v>0</v>
      </c>
      <c r="AS234" s="5">
        <f>IF(AND(AND(OR($C234=0,$C234=2),$E234=12),OR($M234=$V$3,$N234=$V$3,$O234=$V$3)),1,0)</f>
        <v>0</v>
      </c>
      <c r="AT234" s="5">
        <f>IF(AND(AND(OR($C234=1,$C234=2),$E234=12),OR($M234=$V$3,$N234=$V$3,$O234=$V$3)),1,0)</f>
        <v>0</v>
      </c>
      <c r="AU234" s="5">
        <f>IF(AND(AND(OR($C234=0,$C234=2),$E234=14),OR($M234=$V$3,$N234=$V$3,$O234=$V$3)),1,0)</f>
        <v>0</v>
      </c>
      <c r="AV234" s="5">
        <f>IF(AND(AND(OR($C234=1,$C234=2),$E234=14),OR($M234=$V$3,$N234=$V$3,$O234=$V$3)),1,0)</f>
        <v>0</v>
      </c>
      <c r="AW234" s="5">
        <f>IF(AND(AND(OR($C234=0,$C234=2),$E234=15),OR($M234=$V$3,$N234=$V$3,$O234=$V$3)),1,0)</f>
        <v>0</v>
      </c>
      <c r="AX234" s="5">
        <f>IF(AND(AND(OR($C234=1,$C234=2),$E234=15),OR($M234=$V$3,$N234=$V$3,$O234=$V$3)),1,0)</f>
        <v>0</v>
      </c>
      <c r="AY234" s="5"/>
      <c r="AZ234" s="4"/>
    </row>
    <row r="235" spans="1:52" x14ac:dyDescent="0.3">
      <c r="A235" s="50" t="s">
        <v>520</v>
      </c>
      <c r="B235" s="14" t="s">
        <v>297</v>
      </c>
      <c r="C235" s="5">
        <v>2</v>
      </c>
      <c r="D235" s="14">
        <v>1</v>
      </c>
      <c r="E235" s="14">
        <v>2</v>
      </c>
      <c r="F235" s="14">
        <v>23</v>
      </c>
      <c r="G235" s="18">
        <v>2</v>
      </c>
      <c r="H235" s="48">
        <v>1</v>
      </c>
      <c r="I235" s="48">
        <v>53</v>
      </c>
      <c r="J235" s="48">
        <v>4</v>
      </c>
      <c r="K235" s="48"/>
      <c r="L235" s="48"/>
      <c r="M235" s="48">
        <v>16</v>
      </c>
      <c r="N235" s="48">
        <v>4</v>
      </c>
      <c r="O235" s="48">
        <v>26</v>
      </c>
      <c r="P235" s="48">
        <v>10</v>
      </c>
      <c r="Q235" s="48">
        <v>26</v>
      </c>
      <c r="R235" s="48">
        <v>4</v>
      </c>
      <c r="S235" s="47">
        <f>IF(AND(AND(OR($C235=0,$C235=2),$E235&lt;30),OR($M235=$V$3,$N235=$V$3,$O235=$V$3)),1,0)</f>
        <v>0</v>
      </c>
      <c r="T235" s="5">
        <f>IF(AND(AND(OR($C235=1,$C235=2),$E235&lt;16),OR($M235=$V$3,$N235=$V$3,$O235=$V$3)),1,0)</f>
        <v>0</v>
      </c>
      <c r="U235" s="5">
        <f>IF(AND(AND(OR($C235=0,$C235=2),$E235=1),OR($M235=$V$3,$N235=$V$3,$O235=$V$3)),1,0)</f>
        <v>0</v>
      </c>
      <c r="V235" s="5">
        <f>IF(AND(AND(OR($C235=1,$C235=2),$E235=1),OR($M235=$V$3,$N235=$V$3,$O235=$V$3)),1,0)</f>
        <v>0</v>
      </c>
      <c r="W235" s="5">
        <f>IF(AND(AND(OR($C235=0,$C235=2),$E235=5),OR($M235=$V$3,$N235=$V$3,$O235=$V$3)),1,0)</f>
        <v>0</v>
      </c>
      <c r="X235" s="5">
        <f>IF(AND(AND(OR($C235=1,$C235=2),$E235=5),OR($M235=$V$3,$N235=$V$3,$O235=$V$3)),1,0)</f>
        <v>0</v>
      </c>
      <c r="Y235" s="5">
        <f>IF(AND(AND(OR($C235=0,$C235=2),$E235=2),OR($M235=$V$3,$N235=$V$3,$O235=$V$3)),1,0)</f>
        <v>0</v>
      </c>
      <c r="Z235" s="5">
        <f>IF(AND(AND(OR($C235=1,$C235=2),$E235=2),OR($M235=$V$3,$N235=$V$3,$O235=$V$3)),1,0)</f>
        <v>0</v>
      </c>
      <c r="AA235" s="5">
        <f>IF(AND(AND(OR($C235=0,$C235=2),$E235=7),OR($M235=$V$3,$N235=$V$3,$O235=$V$3)),1,0)</f>
        <v>0</v>
      </c>
      <c r="AB235" s="5">
        <f>IF(AND(AND(OR($C235=1,$C235=2),$E235=7),OR($M235=$V$3,$N235=$V$3,$O235=$V$3)),1,0)</f>
        <v>0</v>
      </c>
      <c r="AC235" s="5">
        <f>IF(AND(AND(OR($C235=0,$C235=2),$E235=6),OR($M235=$V$3,$N235=$V$3,$O235=$V$3)),1,0)</f>
        <v>0</v>
      </c>
      <c r="AD235" s="5">
        <f>IF(AND(AND(OR($C235=1,$C235=2),$E235=6),OR($M235=$V$3,$N235=$V$3,$O235=$V$3)),1,0)</f>
        <v>0</v>
      </c>
      <c r="AE235" s="5">
        <f>IF(AND(AND(OR($C235=0,$C235=2),$E235=3),OR($M235=$V$3,$N235=$V$3,$O235=$V$3)),1,0)</f>
        <v>0</v>
      </c>
      <c r="AF235" s="5">
        <f>IF(AND(AND(OR($C235=1,$C235=2),$E235=3),OR($M235=$V$3,$N235=$V$3,$O235=$V$3)),1,0)</f>
        <v>0</v>
      </c>
      <c r="AG235" s="5">
        <f>IF(AND(AND(OR($C235=0,$C235=2),$E235=4),OR($M235=$V$3,$N235=$V$3,$O235=$V$3)),1,0)</f>
        <v>0</v>
      </c>
      <c r="AH235" s="5">
        <f>IF(AND(AND(OR($C235=1,$C235=2),$E235=4),OR($M235=$V$3,$N235=$V$3,$O235=$V$3)),1,0)</f>
        <v>0</v>
      </c>
      <c r="AI235" s="5">
        <f>IF(AND(AND(OR($C235=0,$C235=2),$E235=13),OR($M235=$V$3,$N235=$V$3,$O235=$V$3)),1,0)</f>
        <v>0</v>
      </c>
      <c r="AJ235" s="5">
        <f>IF(AND(AND(OR($C235=1,$C235=2),$E235=13),OR($M235=$V$3,$N235=$V$3,$O235=$V$3)),1,0)</f>
        <v>0</v>
      </c>
      <c r="AK235" s="5">
        <f>IF(AND(AND(OR($C235=0,$C235=2),$E235=8),OR($M235=$V$3,$N235=$V$3,$O235=$V$3)),1,0)</f>
        <v>0</v>
      </c>
      <c r="AL235" s="5">
        <f>IF(AND(AND(OR($C235=1,$C235=2),$E235=8),OR($M235=$V$3,$N235=$V$3,$O235=$V$3)),1,0)</f>
        <v>0</v>
      </c>
      <c r="AM235" s="5">
        <f>IF(AND(AND(OR($C235=0,$C235=2),$E235=9),OR($M235=$V$3,$N235=$V$3,$O235=$V$3)),1,0)</f>
        <v>0</v>
      </c>
      <c r="AN235" s="5">
        <f>IF(AND(AND(OR($C235=1,$C235=2),$E235=9),OR($M235=$V$3,$N235=$V$3,$O235=$V$3)),1,0)</f>
        <v>0</v>
      </c>
      <c r="AO235" s="5">
        <f>IF(AND(AND(OR($C235=0,$C235=2),$E235=11),OR($M235=$V$3,$N235=$V$3,$O235=$V$3)),1,0)</f>
        <v>0</v>
      </c>
      <c r="AP235" s="5">
        <f>IF(AND(AND(OR($C235=1,$C235=2),$E235=11),OR($M235=$V$3,$N235=$V$3,$O235=$V$3)),1,0)</f>
        <v>0</v>
      </c>
      <c r="AQ235" s="5">
        <f>IF(AND(AND(OR($C235=0,$C235=2),$E235=10),OR($M235=$V$3,$N235=$V$3,$O235=$V$3)),1,0)</f>
        <v>0</v>
      </c>
      <c r="AR235" s="5">
        <f>IF(AND(AND(OR($C235=1,$C235=2),$E235=10),OR($M235=$V$3,$N235=$V$3,$O235=$V$3)),1,0)</f>
        <v>0</v>
      </c>
      <c r="AS235" s="5">
        <f>IF(AND(AND(OR($C235=0,$C235=2),$E235=12),OR($M235=$V$3,$N235=$V$3,$O235=$V$3)),1,0)</f>
        <v>0</v>
      </c>
      <c r="AT235" s="5">
        <f>IF(AND(AND(OR($C235=1,$C235=2),$E235=12),OR($M235=$V$3,$N235=$V$3,$O235=$V$3)),1,0)</f>
        <v>0</v>
      </c>
      <c r="AU235" s="5">
        <f>IF(AND(AND(OR($C235=0,$C235=2),$E235=14),OR($M235=$V$3,$N235=$V$3,$O235=$V$3)),1,0)</f>
        <v>0</v>
      </c>
      <c r="AV235" s="5">
        <f>IF(AND(AND(OR($C235=1,$C235=2),$E235=14),OR($M235=$V$3,$N235=$V$3,$O235=$V$3)),1,0)</f>
        <v>0</v>
      </c>
      <c r="AW235" s="5">
        <f>IF(AND(AND(OR($C235=0,$C235=2),$E235=15),OR($M235=$V$3,$N235=$V$3,$O235=$V$3)),1,0)</f>
        <v>0</v>
      </c>
      <c r="AX235" s="5">
        <f>IF(AND(AND(OR($C235=1,$C235=2),$E235=15),OR($M235=$V$3,$N235=$V$3,$O235=$V$3)),1,0)</f>
        <v>0</v>
      </c>
      <c r="AY235" s="5"/>
      <c r="AZ235" s="4"/>
    </row>
    <row r="236" spans="1:52" x14ac:dyDescent="0.3">
      <c r="A236" s="50" t="s">
        <v>518</v>
      </c>
      <c r="B236" s="14" t="s">
        <v>517</v>
      </c>
      <c r="C236" s="5">
        <v>2</v>
      </c>
      <c r="D236" s="14">
        <v>1</v>
      </c>
      <c r="E236" s="14">
        <v>3</v>
      </c>
      <c r="F236" s="14">
        <v>23</v>
      </c>
      <c r="G236" s="18">
        <v>2</v>
      </c>
      <c r="H236" s="48">
        <v>1</v>
      </c>
      <c r="I236" s="48">
        <v>132</v>
      </c>
      <c r="J236" s="48">
        <v>9</v>
      </c>
      <c r="K236" s="48">
        <v>7</v>
      </c>
      <c r="L236" s="48"/>
      <c r="M236" s="48">
        <v>27</v>
      </c>
      <c r="N236" s="48">
        <v>4</v>
      </c>
      <c r="O236" s="48">
        <v>6</v>
      </c>
      <c r="P236" s="48">
        <v>26</v>
      </c>
      <c r="Q236" s="48">
        <v>3</v>
      </c>
      <c r="R236" s="48">
        <v>8</v>
      </c>
      <c r="S236" s="47">
        <f>IF(AND(AND(OR($C236=0,$C236=2),$E236&lt;30),OR($M236=$V$3,$N236=$V$3,$O236=$V$3)),1,0)</f>
        <v>1</v>
      </c>
      <c r="T236" s="5">
        <f>IF(AND(AND(OR($C236=1,$C236=2),$E236&lt;16),OR($M236=$V$3,$N236=$V$3,$O236=$V$3)),1,0)</f>
        <v>1</v>
      </c>
      <c r="U236" s="5">
        <f>IF(AND(AND(OR($C236=0,$C236=2),$E236=1),OR($M236=$V$3,$N236=$V$3,$O236=$V$3)),1,0)</f>
        <v>0</v>
      </c>
      <c r="V236" s="5">
        <f>IF(AND(AND(OR($C236=1,$C236=2),$E236=1),OR($M236=$V$3,$N236=$V$3,$O236=$V$3)),1,0)</f>
        <v>0</v>
      </c>
      <c r="W236" s="5">
        <f>IF(AND(AND(OR($C236=0,$C236=2),$E236=5),OR($M236=$V$3,$N236=$V$3,$O236=$V$3)),1,0)</f>
        <v>0</v>
      </c>
      <c r="X236" s="5">
        <f>IF(AND(AND(OR($C236=1,$C236=2),$E236=5),OR($M236=$V$3,$N236=$V$3,$O236=$V$3)),1,0)</f>
        <v>0</v>
      </c>
      <c r="Y236" s="5">
        <f>IF(AND(AND(OR($C236=0,$C236=2),$E236=2),OR($M236=$V$3,$N236=$V$3,$O236=$V$3)),1,0)</f>
        <v>0</v>
      </c>
      <c r="Z236" s="5">
        <f>IF(AND(AND(OR($C236=1,$C236=2),$E236=2),OR($M236=$V$3,$N236=$V$3,$O236=$V$3)),1,0)</f>
        <v>0</v>
      </c>
      <c r="AA236" s="5">
        <f>IF(AND(AND(OR($C236=0,$C236=2),$E236=7),OR($M236=$V$3,$N236=$V$3,$O236=$V$3)),1,0)</f>
        <v>0</v>
      </c>
      <c r="AB236" s="5">
        <f>IF(AND(AND(OR($C236=1,$C236=2),$E236=7),OR($M236=$V$3,$N236=$V$3,$O236=$V$3)),1,0)</f>
        <v>0</v>
      </c>
      <c r="AC236" s="5">
        <f>IF(AND(AND(OR($C236=0,$C236=2),$E236=6),OR($M236=$V$3,$N236=$V$3,$O236=$V$3)),1,0)</f>
        <v>0</v>
      </c>
      <c r="AD236" s="5">
        <f>IF(AND(AND(OR($C236=1,$C236=2),$E236=6),OR($M236=$V$3,$N236=$V$3,$O236=$V$3)),1,0)</f>
        <v>0</v>
      </c>
      <c r="AE236" s="5">
        <f>IF(AND(AND(OR($C236=0,$C236=2),$E236=3),OR($M236=$V$3,$N236=$V$3,$O236=$V$3)),1,0)</f>
        <v>1</v>
      </c>
      <c r="AF236" s="5">
        <f>IF(AND(AND(OR($C236=1,$C236=2),$E236=3),OR($M236=$V$3,$N236=$V$3,$O236=$V$3)),1,0)</f>
        <v>1</v>
      </c>
      <c r="AG236" s="5">
        <f>IF(AND(AND(OR($C236=0,$C236=2),$E236=4),OR($M236=$V$3,$N236=$V$3,$O236=$V$3)),1,0)</f>
        <v>0</v>
      </c>
      <c r="AH236" s="5">
        <f>IF(AND(AND(OR($C236=1,$C236=2),$E236=4),OR($M236=$V$3,$N236=$V$3,$O236=$V$3)),1,0)</f>
        <v>0</v>
      </c>
      <c r="AI236" s="5">
        <f>IF(AND(AND(OR($C236=0,$C236=2),$E236=13),OR($M236=$V$3,$N236=$V$3,$O236=$V$3)),1,0)</f>
        <v>0</v>
      </c>
      <c r="AJ236" s="5">
        <f>IF(AND(AND(OR($C236=1,$C236=2),$E236=13),OR($M236=$V$3,$N236=$V$3,$O236=$V$3)),1,0)</f>
        <v>0</v>
      </c>
      <c r="AK236" s="5">
        <f>IF(AND(AND(OR($C236=0,$C236=2),$E236=8),OR($M236=$V$3,$N236=$V$3,$O236=$V$3)),1,0)</f>
        <v>0</v>
      </c>
      <c r="AL236" s="5">
        <f>IF(AND(AND(OR($C236=1,$C236=2),$E236=8),OR($M236=$V$3,$N236=$V$3,$O236=$V$3)),1,0)</f>
        <v>0</v>
      </c>
      <c r="AM236" s="5">
        <f>IF(AND(AND(OR($C236=0,$C236=2),$E236=9),OR($M236=$V$3,$N236=$V$3,$O236=$V$3)),1,0)</f>
        <v>0</v>
      </c>
      <c r="AN236" s="5">
        <f>IF(AND(AND(OR($C236=1,$C236=2),$E236=9),OR($M236=$V$3,$N236=$V$3,$O236=$V$3)),1,0)</f>
        <v>0</v>
      </c>
      <c r="AO236" s="5">
        <f>IF(AND(AND(OR($C236=0,$C236=2),$E236=11),OR($M236=$V$3,$N236=$V$3,$O236=$V$3)),1,0)</f>
        <v>0</v>
      </c>
      <c r="AP236" s="5">
        <f>IF(AND(AND(OR($C236=1,$C236=2),$E236=11),OR($M236=$V$3,$N236=$V$3,$O236=$V$3)),1,0)</f>
        <v>0</v>
      </c>
      <c r="AQ236" s="5">
        <f>IF(AND(AND(OR($C236=0,$C236=2),$E236=10),OR($M236=$V$3,$N236=$V$3,$O236=$V$3)),1,0)</f>
        <v>0</v>
      </c>
      <c r="AR236" s="5">
        <f>IF(AND(AND(OR($C236=1,$C236=2),$E236=10),OR($M236=$V$3,$N236=$V$3,$O236=$V$3)),1,0)</f>
        <v>0</v>
      </c>
      <c r="AS236" s="5">
        <f>IF(AND(AND(OR($C236=0,$C236=2),$E236=12),OR($M236=$V$3,$N236=$V$3,$O236=$V$3)),1,0)</f>
        <v>0</v>
      </c>
      <c r="AT236" s="5">
        <f>IF(AND(AND(OR($C236=1,$C236=2),$E236=12),OR($M236=$V$3,$N236=$V$3,$O236=$V$3)),1,0)</f>
        <v>0</v>
      </c>
      <c r="AU236" s="5">
        <f>IF(AND(AND(OR($C236=0,$C236=2),$E236=14),OR($M236=$V$3,$N236=$V$3,$O236=$V$3)),1,0)</f>
        <v>0</v>
      </c>
      <c r="AV236" s="5">
        <f>IF(AND(AND(OR($C236=1,$C236=2),$E236=14),OR($M236=$V$3,$N236=$V$3,$O236=$V$3)),1,0)</f>
        <v>0</v>
      </c>
      <c r="AW236" s="5">
        <f>IF(AND(AND(OR($C236=0,$C236=2),$E236=15),OR($M236=$V$3,$N236=$V$3,$O236=$V$3)),1,0)</f>
        <v>0</v>
      </c>
      <c r="AX236" s="5">
        <f>IF(AND(AND(OR($C236=1,$C236=2),$E236=15),OR($M236=$V$3,$N236=$V$3,$O236=$V$3)),1,0)</f>
        <v>0</v>
      </c>
      <c r="AY236" s="5"/>
      <c r="AZ236" s="4"/>
    </row>
    <row r="237" spans="1:52" x14ac:dyDescent="0.3">
      <c r="A237" s="50" t="s">
        <v>341</v>
      </c>
      <c r="B237" s="14" t="s">
        <v>340</v>
      </c>
      <c r="C237" s="5">
        <v>2</v>
      </c>
      <c r="D237" s="14">
        <v>1</v>
      </c>
      <c r="E237" s="14">
        <v>4</v>
      </c>
      <c r="F237" s="14">
        <v>23</v>
      </c>
      <c r="G237" s="18">
        <v>2</v>
      </c>
      <c r="H237" s="48">
        <v>1</v>
      </c>
      <c r="I237" s="48">
        <v>161</v>
      </c>
      <c r="J237" s="48">
        <v>6</v>
      </c>
      <c r="K237" s="48"/>
      <c r="L237" s="48"/>
      <c r="M237" s="48">
        <v>24</v>
      </c>
      <c r="N237" s="48">
        <v>10</v>
      </c>
      <c r="O237" s="48">
        <v>29</v>
      </c>
      <c r="P237" s="48">
        <v>24</v>
      </c>
      <c r="Q237" s="48">
        <v>23</v>
      </c>
      <c r="R237" s="48">
        <v>14</v>
      </c>
      <c r="S237" s="47">
        <f>IF(AND(AND(OR($C237=0,$C237=2),$E237&lt;30),OR($M237=$V$3,$N237=$V$3,$O237=$V$3)),1,0)</f>
        <v>0</v>
      </c>
      <c r="T237" s="5">
        <f>IF(AND(AND(OR($C237=1,$C237=2),$E237&lt;16),OR($M237=$V$3,$N237=$V$3,$O237=$V$3)),1,0)</f>
        <v>0</v>
      </c>
      <c r="U237" s="5">
        <f>IF(AND(AND(OR($C237=0,$C237=2),$E237=1),OR($M237=$V$3,$N237=$V$3,$O237=$V$3)),1,0)</f>
        <v>0</v>
      </c>
      <c r="V237" s="5">
        <f>IF(AND(AND(OR($C237=1,$C237=2),$E237=1),OR($M237=$V$3,$N237=$V$3,$O237=$V$3)),1,0)</f>
        <v>0</v>
      </c>
      <c r="W237" s="5">
        <f>IF(AND(AND(OR($C237=0,$C237=2),$E237=5),OR($M237=$V$3,$N237=$V$3,$O237=$V$3)),1,0)</f>
        <v>0</v>
      </c>
      <c r="X237" s="5">
        <f>IF(AND(AND(OR($C237=1,$C237=2),$E237=5),OR($M237=$V$3,$N237=$V$3,$O237=$V$3)),1,0)</f>
        <v>0</v>
      </c>
      <c r="Y237" s="5">
        <f>IF(AND(AND(OR($C237=0,$C237=2),$E237=2),OR($M237=$V$3,$N237=$V$3,$O237=$V$3)),1,0)</f>
        <v>0</v>
      </c>
      <c r="Z237" s="5">
        <f>IF(AND(AND(OR($C237=1,$C237=2),$E237=2),OR($M237=$V$3,$N237=$V$3,$O237=$V$3)),1,0)</f>
        <v>0</v>
      </c>
      <c r="AA237" s="5">
        <f>IF(AND(AND(OR($C237=0,$C237=2),$E237=7),OR($M237=$V$3,$N237=$V$3,$O237=$V$3)),1,0)</f>
        <v>0</v>
      </c>
      <c r="AB237" s="5">
        <f>IF(AND(AND(OR($C237=1,$C237=2),$E237=7),OR($M237=$V$3,$N237=$V$3,$O237=$V$3)),1,0)</f>
        <v>0</v>
      </c>
      <c r="AC237" s="5">
        <f>IF(AND(AND(OR($C237=0,$C237=2),$E237=6),OR($M237=$V$3,$N237=$V$3,$O237=$V$3)),1,0)</f>
        <v>0</v>
      </c>
      <c r="AD237" s="5">
        <f>IF(AND(AND(OR($C237=1,$C237=2),$E237=6),OR($M237=$V$3,$N237=$V$3,$O237=$V$3)),1,0)</f>
        <v>0</v>
      </c>
      <c r="AE237" s="5">
        <f>IF(AND(AND(OR($C237=0,$C237=2),$E237=3),OR($M237=$V$3,$N237=$V$3,$O237=$V$3)),1,0)</f>
        <v>0</v>
      </c>
      <c r="AF237" s="5">
        <f>IF(AND(AND(OR($C237=1,$C237=2),$E237=3),OR($M237=$V$3,$N237=$V$3,$O237=$V$3)),1,0)</f>
        <v>0</v>
      </c>
      <c r="AG237" s="5">
        <f>IF(AND(AND(OR($C237=0,$C237=2),$E237=4),OR($M237=$V$3,$N237=$V$3,$O237=$V$3)),1,0)</f>
        <v>0</v>
      </c>
      <c r="AH237" s="5">
        <f>IF(AND(AND(OR($C237=1,$C237=2),$E237=4),OR($M237=$V$3,$N237=$V$3,$O237=$V$3)),1,0)</f>
        <v>0</v>
      </c>
      <c r="AI237" s="5">
        <f>IF(AND(AND(OR($C237=0,$C237=2),$E237=13),OR($M237=$V$3,$N237=$V$3,$O237=$V$3)),1,0)</f>
        <v>0</v>
      </c>
      <c r="AJ237" s="5">
        <f>IF(AND(AND(OR($C237=1,$C237=2),$E237=13),OR($M237=$V$3,$N237=$V$3,$O237=$V$3)),1,0)</f>
        <v>0</v>
      </c>
      <c r="AK237" s="5">
        <f>IF(AND(AND(OR($C237=0,$C237=2),$E237=8),OR($M237=$V$3,$N237=$V$3,$O237=$V$3)),1,0)</f>
        <v>0</v>
      </c>
      <c r="AL237" s="5">
        <f>IF(AND(AND(OR($C237=1,$C237=2),$E237=8),OR($M237=$V$3,$N237=$V$3,$O237=$V$3)),1,0)</f>
        <v>0</v>
      </c>
      <c r="AM237" s="5">
        <f>IF(AND(AND(OR($C237=0,$C237=2),$E237=9),OR($M237=$V$3,$N237=$V$3,$O237=$V$3)),1,0)</f>
        <v>0</v>
      </c>
      <c r="AN237" s="5">
        <f>IF(AND(AND(OR($C237=1,$C237=2),$E237=9),OR($M237=$V$3,$N237=$V$3,$O237=$V$3)),1,0)</f>
        <v>0</v>
      </c>
      <c r="AO237" s="5">
        <f>IF(AND(AND(OR($C237=0,$C237=2),$E237=11),OR($M237=$V$3,$N237=$V$3,$O237=$V$3)),1,0)</f>
        <v>0</v>
      </c>
      <c r="AP237" s="5">
        <f>IF(AND(AND(OR($C237=1,$C237=2),$E237=11),OR($M237=$V$3,$N237=$V$3,$O237=$V$3)),1,0)</f>
        <v>0</v>
      </c>
      <c r="AQ237" s="5">
        <f>IF(AND(AND(OR($C237=0,$C237=2),$E237=10),OR($M237=$V$3,$N237=$V$3,$O237=$V$3)),1,0)</f>
        <v>0</v>
      </c>
      <c r="AR237" s="5">
        <f>IF(AND(AND(OR($C237=1,$C237=2),$E237=10),OR($M237=$V$3,$N237=$V$3,$O237=$V$3)),1,0)</f>
        <v>0</v>
      </c>
      <c r="AS237" s="5">
        <f>IF(AND(AND(OR($C237=0,$C237=2),$E237=12),OR($M237=$V$3,$N237=$V$3,$O237=$V$3)),1,0)</f>
        <v>0</v>
      </c>
      <c r="AT237" s="5">
        <f>IF(AND(AND(OR($C237=1,$C237=2),$E237=12),OR($M237=$V$3,$N237=$V$3,$O237=$V$3)),1,0)</f>
        <v>0</v>
      </c>
      <c r="AU237" s="5">
        <f>IF(AND(AND(OR($C237=0,$C237=2),$E237=14),OR($M237=$V$3,$N237=$V$3,$O237=$V$3)),1,0)</f>
        <v>0</v>
      </c>
      <c r="AV237" s="5">
        <f>IF(AND(AND(OR($C237=1,$C237=2),$E237=14),OR($M237=$V$3,$N237=$V$3,$O237=$V$3)),1,0)</f>
        <v>0</v>
      </c>
      <c r="AW237" s="5">
        <f>IF(AND(AND(OR($C237=0,$C237=2),$E237=15),OR($M237=$V$3,$N237=$V$3,$O237=$V$3)),1,0)</f>
        <v>0</v>
      </c>
      <c r="AX237" s="5">
        <f>IF(AND(AND(OR($C237=1,$C237=2),$E237=15),OR($M237=$V$3,$N237=$V$3,$O237=$V$3)),1,0)</f>
        <v>0</v>
      </c>
      <c r="AY237" s="5"/>
      <c r="AZ237" s="4"/>
    </row>
    <row r="238" spans="1:52" x14ac:dyDescent="0.3">
      <c r="A238" s="50" t="s">
        <v>524</v>
      </c>
      <c r="B238" s="14" t="s">
        <v>434</v>
      </c>
      <c r="C238" s="5">
        <v>2</v>
      </c>
      <c r="D238" s="14">
        <v>1</v>
      </c>
      <c r="E238" s="14">
        <v>4</v>
      </c>
      <c r="F238" s="14">
        <v>23</v>
      </c>
      <c r="G238" s="18">
        <v>1</v>
      </c>
      <c r="H238" s="48">
        <v>1</v>
      </c>
      <c r="I238" s="48">
        <v>41</v>
      </c>
      <c r="J238" s="48">
        <v>7</v>
      </c>
      <c r="K238" s="48"/>
      <c r="L238" s="48"/>
      <c r="M238" s="48">
        <v>6</v>
      </c>
      <c r="N238" s="48">
        <v>1</v>
      </c>
      <c r="O238" s="48"/>
      <c r="P238" s="48">
        <v>27</v>
      </c>
      <c r="Q238" s="48">
        <v>21</v>
      </c>
      <c r="R238" s="48">
        <v>23</v>
      </c>
      <c r="S238" s="47">
        <f>IF(AND(AND(OR($C238=0,$C238=2),$E238&lt;30),OR($M238=$V$3,$N238=$V$3,$O238=$V$3)),1,0)</f>
        <v>1</v>
      </c>
      <c r="T238" s="5">
        <f>IF(AND(AND(OR($C238=1,$C238=2),$E238&lt;16),OR($M238=$V$3,$N238=$V$3,$O238=$V$3)),1,0)</f>
        <v>1</v>
      </c>
      <c r="U238" s="5">
        <f>IF(AND(AND(OR($C238=0,$C238=2),$E238=1),OR($M238=$V$3,$N238=$V$3,$O238=$V$3)),1,0)</f>
        <v>0</v>
      </c>
      <c r="V238" s="5">
        <f>IF(AND(AND(OR($C238=1,$C238=2),$E238=1),OR($M238=$V$3,$N238=$V$3,$O238=$V$3)),1,0)</f>
        <v>0</v>
      </c>
      <c r="W238" s="5">
        <f>IF(AND(AND(OR($C238=0,$C238=2),$E238=5),OR($M238=$V$3,$N238=$V$3,$O238=$V$3)),1,0)</f>
        <v>0</v>
      </c>
      <c r="X238" s="5">
        <f>IF(AND(AND(OR($C238=1,$C238=2),$E238=5),OR($M238=$V$3,$N238=$V$3,$O238=$V$3)),1,0)</f>
        <v>0</v>
      </c>
      <c r="Y238" s="5">
        <f>IF(AND(AND(OR($C238=0,$C238=2),$E238=2),OR($M238=$V$3,$N238=$V$3,$O238=$V$3)),1,0)</f>
        <v>0</v>
      </c>
      <c r="Z238" s="5">
        <f>IF(AND(AND(OR($C238=1,$C238=2),$E238=2),OR($M238=$V$3,$N238=$V$3,$O238=$V$3)),1,0)</f>
        <v>0</v>
      </c>
      <c r="AA238" s="5">
        <f>IF(AND(AND(OR($C238=0,$C238=2),$E238=7),OR($M238=$V$3,$N238=$V$3,$O238=$V$3)),1,0)</f>
        <v>0</v>
      </c>
      <c r="AB238" s="5">
        <f>IF(AND(AND(OR($C238=1,$C238=2),$E238=7),OR($M238=$V$3,$N238=$V$3,$O238=$V$3)),1,0)</f>
        <v>0</v>
      </c>
      <c r="AC238" s="5">
        <f>IF(AND(AND(OR($C238=0,$C238=2),$E238=6),OR($M238=$V$3,$N238=$V$3,$O238=$V$3)),1,0)</f>
        <v>0</v>
      </c>
      <c r="AD238" s="5">
        <f>IF(AND(AND(OR($C238=1,$C238=2),$E238=6),OR($M238=$V$3,$N238=$V$3,$O238=$V$3)),1,0)</f>
        <v>0</v>
      </c>
      <c r="AE238" s="5">
        <f>IF(AND(AND(OR($C238=0,$C238=2),$E238=3),OR($M238=$V$3,$N238=$V$3,$O238=$V$3)),1,0)</f>
        <v>0</v>
      </c>
      <c r="AF238" s="5">
        <f>IF(AND(AND(OR($C238=1,$C238=2),$E238=3),OR($M238=$V$3,$N238=$V$3,$O238=$V$3)),1,0)</f>
        <v>0</v>
      </c>
      <c r="AG238" s="5">
        <f>IF(AND(AND(OR($C238=0,$C238=2),$E238=4),OR($M238=$V$3,$N238=$V$3,$O238=$V$3)),1,0)</f>
        <v>1</v>
      </c>
      <c r="AH238" s="5">
        <f>IF(AND(AND(OR($C238=1,$C238=2),$E238=4),OR($M238=$V$3,$N238=$V$3,$O238=$V$3)),1,0)</f>
        <v>1</v>
      </c>
      <c r="AI238" s="5">
        <f>IF(AND(AND(OR($C238=0,$C238=2),$E238=13),OR($M238=$V$3,$N238=$V$3,$O238=$V$3)),1,0)</f>
        <v>0</v>
      </c>
      <c r="AJ238" s="5">
        <f>IF(AND(AND(OR($C238=1,$C238=2),$E238=13),OR($M238=$V$3,$N238=$V$3,$O238=$V$3)),1,0)</f>
        <v>0</v>
      </c>
      <c r="AK238" s="5">
        <f>IF(AND(AND(OR($C238=0,$C238=2),$E238=8),OR($M238=$V$3,$N238=$V$3,$O238=$V$3)),1,0)</f>
        <v>0</v>
      </c>
      <c r="AL238" s="5">
        <f>IF(AND(AND(OR($C238=1,$C238=2),$E238=8),OR($M238=$V$3,$N238=$V$3,$O238=$V$3)),1,0)</f>
        <v>0</v>
      </c>
      <c r="AM238" s="5">
        <f>IF(AND(AND(OR($C238=0,$C238=2),$E238=9),OR($M238=$V$3,$N238=$V$3,$O238=$V$3)),1,0)</f>
        <v>0</v>
      </c>
      <c r="AN238" s="5">
        <f>IF(AND(AND(OR($C238=1,$C238=2),$E238=9),OR($M238=$V$3,$N238=$V$3,$O238=$V$3)),1,0)</f>
        <v>0</v>
      </c>
      <c r="AO238" s="5">
        <f>IF(AND(AND(OR($C238=0,$C238=2),$E238=11),OR($M238=$V$3,$N238=$V$3,$O238=$V$3)),1,0)</f>
        <v>0</v>
      </c>
      <c r="AP238" s="5">
        <f>IF(AND(AND(OR($C238=1,$C238=2),$E238=11),OR($M238=$V$3,$N238=$V$3,$O238=$V$3)),1,0)</f>
        <v>0</v>
      </c>
      <c r="AQ238" s="5">
        <f>IF(AND(AND(OR($C238=0,$C238=2),$E238=10),OR($M238=$V$3,$N238=$V$3,$O238=$V$3)),1,0)</f>
        <v>0</v>
      </c>
      <c r="AR238" s="5">
        <f>IF(AND(AND(OR($C238=1,$C238=2),$E238=10),OR($M238=$V$3,$N238=$V$3,$O238=$V$3)),1,0)</f>
        <v>0</v>
      </c>
      <c r="AS238" s="5">
        <f>IF(AND(AND(OR($C238=0,$C238=2),$E238=12),OR($M238=$V$3,$N238=$V$3,$O238=$V$3)),1,0)</f>
        <v>0</v>
      </c>
      <c r="AT238" s="5">
        <f>IF(AND(AND(OR($C238=1,$C238=2),$E238=12),OR($M238=$V$3,$N238=$V$3,$O238=$V$3)),1,0)</f>
        <v>0</v>
      </c>
      <c r="AU238" s="5">
        <f>IF(AND(AND(OR($C238=0,$C238=2),$E238=14),OR($M238=$V$3,$N238=$V$3,$O238=$V$3)),1,0)</f>
        <v>0</v>
      </c>
      <c r="AV238" s="5">
        <f>IF(AND(AND(OR($C238=1,$C238=2),$E238=14),OR($M238=$V$3,$N238=$V$3,$O238=$V$3)),1,0)</f>
        <v>0</v>
      </c>
      <c r="AW238" s="5">
        <f>IF(AND(AND(OR($C238=0,$C238=2),$E238=15),OR($M238=$V$3,$N238=$V$3,$O238=$V$3)),1,0)</f>
        <v>0</v>
      </c>
      <c r="AX238" s="5">
        <f>IF(AND(AND(OR($C238=1,$C238=2),$E238=15),OR($M238=$V$3,$N238=$V$3,$O238=$V$3)),1,0)</f>
        <v>0</v>
      </c>
      <c r="AY238" s="5"/>
      <c r="AZ238" s="4"/>
    </row>
    <row r="239" spans="1:52" x14ac:dyDescent="0.3">
      <c r="A239" s="47" t="s">
        <v>46</v>
      </c>
      <c r="B239" s="5" t="s">
        <v>45</v>
      </c>
      <c r="C239" s="5">
        <v>0</v>
      </c>
      <c r="D239" s="5">
        <v>2</v>
      </c>
      <c r="E239" s="5">
        <v>3</v>
      </c>
      <c r="F239" s="5">
        <v>18</v>
      </c>
      <c r="G239" s="48">
        <v>1</v>
      </c>
      <c r="H239" s="48">
        <v>1</v>
      </c>
      <c r="I239" s="48">
        <v>39</v>
      </c>
      <c r="J239" s="48">
        <v>7</v>
      </c>
      <c r="K239" s="48"/>
      <c r="L239" s="48"/>
      <c r="M239" s="48">
        <v>1</v>
      </c>
      <c r="N239" s="48">
        <v>27</v>
      </c>
      <c r="O239" s="48">
        <v>6</v>
      </c>
      <c r="P239" s="48">
        <v>27</v>
      </c>
      <c r="Q239" s="48">
        <v>17</v>
      </c>
      <c r="R239" s="48"/>
      <c r="S239" s="47">
        <f>IF(AND(AND(OR($C239=0,$C239=2),$E239&lt;30),OR($M239=$V$3,$N239=$V$3,$O239=$V$3)),1,0)</f>
        <v>1</v>
      </c>
      <c r="T239" s="5">
        <f>IF(AND(AND(OR($C239=1,$C239=2),$E239&lt;16),OR($M239=$V$3,$N239=$V$3,$O239=$V$3)),1,0)</f>
        <v>0</v>
      </c>
      <c r="U239" s="5">
        <f>IF(AND(AND(OR($C239=0,$C239=2),$E239=1),OR($M239=$V$3,$N239=$V$3,$O239=$V$3)),1,0)</f>
        <v>0</v>
      </c>
      <c r="V239" s="5">
        <f>IF(AND(AND(OR($C239=1,$C239=2),$E239=1),OR($M239=$V$3,$N239=$V$3,$O239=$V$3)),1,0)</f>
        <v>0</v>
      </c>
      <c r="W239" s="5">
        <f>IF(AND(AND(OR($C239=0,$C239=2),$E239=5),OR($M239=$V$3,$N239=$V$3,$O239=$V$3)),1,0)</f>
        <v>0</v>
      </c>
      <c r="X239" s="5">
        <f>IF(AND(AND(OR($C239=1,$C239=2),$E239=5),OR($M239=$V$3,$N239=$V$3,$O239=$V$3)),1,0)</f>
        <v>0</v>
      </c>
      <c r="Y239" s="5">
        <f>IF(AND(AND(OR($C239=0,$C239=2),$E239=2),OR($M239=$V$3,$N239=$V$3,$O239=$V$3)),1,0)</f>
        <v>0</v>
      </c>
      <c r="Z239" s="5">
        <f>IF(AND(AND(OR($C239=1,$C239=2),$E239=2),OR($M239=$V$3,$N239=$V$3,$O239=$V$3)),1,0)</f>
        <v>0</v>
      </c>
      <c r="AA239" s="5">
        <f>IF(AND(AND(OR($C239=0,$C239=2),$E239=7),OR($M239=$V$3,$N239=$V$3,$O239=$V$3)),1,0)</f>
        <v>0</v>
      </c>
      <c r="AB239" s="5">
        <f>IF(AND(AND(OR($C239=1,$C239=2),$E239=7),OR($M239=$V$3,$N239=$V$3,$O239=$V$3)),1,0)</f>
        <v>0</v>
      </c>
      <c r="AC239" s="5">
        <f>IF(AND(AND(OR($C239=0,$C239=2),$E239=6),OR($M239=$V$3,$N239=$V$3,$O239=$V$3)),1,0)</f>
        <v>0</v>
      </c>
      <c r="AD239" s="5">
        <f>IF(AND(AND(OR($C239=1,$C239=2),$E239=6),OR($M239=$V$3,$N239=$V$3,$O239=$V$3)),1,0)</f>
        <v>0</v>
      </c>
      <c r="AE239" s="5">
        <f>IF(AND(AND(OR($C239=0,$C239=2),$E239=3),OR($M239=$V$3,$N239=$V$3,$O239=$V$3)),1,0)</f>
        <v>1</v>
      </c>
      <c r="AF239" s="5">
        <f>IF(AND(AND(OR($C239=1,$C239=2),$E239=3),OR($M239=$V$3,$N239=$V$3,$O239=$V$3)),1,0)</f>
        <v>0</v>
      </c>
      <c r="AG239" s="5">
        <f>IF(AND(AND(OR($C239=0,$C239=2),$E239=4),OR($M239=$V$3,$N239=$V$3,$O239=$V$3)),1,0)</f>
        <v>0</v>
      </c>
      <c r="AH239" s="5">
        <f>IF(AND(AND(OR($C239=1,$C239=2),$E239=4),OR($M239=$V$3,$N239=$V$3,$O239=$V$3)),1,0)</f>
        <v>0</v>
      </c>
      <c r="AI239" s="5">
        <f>IF(AND(AND(OR($C239=0,$C239=2),$E239=13),OR($M239=$V$3,$N239=$V$3,$O239=$V$3)),1,0)</f>
        <v>0</v>
      </c>
      <c r="AJ239" s="5">
        <f>IF(AND(AND(OR($C239=1,$C239=2),$E239=13),OR($M239=$V$3,$N239=$V$3,$O239=$V$3)),1,0)</f>
        <v>0</v>
      </c>
      <c r="AK239" s="5">
        <f>IF(AND(AND(OR($C239=0,$C239=2),$E239=8),OR($M239=$V$3,$N239=$V$3,$O239=$V$3)),1,0)</f>
        <v>0</v>
      </c>
      <c r="AL239" s="5">
        <f>IF(AND(AND(OR($C239=1,$C239=2),$E239=8),OR($M239=$V$3,$N239=$V$3,$O239=$V$3)),1,0)</f>
        <v>0</v>
      </c>
      <c r="AM239" s="5">
        <f>IF(AND(AND(OR($C239=0,$C239=2),$E239=9),OR($M239=$V$3,$N239=$V$3,$O239=$V$3)),1,0)</f>
        <v>0</v>
      </c>
      <c r="AN239" s="5">
        <f>IF(AND(AND(OR($C239=1,$C239=2),$E239=9),OR($M239=$V$3,$N239=$V$3,$O239=$V$3)),1,0)</f>
        <v>0</v>
      </c>
      <c r="AO239" s="5">
        <f>IF(AND(AND(OR($C239=0,$C239=2),$E239=11),OR($M239=$V$3,$N239=$V$3,$O239=$V$3)),1,0)</f>
        <v>0</v>
      </c>
      <c r="AP239" s="5">
        <f>IF(AND(AND(OR($C239=1,$C239=2),$E239=11),OR($M239=$V$3,$N239=$V$3,$O239=$V$3)),1,0)</f>
        <v>0</v>
      </c>
      <c r="AQ239" s="5">
        <f>IF(AND(AND(OR($C239=0,$C239=2),$E239=10),OR($M239=$V$3,$N239=$V$3,$O239=$V$3)),1,0)</f>
        <v>0</v>
      </c>
      <c r="AR239" s="5">
        <f>IF(AND(AND(OR($C239=1,$C239=2),$E239=10),OR($M239=$V$3,$N239=$V$3,$O239=$V$3)),1,0)</f>
        <v>0</v>
      </c>
      <c r="AS239" s="5">
        <f>IF(AND(AND(OR($C239=0,$C239=2),$E239=12),OR($M239=$V$3,$N239=$V$3,$O239=$V$3)),1,0)</f>
        <v>0</v>
      </c>
      <c r="AT239" s="5">
        <f>IF(AND(AND(OR($C239=1,$C239=2),$E239=12),OR($M239=$V$3,$N239=$V$3,$O239=$V$3)),1,0)</f>
        <v>0</v>
      </c>
      <c r="AU239" s="5">
        <f>IF(AND(AND(OR($C239=0,$C239=2),$E239=14),OR($M239=$V$3,$N239=$V$3,$O239=$V$3)),1,0)</f>
        <v>0</v>
      </c>
      <c r="AV239" s="5">
        <f>IF(AND(AND(OR($C239=1,$C239=2),$E239=14),OR($M239=$V$3,$N239=$V$3,$O239=$V$3)),1,0)</f>
        <v>0</v>
      </c>
      <c r="AW239" s="5">
        <f>IF(AND(AND(OR($C239=0,$C239=2),$E239=15),OR($M239=$V$3,$N239=$V$3,$O239=$V$3)),1,0)</f>
        <v>0</v>
      </c>
      <c r="AX239" s="5">
        <f>IF(AND(AND(OR($C239=1,$C239=2),$E239=15),OR($M239=$V$3,$N239=$V$3,$O239=$V$3)),1,0)</f>
        <v>0</v>
      </c>
      <c r="AY239" s="5"/>
      <c r="AZ239" s="4"/>
    </row>
    <row r="240" spans="1:52" x14ac:dyDescent="0.3">
      <c r="A240" s="47" t="s">
        <v>50</v>
      </c>
      <c r="B240" s="5" t="s">
        <v>49</v>
      </c>
      <c r="C240" s="5">
        <v>0</v>
      </c>
      <c r="D240" s="5">
        <v>1</v>
      </c>
      <c r="E240" s="5">
        <v>3</v>
      </c>
      <c r="F240" s="5">
        <v>25</v>
      </c>
      <c r="G240" s="48">
        <v>2</v>
      </c>
      <c r="H240" s="48">
        <v>1</v>
      </c>
      <c r="I240" s="48">
        <v>150</v>
      </c>
      <c r="J240" s="48">
        <v>1</v>
      </c>
      <c r="K240" s="48">
        <v>5</v>
      </c>
      <c r="L240" s="48"/>
      <c r="M240" s="48">
        <v>26</v>
      </c>
      <c r="N240" s="48">
        <v>14</v>
      </c>
      <c r="O240" s="48">
        <v>22</v>
      </c>
      <c r="P240" s="48">
        <v>14</v>
      </c>
      <c r="Q240" s="48">
        <v>23</v>
      </c>
      <c r="R240" s="48">
        <v>24</v>
      </c>
      <c r="S240" s="47">
        <f>IF(AND(AND(OR($C240=0,$C240=2),$E240&lt;30),OR($M240=$V$3,$N240=$V$3,$O240=$V$3)),1,0)</f>
        <v>0</v>
      </c>
      <c r="T240" s="5">
        <f>IF(AND(AND(OR($C240=1,$C240=2),$E240&lt;16),OR($M240=$V$3,$N240=$V$3,$O240=$V$3)),1,0)</f>
        <v>0</v>
      </c>
      <c r="U240" s="5">
        <f>IF(AND(AND(OR($C240=0,$C240=2),$E240=1),OR($M240=$V$3,$N240=$V$3,$O240=$V$3)),1,0)</f>
        <v>0</v>
      </c>
      <c r="V240" s="5">
        <f>IF(AND(AND(OR($C240=1,$C240=2),$E240=1),OR($M240=$V$3,$N240=$V$3,$O240=$V$3)),1,0)</f>
        <v>0</v>
      </c>
      <c r="W240" s="5">
        <f>IF(AND(AND(OR($C240=0,$C240=2),$E240=5),OR($M240=$V$3,$N240=$V$3,$O240=$V$3)),1,0)</f>
        <v>0</v>
      </c>
      <c r="X240" s="5">
        <f>IF(AND(AND(OR($C240=1,$C240=2),$E240=5),OR($M240=$V$3,$N240=$V$3,$O240=$V$3)),1,0)</f>
        <v>0</v>
      </c>
      <c r="Y240" s="5">
        <f>IF(AND(AND(OR($C240=0,$C240=2),$E240=2),OR($M240=$V$3,$N240=$V$3,$O240=$V$3)),1,0)</f>
        <v>0</v>
      </c>
      <c r="Z240" s="5">
        <f>IF(AND(AND(OR($C240=1,$C240=2),$E240=2),OR($M240=$V$3,$N240=$V$3,$O240=$V$3)),1,0)</f>
        <v>0</v>
      </c>
      <c r="AA240" s="5">
        <f>IF(AND(AND(OR($C240=0,$C240=2),$E240=7),OR($M240=$V$3,$N240=$V$3,$O240=$V$3)),1,0)</f>
        <v>0</v>
      </c>
      <c r="AB240" s="5">
        <f>IF(AND(AND(OR($C240=1,$C240=2),$E240=7),OR($M240=$V$3,$N240=$V$3,$O240=$V$3)),1,0)</f>
        <v>0</v>
      </c>
      <c r="AC240" s="5">
        <f>IF(AND(AND(OR($C240=0,$C240=2),$E240=6),OR($M240=$V$3,$N240=$V$3,$O240=$V$3)),1,0)</f>
        <v>0</v>
      </c>
      <c r="AD240" s="5">
        <f>IF(AND(AND(OR($C240=1,$C240=2),$E240=6),OR($M240=$V$3,$N240=$V$3,$O240=$V$3)),1,0)</f>
        <v>0</v>
      </c>
      <c r="AE240" s="5">
        <f>IF(AND(AND(OR($C240=0,$C240=2),$E240=3),OR($M240=$V$3,$N240=$V$3,$O240=$V$3)),1,0)</f>
        <v>0</v>
      </c>
      <c r="AF240" s="5">
        <f>IF(AND(AND(OR($C240=1,$C240=2),$E240=3),OR($M240=$V$3,$N240=$V$3,$O240=$V$3)),1,0)</f>
        <v>0</v>
      </c>
      <c r="AG240" s="5">
        <f>IF(AND(AND(OR($C240=0,$C240=2),$E240=4),OR($M240=$V$3,$N240=$V$3,$O240=$V$3)),1,0)</f>
        <v>0</v>
      </c>
      <c r="AH240" s="5">
        <f>IF(AND(AND(OR($C240=1,$C240=2),$E240=4),OR($M240=$V$3,$N240=$V$3,$O240=$V$3)),1,0)</f>
        <v>0</v>
      </c>
      <c r="AI240" s="5">
        <f>IF(AND(AND(OR($C240=0,$C240=2),$E240=13),OR($M240=$V$3,$N240=$V$3,$O240=$V$3)),1,0)</f>
        <v>0</v>
      </c>
      <c r="AJ240" s="5">
        <f>IF(AND(AND(OR($C240=1,$C240=2),$E240=13),OR($M240=$V$3,$N240=$V$3,$O240=$V$3)),1,0)</f>
        <v>0</v>
      </c>
      <c r="AK240" s="5">
        <f>IF(AND(AND(OR($C240=0,$C240=2),$E240=8),OR($M240=$V$3,$N240=$V$3,$O240=$V$3)),1,0)</f>
        <v>0</v>
      </c>
      <c r="AL240" s="5">
        <f>IF(AND(AND(OR($C240=1,$C240=2),$E240=8),OR($M240=$V$3,$N240=$V$3,$O240=$V$3)),1,0)</f>
        <v>0</v>
      </c>
      <c r="AM240" s="5">
        <f>IF(AND(AND(OR($C240=0,$C240=2),$E240=9),OR($M240=$V$3,$N240=$V$3,$O240=$V$3)),1,0)</f>
        <v>0</v>
      </c>
      <c r="AN240" s="5">
        <f>IF(AND(AND(OR($C240=1,$C240=2),$E240=9),OR($M240=$V$3,$N240=$V$3,$O240=$V$3)),1,0)</f>
        <v>0</v>
      </c>
      <c r="AO240" s="5">
        <f>IF(AND(AND(OR($C240=0,$C240=2),$E240=11),OR($M240=$V$3,$N240=$V$3,$O240=$V$3)),1,0)</f>
        <v>0</v>
      </c>
      <c r="AP240" s="5">
        <f>IF(AND(AND(OR($C240=1,$C240=2),$E240=11),OR($M240=$V$3,$N240=$V$3,$O240=$V$3)),1,0)</f>
        <v>0</v>
      </c>
      <c r="AQ240" s="5">
        <f>IF(AND(AND(OR($C240=0,$C240=2),$E240=10),OR($M240=$V$3,$N240=$V$3,$O240=$V$3)),1,0)</f>
        <v>0</v>
      </c>
      <c r="AR240" s="5">
        <f>IF(AND(AND(OR($C240=1,$C240=2),$E240=10),OR($M240=$V$3,$N240=$V$3,$O240=$V$3)),1,0)</f>
        <v>0</v>
      </c>
      <c r="AS240" s="5">
        <f>IF(AND(AND(OR($C240=0,$C240=2),$E240=12),OR($M240=$V$3,$N240=$V$3,$O240=$V$3)),1,0)</f>
        <v>0</v>
      </c>
      <c r="AT240" s="5">
        <f>IF(AND(AND(OR($C240=1,$C240=2),$E240=12),OR($M240=$V$3,$N240=$V$3,$O240=$V$3)),1,0)</f>
        <v>0</v>
      </c>
      <c r="AU240" s="5">
        <f>IF(AND(AND(OR($C240=0,$C240=2),$E240=14),OR($M240=$V$3,$N240=$V$3,$O240=$V$3)),1,0)</f>
        <v>0</v>
      </c>
      <c r="AV240" s="5">
        <f>IF(AND(AND(OR($C240=1,$C240=2),$E240=14),OR($M240=$V$3,$N240=$V$3,$O240=$V$3)),1,0)</f>
        <v>0</v>
      </c>
      <c r="AW240" s="5">
        <f>IF(AND(AND(OR($C240=0,$C240=2),$E240=15),OR($M240=$V$3,$N240=$V$3,$O240=$V$3)),1,0)</f>
        <v>0</v>
      </c>
      <c r="AX240" s="5">
        <f>IF(AND(AND(OR($C240=1,$C240=2),$E240=15),OR($M240=$V$3,$N240=$V$3,$O240=$V$3)),1,0)</f>
        <v>0</v>
      </c>
      <c r="AY240" s="5"/>
      <c r="AZ240" s="4"/>
    </row>
    <row r="241" spans="1:52" x14ac:dyDescent="0.3">
      <c r="A241" s="47" t="s">
        <v>71</v>
      </c>
      <c r="B241" s="5" t="s">
        <v>72</v>
      </c>
      <c r="C241" s="49">
        <v>0</v>
      </c>
      <c r="D241" s="5">
        <v>1</v>
      </c>
      <c r="E241" s="5">
        <v>4</v>
      </c>
      <c r="F241" s="5">
        <v>19</v>
      </c>
      <c r="G241" s="48">
        <v>1</v>
      </c>
      <c r="H241" s="48">
        <v>1</v>
      </c>
      <c r="I241" s="48">
        <v>25</v>
      </c>
      <c r="J241" s="48">
        <v>12</v>
      </c>
      <c r="K241" s="48">
        <v>1</v>
      </c>
      <c r="L241" s="48"/>
      <c r="M241" s="48">
        <v>14</v>
      </c>
      <c r="N241" s="48"/>
      <c r="O241" s="48"/>
      <c r="P241" s="48">
        <v>19</v>
      </c>
      <c r="Q241" s="48">
        <v>14</v>
      </c>
      <c r="R241" s="48">
        <v>8</v>
      </c>
      <c r="S241" s="47">
        <f>IF(AND(AND(OR($C241=0,$C241=2),$E241&lt;30),OR($M241=$V$3,$N241=$V$3,$O241=$V$3)),1,0)</f>
        <v>0</v>
      </c>
      <c r="T241" s="5">
        <f>IF(AND(AND(OR($C241=1,$C241=2),$E241&lt;16),OR($M241=$V$3,$N241=$V$3,$O241=$V$3)),1,0)</f>
        <v>0</v>
      </c>
      <c r="U241" s="5">
        <f>IF(AND(AND(OR($C241=0,$C241=2),$E241=1),OR($M241=$V$3,$N241=$V$3,$O241=$V$3)),1,0)</f>
        <v>0</v>
      </c>
      <c r="V241" s="5">
        <f>IF(AND(AND(OR($C241=1,$C241=2),$E241=1),OR($M241=$V$3,$N241=$V$3,$O241=$V$3)),1,0)</f>
        <v>0</v>
      </c>
      <c r="W241" s="5">
        <f>IF(AND(AND(OR($C241=0,$C241=2),$E241=5),OR($M241=$V$3,$N241=$V$3,$O241=$V$3)),1,0)</f>
        <v>0</v>
      </c>
      <c r="X241" s="5">
        <f>IF(AND(AND(OR($C241=1,$C241=2),$E241=5),OR($M241=$V$3,$N241=$V$3,$O241=$V$3)),1,0)</f>
        <v>0</v>
      </c>
      <c r="Y241" s="5">
        <f>IF(AND(AND(OR($C241=0,$C241=2),$E241=2),OR($M241=$V$3,$N241=$V$3,$O241=$V$3)),1,0)</f>
        <v>0</v>
      </c>
      <c r="Z241" s="5">
        <f>IF(AND(AND(OR($C241=1,$C241=2),$E241=2),OR($M241=$V$3,$N241=$V$3,$O241=$V$3)),1,0)</f>
        <v>0</v>
      </c>
      <c r="AA241" s="5">
        <f>IF(AND(AND(OR($C241=0,$C241=2),$E241=7),OR($M241=$V$3,$N241=$V$3,$O241=$V$3)),1,0)</f>
        <v>0</v>
      </c>
      <c r="AB241" s="5">
        <f>IF(AND(AND(OR($C241=1,$C241=2),$E241=7),OR($M241=$V$3,$N241=$V$3,$O241=$V$3)),1,0)</f>
        <v>0</v>
      </c>
      <c r="AC241" s="5">
        <f>IF(AND(AND(OR($C241=0,$C241=2),$E241=6),OR($M241=$V$3,$N241=$V$3,$O241=$V$3)),1,0)</f>
        <v>0</v>
      </c>
      <c r="AD241" s="5">
        <f>IF(AND(AND(OR($C241=1,$C241=2),$E241=6),OR($M241=$V$3,$N241=$V$3,$O241=$V$3)),1,0)</f>
        <v>0</v>
      </c>
      <c r="AE241" s="5">
        <f>IF(AND(AND(OR($C241=0,$C241=2),$E241=3),OR($M241=$V$3,$N241=$V$3,$O241=$V$3)),1,0)</f>
        <v>0</v>
      </c>
      <c r="AF241" s="5">
        <f>IF(AND(AND(OR($C241=1,$C241=2),$E241=3),OR($M241=$V$3,$N241=$V$3,$O241=$V$3)),1,0)</f>
        <v>0</v>
      </c>
      <c r="AG241" s="5">
        <f>IF(AND(AND(OR($C241=0,$C241=2),$E241=4),OR($M241=$V$3,$N241=$V$3,$O241=$V$3)),1,0)</f>
        <v>0</v>
      </c>
      <c r="AH241" s="5">
        <f>IF(AND(AND(OR($C241=1,$C241=2),$E241=4),OR($M241=$V$3,$N241=$V$3,$O241=$V$3)),1,0)</f>
        <v>0</v>
      </c>
      <c r="AI241" s="5">
        <f>IF(AND(AND(OR($C241=0,$C241=2),$E241=13),OR($M241=$V$3,$N241=$V$3,$O241=$V$3)),1,0)</f>
        <v>0</v>
      </c>
      <c r="AJ241" s="5">
        <f>IF(AND(AND(OR($C241=1,$C241=2),$E241=13),OR($M241=$V$3,$N241=$V$3,$O241=$V$3)),1,0)</f>
        <v>0</v>
      </c>
      <c r="AK241" s="5">
        <f>IF(AND(AND(OR($C241=0,$C241=2),$E241=8),OR($M241=$V$3,$N241=$V$3,$O241=$V$3)),1,0)</f>
        <v>0</v>
      </c>
      <c r="AL241" s="5">
        <f>IF(AND(AND(OR($C241=1,$C241=2),$E241=8),OR($M241=$V$3,$N241=$V$3,$O241=$V$3)),1,0)</f>
        <v>0</v>
      </c>
      <c r="AM241" s="5">
        <f>IF(AND(AND(OR($C241=0,$C241=2),$E241=9),OR($M241=$V$3,$N241=$V$3,$O241=$V$3)),1,0)</f>
        <v>0</v>
      </c>
      <c r="AN241" s="5">
        <f>IF(AND(AND(OR($C241=1,$C241=2),$E241=9),OR($M241=$V$3,$N241=$V$3,$O241=$V$3)),1,0)</f>
        <v>0</v>
      </c>
      <c r="AO241" s="5">
        <f>IF(AND(AND(OR($C241=0,$C241=2),$E241=11),OR($M241=$V$3,$N241=$V$3,$O241=$V$3)),1,0)</f>
        <v>0</v>
      </c>
      <c r="AP241" s="5">
        <f>IF(AND(AND(OR($C241=1,$C241=2),$E241=11),OR($M241=$V$3,$N241=$V$3,$O241=$V$3)),1,0)</f>
        <v>0</v>
      </c>
      <c r="AQ241" s="5">
        <f>IF(AND(AND(OR($C241=0,$C241=2),$E241=10),OR($M241=$V$3,$N241=$V$3,$O241=$V$3)),1,0)</f>
        <v>0</v>
      </c>
      <c r="AR241" s="5">
        <f>IF(AND(AND(OR($C241=1,$C241=2),$E241=10),OR($M241=$V$3,$N241=$V$3,$O241=$V$3)),1,0)</f>
        <v>0</v>
      </c>
      <c r="AS241" s="5">
        <f>IF(AND(AND(OR($C241=0,$C241=2),$E241=12),OR($M241=$V$3,$N241=$V$3,$O241=$V$3)),1,0)</f>
        <v>0</v>
      </c>
      <c r="AT241" s="5">
        <f>IF(AND(AND(OR($C241=1,$C241=2),$E241=12),OR($M241=$V$3,$N241=$V$3,$O241=$V$3)),1,0)</f>
        <v>0</v>
      </c>
      <c r="AU241" s="5">
        <f>IF(AND(AND(OR($C241=0,$C241=2),$E241=14),OR($M241=$V$3,$N241=$V$3,$O241=$V$3)),1,0)</f>
        <v>0</v>
      </c>
      <c r="AV241" s="5">
        <f>IF(AND(AND(OR($C241=1,$C241=2),$E241=14),OR($M241=$V$3,$N241=$V$3,$O241=$V$3)),1,0)</f>
        <v>0</v>
      </c>
      <c r="AW241" s="5">
        <f>IF(AND(AND(OR($C241=0,$C241=2),$E241=15),OR($M241=$V$3,$N241=$V$3,$O241=$V$3)),1,0)</f>
        <v>0</v>
      </c>
      <c r="AX241" s="5">
        <f>IF(AND(AND(OR($C241=1,$C241=2),$E241=15),OR($M241=$V$3,$N241=$V$3,$O241=$V$3)),1,0)</f>
        <v>0</v>
      </c>
      <c r="AY241" s="5"/>
      <c r="AZ241" s="4"/>
    </row>
    <row r="242" spans="1:52" x14ac:dyDescent="0.3">
      <c r="A242" s="47" t="s">
        <v>202</v>
      </c>
      <c r="B242" s="5" t="s">
        <v>203</v>
      </c>
      <c r="C242" s="5">
        <v>1</v>
      </c>
      <c r="D242" s="5">
        <v>1</v>
      </c>
      <c r="E242" s="5">
        <v>1</v>
      </c>
      <c r="F242" s="5">
        <v>24</v>
      </c>
      <c r="G242" s="48">
        <v>2</v>
      </c>
      <c r="H242" s="48">
        <v>0</v>
      </c>
      <c r="I242" s="48">
        <v>0</v>
      </c>
      <c r="J242" s="48"/>
      <c r="K242" s="48"/>
      <c r="L242" s="48"/>
      <c r="M242" s="48">
        <v>14</v>
      </c>
      <c r="N242" s="48">
        <v>19</v>
      </c>
      <c r="O242" s="48">
        <v>18</v>
      </c>
      <c r="P242" s="48"/>
      <c r="Q242" s="48"/>
      <c r="R242" s="48"/>
      <c r="S242" s="47">
        <f>IF(AND(AND(OR($C242=0,$C242=2),$E242&lt;30),OR($M242=$V$3,$N242=$V$3,$O242=$V$3)),1,0)</f>
        <v>0</v>
      </c>
      <c r="T242" s="5">
        <f>IF(AND(AND(OR($C242=1,$C242=2),$E242&lt;16),OR($M242=$V$3,$N242=$V$3,$O242=$V$3)),1,0)</f>
        <v>0</v>
      </c>
      <c r="U242" s="5">
        <f>IF(AND(AND(OR($C242=0,$C242=2),$E242=1),OR($M242=$V$3,$N242=$V$3,$O242=$V$3)),1,0)</f>
        <v>0</v>
      </c>
      <c r="V242" s="5">
        <f>IF(AND(AND(OR($C242=1,$C242=2),$E242=1),OR($M242=$V$3,$N242=$V$3,$O242=$V$3)),1,0)</f>
        <v>0</v>
      </c>
      <c r="W242" s="5">
        <f>IF(AND(AND(OR($C242=0,$C242=2),$E242=5),OR($M242=$V$3,$N242=$V$3,$O242=$V$3)),1,0)</f>
        <v>0</v>
      </c>
      <c r="X242" s="5">
        <f>IF(AND(AND(OR($C242=1,$C242=2),$E242=5),OR($M242=$V$3,$N242=$V$3,$O242=$V$3)),1,0)</f>
        <v>0</v>
      </c>
      <c r="Y242" s="5">
        <f>IF(AND(AND(OR($C242=0,$C242=2),$E242=2),OR($M242=$V$3,$N242=$V$3,$O242=$V$3)),1,0)</f>
        <v>0</v>
      </c>
      <c r="Z242" s="5">
        <f>IF(AND(AND(OR($C242=1,$C242=2),$E242=2),OR($M242=$V$3,$N242=$V$3,$O242=$V$3)),1,0)</f>
        <v>0</v>
      </c>
      <c r="AA242" s="5">
        <f>IF(AND(AND(OR($C242=0,$C242=2),$E242=7),OR($M242=$V$3,$N242=$V$3,$O242=$V$3)),1,0)</f>
        <v>0</v>
      </c>
      <c r="AB242" s="5">
        <f>IF(AND(AND(OR($C242=1,$C242=2),$E242=7),OR($M242=$V$3,$N242=$V$3,$O242=$V$3)),1,0)</f>
        <v>0</v>
      </c>
      <c r="AC242" s="5">
        <f>IF(AND(AND(OR($C242=0,$C242=2),$E242=6),OR($M242=$V$3,$N242=$V$3,$O242=$V$3)),1,0)</f>
        <v>0</v>
      </c>
      <c r="AD242" s="5">
        <f>IF(AND(AND(OR($C242=1,$C242=2),$E242=6),OR($M242=$V$3,$N242=$V$3,$O242=$V$3)),1,0)</f>
        <v>0</v>
      </c>
      <c r="AE242" s="5">
        <f>IF(AND(AND(OR($C242=0,$C242=2),$E242=3),OR($M242=$V$3,$N242=$V$3,$O242=$V$3)),1,0)</f>
        <v>0</v>
      </c>
      <c r="AF242" s="5">
        <f>IF(AND(AND(OR($C242=1,$C242=2),$E242=3),OR($M242=$V$3,$N242=$V$3,$O242=$V$3)),1,0)</f>
        <v>0</v>
      </c>
      <c r="AG242" s="5">
        <f>IF(AND(AND(OR($C242=0,$C242=2),$E242=4),OR($M242=$V$3,$N242=$V$3,$O242=$V$3)),1,0)</f>
        <v>0</v>
      </c>
      <c r="AH242" s="5">
        <f>IF(AND(AND(OR($C242=1,$C242=2),$E242=4),OR($M242=$V$3,$N242=$V$3,$O242=$V$3)),1,0)</f>
        <v>0</v>
      </c>
      <c r="AI242" s="5">
        <f>IF(AND(AND(OR($C242=0,$C242=2),$E242=13),OR($M242=$V$3,$N242=$V$3,$O242=$V$3)),1,0)</f>
        <v>0</v>
      </c>
      <c r="AJ242" s="5">
        <f>IF(AND(AND(OR($C242=1,$C242=2),$E242=13),OR($M242=$V$3,$N242=$V$3,$O242=$V$3)),1,0)</f>
        <v>0</v>
      </c>
      <c r="AK242" s="5">
        <f>IF(AND(AND(OR($C242=0,$C242=2),$E242=8),OR($M242=$V$3,$N242=$V$3,$O242=$V$3)),1,0)</f>
        <v>0</v>
      </c>
      <c r="AL242" s="5">
        <f>IF(AND(AND(OR($C242=1,$C242=2),$E242=8),OR($M242=$V$3,$N242=$V$3,$O242=$V$3)),1,0)</f>
        <v>0</v>
      </c>
      <c r="AM242" s="5">
        <f>IF(AND(AND(OR($C242=0,$C242=2),$E242=9),OR($M242=$V$3,$N242=$V$3,$O242=$V$3)),1,0)</f>
        <v>0</v>
      </c>
      <c r="AN242" s="5">
        <f>IF(AND(AND(OR($C242=1,$C242=2),$E242=9),OR($M242=$V$3,$N242=$V$3,$O242=$V$3)),1,0)</f>
        <v>0</v>
      </c>
      <c r="AO242" s="5">
        <f>IF(AND(AND(OR($C242=0,$C242=2),$E242=11),OR($M242=$V$3,$N242=$V$3,$O242=$V$3)),1,0)</f>
        <v>0</v>
      </c>
      <c r="AP242" s="5">
        <f>IF(AND(AND(OR($C242=1,$C242=2),$E242=11),OR($M242=$V$3,$N242=$V$3,$O242=$V$3)),1,0)</f>
        <v>0</v>
      </c>
      <c r="AQ242" s="5">
        <f>IF(AND(AND(OR($C242=0,$C242=2),$E242=10),OR($M242=$V$3,$N242=$V$3,$O242=$V$3)),1,0)</f>
        <v>0</v>
      </c>
      <c r="AR242" s="5">
        <f>IF(AND(AND(OR($C242=1,$C242=2),$E242=10),OR($M242=$V$3,$N242=$V$3,$O242=$V$3)),1,0)</f>
        <v>0</v>
      </c>
      <c r="AS242" s="5">
        <f>IF(AND(AND(OR($C242=0,$C242=2),$E242=12),OR($M242=$V$3,$N242=$V$3,$O242=$V$3)),1,0)</f>
        <v>0</v>
      </c>
      <c r="AT242" s="5">
        <f>IF(AND(AND(OR($C242=1,$C242=2),$E242=12),OR($M242=$V$3,$N242=$V$3,$O242=$V$3)),1,0)</f>
        <v>0</v>
      </c>
      <c r="AU242" s="5">
        <f>IF(AND(AND(OR($C242=0,$C242=2),$E242=14),OR($M242=$V$3,$N242=$V$3,$O242=$V$3)),1,0)</f>
        <v>0</v>
      </c>
      <c r="AV242" s="5">
        <f>IF(AND(AND(OR($C242=1,$C242=2),$E242=14),OR($M242=$V$3,$N242=$V$3,$O242=$V$3)),1,0)</f>
        <v>0</v>
      </c>
      <c r="AW242" s="5">
        <f>IF(AND(AND(OR($C242=0,$C242=2),$E242=15),OR($M242=$V$3,$N242=$V$3,$O242=$V$3)),1,0)</f>
        <v>0</v>
      </c>
      <c r="AX242" s="5">
        <f>IF(AND(AND(OR($C242=1,$C242=2),$E242=15),OR($M242=$V$3,$N242=$V$3,$O242=$V$3)),1,0)</f>
        <v>0</v>
      </c>
      <c r="AY242" s="5"/>
      <c r="AZ242" s="4"/>
    </row>
    <row r="243" spans="1:52" x14ac:dyDescent="0.3">
      <c r="A243" s="47" t="s">
        <v>200</v>
      </c>
      <c r="B243" s="5" t="s">
        <v>201</v>
      </c>
      <c r="C243" s="49">
        <v>1</v>
      </c>
      <c r="D243" s="5">
        <v>1</v>
      </c>
      <c r="E243" s="5">
        <v>3</v>
      </c>
      <c r="F243" s="5">
        <v>24</v>
      </c>
      <c r="G243" s="48">
        <v>2</v>
      </c>
      <c r="H243" s="48">
        <v>2</v>
      </c>
      <c r="I243" s="48">
        <v>14</v>
      </c>
      <c r="J243" s="48">
        <v>10</v>
      </c>
      <c r="K243" s="48">
        <v>4</v>
      </c>
      <c r="L243" s="48"/>
      <c r="M243" s="48">
        <v>10</v>
      </c>
      <c r="N243" s="48">
        <v>22</v>
      </c>
      <c r="O243" s="48">
        <v>26</v>
      </c>
      <c r="P243" s="48">
        <v>5</v>
      </c>
      <c r="Q243" s="48">
        <v>18</v>
      </c>
      <c r="R243" s="48">
        <v>4</v>
      </c>
      <c r="S243" s="47">
        <f>IF(AND(AND(OR($C243=0,$C243=2),$E243&lt;30),OR($M243=$V$3,$N243=$V$3,$O243=$V$3)),1,0)</f>
        <v>0</v>
      </c>
      <c r="T243" s="5">
        <f>IF(AND(AND(OR($C243=1,$C243=2),$E243&lt;16),OR($M243=$V$3,$N243=$V$3,$O243=$V$3)),1,0)</f>
        <v>0</v>
      </c>
      <c r="U243" s="5">
        <f>IF(AND(AND(OR($C243=0,$C243=2),$E243=1),OR($M243=$V$3,$N243=$V$3,$O243=$V$3)),1,0)</f>
        <v>0</v>
      </c>
      <c r="V243" s="5">
        <f>IF(AND(AND(OR($C243=1,$C243=2),$E243=1),OR($M243=$V$3,$N243=$V$3,$O243=$V$3)),1,0)</f>
        <v>0</v>
      </c>
      <c r="W243" s="5">
        <f>IF(AND(AND(OR($C243=0,$C243=2),$E243=5),OR($M243=$V$3,$N243=$V$3,$O243=$V$3)),1,0)</f>
        <v>0</v>
      </c>
      <c r="X243" s="5">
        <f>IF(AND(AND(OR($C243=1,$C243=2),$E243=5),OR($M243=$V$3,$N243=$V$3,$O243=$V$3)),1,0)</f>
        <v>0</v>
      </c>
      <c r="Y243" s="5">
        <f>IF(AND(AND(OR($C243=0,$C243=2),$E243=2),OR($M243=$V$3,$N243=$V$3,$O243=$V$3)),1,0)</f>
        <v>0</v>
      </c>
      <c r="Z243" s="5">
        <f>IF(AND(AND(OR($C243=1,$C243=2),$E243=2),OR($M243=$V$3,$N243=$V$3,$O243=$V$3)),1,0)</f>
        <v>0</v>
      </c>
      <c r="AA243" s="5">
        <f>IF(AND(AND(OR($C243=0,$C243=2),$E243=7),OR($M243=$V$3,$N243=$V$3,$O243=$V$3)),1,0)</f>
        <v>0</v>
      </c>
      <c r="AB243" s="5">
        <f>IF(AND(AND(OR($C243=1,$C243=2),$E243=7),OR($M243=$V$3,$N243=$V$3,$O243=$V$3)),1,0)</f>
        <v>0</v>
      </c>
      <c r="AC243" s="5">
        <f>IF(AND(AND(OR($C243=0,$C243=2),$E243=6),OR($M243=$V$3,$N243=$V$3,$O243=$V$3)),1,0)</f>
        <v>0</v>
      </c>
      <c r="AD243" s="5">
        <f>IF(AND(AND(OR($C243=1,$C243=2),$E243=6),OR($M243=$V$3,$N243=$V$3,$O243=$V$3)),1,0)</f>
        <v>0</v>
      </c>
      <c r="AE243" s="5">
        <f>IF(AND(AND(OR($C243=0,$C243=2),$E243=3),OR($M243=$V$3,$N243=$V$3,$O243=$V$3)),1,0)</f>
        <v>0</v>
      </c>
      <c r="AF243" s="5">
        <f>IF(AND(AND(OR($C243=1,$C243=2),$E243=3),OR($M243=$V$3,$N243=$V$3,$O243=$V$3)),1,0)</f>
        <v>0</v>
      </c>
      <c r="AG243" s="5">
        <f>IF(AND(AND(OR($C243=0,$C243=2),$E243=4),OR($M243=$V$3,$N243=$V$3,$O243=$V$3)),1,0)</f>
        <v>0</v>
      </c>
      <c r="AH243" s="5">
        <f>IF(AND(AND(OR($C243=1,$C243=2),$E243=4),OR($M243=$V$3,$N243=$V$3,$O243=$V$3)),1,0)</f>
        <v>0</v>
      </c>
      <c r="AI243" s="5">
        <f>IF(AND(AND(OR($C243=0,$C243=2),$E243=13),OR($M243=$V$3,$N243=$V$3,$O243=$V$3)),1,0)</f>
        <v>0</v>
      </c>
      <c r="AJ243" s="5">
        <f>IF(AND(AND(OR($C243=1,$C243=2),$E243=13),OR($M243=$V$3,$N243=$V$3,$O243=$V$3)),1,0)</f>
        <v>0</v>
      </c>
      <c r="AK243" s="5">
        <f>IF(AND(AND(OR($C243=0,$C243=2),$E243=8),OR($M243=$V$3,$N243=$V$3,$O243=$V$3)),1,0)</f>
        <v>0</v>
      </c>
      <c r="AL243" s="5">
        <f>IF(AND(AND(OR($C243=1,$C243=2),$E243=8),OR($M243=$V$3,$N243=$V$3,$O243=$V$3)),1,0)</f>
        <v>0</v>
      </c>
      <c r="AM243" s="5">
        <f>IF(AND(AND(OR($C243=0,$C243=2),$E243=9),OR($M243=$V$3,$N243=$V$3,$O243=$V$3)),1,0)</f>
        <v>0</v>
      </c>
      <c r="AN243" s="5">
        <f>IF(AND(AND(OR($C243=1,$C243=2),$E243=9),OR($M243=$V$3,$N243=$V$3,$O243=$V$3)),1,0)</f>
        <v>0</v>
      </c>
      <c r="AO243" s="5">
        <f>IF(AND(AND(OR($C243=0,$C243=2),$E243=11),OR($M243=$V$3,$N243=$V$3,$O243=$V$3)),1,0)</f>
        <v>0</v>
      </c>
      <c r="AP243" s="5">
        <f>IF(AND(AND(OR($C243=1,$C243=2),$E243=11),OR($M243=$V$3,$N243=$V$3,$O243=$V$3)),1,0)</f>
        <v>0</v>
      </c>
      <c r="AQ243" s="5">
        <f>IF(AND(AND(OR($C243=0,$C243=2),$E243=10),OR($M243=$V$3,$N243=$V$3,$O243=$V$3)),1,0)</f>
        <v>0</v>
      </c>
      <c r="AR243" s="5">
        <f>IF(AND(AND(OR($C243=1,$C243=2),$E243=10),OR($M243=$V$3,$N243=$V$3,$O243=$V$3)),1,0)</f>
        <v>0</v>
      </c>
      <c r="AS243" s="5">
        <f>IF(AND(AND(OR($C243=0,$C243=2),$E243=12),OR($M243=$V$3,$N243=$V$3,$O243=$V$3)),1,0)</f>
        <v>0</v>
      </c>
      <c r="AT243" s="5">
        <f>IF(AND(AND(OR($C243=1,$C243=2),$E243=12),OR($M243=$V$3,$N243=$V$3,$O243=$V$3)),1,0)</f>
        <v>0</v>
      </c>
      <c r="AU243" s="5">
        <f>IF(AND(AND(OR($C243=0,$C243=2),$E243=14),OR($M243=$V$3,$N243=$V$3,$O243=$V$3)),1,0)</f>
        <v>0</v>
      </c>
      <c r="AV243" s="5">
        <f>IF(AND(AND(OR($C243=1,$C243=2),$E243=14),OR($M243=$V$3,$N243=$V$3,$O243=$V$3)),1,0)</f>
        <v>0</v>
      </c>
      <c r="AW243" s="5">
        <f>IF(AND(AND(OR($C243=0,$C243=2),$E243=15),OR($M243=$V$3,$N243=$V$3,$O243=$V$3)),1,0)</f>
        <v>0</v>
      </c>
      <c r="AX243" s="5">
        <f>IF(AND(AND(OR($C243=1,$C243=2),$E243=15),OR($M243=$V$3,$N243=$V$3,$O243=$V$3)),1,0)</f>
        <v>0</v>
      </c>
      <c r="AY243" s="5"/>
      <c r="AZ243" s="4"/>
    </row>
    <row r="244" spans="1:52" x14ac:dyDescent="0.3">
      <c r="A244" s="47" t="s">
        <v>199</v>
      </c>
      <c r="B244" s="5" t="s">
        <v>198</v>
      </c>
      <c r="C244" s="5">
        <v>1</v>
      </c>
      <c r="D244" s="5">
        <v>1</v>
      </c>
      <c r="E244" s="5">
        <v>11</v>
      </c>
      <c r="F244" s="5">
        <v>24</v>
      </c>
      <c r="G244" s="48">
        <v>2</v>
      </c>
      <c r="H244" s="48">
        <v>2</v>
      </c>
      <c r="I244" s="48">
        <v>13</v>
      </c>
      <c r="J244" s="48">
        <v>10</v>
      </c>
      <c r="K244" s="48"/>
      <c r="L244" s="48"/>
      <c r="M244" s="48">
        <v>27</v>
      </c>
      <c r="N244" s="48">
        <v>16</v>
      </c>
      <c r="O244" s="48">
        <v>4</v>
      </c>
      <c r="P244" s="48">
        <v>21</v>
      </c>
      <c r="Q244" s="48">
        <v>5</v>
      </c>
      <c r="R244" s="48">
        <v>27</v>
      </c>
      <c r="S244" s="47">
        <f>IF(AND(AND(OR($C244=0,$C244=2),$E244&lt;30),OR($M244=$V$3,$N244=$V$3,$O244=$V$3)),1,0)</f>
        <v>0</v>
      </c>
      <c r="T244" s="5">
        <f>IF(AND(AND(OR($C244=1,$C244=2),$E244&lt;16),OR($M244=$V$3,$N244=$V$3,$O244=$V$3)),1,0)</f>
        <v>0</v>
      </c>
      <c r="U244" s="5">
        <f>IF(AND(AND(OR($C244=0,$C244=2),$E244=1),OR($M244=$V$3,$N244=$V$3,$O244=$V$3)),1,0)</f>
        <v>0</v>
      </c>
      <c r="V244" s="5">
        <f>IF(AND(AND(OR($C244=1,$C244=2),$E244=1),OR($M244=$V$3,$N244=$V$3,$O244=$V$3)),1,0)</f>
        <v>0</v>
      </c>
      <c r="W244" s="5">
        <f>IF(AND(AND(OR($C244=0,$C244=2),$E244=5),OR($M244=$V$3,$N244=$V$3,$O244=$V$3)),1,0)</f>
        <v>0</v>
      </c>
      <c r="X244" s="5">
        <f>IF(AND(AND(OR($C244=1,$C244=2),$E244=5),OR($M244=$V$3,$N244=$V$3,$O244=$V$3)),1,0)</f>
        <v>0</v>
      </c>
      <c r="Y244" s="5">
        <f>IF(AND(AND(OR($C244=0,$C244=2),$E244=2),OR($M244=$V$3,$N244=$V$3,$O244=$V$3)),1,0)</f>
        <v>0</v>
      </c>
      <c r="Z244" s="5">
        <f>IF(AND(AND(OR($C244=1,$C244=2),$E244=2),OR($M244=$V$3,$N244=$V$3,$O244=$V$3)),1,0)</f>
        <v>0</v>
      </c>
      <c r="AA244" s="5">
        <f>IF(AND(AND(OR($C244=0,$C244=2),$E244=7),OR($M244=$V$3,$N244=$V$3,$O244=$V$3)),1,0)</f>
        <v>0</v>
      </c>
      <c r="AB244" s="5">
        <f>IF(AND(AND(OR($C244=1,$C244=2),$E244=7),OR($M244=$V$3,$N244=$V$3,$O244=$V$3)),1,0)</f>
        <v>0</v>
      </c>
      <c r="AC244" s="5">
        <f>IF(AND(AND(OR($C244=0,$C244=2),$E244=6),OR($M244=$V$3,$N244=$V$3,$O244=$V$3)),1,0)</f>
        <v>0</v>
      </c>
      <c r="AD244" s="5">
        <f>IF(AND(AND(OR($C244=1,$C244=2),$E244=6),OR($M244=$V$3,$N244=$V$3,$O244=$V$3)),1,0)</f>
        <v>0</v>
      </c>
      <c r="AE244" s="5">
        <f>IF(AND(AND(OR($C244=0,$C244=2),$E244=3),OR($M244=$V$3,$N244=$V$3,$O244=$V$3)),1,0)</f>
        <v>0</v>
      </c>
      <c r="AF244" s="5">
        <f>IF(AND(AND(OR($C244=1,$C244=2),$E244=3),OR($M244=$V$3,$N244=$V$3,$O244=$V$3)),1,0)</f>
        <v>0</v>
      </c>
      <c r="AG244" s="5">
        <f>IF(AND(AND(OR($C244=0,$C244=2),$E244=4),OR($M244=$V$3,$N244=$V$3,$O244=$V$3)),1,0)</f>
        <v>0</v>
      </c>
      <c r="AH244" s="5">
        <f>IF(AND(AND(OR($C244=1,$C244=2),$E244=4),OR($M244=$V$3,$N244=$V$3,$O244=$V$3)),1,0)</f>
        <v>0</v>
      </c>
      <c r="AI244" s="5">
        <f>IF(AND(AND(OR($C244=0,$C244=2),$E244=13),OR($M244=$V$3,$N244=$V$3,$O244=$V$3)),1,0)</f>
        <v>0</v>
      </c>
      <c r="AJ244" s="5">
        <f>IF(AND(AND(OR($C244=1,$C244=2),$E244=13),OR($M244=$V$3,$N244=$V$3,$O244=$V$3)),1,0)</f>
        <v>0</v>
      </c>
      <c r="AK244" s="5">
        <f>IF(AND(AND(OR($C244=0,$C244=2),$E244=8),OR($M244=$V$3,$N244=$V$3,$O244=$V$3)),1,0)</f>
        <v>0</v>
      </c>
      <c r="AL244" s="5">
        <f>IF(AND(AND(OR($C244=1,$C244=2),$E244=8),OR($M244=$V$3,$N244=$V$3,$O244=$V$3)),1,0)</f>
        <v>0</v>
      </c>
      <c r="AM244" s="5">
        <f>IF(AND(AND(OR($C244=0,$C244=2),$E244=9),OR($M244=$V$3,$N244=$V$3,$O244=$V$3)),1,0)</f>
        <v>0</v>
      </c>
      <c r="AN244" s="5">
        <f>IF(AND(AND(OR($C244=1,$C244=2),$E244=9),OR($M244=$V$3,$N244=$V$3,$O244=$V$3)),1,0)</f>
        <v>0</v>
      </c>
      <c r="AO244" s="5">
        <f>IF(AND(AND(OR($C244=0,$C244=2),$E244=11),OR($M244=$V$3,$N244=$V$3,$O244=$V$3)),1,0)</f>
        <v>0</v>
      </c>
      <c r="AP244" s="5">
        <f>IF(AND(AND(OR($C244=1,$C244=2),$E244=11),OR($M244=$V$3,$N244=$V$3,$O244=$V$3)),1,0)</f>
        <v>0</v>
      </c>
      <c r="AQ244" s="5">
        <f>IF(AND(AND(OR($C244=0,$C244=2),$E244=10),OR($M244=$V$3,$N244=$V$3,$O244=$V$3)),1,0)</f>
        <v>0</v>
      </c>
      <c r="AR244" s="5">
        <f>IF(AND(AND(OR($C244=1,$C244=2),$E244=10),OR($M244=$V$3,$N244=$V$3,$O244=$V$3)),1,0)</f>
        <v>0</v>
      </c>
      <c r="AS244" s="5">
        <f>IF(AND(AND(OR($C244=0,$C244=2),$E244=12),OR($M244=$V$3,$N244=$V$3,$O244=$V$3)),1,0)</f>
        <v>0</v>
      </c>
      <c r="AT244" s="5">
        <f>IF(AND(AND(OR($C244=1,$C244=2),$E244=12),OR($M244=$V$3,$N244=$V$3,$O244=$V$3)),1,0)</f>
        <v>0</v>
      </c>
      <c r="AU244" s="5">
        <f>IF(AND(AND(OR($C244=0,$C244=2),$E244=14),OR($M244=$V$3,$N244=$V$3,$O244=$V$3)),1,0)</f>
        <v>0</v>
      </c>
      <c r="AV244" s="5">
        <f>IF(AND(AND(OR($C244=1,$C244=2),$E244=14),OR($M244=$V$3,$N244=$V$3,$O244=$V$3)),1,0)</f>
        <v>0</v>
      </c>
      <c r="AW244" s="5">
        <f>IF(AND(AND(OR($C244=0,$C244=2),$E244=15),OR($M244=$V$3,$N244=$V$3,$O244=$V$3)),1,0)</f>
        <v>0</v>
      </c>
      <c r="AX244" s="5">
        <f>IF(AND(AND(OR($C244=1,$C244=2),$E244=15),OR($M244=$V$3,$N244=$V$3,$O244=$V$3)),1,0)</f>
        <v>0</v>
      </c>
      <c r="AY244" s="5"/>
      <c r="AZ244" s="4"/>
    </row>
    <row r="245" spans="1:52" x14ac:dyDescent="0.3">
      <c r="A245" s="50" t="s">
        <v>389</v>
      </c>
      <c r="B245" s="14" t="s">
        <v>388</v>
      </c>
      <c r="C245" s="5">
        <v>2</v>
      </c>
      <c r="D245" s="14">
        <v>1</v>
      </c>
      <c r="E245" s="14">
        <v>10</v>
      </c>
      <c r="F245" s="14">
        <v>24</v>
      </c>
      <c r="G245" s="18">
        <v>2</v>
      </c>
      <c r="H245" s="48">
        <v>1</v>
      </c>
      <c r="I245" s="48">
        <v>37</v>
      </c>
      <c r="J245" s="48">
        <v>1</v>
      </c>
      <c r="K245" s="48"/>
      <c r="L245" s="48"/>
      <c r="M245" s="48">
        <v>15</v>
      </c>
      <c r="N245" s="48">
        <v>29</v>
      </c>
      <c r="O245" s="48">
        <v>27</v>
      </c>
      <c r="P245" s="48">
        <v>14</v>
      </c>
      <c r="Q245" s="48">
        <v>24</v>
      </c>
      <c r="R245" s="48">
        <v>23</v>
      </c>
      <c r="S245" s="47">
        <f>IF(AND(AND(OR($C245=0,$C245=2),$E245&lt;30),OR($M245=$V$3,$N245=$V$3,$O245=$V$3)),1,0)</f>
        <v>0</v>
      </c>
      <c r="T245" s="5">
        <f>IF(AND(AND(OR($C245=1,$C245=2),$E245&lt;16),OR($M245=$V$3,$N245=$V$3,$O245=$V$3)),1,0)</f>
        <v>0</v>
      </c>
      <c r="U245" s="5">
        <f>IF(AND(AND(OR($C245=0,$C245=2),$E245=1),OR($M245=$V$3,$N245=$V$3,$O245=$V$3)),1,0)</f>
        <v>0</v>
      </c>
      <c r="V245" s="5">
        <f>IF(AND(AND(OR($C245=1,$C245=2),$E245=1),OR($M245=$V$3,$N245=$V$3,$O245=$V$3)),1,0)</f>
        <v>0</v>
      </c>
      <c r="W245" s="5">
        <f>IF(AND(AND(OR($C245=0,$C245=2),$E245=5),OR($M245=$V$3,$N245=$V$3,$O245=$V$3)),1,0)</f>
        <v>0</v>
      </c>
      <c r="X245" s="5">
        <f>IF(AND(AND(OR($C245=1,$C245=2),$E245=5),OR($M245=$V$3,$N245=$V$3,$O245=$V$3)),1,0)</f>
        <v>0</v>
      </c>
      <c r="Y245" s="5">
        <f>IF(AND(AND(OR($C245=0,$C245=2),$E245=2),OR($M245=$V$3,$N245=$V$3,$O245=$V$3)),1,0)</f>
        <v>0</v>
      </c>
      <c r="Z245" s="5">
        <f>IF(AND(AND(OR($C245=1,$C245=2),$E245=2),OR($M245=$V$3,$N245=$V$3,$O245=$V$3)),1,0)</f>
        <v>0</v>
      </c>
      <c r="AA245" s="5">
        <f>IF(AND(AND(OR($C245=0,$C245=2),$E245=7),OR($M245=$V$3,$N245=$V$3,$O245=$V$3)),1,0)</f>
        <v>0</v>
      </c>
      <c r="AB245" s="5">
        <f>IF(AND(AND(OR($C245=1,$C245=2),$E245=7),OR($M245=$V$3,$N245=$V$3,$O245=$V$3)),1,0)</f>
        <v>0</v>
      </c>
      <c r="AC245" s="5">
        <f>IF(AND(AND(OR($C245=0,$C245=2),$E245=6),OR($M245=$V$3,$N245=$V$3,$O245=$V$3)),1,0)</f>
        <v>0</v>
      </c>
      <c r="AD245" s="5">
        <f>IF(AND(AND(OR($C245=1,$C245=2),$E245=6),OR($M245=$V$3,$N245=$V$3,$O245=$V$3)),1,0)</f>
        <v>0</v>
      </c>
      <c r="AE245" s="5">
        <f>IF(AND(AND(OR($C245=0,$C245=2),$E245=3),OR($M245=$V$3,$N245=$V$3,$O245=$V$3)),1,0)</f>
        <v>0</v>
      </c>
      <c r="AF245" s="5">
        <f>IF(AND(AND(OR($C245=1,$C245=2),$E245=3),OR($M245=$V$3,$N245=$V$3,$O245=$V$3)),1,0)</f>
        <v>0</v>
      </c>
      <c r="AG245" s="5">
        <f>IF(AND(AND(OR($C245=0,$C245=2),$E245=4),OR($M245=$V$3,$N245=$V$3,$O245=$V$3)),1,0)</f>
        <v>0</v>
      </c>
      <c r="AH245" s="5">
        <f>IF(AND(AND(OR($C245=1,$C245=2),$E245=4),OR($M245=$V$3,$N245=$V$3,$O245=$V$3)),1,0)</f>
        <v>0</v>
      </c>
      <c r="AI245" s="5">
        <f>IF(AND(AND(OR($C245=0,$C245=2),$E245=13),OR($M245=$V$3,$N245=$V$3,$O245=$V$3)),1,0)</f>
        <v>0</v>
      </c>
      <c r="AJ245" s="5">
        <f>IF(AND(AND(OR($C245=1,$C245=2),$E245=13),OR($M245=$V$3,$N245=$V$3,$O245=$V$3)),1,0)</f>
        <v>0</v>
      </c>
      <c r="AK245" s="5">
        <f>IF(AND(AND(OR($C245=0,$C245=2),$E245=8),OR($M245=$V$3,$N245=$V$3,$O245=$V$3)),1,0)</f>
        <v>0</v>
      </c>
      <c r="AL245" s="5">
        <f>IF(AND(AND(OR($C245=1,$C245=2),$E245=8),OR($M245=$V$3,$N245=$V$3,$O245=$V$3)),1,0)</f>
        <v>0</v>
      </c>
      <c r="AM245" s="5">
        <f>IF(AND(AND(OR($C245=0,$C245=2),$E245=9),OR($M245=$V$3,$N245=$V$3,$O245=$V$3)),1,0)</f>
        <v>0</v>
      </c>
      <c r="AN245" s="5">
        <f>IF(AND(AND(OR($C245=1,$C245=2),$E245=9),OR($M245=$V$3,$N245=$V$3,$O245=$V$3)),1,0)</f>
        <v>0</v>
      </c>
      <c r="AO245" s="5">
        <f>IF(AND(AND(OR($C245=0,$C245=2),$E245=11),OR($M245=$V$3,$N245=$V$3,$O245=$V$3)),1,0)</f>
        <v>0</v>
      </c>
      <c r="AP245" s="5">
        <f>IF(AND(AND(OR($C245=1,$C245=2),$E245=11),OR($M245=$V$3,$N245=$V$3,$O245=$V$3)),1,0)</f>
        <v>0</v>
      </c>
      <c r="AQ245" s="5">
        <f>IF(AND(AND(OR($C245=0,$C245=2),$E245=10),OR($M245=$V$3,$N245=$V$3,$O245=$V$3)),1,0)</f>
        <v>0</v>
      </c>
      <c r="AR245" s="5">
        <f>IF(AND(AND(OR($C245=1,$C245=2),$E245=10),OR($M245=$V$3,$N245=$V$3,$O245=$V$3)),1,0)</f>
        <v>0</v>
      </c>
      <c r="AS245" s="5">
        <f>IF(AND(AND(OR($C245=0,$C245=2),$E245=12),OR($M245=$V$3,$N245=$V$3,$O245=$V$3)),1,0)</f>
        <v>0</v>
      </c>
      <c r="AT245" s="5">
        <f>IF(AND(AND(OR($C245=1,$C245=2),$E245=12),OR($M245=$V$3,$N245=$V$3,$O245=$V$3)),1,0)</f>
        <v>0</v>
      </c>
      <c r="AU245" s="5">
        <f>IF(AND(AND(OR($C245=0,$C245=2),$E245=14),OR($M245=$V$3,$N245=$V$3,$O245=$V$3)),1,0)</f>
        <v>0</v>
      </c>
      <c r="AV245" s="5">
        <f>IF(AND(AND(OR($C245=1,$C245=2),$E245=14),OR($M245=$V$3,$N245=$V$3,$O245=$V$3)),1,0)</f>
        <v>0</v>
      </c>
      <c r="AW245" s="5">
        <f>IF(AND(AND(OR($C245=0,$C245=2),$E245=15),OR($M245=$V$3,$N245=$V$3,$O245=$V$3)),1,0)</f>
        <v>0</v>
      </c>
      <c r="AX245" s="5">
        <f>IF(AND(AND(OR($C245=1,$C245=2),$E245=15),OR($M245=$V$3,$N245=$V$3,$O245=$V$3)),1,0)</f>
        <v>0</v>
      </c>
      <c r="AY245" s="5"/>
      <c r="AZ245" s="4"/>
    </row>
    <row r="246" spans="1:52" x14ac:dyDescent="0.3">
      <c r="A246" s="47" t="s">
        <v>52</v>
      </c>
      <c r="B246" s="5" t="s">
        <v>51</v>
      </c>
      <c r="C246" s="49">
        <v>0</v>
      </c>
      <c r="D246" s="5">
        <v>1</v>
      </c>
      <c r="E246" s="5">
        <v>3</v>
      </c>
      <c r="F246" s="5">
        <v>25</v>
      </c>
      <c r="G246" s="48">
        <v>2</v>
      </c>
      <c r="H246" s="48">
        <v>1</v>
      </c>
      <c r="I246" s="48">
        <v>37</v>
      </c>
      <c r="J246" s="48">
        <v>1</v>
      </c>
      <c r="K246" s="48"/>
      <c r="L246" s="48"/>
      <c r="M246" s="48">
        <v>15</v>
      </c>
      <c r="N246" s="48">
        <v>16</v>
      </c>
      <c r="O246" s="48">
        <v>10</v>
      </c>
      <c r="P246" s="48">
        <v>14</v>
      </c>
      <c r="Q246" s="48">
        <v>23</v>
      </c>
      <c r="R246" s="48">
        <v>29</v>
      </c>
      <c r="S246" s="47">
        <f>IF(AND(AND(OR($C246=0,$C246=2),$E246&lt;30),OR($M246=$V$3,$N246=$V$3,$O246=$V$3)),1,0)</f>
        <v>0</v>
      </c>
      <c r="T246" s="5">
        <f>IF(AND(AND(OR($C246=1,$C246=2),$E246&lt;16),OR($M246=$V$3,$N246=$V$3,$O246=$V$3)),1,0)</f>
        <v>0</v>
      </c>
      <c r="U246" s="5">
        <f>IF(AND(AND(OR($C246=0,$C246=2),$E246=1),OR($M246=$V$3,$N246=$V$3,$O246=$V$3)),1,0)</f>
        <v>0</v>
      </c>
      <c r="V246" s="5">
        <f>IF(AND(AND(OR($C246=1,$C246=2),$E246=1),OR($M246=$V$3,$N246=$V$3,$O246=$V$3)),1,0)</f>
        <v>0</v>
      </c>
      <c r="W246" s="5">
        <f>IF(AND(AND(OR($C246=0,$C246=2),$E246=5),OR($M246=$V$3,$N246=$V$3,$O246=$V$3)),1,0)</f>
        <v>0</v>
      </c>
      <c r="X246" s="5">
        <f>IF(AND(AND(OR($C246=1,$C246=2),$E246=5),OR($M246=$V$3,$N246=$V$3,$O246=$V$3)),1,0)</f>
        <v>0</v>
      </c>
      <c r="Y246" s="5">
        <f>IF(AND(AND(OR($C246=0,$C246=2),$E246=2),OR($M246=$V$3,$N246=$V$3,$O246=$V$3)),1,0)</f>
        <v>0</v>
      </c>
      <c r="Z246" s="5">
        <f>IF(AND(AND(OR($C246=1,$C246=2),$E246=2),OR($M246=$V$3,$N246=$V$3,$O246=$V$3)),1,0)</f>
        <v>0</v>
      </c>
      <c r="AA246" s="5">
        <f>IF(AND(AND(OR($C246=0,$C246=2),$E246=7),OR($M246=$V$3,$N246=$V$3,$O246=$V$3)),1,0)</f>
        <v>0</v>
      </c>
      <c r="AB246" s="5">
        <f>IF(AND(AND(OR($C246=1,$C246=2),$E246=7),OR($M246=$V$3,$N246=$V$3,$O246=$V$3)),1,0)</f>
        <v>0</v>
      </c>
      <c r="AC246" s="5">
        <f>IF(AND(AND(OR($C246=0,$C246=2),$E246=6),OR($M246=$V$3,$N246=$V$3,$O246=$V$3)),1,0)</f>
        <v>0</v>
      </c>
      <c r="AD246" s="5">
        <f>IF(AND(AND(OR($C246=1,$C246=2),$E246=6),OR($M246=$V$3,$N246=$V$3,$O246=$V$3)),1,0)</f>
        <v>0</v>
      </c>
      <c r="AE246" s="5">
        <f>IF(AND(AND(OR($C246=0,$C246=2),$E246=3),OR($M246=$V$3,$N246=$V$3,$O246=$V$3)),1,0)</f>
        <v>0</v>
      </c>
      <c r="AF246" s="5">
        <f>IF(AND(AND(OR($C246=1,$C246=2),$E246=3),OR($M246=$V$3,$N246=$V$3,$O246=$V$3)),1,0)</f>
        <v>0</v>
      </c>
      <c r="AG246" s="5">
        <f>IF(AND(AND(OR($C246=0,$C246=2),$E246=4),OR($M246=$V$3,$N246=$V$3,$O246=$V$3)),1,0)</f>
        <v>0</v>
      </c>
      <c r="AH246" s="5">
        <f>IF(AND(AND(OR($C246=1,$C246=2),$E246=4),OR($M246=$V$3,$N246=$V$3,$O246=$V$3)),1,0)</f>
        <v>0</v>
      </c>
      <c r="AI246" s="5">
        <f>IF(AND(AND(OR($C246=0,$C246=2),$E246=13),OR($M246=$V$3,$N246=$V$3,$O246=$V$3)),1,0)</f>
        <v>0</v>
      </c>
      <c r="AJ246" s="5">
        <f>IF(AND(AND(OR($C246=1,$C246=2),$E246=13),OR($M246=$V$3,$N246=$V$3,$O246=$V$3)),1,0)</f>
        <v>0</v>
      </c>
      <c r="AK246" s="5">
        <f>IF(AND(AND(OR($C246=0,$C246=2),$E246=8),OR($M246=$V$3,$N246=$V$3,$O246=$V$3)),1,0)</f>
        <v>0</v>
      </c>
      <c r="AL246" s="5">
        <f>IF(AND(AND(OR($C246=1,$C246=2),$E246=8),OR($M246=$V$3,$N246=$V$3,$O246=$V$3)),1,0)</f>
        <v>0</v>
      </c>
      <c r="AM246" s="5">
        <f>IF(AND(AND(OR($C246=0,$C246=2),$E246=9),OR($M246=$V$3,$N246=$V$3,$O246=$V$3)),1,0)</f>
        <v>0</v>
      </c>
      <c r="AN246" s="5">
        <f>IF(AND(AND(OR($C246=1,$C246=2),$E246=9),OR($M246=$V$3,$N246=$V$3,$O246=$V$3)),1,0)</f>
        <v>0</v>
      </c>
      <c r="AO246" s="5">
        <f>IF(AND(AND(OR($C246=0,$C246=2),$E246=11),OR($M246=$V$3,$N246=$V$3,$O246=$V$3)),1,0)</f>
        <v>0</v>
      </c>
      <c r="AP246" s="5">
        <f>IF(AND(AND(OR($C246=1,$C246=2),$E246=11),OR($M246=$V$3,$N246=$V$3,$O246=$V$3)),1,0)</f>
        <v>0</v>
      </c>
      <c r="AQ246" s="5">
        <f>IF(AND(AND(OR($C246=0,$C246=2),$E246=10),OR($M246=$V$3,$N246=$V$3,$O246=$V$3)),1,0)</f>
        <v>0</v>
      </c>
      <c r="AR246" s="5">
        <f>IF(AND(AND(OR($C246=1,$C246=2),$E246=10),OR($M246=$V$3,$N246=$V$3,$O246=$V$3)),1,0)</f>
        <v>0</v>
      </c>
      <c r="AS246" s="5">
        <f>IF(AND(AND(OR($C246=0,$C246=2),$E246=12),OR($M246=$V$3,$N246=$V$3,$O246=$V$3)),1,0)</f>
        <v>0</v>
      </c>
      <c r="AT246" s="5">
        <f>IF(AND(AND(OR($C246=1,$C246=2),$E246=12),OR($M246=$V$3,$N246=$V$3,$O246=$V$3)),1,0)</f>
        <v>0</v>
      </c>
      <c r="AU246" s="5">
        <f>IF(AND(AND(OR($C246=0,$C246=2),$E246=14),OR($M246=$V$3,$N246=$V$3,$O246=$V$3)),1,0)</f>
        <v>0</v>
      </c>
      <c r="AV246" s="5">
        <f>IF(AND(AND(OR($C246=1,$C246=2),$E246=14),OR($M246=$V$3,$N246=$V$3,$O246=$V$3)),1,0)</f>
        <v>0</v>
      </c>
      <c r="AW246" s="5">
        <f>IF(AND(AND(OR($C246=0,$C246=2),$E246=15),OR($M246=$V$3,$N246=$V$3,$O246=$V$3)),1,0)</f>
        <v>0</v>
      </c>
      <c r="AX246" s="5">
        <f>IF(AND(AND(OR($C246=1,$C246=2),$E246=15),OR($M246=$V$3,$N246=$V$3,$O246=$V$3)),1,0)</f>
        <v>0</v>
      </c>
      <c r="AY246" s="5"/>
      <c r="AZ246" s="4"/>
    </row>
    <row r="247" spans="1:52" x14ac:dyDescent="0.3">
      <c r="A247" s="47" t="s">
        <v>33</v>
      </c>
      <c r="B247" s="5" t="s">
        <v>34</v>
      </c>
      <c r="C247" s="5">
        <v>0</v>
      </c>
      <c r="D247" s="5">
        <v>1</v>
      </c>
      <c r="E247" s="5">
        <v>7</v>
      </c>
      <c r="F247" s="5">
        <v>6</v>
      </c>
      <c r="G247" s="48">
        <v>1</v>
      </c>
      <c r="H247" s="48">
        <v>1</v>
      </c>
      <c r="I247" s="48">
        <v>66</v>
      </c>
      <c r="J247" s="48">
        <v>7</v>
      </c>
      <c r="K247" s="48">
        <v>3</v>
      </c>
      <c r="L247" s="48"/>
      <c r="M247" s="48">
        <v>6</v>
      </c>
      <c r="N247" s="48">
        <v>27</v>
      </c>
      <c r="O247" s="48"/>
      <c r="P247" s="48">
        <v>27</v>
      </c>
      <c r="Q247" s="48">
        <v>21</v>
      </c>
      <c r="R247" s="48">
        <v>8</v>
      </c>
      <c r="S247" s="47">
        <f>IF(AND(AND(OR($C247=0,$C247=2),$E247&lt;30),OR($M247=$V$3,$N247=$V$3,$O247=$V$3)),1,0)</f>
        <v>1</v>
      </c>
      <c r="T247" s="5">
        <f>IF(AND(AND(OR($C247=1,$C247=2),$E247&lt;16),OR($M247=$V$3,$N247=$V$3,$O247=$V$3)),1,0)</f>
        <v>0</v>
      </c>
      <c r="U247" s="5">
        <f>IF(AND(AND(OR($C247=0,$C247=2),$E247=1),OR($M247=$V$3,$N247=$V$3,$O247=$V$3)),1,0)</f>
        <v>0</v>
      </c>
      <c r="V247" s="5">
        <f>IF(AND(AND(OR($C247=1,$C247=2),$E247=1),OR($M247=$V$3,$N247=$V$3,$O247=$V$3)),1,0)</f>
        <v>0</v>
      </c>
      <c r="W247" s="5">
        <f>IF(AND(AND(OR($C247=0,$C247=2),$E247=5),OR($M247=$V$3,$N247=$V$3,$O247=$V$3)),1,0)</f>
        <v>0</v>
      </c>
      <c r="X247" s="5">
        <f>IF(AND(AND(OR($C247=1,$C247=2),$E247=5),OR($M247=$V$3,$N247=$V$3,$O247=$V$3)),1,0)</f>
        <v>0</v>
      </c>
      <c r="Y247" s="5">
        <f>IF(AND(AND(OR($C247=0,$C247=2),$E247=2),OR($M247=$V$3,$N247=$V$3,$O247=$V$3)),1,0)</f>
        <v>0</v>
      </c>
      <c r="Z247" s="5">
        <f>IF(AND(AND(OR($C247=1,$C247=2),$E247=2),OR($M247=$V$3,$N247=$V$3,$O247=$V$3)),1,0)</f>
        <v>0</v>
      </c>
      <c r="AA247" s="5">
        <f>IF(AND(AND(OR($C247=0,$C247=2),$E247=7),OR($M247=$V$3,$N247=$V$3,$O247=$V$3)),1,0)</f>
        <v>1</v>
      </c>
      <c r="AB247" s="5">
        <f>IF(AND(AND(OR($C247=1,$C247=2),$E247=7),OR($M247=$V$3,$N247=$V$3,$O247=$V$3)),1,0)</f>
        <v>0</v>
      </c>
      <c r="AC247" s="5">
        <f>IF(AND(AND(OR($C247=0,$C247=2),$E247=6),OR($M247=$V$3,$N247=$V$3,$O247=$V$3)),1,0)</f>
        <v>0</v>
      </c>
      <c r="AD247" s="5">
        <f>IF(AND(AND(OR($C247=1,$C247=2),$E247=6),OR($M247=$V$3,$N247=$V$3,$O247=$V$3)),1,0)</f>
        <v>0</v>
      </c>
      <c r="AE247" s="5">
        <f>IF(AND(AND(OR($C247=0,$C247=2),$E247=3),OR($M247=$V$3,$N247=$V$3,$O247=$V$3)),1,0)</f>
        <v>0</v>
      </c>
      <c r="AF247" s="5">
        <f>IF(AND(AND(OR($C247=1,$C247=2),$E247=3),OR($M247=$V$3,$N247=$V$3,$O247=$V$3)),1,0)</f>
        <v>0</v>
      </c>
      <c r="AG247" s="5">
        <f>IF(AND(AND(OR($C247=0,$C247=2),$E247=4),OR($M247=$V$3,$N247=$V$3,$O247=$V$3)),1,0)</f>
        <v>0</v>
      </c>
      <c r="AH247" s="5">
        <f>IF(AND(AND(OR($C247=1,$C247=2),$E247=4),OR($M247=$V$3,$N247=$V$3,$O247=$V$3)),1,0)</f>
        <v>0</v>
      </c>
      <c r="AI247" s="5">
        <f>IF(AND(AND(OR($C247=0,$C247=2),$E247=13),OR($M247=$V$3,$N247=$V$3,$O247=$V$3)),1,0)</f>
        <v>0</v>
      </c>
      <c r="AJ247" s="5">
        <f>IF(AND(AND(OR($C247=1,$C247=2),$E247=13),OR($M247=$V$3,$N247=$V$3,$O247=$V$3)),1,0)</f>
        <v>0</v>
      </c>
      <c r="AK247" s="5">
        <f>IF(AND(AND(OR($C247=0,$C247=2),$E247=8),OR($M247=$V$3,$N247=$V$3,$O247=$V$3)),1,0)</f>
        <v>0</v>
      </c>
      <c r="AL247" s="5">
        <f>IF(AND(AND(OR($C247=1,$C247=2),$E247=8),OR($M247=$V$3,$N247=$V$3,$O247=$V$3)),1,0)</f>
        <v>0</v>
      </c>
      <c r="AM247" s="5">
        <f>IF(AND(AND(OR($C247=0,$C247=2),$E247=9),OR($M247=$V$3,$N247=$V$3,$O247=$V$3)),1,0)</f>
        <v>0</v>
      </c>
      <c r="AN247" s="5">
        <f>IF(AND(AND(OR($C247=1,$C247=2),$E247=9),OR($M247=$V$3,$N247=$V$3,$O247=$V$3)),1,0)</f>
        <v>0</v>
      </c>
      <c r="AO247" s="5">
        <f>IF(AND(AND(OR($C247=0,$C247=2),$E247=11),OR($M247=$V$3,$N247=$V$3,$O247=$V$3)),1,0)</f>
        <v>0</v>
      </c>
      <c r="AP247" s="5">
        <f>IF(AND(AND(OR($C247=1,$C247=2),$E247=11),OR($M247=$V$3,$N247=$V$3,$O247=$V$3)),1,0)</f>
        <v>0</v>
      </c>
      <c r="AQ247" s="5">
        <f>IF(AND(AND(OR($C247=0,$C247=2),$E247=10),OR($M247=$V$3,$N247=$V$3,$O247=$V$3)),1,0)</f>
        <v>0</v>
      </c>
      <c r="AR247" s="5">
        <f>IF(AND(AND(OR($C247=1,$C247=2),$E247=10),OR($M247=$V$3,$N247=$V$3,$O247=$V$3)),1,0)</f>
        <v>0</v>
      </c>
      <c r="AS247" s="5">
        <f>IF(AND(AND(OR($C247=0,$C247=2),$E247=12),OR($M247=$V$3,$N247=$V$3,$O247=$V$3)),1,0)</f>
        <v>0</v>
      </c>
      <c r="AT247" s="5">
        <f>IF(AND(AND(OR($C247=1,$C247=2),$E247=12),OR($M247=$V$3,$N247=$V$3,$O247=$V$3)),1,0)</f>
        <v>0</v>
      </c>
      <c r="AU247" s="5">
        <f>IF(AND(AND(OR($C247=0,$C247=2),$E247=14),OR($M247=$V$3,$N247=$V$3,$O247=$V$3)),1,0)</f>
        <v>0</v>
      </c>
      <c r="AV247" s="5">
        <f>IF(AND(AND(OR($C247=1,$C247=2),$E247=14),OR($M247=$V$3,$N247=$V$3,$O247=$V$3)),1,0)</f>
        <v>0</v>
      </c>
      <c r="AW247" s="5">
        <f>IF(AND(AND(OR($C247=0,$C247=2),$E247=15),OR($M247=$V$3,$N247=$V$3,$O247=$V$3)),1,0)</f>
        <v>0</v>
      </c>
      <c r="AX247" s="5">
        <f>IF(AND(AND(OR($C247=1,$C247=2),$E247=15),OR($M247=$V$3,$N247=$V$3,$O247=$V$3)),1,0)</f>
        <v>0</v>
      </c>
      <c r="AY247" s="5"/>
      <c r="AZ247" s="4"/>
    </row>
    <row r="248" spans="1:52" x14ac:dyDescent="0.3">
      <c r="A248" s="47" t="s">
        <v>232</v>
      </c>
      <c r="B248" s="5" t="s">
        <v>233</v>
      </c>
      <c r="C248" s="49">
        <v>0</v>
      </c>
      <c r="D248" s="5">
        <v>1</v>
      </c>
      <c r="E248" s="5">
        <v>1</v>
      </c>
      <c r="F248" s="5">
        <v>22</v>
      </c>
      <c r="G248" s="48">
        <v>2</v>
      </c>
      <c r="H248" s="48">
        <v>1</v>
      </c>
      <c r="I248" s="48">
        <v>17</v>
      </c>
      <c r="J248" s="48">
        <v>1</v>
      </c>
      <c r="K248" s="48"/>
      <c r="L248" s="48"/>
      <c r="M248" s="48">
        <v>21</v>
      </c>
      <c r="N248" s="48">
        <v>10</v>
      </c>
      <c r="O248" s="48">
        <v>14</v>
      </c>
      <c r="P248" s="48">
        <v>10</v>
      </c>
      <c r="Q248" s="48">
        <v>21</v>
      </c>
      <c r="R248" s="48">
        <v>18</v>
      </c>
      <c r="S248" s="47">
        <f>IF(AND(AND(OR($C248=0,$C248=2),$E248&lt;30),OR($M248=$V$3,$N248=$V$3,$O248=$V$3)),1,0)</f>
        <v>0</v>
      </c>
      <c r="T248" s="5">
        <f>IF(AND(AND(OR($C248=1,$C248=2),$E248&lt;16),OR($M248=$V$3,$N248=$V$3,$O248=$V$3)),1,0)</f>
        <v>0</v>
      </c>
      <c r="U248" s="5">
        <f>IF(AND(AND(OR($C248=0,$C248=2),$E248=1),OR($M248=$V$3,$N248=$V$3,$O248=$V$3)),1,0)</f>
        <v>0</v>
      </c>
      <c r="V248" s="5">
        <f>IF(AND(AND(OR($C248=1,$C248=2),$E248=1),OR($M248=$V$3,$N248=$V$3,$O248=$V$3)),1,0)</f>
        <v>0</v>
      </c>
      <c r="W248" s="5">
        <f>IF(AND(AND(OR($C248=0,$C248=2),$E248=5),OR($M248=$V$3,$N248=$V$3,$O248=$V$3)),1,0)</f>
        <v>0</v>
      </c>
      <c r="X248" s="5">
        <f>IF(AND(AND(OR($C248=1,$C248=2),$E248=5),OR($M248=$V$3,$N248=$V$3,$O248=$V$3)),1,0)</f>
        <v>0</v>
      </c>
      <c r="Y248" s="5">
        <f>IF(AND(AND(OR($C248=0,$C248=2),$E248=2),OR($M248=$V$3,$N248=$V$3,$O248=$V$3)),1,0)</f>
        <v>0</v>
      </c>
      <c r="Z248" s="5">
        <f>IF(AND(AND(OR($C248=1,$C248=2),$E248=2),OR($M248=$V$3,$N248=$V$3,$O248=$V$3)),1,0)</f>
        <v>0</v>
      </c>
      <c r="AA248" s="5">
        <f>IF(AND(AND(OR($C248=0,$C248=2),$E248=7),OR($M248=$V$3,$N248=$V$3,$O248=$V$3)),1,0)</f>
        <v>0</v>
      </c>
      <c r="AB248" s="5">
        <f>IF(AND(AND(OR($C248=1,$C248=2),$E248=7),OR($M248=$V$3,$N248=$V$3,$O248=$V$3)),1,0)</f>
        <v>0</v>
      </c>
      <c r="AC248" s="5">
        <f>IF(AND(AND(OR($C248=0,$C248=2),$E248=6),OR($M248=$V$3,$N248=$V$3,$O248=$V$3)),1,0)</f>
        <v>0</v>
      </c>
      <c r="AD248" s="5">
        <f>IF(AND(AND(OR($C248=1,$C248=2),$E248=6),OR($M248=$V$3,$N248=$V$3,$O248=$V$3)),1,0)</f>
        <v>0</v>
      </c>
      <c r="AE248" s="5">
        <f>IF(AND(AND(OR($C248=0,$C248=2),$E248=3),OR($M248=$V$3,$N248=$V$3,$O248=$V$3)),1,0)</f>
        <v>0</v>
      </c>
      <c r="AF248" s="5">
        <f>IF(AND(AND(OR($C248=1,$C248=2),$E248=3),OR($M248=$V$3,$N248=$V$3,$O248=$V$3)),1,0)</f>
        <v>0</v>
      </c>
      <c r="AG248" s="5">
        <f>IF(AND(AND(OR($C248=0,$C248=2),$E248=4),OR($M248=$V$3,$N248=$V$3,$O248=$V$3)),1,0)</f>
        <v>0</v>
      </c>
      <c r="AH248" s="5">
        <f>IF(AND(AND(OR($C248=1,$C248=2),$E248=4),OR($M248=$V$3,$N248=$V$3,$O248=$V$3)),1,0)</f>
        <v>0</v>
      </c>
      <c r="AI248" s="5">
        <f>IF(AND(AND(OR($C248=0,$C248=2),$E248=13),OR($M248=$V$3,$N248=$V$3,$O248=$V$3)),1,0)</f>
        <v>0</v>
      </c>
      <c r="AJ248" s="5">
        <f>IF(AND(AND(OR($C248=1,$C248=2),$E248=13),OR($M248=$V$3,$N248=$V$3,$O248=$V$3)),1,0)</f>
        <v>0</v>
      </c>
      <c r="AK248" s="5">
        <f>IF(AND(AND(OR($C248=0,$C248=2),$E248=8),OR($M248=$V$3,$N248=$V$3,$O248=$V$3)),1,0)</f>
        <v>0</v>
      </c>
      <c r="AL248" s="5">
        <f>IF(AND(AND(OR($C248=1,$C248=2),$E248=8),OR($M248=$V$3,$N248=$V$3,$O248=$V$3)),1,0)</f>
        <v>0</v>
      </c>
      <c r="AM248" s="5">
        <f>IF(AND(AND(OR($C248=0,$C248=2),$E248=9),OR($M248=$V$3,$N248=$V$3,$O248=$V$3)),1,0)</f>
        <v>0</v>
      </c>
      <c r="AN248" s="5">
        <f>IF(AND(AND(OR($C248=1,$C248=2),$E248=9),OR($M248=$V$3,$N248=$V$3,$O248=$V$3)),1,0)</f>
        <v>0</v>
      </c>
      <c r="AO248" s="5">
        <f>IF(AND(AND(OR($C248=0,$C248=2),$E248=11),OR($M248=$V$3,$N248=$V$3,$O248=$V$3)),1,0)</f>
        <v>0</v>
      </c>
      <c r="AP248" s="5">
        <f>IF(AND(AND(OR($C248=1,$C248=2),$E248=11),OR($M248=$V$3,$N248=$V$3,$O248=$V$3)),1,0)</f>
        <v>0</v>
      </c>
      <c r="AQ248" s="5">
        <f>IF(AND(AND(OR($C248=0,$C248=2),$E248=10),OR($M248=$V$3,$N248=$V$3,$O248=$V$3)),1,0)</f>
        <v>0</v>
      </c>
      <c r="AR248" s="5">
        <f>IF(AND(AND(OR($C248=1,$C248=2),$E248=10),OR($M248=$V$3,$N248=$V$3,$O248=$V$3)),1,0)</f>
        <v>0</v>
      </c>
      <c r="AS248" s="5">
        <f>IF(AND(AND(OR($C248=0,$C248=2),$E248=12),OR($M248=$V$3,$N248=$V$3,$O248=$V$3)),1,0)</f>
        <v>0</v>
      </c>
      <c r="AT248" s="5">
        <f>IF(AND(AND(OR($C248=1,$C248=2),$E248=12),OR($M248=$V$3,$N248=$V$3,$O248=$V$3)),1,0)</f>
        <v>0</v>
      </c>
      <c r="AU248" s="5">
        <f>IF(AND(AND(OR($C248=0,$C248=2),$E248=14),OR($M248=$V$3,$N248=$V$3,$O248=$V$3)),1,0)</f>
        <v>0</v>
      </c>
      <c r="AV248" s="5">
        <f>IF(AND(AND(OR($C248=1,$C248=2),$E248=14),OR($M248=$V$3,$N248=$V$3,$O248=$V$3)),1,0)</f>
        <v>0</v>
      </c>
      <c r="AW248" s="5">
        <f>IF(AND(AND(OR($C248=0,$C248=2),$E248=15),OR($M248=$V$3,$N248=$V$3,$O248=$V$3)),1,0)</f>
        <v>0</v>
      </c>
      <c r="AX248" s="5">
        <f>IF(AND(AND(OR($C248=1,$C248=2),$E248=15),OR($M248=$V$3,$N248=$V$3,$O248=$V$3)),1,0)</f>
        <v>0</v>
      </c>
      <c r="AY248" s="5"/>
      <c r="AZ248" s="4"/>
    </row>
    <row r="249" spans="1:52" x14ac:dyDescent="0.3">
      <c r="A249" s="47" t="s">
        <v>64</v>
      </c>
      <c r="B249" s="5" t="s">
        <v>63</v>
      </c>
      <c r="C249" s="49">
        <v>0</v>
      </c>
      <c r="D249" s="5">
        <v>1</v>
      </c>
      <c r="E249" s="5">
        <v>8</v>
      </c>
      <c r="F249" s="5">
        <v>1</v>
      </c>
      <c r="G249" s="48">
        <v>1</v>
      </c>
      <c r="H249" s="48">
        <v>1</v>
      </c>
      <c r="I249" s="48">
        <v>24</v>
      </c>
      <c r="J249" s="48">
        <v>10</v>
      </c>
      <c r="K249" s="48">
        <v>4</v>
      </c>
      <c r="L249" s="48"/>
      <c r="M249" s="48">
        <v>17</v>
      </c>
      <c r="N249" s="48">
        <v>28</v>
      </c>
      <c r="O249" s="48">
        <v>3</v>
      </c>
      <c r="P249" s="48">
        <v>25</v>
      </c>
      <c r="Q249" s="48">
        <v>10</v>
      </c>
      <c r="R249" s="48"/>
      <c r="S249" s="47">
        <f>IF(AND(AND(OR($C249=0,$C249=2),$E249&lt;30),OR($M249=$V$3,$N249=$V$3,$O249=$V$3)),1,0)</f>
        <v>0</v>
      </c>
      <c r="T249" s="5">
        <f>IF(AND(AND(OR($C249=1,$C249=2),$E249&lt;16),OR($M249=$V$3,$N249=$V$3,$O249=$V$3)),1,0)</f>
        <v>0</v>
      </c>
      <c r="U249" s="5">
        <f>IF(AND(AND(OR($C249=0,$C249=2),$E249=1),OR($M249=$V$3,$N249=$V$3,$O249=$V$3)),1,0)</f>
        <v>0</v>
      </c>
      <c r="V249" s="5">
        <f>IF(AND(AND(OR($C249=1,$C249=2),$E249=1),OR($M249=$V$3,$N249=$V$3,$O249=$V$3)),1,0)</f>
        <v>0</v>
      </c>
      <c r="W249" s="5">
        <f>IF(AND(AND(OR($C249=0,$C249=2),$E249=5),OR($M249=$V$3,$N249=$V$3,$O249=$V$3)),1,0)</f>
        <v>0</v>
      </c>
      <c r="X249" s="5">
        <f>IF(AND(AND(OR($C249=1,$C249=2),$E249=5),OR($M249=$V$3,$N249=$V$3,$O249=$V$3)),1,0)</f>
        <v>0</v>
      </c>
      <c r="Y249" s="5">
        <f>IF(AND(AND(OR($C249=0,$C249=2),$E249=2),OR($M249=$V$3,$N249=$V$3,$O249=$V$3)),1,0)</f>
        <v>0</v>
      </c>
      <c r="Z249" s="5">
        <f>IF(AND(AND(OR($C249=1,$C249=2),$E249=2),OR($M249=$V$3,$N249=$V$3,$O249=$V$3)),1,0)</f>
        <v>0</v>
      </c>
      <c r="AA249" s="5">
        <f>IF(AND(AND(OR($C249=0,$C249=2),$E249=7),OR($M249=$V$3,$N249=$V$3,$O249=$V$3)),1,0)</f>
        <v>0</v>
      </c>
      <c r="AB249" s="5">
        <f>IF(AND(AND(OR($C249=1,$C249=2),$E249=7),OR($M249=$V$3,$N249=$V$3,$O249=$V$3)),1,0)</f>
        <v>0</v>
      </c>
      <c r="AC249" s="5">
        <f>IF(AND(AND(OR($C249=0,$C249=2),$E249=6),OR($M249=$V$3,$N249=$V$3,$O249=$V$3)),1,0)</f>
        <v>0</v>
      </c>
      <c r="AD249" s="5">
        <f>IF(AND(AND(OR($C249=1,$C249=2),$E249=6),OR($M249=$V$3,$N249=$V$3,$O249=$V$3)),1,0)</f>
        <v>0</v>
      </c>
      <c r="AE249" s="5">
        <f>IF(AND(AND(OR($C249=0,$C249=2),$E249=3),OR($M249=$V$3,$N249=$V$3,$O249=$V$3)),1,0)</f>
        <v>0</v>
      </c>
      <c r="AF249" s="5">
        <f>IF(AND(AND(OR($C249=1,$C249=2),$E249=3),OR($M249=$V$3,$N249=$V$3,$O249=$V$3)),1,0)</f>
        <v>0</v>
      </c>
      <c r="AG249" s="5">
        <f>IF(AND(AND(OR($C249=0,$C249=2),$E249=4),OR($M249=$V$3,$N249=$V$3,$O249=$V$3)),1,0)</f>
        <v>0</v>
      </c>
      <c r="AH249" s="5">
        <f>IF(AND(AND(OR($C249=1,$C249=2),$E249=4),OR($M249=$V$3,$N249=$V$3,$O249=$V$3)),1,0)</f>
        <v>0</v>
      </c>
      <c r="AI249" s="5">
        <f>IF(AND(AND(OR($C249=0,$C249=2),$E249=13),OR($M249=$V$3,$N249=$V$3,$O249=$V$3)),1,0)</f>
        <v>0</v>
      </c>
      <c r="AJ249" s="5">
        <f>IF(AND(AND(OR($C249=1,$C249=2),$E249=13),OR($M249=$V$3,$N249=$V$3,$O249=$V$3)),1,0)</f>
        <v>0</v>
      </c>
      <c r="AK249" s="5">
        <f>IF(AND(AND(OR($C249=0,$C249=2),$E249=8),OR($M249=$V$3,$N249=$V$3,$O249=$V$3)),1,0)</f>
        <v>0</v>
      </c>
      <c r="AL249" s="5">
        <f>IF(AND(AND(OR($C249=1,$C249=2),$E249=8),OR($M249=$V$3,$N249=$V$3,$O249=$V$3)),1,0)</f>
        <v>0</v>
      </c>
      <c r="AM249" s="5">
        <f>IF(AND(AND(OR($C249=0,$C249=2),$E249=9),OR($M249=$V$3,$N249=$V$3,$O249=$V$3)),1,0)</f>
        <v>0</v>
      </c>
      <c r="AN249" s="5">
        <f>IF(AND(AND(OR($C249=1,$C249=2),$E249=9),OR($M249=$V$3,$N249=$V$3,$O249=$V$3)),1,0)</f>
        <v>0</v>
      </c>
      <c r="AO249" s="5">
        <f>IF(AND(AND(OR($C249=0,$C249=2),$E249=11),OR($M249=$V$3,$N249=$V$3,$O249=$V$3)),1,0)</f>
        <v>0</v>
      </c>
      <c r="AP249" s="5">
        <f>IF(AND(AND(OR($C249=1,$C249=2),$E249=11),OR($M249=$V$3,$N249=$V$3,$O249=$V$3)),1,0)</f>
        <v>0</v>
      </c>
      <c r="AQ249" s="5">
        <f>IF(AND(AND(OR($C249=0,$C249=2),$E249=10),OR($M249=$V$3,$N249=$V$3,$O249=$V$3)),1,0)</f>
        <v>0</v>
      </c>
      <c r="AR249" s="5">
        <f>IF(AND(AND(OR($C249=1,$C249=2),$E249=10),OR($M249=$V$3,$N249=$V$3,$O249=$V$3)),1,0)</f>
        <v>0</v>
      </c>
      <c r="AS249" s="5">
        <f>IF(AND(AND(OR($C249=0,$C249=2),$E249=12),OR($M249=$V$3,$N249=$V$3,$O249=$V$3)),1,0)</f>
        <v>0</v>
      </c>
      <c r="AT249" s="5">
        <f>IF(AND(AND(OR($C249=1,$C249=2),$E249=12),OR($M249=$V$3,$N249=$V$3,$O249=$V$3)),1,0)</f>
        <v>0</v>
      </c>
      <c r="AU249" s="5">
        <f>IF(AND(AND(OR($C249=0,$C249=2),$E249=14),OR($M249=$V$3,$N249=$V$3,$O249=$V$3)),1,0)</f>
        <v>0</v>
      </c>
      <c r="AV249" s="5">
        <f>IF(AND(AND(OR($C249=1,$C249=2),$E249=14),OR($M249=$V$3,$N249=$V$3,$O249=$V$3)),1,0)</f>
        <v>0</v>
      </c>
      <c r="AW249" s="5">
        <f>IF(AND(AND(OR($C249=0,$C249=2),$E249=15),OR($M249=$V$3,$N249=$V$3,$O249=$V$3)),1,0)</f>
        <v>0</v>
      </c>
      <c r="AX249" s="5">
        <f>IF(AND(AND(OR($C249=1,$C249=2),$E249=15),OR($M249=$V$3,$N249=$V$3,$O249=$V$3)),1,0)</f>
        <v>0</v>
      </c>
      <c r="AY249" s="5"/>
      <c r="AZ249" s="4"/>
    </row>
    <row r="250" spans="1:52" x14ac:dyDescent="0.3">
      <c r="A250" s="47" t="s">
        <v>316</v>
      </c>
      <c r="B250" s="5" t="s">
        <v>57</v>
      </c>
      <c r="C250" s="5">
        <v>0</v>
      </c>
      <c r="D250" s="5">
        <v>1</v>
      </c>
      <c r="E250" s="5">
        <v>3</v>
      </c>
      <c r="F250" s="5">
        <v>2</v>
      </c>
      <c r="G250" s="48">
        <v>1</v>
      </c>
      <c r="H250" s="48">
        <v>1</v>
      </c>
      <c r="I250" s="48">
        <v>24</v>
      </c>
      <c r="J250" s="48">
        <v>9</v>
      </c>
      <c r="K250" s="48"/>
      <c r="L250" s="48"/>
      <c r="M250" s="48">
        <v>3</v>
      </c>
      <c r="N250" s="48">
        <v>10</v>
      </c>
      <c r="O250" s="48">
        <v>24</v>
      </c>
      <c r="P250" s="48">
        <v>26</v>
      </c>
      <c r="Q250" s="48">
        <v>3</v>
      </c>
      <c r="R250" s="48">
        <v>15</v>
      </c>
      <c r="S250" s="47">
        <f>IF(AND(AND(OR($C250=0,$C250=2),$E250&lt;30),OR($M250=$V$3,$N250=$V$3,$O250=$V$3)),1,0)</f>
        <v>0</v>
      </c>
      <c r="T250" s="5">
        <f>IF(AND(AND(OR($C250=1,$C250=2),$E250&lt;16),OR($M250=$V$3,$N250=$V$3,$O250=$V$3)),1,0)</f>
        <v>0</v>
      </c>
      <c r="U250" s="5">
        <f>IF(AND(AND(OR($C250=0,$C250=2),$E250=1),OR($M250=$V$3,$N250=$V$3,$O250=$V$3)),1,0)</f>
        <v>0</v>
      </c>
      <c r="V250" s="5">
        <f>IF(AND(AND(OR($C250=1,$C250=2),$E250=1),OR($M250=$V$3,$N250=$V$3,$O250=$V$3)),1,0)</f>
        <v>0</v>
      </c>
      <c r="W250" s="5">
        <f>IF(AND(AND(OR($C250=0,$C250=2),$E250=5),OR($M250=$V$3,$N250=$V$3,$O250=$V$3)),1,0)</f>
        <v>0</v>
      </c>
      <c r="X250" s="5">
        <f>IF(AND(AND(OR($C250=1,$C250=2),$E250=5),OR($M250=$V$3,$N250=$V$3,$O250=$V$3)),1,0)</f>
        <v>0</v>
      </c>
      <c r="Y250" s="5">
        <f>IF(AND(AND(OR($C250=0,$C250=2),$E250=2),OR($M250=$V$3,$N250=$V$3,$O250=$V$3)),1,0)</f>
        <v>0</v>
      </c>
      <c r="Z250" s="5">
        <f>IF(AND(AND(OR($C250=1,$C250=2),$E250=2),OR($M250=$V$3,$N250=$V$3,$O250=$V$3)),1,0)</f>
        <v>0</v>
      </c>
      <c r="AA250" s="5">
        <f>IF(AND(AND(OR($C250=0,$C250=2),$E250=7),OR($M250=$V$3,$N250=$V$3,$O250=$V$3)),1,0)</f>
        <v>0</v>
      </c>
      <c r="AB250" s="5">
        <f>IF(AND(AND(OR($C250=1,$C250=2),$E250=7),OR($M250=$V$3,$N250=$V$3,$O250=$V$3)),1,0)</f>
        <v>0</v>
      </c>
      <c r="AC250" s="5">
        <f>IF(AND(AND(OR($C250=0,$C250=2),$E250=6),OR($M250=$V$3,$N250=$V$3,$O250=$V$3)),1,0)</f>
        <v>0</v>
      </c>
      <c r="AD250" s="5">
        <f>IF(AND(AND(OR($C250=1,$C250=2),$E250=6),OR($M250=$V$3,$N250=$V$3,$O250=$V$3)),1,0)</f>
        <v>0</v>
      </c>
      <c r="AE250" s="5">
        <f>IF(AND(AND(OR($C250=0,$C250=2),$E250=3),OR($M250=$V$3,$N250=$V$3,$O250=$V$3)),1,0)</f>
        <v>0</v>
      </c>
      <c r="AF250" s="5">
        <f>IF(AND(AND(OR($C250=1,$C250=2),$E250=3),OR($M250=$V$3,$N250=$V$3,$O250=$V$3)),1,0)</f>
        <v>0</v>
      </c>
      <c r="AG250" s="5">
        <f>IF(AND(AND(OR($C250=0,$C250=2),$E250=4),OR($M250=$V$3,$N250=$V$3,$O250=$V$3)),1,0)</f>
        <v>0</v>
      </c>
      <c r="AH250" s="5">
        <f>IF(AND(AND(OR($C250=1,$C250=2),$E250=4),OR($M250=$V$3,$N250=$V$3,$O250=$V$3)),1,0)</f>
        <v>0</v>
      </c>
      <c r="AI250" s="5">
        <f>IF(AND(AND(OR($C250=0,$C250=2),$E250=13),OR($M250=$V$3,$N250=$V$3,$O250=$V$3)),1,0)</f>
        <v>0</v>
      </c>
      <c r="AJ250" s="5">
        <f>IF(AND(AND(OR($C250=1,$C250=2),$E250=13),OR($M250=$V$3,$N250=$V$3,$O250=$V$3)),1,0)</f>
        <v>0</v>
      </c>
      <c r="AK250" s="5">
        <f>IF(AND(AND(OR($C250=0,$C250=2),$E250=8),OR($M250=$V$3,$N250=$V$3,$O250=$V$3)),1,0)</f>
        <v>0</v>
      </c>
      <c r="AL250" s="5">
        <f>IF(AND(AND(OR($C250=1,$C250=2),$E250=8),OR($M250=$V$3,$N250=$V$3,$O250=$V$3)),1,0)</f>
        <v>0</v>
      </c>
      <c r="AM250" s="5">
        <f>IF(AND(AND(OR($C250=0,$C250=2),$E250=9),OR($M250=$V$3,$N250=$V$3,$O250=$V$3)),1,0)</f>
        <v>0</v>
      </c>
      <c r="AN250" s="5">
        <f>IF(AND(AND(OR($C250=1,$C250=2),$E250=9),OR($M250=$V$3,$N250=$V$3,$O250=$V$3)),1,0)</f>
        <v>0</v>
      </c>
      <c r="AO250" s="5">
        <f>IF(AND(AND(OR($C250=0,$C250=2),$E250=11),OR($M250=$V$3,$N250=$V$3,$O250=$V$3)),1,0)</f>
        <v>0</v>
      </c>
      <c r="AP250" s="5">
        <f>IF(AND(AND(OR($C250=1,$C250=2),$E250=11),OR($M250=$V$3,$N250=$V$3,$O250=$V$3)),1,0)</f>
        <v>0</v>
      </c>
      <c r="AQ250" s="5">
        <f>IF(AND(AND(OR($C250=0,$C250=2),$E250=10),OR($M250=$V$3,$N250=$V$3,$O250=$V$3)),1,0)</f>
        <v>0</v>
      </c>
      <c r="AR250" s="5">
        <f>IF(AND(AND(OR($C250=1,$C250=2),$E250=10),OR($M250=$V$3,$N250=$V$3,$O250=$V$3)),1,0)</f>
        <v>0</v>
      </c>
      <c r="AS250" s="5">
        <f>IF(AND(AND(OR($C250=0,$C250=2),$E250=12),OR($M250=$V$3,$N250=$V$3,$O250=$V$3)),1,0)</f>
        <v>0</v>
      </c>
      <c r="AT250" s="5">
        <f>IF(AND(AND(OR($C250=1,$C250=2),$E250=12),OR($M250=$V$3,$N250=$V$3,$O250=$V$3)),1,0)</f>
        <v>0</v>
      </c>
      <c r="AU250" s="5">
        <f>IF(AND(AND(OR($C250=0,$C250=2),$E250=14),OR($M250=$V$3,$N250=$V$3,$O250=$V$3)),1,0)</f>
        <v>0</v>
      </c>
      <c r="AV250" s="5">
        <f>IF(AND(AND(OR($C250=1,$C250=2),$E250=14),OR($M250=$V$3,$N250=$V$3,$O250=$V$3)),1,0)</f>
        <v>0</v>
      </c>
      <c r="AW250" s="5">
        <f>IF(AND(AND(OR($C250=0,$C250=2),$E250=15),OR($M250=$V$3,$N250=$V$3,$O250=$V$3)),1,0)</f>
        <v>0</v>
      </c>
      <c r="AX250" s="5">
        <f>IF(AND(AND(OR($C250=1,$C250=2),$E250=15),OR($M250=$V$3,$N250=$V$3,$O250=$V$3)),1,0)</f>
        <v>0</v>
      </c>
      <c r="AY250" s="5"/>
      <c r="AZ250" s="4"/>
    </row>
    <row r="251" spans="1:52" x14ac:dyDescent="0.3">
      <c r="A251" s="47" t="s">
        <v>305</v>
      </c>
      <c r="B251" s="5" t="s">
        <v>304</v>
      </c>
      <c r="C251" s="49">
        <v>0</v>
      </c>
      <c r="D251" s="5">
        <v>1</v>
      </c>
      <c r="E251" s="5">
        <v>4</v>
      </c>
      <c r="F251" s="5">
        <v>1</v>
      </c>
      <c r="G251" s="48">
        <v>1</v>
      </c>
      <c r="H251" s="48">
        <v>1</v>
      </c>
      <c r="I251" s="48">
        <v>31</v>
      </c>
      <c r="J251" s="48">
        <v>11</v>
      </c>
      <c r="K251" s="48">
        <v>3</v>
      </c>
      <c r="L251" s="48"/>
      <c r="M251" s="48">
        <v>28</v>
      </c>
      <c r="N251" s="48">
        <v>18</v>
      </c>
      <c r="O251" s="48"/>
      <c r="P251" s="48">
        <v>21</v>
      </c>
      <c r="Q251" s="48">
        <v>8</v>
      </c>
      <c r="R251" s="48">
        <v>18</v>
      </c>
      <c r="S251" s="47">
        <f>IF(AND(AND(OR($C251=0,$C251=2),$E251&lt;30),OR($M251=$V$3,$N251=$V$3,$O251=$V$3)),1,0)</f>
        <v>0</v>
      </c>
      <c r="T251" s="5">
        <f>IF(AND(AND(OR($C251=1,$C251=2),$E251&lt;16),OR($M251=$V$3,$N251=$V$3,$O251=$V$3)),1,0)</f>
        <v>0</v>
      </c>
      <c r="U251" s="5">
        <f>IF(AND(AND(OR($C251=0,$C251=2),$E251=1),OR($M251=$V$3,$N251=$V$3,$O251=$V$3)),1,0)</f>
        <v>0</v>
      </c>
      <c r="V251" s="5">
        <f>IF(AND(AND(OR($C251=1,$C251=2),$E251=1),OR($M251=$V$3,$N251=$V$3,$O251=$V$3)),1,0)</f>
        <v>0</v>
      </c>
      <c r="W251" s="5">
        <f>IF(AND(AND(OR($C251=0,$C251=2),$E251=5),OR($M251=$V$3,$N251=$V$3,$O251=$V$3)),1,0)</f>
        <v>0</v>
      </c>
      <c r="X251" s="5">
        <f>IF(AND(AND(OR($C251=1,$C251=2),$E251=5),OR($M251=$V$3,$N251=$V$3,$O251=$V$3)),1,0)</f>
        <v>0</v>
      </c>
      <c r="Y251" s="5">
        <f>IF(AND(AND(OR($C251=0,$C251=2),$E251=2),OR($M251=$V$3,$N251=$V$3,$O251=$V$3)),1,0)</f>
        <v>0</v>
      </c>
      <c r="Z251" s="5">
        <f>IF(AND(AND(OR($C251=1,$C251=2),$E251=2),OR($M251=$V$3,$N251=$V$3,$O251=$V$3)),1,0)</f>
        <v>0</v>
      </c>
      <c r="AA251" s="5">
        <f>IF(AND(AND(OR($C251=0,$C251=2),$E251=7),OR($M251=$V$3,$N251=$V$3,$O251=$V$3)),1,0)</f>
        <v>0</v>
      </c>
      <c r="AB251" s="5">
        <f>IF(AND(AND(OR($C251=1,$C251=2),$E251=7),OR($M251=$V$3,$N251=$V$3,$O251=$V$3)),1,0)</f>
        <v>0</v>
      </c>
      <c r="AC251" s="5">
        <f>IF(AND(AND(OR($C251=0,$C251=2),$E251=6),OR($M251=$V$3,$N251=$V$3,$O251=$V$3)),1,0)</f>
        <v>0</v>
      </c>
      <c r="AD251" s="5">
        <f>IF(AND(AND(OR($C251=1,$C251=2),$E251=6),OR($M251=$V$3,$N251=$V$3,$O251=$V$3)),1,0)</f>
        <v>0</v>
      </c>
      <c r="AE251" s="5">
        <f>IF(AND(AND(OR($C251=0,$C251=2),$E251=3),OR($M251=$V$3,$N251=$V$3,$O251=$V$3)),1,0)</f>
        <v>0</v>
      </c>
      <c r="AF251" s="5">
        <f>IF(AND(AND(OR($C251=1,$C251=2),$E251=3),OR($M251=$V$3,$N251=$V$3,$O251=$V$3)),1,0)</f>
        <v>0</v>
      </c>
      <c r="AG251" s="5">
        <f>IF(AND(AND(OR($C251=0,$C251=2),$E251=4),OR($M251=$V$3,$N251=$V$3,$O251=$V$3)),1,0)</f>
        <v>0</v>
      </c>
      <c r="AH251" s="5">
        <f>IF(AND(AND(OR($C251=1,$C251=2),$E251=4),OR($M251=$V$3,$N251=$V$3,$O251=$V$3)),1,0)</f>
        <v>0</v>
      </c>
      <c r="AI251" s="5">
        <f>IF(AND(AND(OR($C251=0,$C251=2),$E251=13),OR($M251=$V$3,$N251=$V$3,$O251=$V$3)),1,0)</f>
        <v>0</v>
      </c>
      <c r="AJ251" s="5">
        <f>IF(AND(AND(OR($C251=1,$C251=2),$E251=13),OR($M251=$V$3,$N251=$V$3,$O251=$V$3)),1,0)</f>
        <v>0</v>
      </c>
      <c r="AK251" s="5">
        <f>IF(AND(AND(OR($C251=0,$C251=2),$E251=8),OR($M251=$V$3,$N251=$V$3,$O251=$V$3)),1,0)</f>
        <v>0</v>
      </c>
      <c r="AL251" s="5">
        <f>IF(AND(AND(OR($C251=1,$C251=2),$E251=8),OR($M251=$V$3,$N251=$V$3,$O251=$V$3)),1,0)</f>
        <v>0</v>
      </c>
      <c r="AM251" s="5">
        <f>IF(AND(AND(OR($C251=0,$C251=2),$E251=9),OR($M251=$V$3,$N251=$V$3,$O251=$V$3)),1,0)</f>
        <v>0</v>
      </c>
      <c r="AN251" s="5">
        <f>IF(AND(AND(OR($C251=1,$C251=2),$E251=9),OR($M251=$V$3,$N251=$V$3,$O251=$V$3)),1,0)</f>
        <v>0</v>
      </c>
      <c r="AO251" s="5">
        <f>IF(AND(AND(OR($C251=0,$C251=2),$E251=11),OR($M251=$V$3,$N251=$V$3,$O251=$V$3)),1,0)</f>
        <v>0</v>
      </c>
      <c r="AP251" s="5">
        <f>IF(AND(AND(OR($C251=1,$C251=2),$E251=11),OR($M251=$V$3,$N251=$V$3,$O251=$V$3)),1,0)</f>
        <v>0</v>
      </c>
      <c r="AQ251" s="5">
        <f>IF(AND(AND(OR($C251=0,$C251=2),$E251=10),OR($M251=$V$3,$N251=$V$3,$O251=$V$3)),1,0)</f>
        <v>0</v>
      </c>
      <c r="AR251" s="5">
        <f>IF(AND(AND(OR($C251=1,$C251=2),$E251=10),OR($M251=$V$3,$N251=$V$3,$O251=$V$3)),1,0)</f>
        <v>0</v>
      </c>
      <c r="AS251" s="5">
        <f>IF(AND(AND(OR($C251=0,$C251=2),$E251=12),OR($M251=$V$3,$N251=$V$3,$O251=$V$3)),1,0)</f>
        <v>0</v>
      </c>
      <c r="AT251" s="5">
        <f>IF(AND(AND(OR($C251=1,$C251=2),$E251=12),OR($M251=$V$3,$N251=$V$3,$O251=$V$3)),1,0)</f>
        <v>0</v>
      </c>
      <c r="AU251" s="5">
        <f>IF(AND(AND(OR($C251=0,$C251=2),$E251=14),OR($M251=$V$3,$N251=$V$3,$O251=$V$3)),1,0)</f>
        <v>0</v>
      </c>
      <c r="AV251" s="5">
        <f>IF(AND(AND(OR($C251=1,$C251=2),$E251=14),OR($M251=$V$3,$N251=$V$3,$O251=$V$3)),1,0)</f>
        <v>0</v>
      </c>
      <c r="AW251" s="5">
        <f>IF(AND(AND(OR($C251=0,$C251=2),$E251=15),OR($M251=$V$3,$N251=$V$3,$O251=$V$3)),1,0)</f>
        <v>0</v>
      </c>
      <c r="AX251" s="5">
        <f>IF(AND(AND(OR($C251=1,$C251=2),$E251=15),OR($M251=$V$3,$N251=$V$3,$O251=$V$3)),1,0)</f>
        <v>0</v>
      </c>
      <c r="AY251" s="5"/>
      <c r="AZ251" s="4"/>
    </row>
    <row r="252" spans="1:52" x14ac:dyDescent="0.3">
      <c r="A252" s="47" t="s">
        <v>184</v>
      </c>
      <c r="B252" s="5" t="s">
        <v>185</v>
      </c>
      <c r="C252" s="5">
        <v>1</v>
      </c>
      <c r="D252" s="5">
        <v>2</v>
      </c>
      <c r="E252" s="5">
        <v>1</v>
      </c>
      <c r="F252" s="5">
        <v>25</v>
      </c>
      <c r="G252" s="48">
        <v>2</v>
      </c>
      <c r="H252" s="48">
        <v>2</v>
      </c>
      <c r="I252" s="48">
        <v>1</v>
      </c>
      <c r="J252" s="48">
        <v>7</v>
      </c>
      <c r="K252" s="48">
        <v>11</v>
      </c>
      <c r="L252" s="48"/>
      <c r="M252" s="48">
        <v>27</v>
      </c>
      <c r="N252" s="48">
        <v>29</v>
      </c>
      <c r="O252" s="48">
        <v>17</v>
      </c>
      <c r="P252" s="48"/>
      <c r="Q252" s="48"/>
      <c r="R252" s="48"/>
      <c r="S252" s="47">
        <f>IF(AND(AND(OR($C252=0,$C252=2),$E252&lt;30),OR($M252=$V$3,$N252=$V$3,$O252=$V$3)),1,0)</f>
        <v>0</v>
      </c>
      <c r="T252" s="5">
        <f>IF(AND(AND(OR($C252=1,$C252=2),$E252&lt;16),OR($M252=$V$3,$N252=$V$3,$O252=$V$3)),1,0)</f>
        <v>0</v>
      </c>
      <c r="U252" s="5">
        <f>IF(AND(AND(OR($C252=0,$C252=2),$E252=1),OR($M252=$V$3,$N252=$V$3,$O252=$V$3)),1,0)</f>
        <v>0</v>
      </c>
      <c r="V252" s="5">
        <f>IF(AND(AND(OR($C252=1,$C252=2),$E252=1),OR($M252=$V$3,$N252=$V$3,$O252=$V$3)),1,0)</f>
        <v>0</v>
      </c>
      <c r="W252" s="5">
        <f>IF(AND(AND(OR($C252=0,$C252=2),$E252=5),OR($M252=$V$3,$N252=$V$3,$O252=$V$3)),1,0)</f>
        <v>0</v>
      </c>
      <c r="X252" s="5">
        <f>IF(AND(AND(OR($C252=1,$C252=2),$E252=5),OR($M252=$V$3,$N252=$V$3,$O252=$V$3)),1,0)</f>
        <v>0</v>
      </c>
      <c r="Y252" s="5">
        <f>IF(AND(AND(OR($C252=0,$C252=2),$E252=2),OR($M252=$V$3,$N252=$V$3,$O252=$V$3)),1,0)</f>
        <v>0</v>
      </c>
      <c r="Z252" s="5">
        <f>IF(AND(AND(OR($C252=1,$C252=2),$E252=2),OR($M252=$V$3,$N252=$V$3,$O252=$V$3)),1,0)</f>
        <v>0</v>
      </c>
      <c r="AA252" s="5">
        <f>IF(AND(AND(OR($C252=0,$C252=2),$E252=7),OR($M252=$V$3,$N252=$V$3,$O252=$V$3)),1,0)</f>
        <v>0</v>
      </c>
      <c r="AB252" s="5">
        <f>IF(AND(AND(OR($C252=1,$C252=2),$E252=7),OR($M252=$V$3,$N252=$V$3,$O252=$V$3)),1,0)</f>
        <v>0</v>
      </c>
      <c r="AC252" s="5">
        <f>IF(AND(AND(OR($C252=0,$C252=2),$E252=6),OR($M252=$V$3,$N252=$V$3,$O252=$V$3)),1,0)</f>
        <v>0</v>
      </c>
      <c r="AD252" s="5">
        <f>IF(AND(AND(OR($C252=1,$C252=2),$E252=6),OR($M252=$V$3,$N252=$V$3,$O252=$V$3)),1,0)</f>
        <v>0</v>
      </c>
      <c r="AE252" s="5">
        <f>IF(AND(AND(OR($C252=0,$C252=2),$E252=3),OR($M252=$V$3,$N252=$V$3,$O252=$V$3)),1,0)</f>
        <v>0</v>
      </c>
      <c r="AF252" s="5">
        <f>IF(AND(AND(OR($C252=1,$C252=2),$E252=3),OR($M252=$V$3,$N252=$V$3,$O252=$V$3)),1,0)</f>
        <v>0</v>
      </c>
      <c r="AG252" s="5">
        <f>IF(AND(AND(OR($C252=0,$C252=2),$E252=4),OR($M252=$V$3,$N252=$V$3,$O252=$V$3)),1,0)</f>
        <v>0</v>
      </c>
      <c r="AH252" s="5">
        <f>IF(AND(AND(OR($C252=1,$C252=2),$E252=4),OR($M252=$V$3,$N252=$V$3,$O252=$V$3)),1,0)</f>
        <v>0</v>
      </c>
      <c r="AI252" s="5">
        <f>IF(AND(AND(OR($C252=0,$C252=2),$E252=13),OR($M252=$V$3,$N252=$V$3,$O252=$V$3)),1,0)</f>
        <v>0</v>
      </c>
      <c r="AJ252" s="5">
        <f>IF(AND(AND(OR($C252=1,$C252=2),$E252=13),OR($M252=$V$3,$N252=$V$3,$O252=$V$3)),1,0)</f>
        <v>0</v>
      </c>
      <c r="AK252" s="5">
        <f>IF(AND(AND(OR($C252=0,$C252=2),$E252=8),OR($M252=$V$3,$N252=$V$3,$O252=$V$3)),1,0)</f>
        <v>0</v>
      </c>
      <c r="AL252" s="5">
        <f>IF(AND(AND(OR($C252=1,$C252=2),$E252=8),OR($M252=$V$3,$N252=$V$3,$O252=$V$3)),1,0)</f>
        <v>0</v>
      </c>
      <c r="AM252" s="5">
        <f>IF(AND(AND(OR($C252=0,$C252=2),$E252=9),OR($M252=$V$3,$N252=$V$3,$O252=$V$3)),1,0)</f>
        <v>0</v>
      </c>
      <c r="AN252" s="5">
        <f>IF(AND(AND(OR($C252=1,$C252=2),$E252=9),OR($M252=$V$3,$N252=$V$3,$O252=$V$3)),1,0)</f>
        <v>0</v>
      </c>
      <c r="AO252" s="5">
        <f>IF(AND(AND(OR($C252=0,$C252=2),$E252=11),OR($M252=$V$3,$N252=$V$3,$O252=$V$3)),1,0)</f>
        <v>0</v>
      </c>
      <c r="AP252" s="5">
        <f>IF(AND(AND(OR($C252=1,$C252=2),$E252=11),OR($M252=$V$3,$N252=$V$3,$O252=$V$3)),1,0)</f>
        <v>0</v>
      </c>
      <c r="AQ252" s="5">
        <f>IF(AND(AND(OR($C252=0,$C252=2),$E252=10),OR($M252=$V$3,$N252=$V$3,$O252=$V$3)),1,0)</f>
        <v>0</v>
      </c>
      <c r="AR252" s="5">
        <f>IF(AND(AND(OR($C252=1,$C252=2),$E252=10),OR($M252=$V$3,$N252=$V$3,$O252=$V$3)),1,0)</f>
        <v>0</v>
      </c>
      <c r="AS252" s="5">
        <f>IF(AND(AND(OR($C252=0,$C252=2),$E252=12),OR($M252=$V$3,$N252=$V$3,$O252=$V$3)),1,0)</f>
        <v>0</v>
      </c>
      <c r="AT252" s="5">
        <f>IF(AND(AND(OR($C252=1,$C252=2),$E252=12),OR($M252=$V$3,$N252=$V$3,$O252=$V$3)),1,0)</f>
        <v>0</v>
      </c>
      <c r="AU252" s="5">
        <f>IF(AND(AND(OR($C252=0,$C252=2),$E252=14),OR($M252=$V$3,$N252=$V$3,$O252=$V$3)),1,0)</f>
        <v>0</v>
      </c>
      <c r="AV252" s="5">
        <f>IF(AND(AND(OR($C252=1,$C252=2),$E252=14),OR($M252=$V$3,$N252=$V$3,$O252=$V$3)),1,0)</f>
        <v>0</v>
      </c>
      <c r="AW252" s="5">
        <f>IF(AND(AND(OR($C252=0,$C252=2),$E252=15),OR($M252=$V$3,$N252=$V$3,$O252=$V$3)),1,0)</f>
        <v>0</v>
      </c>
      <c r="AX252" s="5">
        <f>IF(AND(AND(OR($C252=1,$C252=2),$E252=15),OR($M252=$V$3,$N252=$V$3,$O252=$V$3)),1,0)</f>
        <v>0</v>
      </c>
      <c r="AY252" s="5"/>
      <c r="AZ252" s="4"/>
    </row>
    <row r="253" spans="1:52" x14ac:dyDescent="0.3">
      <c r="A253" s="47" t="s">
        <v>190</v>
      </c>
      <c r="B253" s="5" t="s">
        <v>191</v>
      </c>
      <c r="C253" s="49">
        <v>1</v>
      </c>
      <c r="D253" s="5">
        <v>1</v>
      </c>
      <c r="E253" s="5">
        <v>2</v>
      </c>
      <c r="F253" s="5">
        <v>25</v>
      </c>
      <c r="G253" s="48">
        <v>2</v>
      </c>
      <c r="H253" s="48">
        <v>2</v>
      </c>
      <c r="I253" s="48">
        <v>4</v>
      </c>
      <c r="J253" s="48">
        <v>10</v>
      </c>
      <c r="K253" s="48">
        <v>3</v>
      </c>
      <c r="L253" s="48">
        <v>5</v>
      </c>
      <c r="M253" s="48">
        <v>27</v>
      </c>
      <c r="N253" s="48">
        <v>28</v>
      </c>
      <c r="O253" s="48">
        <v>10</v>
      </c>
      <c r="P253" s="48">
        <v>22</v>
      </c>
      <c r="Q253" s="48">
        <v>28</v>
      </c>
      <c r="R253" s="48">
        <v>8</v>
      </c>
      <c r="S253" s="47">
        <f>IF(AND(AND(OR($C253=0,$C253=2),$E253&lt;30),OR($M253=$V$3,$N253=$V$3,$O253=$V$3)),1,0)</f>
        <v>0</v>
      </c>
      <c r="T253" s="5">
        <f>IF(AND(AND(OR($C253=1,$C253=2),$E253&lt;16),OR($M253=$V$3,$N253=$V$3,$O253=$V$3)),1,0)</f>
        <v>0</v>
      </c>
      <c r="U253" s="5">
        <f>IF(AND(AND(OR($C253=0,$C253=2),$E253=1),OR($M253=$V$3,$N253=$V$3,$O253=$V$3)),1,0)</f>
        <v>0</v>
      </c>
      <c r="V253" s="5">
        <f>IF(AND(AND(OR($C253=1,$C253=2),$E253=1),OR($M253=$V$3,$N253=$V$3,$O253=$V$3)),1,0)</f>
        <v>0</v>
      </c>
      <c r="W253" s="5">
        <f>IF(AND(AND(OR($C253=0,$C253=2),$E253=5),OR($M253=$V$3,$N253=$V$3,$O253=$V$3)),1,0)</f>
        <v>0</v>
      </c>
      <c r="X253" s="5">
        <f>IF(AND(AND(OR($C253=1,$C253=2),$E253=5),OR($M253=$V$3,$N253=$V$3,$O253=$V$3)),1,0)</f>
        <v>0</v>
      </c>
      <c r="Y253" s="5">
        <f>IF(AND(AND(OR($C253=0,$C253=2),$E253=2),OR($M253=$V$3,$N253=$V$3,$O253=$V$3)),1,0)</f>
        <v>0</v>
      </c>
      <c r="Z253" s="5">
        <f>IF(AND(AND(OR($C253=1,$C253=2),$E253=2),OR($M253=$V$3,$N253=$V$3,$O253=$V$3)),1,0)</f>
        <v>0</v>
      </c>
      <c r="AA253" s="5">
        <f>IF(AND(AND(OR($C253=0,$C253=2),$E253=7),OR($M253=$V$3,$N253=$V$3,$O253=$V$3)),1,0)</f>
        <v>0</v>
      </c>
      <c r="AB253" s="5">
        <f>IF(AND(AND(OR($C253=1,$C253=2),$E253=7),OR($M253=$V$3,$N253=$V$3,$O253=$V$3)),1,0)</f>
        <v>0</v>
      </c>
      <c r="AC253" s="5">
        <f>IF(AND(AND(OR($C253=0,$C253=2),$E253=6),OR($M253=$V$3,$N253=$V$3,$O253=$V$3)),1,0)</f>
        <v>0</v>
      </c>
      <c r="AD253" s="5">
        <f>IF(AND(AND(OR($C253=1,$C253=2),$E253=6),OR($M253=$V$3,$N253=$V$3,$O253=$V$3)),1,0)</f>
        <v>0</v>
      </c>
      <c r="AE253" s="5">
        <f>IF(AND(AND(OR($C253=0,$C253=2),$E253=3),OR($M253=$V$3,$N253=$V$3,$O253=$V$3)),1,0)</f>
        <v>0</v>
      </c>
      <c r="AF253" s="5">
        <f>IF(AND(AND(OR($C253=1,$C253=2),$E253=3),OR($M253=$V$3,$N253=$V$3,$O253=$V$3)),1,0)</f>
        <v>0</v>
      </c>
      <c r="AG253" s="5">
        <f>IF(AND(AND(OR($C253=0,$C253=2),$E253=4),OR($M253=$V$3,$N253=$V$3,$O253=$V$3)),1,0)</f>
        <v>0</v>
      </c>
      <c r="AH253" s="5">
        <f>IF(AND(AND(OR($C253=1,$C253=2),$E253=4),OR($M253=$V$3,$N253=$V$3,$O253=$V$3)),1,0)</f>
        <v>0</v>
      </c>
      <c r="AI253" s="5">
        <f>IF(AND(AND(OR($C253=0,$C253=2),$E253=13),OR($M253=$V$3,$N253=$V$3,$O253=$V$3)),1,0)</f>
        <v>0</v>
      </c>
      <c r="AJ253" s="5">
        <f>IF(AND(AND(OR($C253=1,$C253=2),$E253=13),OR($M253=$V$3,$N253=$V$3,$O253=$V$3)),1,0)</f>
        <v>0</v>
      </c>
      <c r="AK253" s="5">
        <f>IF(AND(AND(OR($C253=0,$C253=2),$E253=8),OR($M253=$V$3,$N253=$V$3,$O253=$V$3)),1,0)</f>
        <v>0</v>
      </c>
      <c r="AL253" s="5">
        <f>IF(AND(AND(OR($C253=1,$C253=2),$E253=8),OR($M253=$V$3,$N253=$V$3,$O253=$V$3)),1,0)</f>
        <v>0</v>
      </c>
      <c r="AM253" s="5">
        <f>IF(AND(AND(OR($C253=0,$C253=2),$E253=9),OR($M253=$V$3,$N253=$V$3,$O253=$V$3)),1,0)</f>
        <v>0</v>
      </c>
      <c r="AN253" s="5">
        <f>IF(AND(AND(OR($C253=1,$C253=2),$E253=9),OR($M253=$V$3,$N253=$V$3,$O253=$V$3)),1,0)</f>
        <v>0</v>
      </c>
      <c r="AO253" s="5">
        <f>IF(AND(AND(OR($C253=0,$C253=2),$E253=11),OR($M253=$V$3,$N253=$V$3,$O253=$V$3)),1,0)</f>
        <v>0</v>
      </c>
      <c r="AP253" s="5">
        <f>IF(AND(AND(OR($C253=1,$C253=2),$E253=11),OR($M253=$V$3,$N253=$V$3,$O253=$V$3)),1,0)</f>
        <v>0</v>
      </c>
      <c r="AQ253" s="5">
        <f>IF(AND(AND(OR($C253=0,$C253=2),$E253=10),OR($M253=$V$3,$N253=$V$3,$O253=$V$3)),1,0)</f>
        <v>0</v>
      </c>
      <c r="AR253" s="5">
        <f>IF(AND(AND(OR($C253=1,$C253=2),$E253=10),OR($M253=$V$3,$N253=$V$3,$O253=$V$3)),1,0)</f>
        <v>0</v>
      </c>
      <c r="AS253" s="5">
        <f>IF(AND(AND(OR($C253=0,$C253=2),$E253=12),OR($M253=$V$3,$N253=$V$3,$O253=$V$3)),1,0)</f>
        <v>0</v>
      </c>
      <c r="AT253" s="5">
        <f>IF(AND(AND(OR($C253=1,$C253=2),$E253=12),OR($M253=$V$3,$N253=$V$3,$O253=$V$3)),1,0)</f>
        <v>0</v>
      </c>
      <c r="AU253" s="5">
        <f>IF(AND(AND(OR($C253=0,$C253=2),$E253=14),OR($M253=$V$3,$N253=$V$3,$O253=$V$3)),1,0)</f>
        <v>0</v>
      </c>
      <c r="AV253" s="5">
        <f>IF(AND(AND(OR($C253=1,$C253=2),$E253=14),OR($M253=$V$3,$N253=$V$3,$O253=$V$3)),1,0)</f>
        <v>0</v>
      </c>
      <c r="AW253" s="5">
        <f>IF(AND(AND(OR($C253=0,$C253=2),$E253=15),OR($M253=$V$3,$N253=$V$3,$O253=$V$3)),1,0)</f>
        <v>0</v>
      </c>
      <c r="AX253" s="5">
        <f>IF(AND(AND(OR($C253=1,$C253=2),$E253=15),OR($M253=$V$3,$N253=$V$3,$O253=$V$3)),1,0)</f>
        <v>0</v>
      </c>
      <c r="AY253" s="5"/>
      <c r="AZ253" s="4"/>
    </row>
    <row r="254" spans="1:52" x14ac:dyDescent="0.3">
      <c r="A254" s="47" t="s">
        <v>192</v>
      </c>
      <c r="B254" s="5" t="s">
        <v>193</v>
      </c>
      <c r="C254" s="5">
        <v>1</v>
      </c>
      <c r="D254" s="5">
        <v>1</v>
      </c>
      <c r="E254" s="5">
        <v>8</v>
      </c>
      <c r="F254" s="5">
        <v>25</v>
      </c>
      <c r="G254" s="48">
        <v>2</v>
      </c>
      <c r="H254" s="48">
        <v>0</v>
      </c>
      <c r="I254" s="48">
        <v>0</v>
      </c>
      <c r="J254" s="48"/>
      <c r="K254" s="48"/>
      <c r="L254" s="48"/>
      <c r="M254" s="48">
        <v>10</v>
      </c>
      <c r="N254" s="48"/>
      <c r="O254" s="48"/>
      <c r="P254" s="48"/>
      <c r="Q254" s="48"/>
      <c r="R254" s="48"/>
      <c r="S254" s="47">
        <f>IF(AND(AND(OR($C254=0,$C254=2),$E254&lt;30),OR($M254=$V$3,$N254=$V$3,$O254=$V$3)),1,0)</f>
        <v>0</v>
      </c>
      <c r="T254" s="5">
        <f>IF(AND(AND(OR($C254=1,$C254=2),$E254&lt;16),OR($M254=$V$3,$N254=$V$3,$O254=$V$3)),1,0)</f>
        <v>0</v>
      </c>
      <c r="U254" s="5">
        <f>IF(AND(AND(OR($C254=0,$C254=2),$E254=1),OR($M254=$V$3,$N254=$V$3,$O254=$V$3)),1,0)</f>
        <v>0</v>
      </c>
      <c r="V254" s="5">
        <f>IF(AND(AND(OR($C254=1,$C254=2),$E254=1),OR($M254=$V$3,$N254=$V$3,$O254=$V$3)),1,0)</f>
        <v>0</v>
      </c>
      <c r="W254" s="5">
        <f>IF(AND(AND(OR($C254=0,$C254=2),$E254=5),OR($M254=$V$3,$N254=$V$3,$O254=$V$3)),1,0)</f>
        <v>0</v>
      </c>
      <c r="X254" s="5">
        <f>IF(AND(AND(OR($C254=1,$C254=2),$E254=5),OR($M254=$V$3,$N254=$V$3,$O254=$V$3)),1,0)</f>
        <v>0</v>
      </c>
      <c r="Y254" s="5">
        <f>IF(AND(AND(OR($C254=0,$C254=2),$E254=2),OR($M254=$V$3,$N254=$V$3,$O254=$V$3)),1,0)</f>
        <v>0</v>
      </c>
      <c r="Z254" s="5">
        <f>IF(AND(AND(OR($C254=1,$C254=2),$E254=2),OR($M254=$V$3,$N254=$V$3,$O254=$V$3)),1,0)</f>
        <v>0</v>
      </c>
      <c r="AA254" s="5">
        <f>IF(AND(AND(OR($C254=0,$C254=2),$E254=7),OR($M254=$V$3,$N254=$V$3,$O254=$V$3)),1,0)</f>
        <v>0</v>
      </c>
      <c r="AB254" s="5">
        <f>IF(AND(AND(OR($C254=1,$C254=2),$E254=7),OR($M254=$V$3,$N254=$V$3,$O254=$V$3)),1,0)</f>
        <v>0</v>
      </c>
      <c r="AC254" s="5">
        <f>IF(AND(AND(OR($C254=0,$C254=2),$E254=6),OR($M254=$V$3,$N254=$V$3,$O254=$V$3)),1,0)</f>
        <v>0</v>
      </c>
      <c r="AD254" s="5">
        <f>IF(AND(AND(OR($C254=1,$C254=2),$E254=6),OR($M254=$V$3,$N254=$V$3,$O254=$V$3)),1,0)</f>
        <v>0</v>
      </c>
      <c r="AE254" s="5">
        <f>IF(AND(AND(OR($C254=0,$C254=2),$E254=3),OR($M254=$V$3,$N254=$V$3,$O254=$V$3)),1,0)</f>
        <v>0</v>
      </c>
      <c r="AF254" s="5">
        <f>IF(AND(AND(OR($C254=1,$C254=2),$E254=3),OR($M254=$V$3,$N254=$V$3,$O254=$V$3)),1,0)</f>
        <v>0</v>
      </c>
      <c r="AG254" s="5">
        <f>IF(AND(AND(OR($C254=0,$C254=2),$E254=4),OR($M254=$V$3,$N254=$V$3,$O254=$V$3)),1,0)</f>
        <v>0</v>
      </c>
      <c r="AH254" s="5">
        <f>IF(AND(AND(OR($C254=1,$C254=2),$E254=4),OR($M254=$V$3,$N254=$V$3,$O254=$V$3)),1,0)</f>
        <v>0</v>
      </c>
      <c r="AI254" s="5">
        <f>IF(AND(AND(OR($C254=0,$C254=2),$E254=13),OR($M254=$V$3,$N254=$V$3,$O254=$V$3)),1,0)</f>
        <v>0</v>
      </c>
      <c r="AJ254" s="5">
        <f>IF(AND(AND(OR($C254=1,$C254=2),$E254=13),OR($M254=$V$3,$N254=$V$3,$O254=$V$3)),1,0)</f>
        <v>0</v>
      </c>
      <c r="AK254" s="5">
        <f>IF(AND(AND(OR($C254=0,$C254=2),$E254=8),OR($M254=$V$3,$N254=$V$3,$O254=$V$3)),1,0)</f>
        <v>0</v>
      </c>
      <c r="AL254" s="5">
        <f>IF(AND(AND(OR($C254=1,$C254=2),$E254=8),OR($M254=$V$3,$N254=$V$3,$O254=$V$3)),1,0)</f>
        <v>0</v>
      </c>
      <c r="AM254" s="5">
        <f>IF(AND(AND(OR($C254=0,$C254=2),$E254=9),OR($M254=$V$3,$N254=$V$3,$O254=$V$3)),1,0)</f>
        <v>0</v>
      </c>
      <c r="AN254" s="5">
        <f>IF(AND(AND(OR($C254=1,$C254=2),$E254=9),OR($M254=$V$3,$N254=$V$3,$O254=$V$3)),1,0)</f>
        <v>0</v>
      </c>
      <c r="AO254" s="5">
        <f>IF(AND(AND(OR($C254=0,$C254=2),$E254=11),OR($M254=$V$3,$N254=$V$3,$O254=$V$3)),1,0)</f>
        <v>0</v>
      </c>
      <c r="AP254" s="5">
        <f>IF(AND(AND(OR($C254=1,$C254=2),$E254=11),OR($M254=$V$3,$N254=$V$3,$O254=$V$3)),1,0)</f>
        <v>0</v>
      </c>
      <c r="AQ254" s="5">
        <f>IF(AND(AND(OR($C254=0,$C254=2),$E254=10),OR($M254=$V$3,$N254=$V$3,$O254=$V$3)),1,0)</f>
        <v>0</v>
      </c>
      <c r="AR254" s="5">
        <f>IF(AND(AND(OR($C254=1,$C254=2),$E254=10),OR($M254=$V$3,$N254=$V$3,$O254=$V$3)),1,0)</f>
        <v>0</v>
      </c>
      <c r="AS254" s="5">
        <f>IF(AND(AND(OR($C254=0,$C254=2),$E254=12),OR($M254=$V$3,$N254=$V$3,$O254=$V$3)),1,0)</f>
        <v>0</v>
      </c>
      <c r="AT254" s="5">
        <f>IF(AND(AND(OR($C254=1,$C254=2),$E254=12),OR($M254=$V$3,$N254=$V$3,$O254=$V$3)),1,0)</f>
        <v>0</v>
      </c>
      <c r="AU254" s="5">
        <f>IF(AND(AND(OR($C254=0,$C254=2),$E254=14),OR($M254=$V$3,$N254=$V$3,$O254=$V$3)),1,0)</f>
        <v>0</v>
      </c>
      <c r="AV254" s="5">
        <f>IF(AND(AND(OR($C254=1,$C254=2),$E254=14),OR($M254=$V$3,$N254=$V$3,$O254=$V$3)),1,0)</f>
        <v>0</v>
      </c>
      <c r="AW254" s="5">
        <f>IF(AND(AND(OR($C254=0,$C254=2),$E254=15),OR($M254=$V$3,$N254=$V$3,$O254=$V$3)),1,0)</f>
        <v>0</v>
      </c>
      <c r="AX254" s="5">
        <f>IF(AND(AND(OR($C254=1,$C254=2),$E254=15),OR($M254=$V$3,$N254=$V$3,$O254=$V$3)),1,0)</f>
        <v>0</v>
      </c>
      <c r="AY254" s="5"/>
      <c r="AZ254" s="4"/>
    </row>
    <row r="255" spans="1:52" x14ac:dyDescent="0.3">
      <c r="A255" s="47" t="s">
        <v>571</v>
      </c>
      <c r="B255" s="5" t="s">
        <v>572</v>
      </c>
      <c r="C255" s="49">
        <v>1</v>
      </c>
      <c r="D255" s="5">
        <v>2</v>
      </c>
      <c r="E255" s="5">
        <v>10</v>
      </c>
      <c r="F255" s="5">
        <v>25</v>
      </c>
      <c r="G255" s="48">
        <v>2</v>
      </c>
      <c r="H255" s="48">
        <v>0</v>
      </c>
      <c r="I255" s="48">
        <v>0</v>
      </c>
      <c r="J255" s="48"/>
      <c r="K255" s="48"/>
      <c r="L255" s="48"/>
      <c r="M255" s="48">
        <v>26</v>
      </c>
      <c r="N255" s="48">
        <v>23</v>
      </c>
      <c r="O255" s="48">
        <v>2</v>
      </c>
      <c r="P255" s="48"/>
      <c r="Q255" s="48"/>
      <c r="R255" s="48"/>
      <c r="S255" s="47">
        <f>IF(AND(AND(OR($C255=0,$C255=2),$E255&lt;30),OR($M255=$V$3,$N255=$V$3,$O255=$V$3)),1,0)</f>
        <v>0</v>
      </c>
      <c r="T255" s="5">
        <f>IF(AND(AND(OR($C255=1,$C255=2),$E255&lt;16),OR($M255=$V$3,$N255=$V$3,$O255=$V$3)),1,0)</f>
        <v>0</v>
      </c>
      <c r="U255" s="5">
        <f>IF(AND(AND(OR($C255=0,$C255=2),$E255=1),OR($M255=$V$3,$N255=$V$3,$O255=$V$3)),1,0)</f>
        <v>0</v>
      </c>
      <c r="V255" s="5">
        <f>IF(AND(AND(OR($C255=1,$C255=2),$E255=1),OR($M255=$V$3,$N255=$V$3,$O255=$V$3)),1,0)</f>
        <v>0</v>
      </c>
      <c r="W255" s="5">
        <f>IF(AND(AND(OR($C255=0,$C255=2),$E255=5),OR($M255=$V$3,$N255=$V$3,$O255=$V$3)),1,0)</f>
        <v>0</v>
      </c>
      <c r="X255" s="5">
        <f>IF(AND(AND(OR($C255=1,$C255=2),$E255=5),OR($M255=$V$3,$N255=$V$3,$O255=$V$3)),1,0)</f>
        <v>0</v>
      </c>
      <c r="Y255" s="5">
        <f>IF(AND(AND(OR($C255=0,$C255=2),$E255=2),OR($M255=$V$3,$N255=$V$3,$O255=$V$3)),1,0)</f>
        <v>0</v>
      </c>
      <c r="Z255" s="5">
        <f>IF(AND(AND(OR($C255=1,$C255=2),$E255=2),OR($M255=$V$3,$N255=$V$3,$O255=$V$3)),1,0)</f>
        <v>0</v>
      </c>
      <c r="AA255" s="5">
        <f>IF(AND(AND(OR($C255=0,$C255=2),$E255=7),OR($M255=$V$3,$N255=$V$3,$O255=$V$3)),1,0)</f>
        <v>0</v>
      </c>
      <c r="AB255" s="5">
        <f>IF(AND(AND(OR($C255=1,$C255=2),$E255=7),OR($M255=$V$3,$N255=$V$3,$O255=$V$3)),1,0)</f>
        <v>0</v>
      </c>
      <c r="AC255" s="5">
        <f>IF(AND(AND(OR($C255=0,$C255=2),$E255=6),OR($M255=$V$3,$N255=$V$3,$O255=$V$3)),1,0)</f>
        <v>0</v>
      </c>
      <c r="AD255" s="5">
        <f>IF(AND(AND(OR($C255=1,$C255=2),$E255=6),OR($M255=$V$3,$N255=$V$3,$O255=$V$3)),1,0)</f>
        <v>0</v>
      </c>
      <c r="AE255" s="5">
        <f>IF(AND(AND(OR($C255=0,$C255=2),$E255=3),OR($M255=$V$3,$N255=$V$3,$O255=$V$3)),1,0)</f>
        <v>0</v>
      </c>
      <c r="AF255" s="5">
        <f>IF(AND(AND(OR($C255=1,$C255=2),$E255=3),OR($M255=$V$3,$N255=$V$3,$O255=$V$3)),1,0)</f>
        <v>0</v>
      </c>
      <c r="AG255" s="5">
        <f>IF(AND(AND(OR($C255=0,$C255=2),$E255=4),OR($M255=$V$3,$N255=$V$3,$O255=$V$3)),1,0)</f>
        <v>0</v>
      </c>
      <c r="AH255" s="5">
        <f>IF(AND(AND(OR($C255=1,$C255=2),$E255=4),OR($M255=$V$3,$N255=$V$3,$O255=$V$3)),1,0)</f>
        <v>0</v>
      </c>
      <c r="AI255" s="5">
        <f>IF(AND(AND(OR($C255=0,$C255=2),$E255=13),OR($M255=$V$3,$N255=$V$3,$O255=$V$3)),1,0)</f>
        <v>0</v>
      </c>
      <c r="AJ255" s="5">
        <f>IF(AND(AND(OR($C255=1,$C255=2),$E255=13),OR($M255=$V$3,$N255=$V$3,$O255=$V$3)),1,0)</f>
        <v>0</v>
      </c>
      <c r="AK255" s="5">
        <f>IF(AND(AND(OR($C255=0,$C255=2),$E255=8),OR($M255=$V$3,$N255=$V$3,$O255=$V$3)),1,0)</f>
        <v>0</v>
      </c>
      <c r="AL255" s="5">
        <f>IF(AND(AND(OR($C255=1,$C255=2),$E255=8),OR($M255=$V$3,$N255=$V$3,$O255=$V$3)),1,0)</f>
        <v>0</v>
      </c>
      <c r="AM255" s="5">
        <f>IF(AND(AND(OR($C255=0,$C255=2),$E255=9),OR($M255=$V$3,$N255=$V$3,$O255=$V$3)),1,0)</f>
        <v>0</v>
      </c>
      <c r="AN255" s="5">
        <f>IF(AND(AND(OR($C255=1,$C255=2),$E255=9),OR($M255=$V$3,$N255=$V$3,$O255=$V$3)),1,0)</f>
        <v>0</v>
      </c>
      <c r="AO255" s="5">
        <f>IF(AND(AND(OR($C255=0,$C255=2),$E255=11),OR($M255=$V$3,$N255=$V$3,$O255=$V$3)),1,0)</f>
        <v>0</v>
      </c>
      <c r="AP255" s="5">
        <f>IF(AND(AND(OR($C255=1,$C255=2),$E255=11),OR($M255=$V$3,$N255=$V$3,$O255=$V$3)),1,0)</f>
        <v>0</v>
      </c>
      <c r="AQ255" s="5">
        <f>IF(AND(AND(OR($C255=0,$C255=2),$E255=10),OR($M255=$V$3,$N255=$V$3,$O255=$V$3)),1,0)</f>
        <v>0</v>
      </c>
      <c r="AR255" s="5">
        <f>IF(AND(AND(OR($C255=1,$C255=2),$E255=10),OR($M255=$V$3,$N255=$V$3,$O255=$V$3)),1,0)</f>
        <v>0</v>
      </c>
      <c r="AS255" s="5">
        <f>IF(AND(AND(OR($C255=0,$C255=2),$E255=12),OR($M255=$V$3,$N255=$V$3,$O255=$V$3)),1,0)</f>
        <v>0</v>
      </c>
      <c r="AT255" s="5">
        <f>IF(AND(AND(OR($C255=1,$C255=2),$E255=12),OR($M255=$V$3,$N255=$V$3,$O255=$V$3)),1,0)</f>
        <v>0</v>
      </c>
      <c r="AU255" s="5">
        <f>IF(AND(AND(OR($C255=0,$C255=2),$E255=14),OR($M255=$V$3,$N255=$V$3,$O255=$V$3)),1,0)</f>
        <v>0</v>
      </c>
      <c r="AV255" s="5">
        <f>IF(AND(AND(OR($C255=1,$C255=2),$E255=14),OR($M255=$V$3,$N255=$V$3,$O255=$V$3)),1,0)</f>
        <v>0</v>
      </c>
      <c r="AW255" s="5">
        <f>IF(AND(AND(OR($C255=0,$C255=2),$E255=15),OR($M255=$V$3,$N255=$V$3,$O255=$V$3)),1,0)</f>
        <v>0</v>
      </c>
      <c r="AX255" s="5">
        <f>IF(AND(AND(OR($C255=1,$C255=2),$E255=15),OR($M255=$V$3,$N255=$V$3,$O255=$V$3)),1,0)</f>
        <v>0</v>
      </c>
      <c r="AY255" s="5"/>
      <c r="AZ255" s="4"/>
    </row>
    <row r="256" spans="1:52" x14ac:dyDescent="0.3">
      <c r="A256" s="47" t="s">
        <v>188</v>
      </c>
      <c r="B256" s="5" t="s">
        <v>189</v>
      </c>
      <c r="C256" s="5">
        <v>1</v>
      </c>
      <c r="D256" s="5">
        <v>2</v>
      </c>
      <c r="E256" s="5">
        <v>11</v>
      </c>
      <c r="F256" s="5">
        <v>25</v>
      </c>
      <c r="G256" s="48">
        <v>2</v>
      </c>
      <c r="H256" s="48">
        <v>2</v>
      </c>
      <c r="I256" s="48">
        <v>17</v>
      </c>
      <c r="J256" s="48">
        <v>2</v>
      </c>
      <c r="K256" s="48">
        <v>6</v>
      </c>
      <c r="L256" s="48">
        <v>11</v>
      </c>
      <c r="M256" s="48">
        <v>26</v>
      </c>
      <c r="N256" s="48">
        <v>7</v>
      </c>
      <c r="O256" s="48">
        <v>27</v>
      </c>
      <c r="P256" s="48">
        <v>27</v>
      </c>
      <c r="Q256" s="48">
        <v>29</v>
      </c>
      <c r="R256" s="48">
        <v>26</v>
      </c>
      <c r="S256" s="47">
        <f>IF(AND(AND(OR($C256=0,$C256=2),$E256&lt;30),OR($M256=$V$3,$N256=$V$3,$O256=$V$3)),1,0)</f>
        <v>0</v>
      </c>
      <c r="T256" s="5">
        <f>IF(AND(AND(OR($C256=1,$C256=2),$E256&lt;16),OR($M256=$V$3,$N256=$V$3,$O256=$V$3)),1,0)</f>
        <v>0</v>
      </c>
      <c r="U256" s="5">
        <f>IF(AND(AND(OR($C256=0,$C256=2),$E256=1),OR($M256=$V$3,$N256=$V$3,$O256=$V$3)),1,0)</f>
        <v>0</v>
      </c>
      <c r="V256" s="5">
        <f>IF(AND(AND(OR($C256=1,$C256=2),$E256=1),OR($M256=$V$3,$N256=$V$3,$O256=$V$3)),1,0)</f>
        <v>0</v>
      </c>
      <c r="W256" s="5">
        <f>IF(AND(AND(OR($C256=0,$C256=2),$E256=5),OR($M256=$V$3,$N256=$V$3,$O256=$V$3)),1,0)</f>
        <v>0</v>
      </c>
      <c r="X256" s="5">
        <f>IF(AND(AND(OR($C256=1,$C256=2),$E256=5),OR($M256=$V$3,$N256=$V$3,$O256=$V$3)),1,0)</f>
        <v>0</v>
      </c>
      <c r="Y256" s="5">
        <f>IF(AND(AND(OR($C256=0,$C256=2),$E256=2),OR($M256=$V$3,$N256=$V$3,$O256=$V$3)),1,0)</f>
        <v>0</v>
      </c>
      <c r="Z256" s="5">
        <f>IF(AND(AND(OR($C256=1,$C256=2),$E256=2),OR($M256=$V$3,$N256=$V$3,$O256=$V$3)),1,0)</f>
        <v>0</v>
      </c>
      <c r="AA256" s="5">
        <f>IF(AND(AND(OR($C256=0,$C256=2),$E256=7),OR($M256=$V$3,$N256=$V$3,$O256=$V$3)),1,0)</f>
        <v>0</v>
      </c>
      <c r="AB256" s="5">
        <f>IF(AND(AND(OR($C256=1,$C256=2),$E256=7),OR($M256=$V$3,$N256=$V$3,$O256=$V$3)),1,0)</f>
        <v>0</v>
      </c>
      <c r="AC256" s="5">
        <f>IF(AND(AND(OR($C256=0,$C256=2),$E256=6),OR($M256=$V$3,$N256=$V$3,$O256=$V$3)),1,0)</f>
        <v>0</v>
      </c>
      <c r="AD256" s="5">
        <f>IF(AND(AND(OR($C256=1,$C256=2),$E256=6),OR($M256=$V$3,$N256=$V$3,$O256=$V$3)),1,0)</f>
        <v>0</v>
      </c>
      <c r="AE256" s="5">
        <f>IF(AND(AND(OR($C256=0,$C256=2),$E256=3),OR($M256=$V$3,$N256=$V$3,$O256=$V$3)),1,0)</f>
        <v>0</v>
      </c>
      <c r="AF256" s="5">
        <f>IF(AND(AND(OR($C256=1,$C256=2),$E256=3),OR($M256=$V$3,$N256=$V$3,$O256=$V$3)),1,0)</f>
        <v>0</v>
      </c>
      <c r="AG256" s="5">
        <f>IF(AND(AND(OR($C256=0,$C256=2),$E256=4),OR($M256=$V$3,$N256=$V$3,$O256=$V$3)),1,0)</f>
        <v>0</v>
      </c>
      <c r="AH256" s="5">
        <f>IF(AND(AND(OR($C256=1,$C256=2),$E256=4),OR($M256=$V$3,$N256=$V$3,$O256=$V$3)),1,0)</f>
        <v>0</v>
      </c>
      <c r="AI256" s="5">
        <f>IF(AND(AND(OR($C256=0,$C256=2),$E256=13),OR($M256=$V$3,$N256=$V$3,$O256=$V$3)),1,0)</f>
        <v>0</v>
      </c>
      <c r="AJ256" s="5">
        <f>IF(AND(AND(OR($C256=1,$C256=2),$E256=13),OR($M256=$V$3,$N256=$V$3,$O256=$V$3)),1,0)</f>
        <v>0</v>
      </c>
      <c r="AK256" s="5">
        <f>IF(AND(AND(OR($C256=0,$C256=2),$E256=8),OR($M256=$V$3,$N256=$V$3,$O256=$V$3)),1,0)</f>
        <v>0</v>
      </c>
      <c r="AL256" s="5">
        <f>IF(AND(AND(OR($C256=1,$C256=2),$E256=8),OR($M256=$V$3,$N256=$V$3,$O256=$V$3)),1,0)</f>
        <v>0</v>
      </c>
      <c r="AM256" s="5">
        <f>IF(AND(AND(OR($C256=0,$C256=2),$E256=9),OR($M256=$V$3,$N256=$V$3,$O256=$V$3)),1,0)</f>
        <v>0</v>
      </c>
      <c r="AN256" s="5">
        <f>IF(AND(AND(OR($C256=1,$C256=2),$E256=9),OR($M256=$V$3,$N256=$V$3,$O256=$V$3)),1,0)</f>
        <v>0</v>
      </c>
      <c r="AO256" s="5">
        <f>IF(AND(AND(OR($C256=0,$C256=2),$E256=11),OR($M256=$V$3,$N256=$V$3,$O256=$V$3)),1,0)</f>
        <v>0</v>
      </c>
      <c r="AP256" s="5">
        <f>IF(AND(AND(OR($C256=1,$C256=2),$E256=11),OR($M256=$V$3,$N256=$V$3,$O256=$V$3)),1,0)</f>
        <v>0</v>
      </c>
      <c r="AQ256" s="5">
        <f>IF(AND(AND(OR($C256=0,$C256=2),$E256=10),OR($M256=$V$3,$N256=$V$3,$O256=$V$3)),1,0)</f>
        <v>0</v>
      </c>
      <c r="AR256" s="5">
        <f>IF(AND(AND(OR($C256=1,$C256=2),$E256=10),OR($M256=$V$3,$N256=$V$3,$O256=$V$3)),1,0)</f>
        <v>0</v>
      </c>
      <c r="AS256" s="5">
        <f>IF(AND(AND(OR($C256=0,$C256=2),$E256=12),OR($M256=$V$3,$N256=$V$3,$O256=$V$3)),1,0)</f>
        <v>0</v>
      </c>
      <c r="AT256" s="5">
        <f>IF(AND(AND(OR($C256=1,$C256=2),$E256=12),OR($M256=$V$3,$N256=$V$3,$O256=$V$3)),1,0)</f>
        <v>0</v>
      </c>
      <c r="AU256" s="5">
        <f>IF(AND(AND(OR($C256=0,$C256=2),$E256=14),OR($M256=$V$3,$N256=$V$3,$O256=$V$3)),1,0)</f>
        <v>0</v>
      </c>
      <c r="AV256" s="5">
        <f>IF(AND(AND(OR($C256=1,$C256=2),$E256=14),OR($M256=$V$3,$N256=$V$3,$O256=$V$3)),1,0)</f>
        <v>0</v>
      </c>
      <c r="AW256" s="5">
        <f>IF(AND(AND(OR($C256=0,$C256=2),$E256=15),OR($M256=$V$3,$N256=$V$3,$O256=$V$3)),1,0)</f>
        <v>0</v>
      </c>
      <c r="AX256" s="5">
        <f>IF(AND(AND(OR($C256=1,$C256=2),$E256=15),OR($M256=$V$3,$N256=$V$3,$O256=$V$3)),1,0)</f>
        <v>0</v>
      </c>
      <c r="AY256" s="5"/>
      <c r="AZ256" s="4"/>
    </row>
    <row r="257" spans="1:52" x14ac:dyDescent="0.3">
      <c r="A257" s="47" t="s">
        <v>186</v>
      </c>
      <c r="B257" s="5" t="s">
        <v>187</v>
      </c>
      <c r="C257" s="49">
        <v>1</v>
      </c>
      <c r="D257" s="5">
        <v>1</v>
      </c>
      <c r="E257" s="5">
        <v>11</v>
      </c>
      <c r="F257" s="5">
        <v>25</v>
      </c>
      <c r="G257" s="48">
        <v>2</v>
      </c>
      <c r="H257" s="48">
        <v>0</v>
      </c>
      <c r="I257" s="48">
        <v>0</v>
      </c>
      <c r="J257" s="48"/>
      <c r="K257" s="48"/>
      <c r="L257" s="48"/>
      <c r="M257" s="48">
        <v>29</v>
      </c>
      <c r="N257" s="48">
        <v>10</v>
      </c>
      <c r="O257" s="48">
        <v>1</v>
      </c>
      <c r="P257" s="48"/>
      <c r="Q257" s="48"/>
      <c r="R257" s="48"/>
      <c r="S257" s="47">
        <f>IF(AND(AND(OR($C257=0,$C257=2),$E257&lt;30),OR($M257=$V$3,$N257=$V$3,$O257=$V$3)),1,0)</f>
        <v>0</v>
      </c>
      <c r="T257" s="5">
        <f>IF(AND(AND(OR($C257=1,$C257=2),$E257&lt;16),OR($M257=$V$3,$N257=$V$3,$O257=$V$3)),1,0)</f>
        <v>0</v>
      </c>
      <c r="U257" s="5">
        <f>IF(AND(AND(OR($C257=0,$C257=2),$E257=1),OR($M257=$V$3,$N257=$V$3,$O257=$V$3)),1,0)</f>
        <v>0</v>
      </c>
      <c r="V257" s="5">
        <f>IF(AND(AND(OR($C257=1,$C257=2),$E257=1),OR($M257=$V$3,$N257=$V$3,$O257=$V$3)),1,0)</f>
        <v>0</v>
      </c>
      <c r="W257" s="5">
        <f>IF(AND(AND(OR($C257=0,$C257=2),$E257=5),OR($M257=$V$3,$N257=$V$3,$O257=$V$3)),1,0)</f>
        <v>0</v>
      </c>
      <c r="X257" s="5">
        <f>IF(AND(AND(OR($C257=1,$C257=2),$E257=5),OR($M257=$V$3,$N257=$V$3,$O257=$V$3)),1,0)</f>
        <v>0</v>
      </c>
      <c r="Y257" s="5">
        <f>IF(AND(AND(OR($C257=0,$C257=2),$E257=2),OR($M257=$V$3,$N257=$V$3,$O257=$V$3)),1,0)</f>
        <v>0</v>
      </c>
      <c r="Z257" s="5">
        <f>IF(AND(AND(OR($C257=1,$C257=2),$E257=2),OR($M257=$V$3,$N257=$V$3,$O257=$V$3)),1,0)</f>
        <v>0</v>
      </c>
      <c r="AA257" s="5">
        <f>IF(AND(AND(OR($C257=0,$C257=2),$E257=7),OR($M257=$V$3,$N257=$V$3,$O257=$V$3)),1,0)</f>
        <v>0</v>
      </c>
      <c r="AB257" s="5">
        <f>IF(AND(AND(OR($C257=1,$C257=2),$E257=7),OR($M257=$V$3,$N257=$V$3,$O257=$V$3)),1,0)</f>
        <v>0</v>
      </c>
      <c r="AC257" s="5">
        <f>IF(AND(AND(OR($C257=0,$C257=2),$E257=6),OR($M257=$V$3,$N257=$V$3,$O257=$V$3)),1,0)</f>
        <v>0</v>
      </c>
      <c r="AD257" s="5">
        <f>IF(AND(AND(OR($C257=1,$C257=2),$E257=6),OR($M257=$V$3,$N257=$V$3,$O257=$V$3)),1,0)</f>
        <v>0</v>
      </c>
      <c r="AE257" s="5">
        <f>IF(AND(AND(OR($C257=0,$C257=2),$E257=3),OR($M257=$V$3,$N257=$V$3,$O257=$V$3)),1,0)</f>
        <v>0</v>
      </c>
      <c r="AF257" s="5">
        <f>IF(AND(AND(OR($C257=1,$C257=2),$E257=3),OR($M257=$V$3,$N257=$V$3,$O257=$V$3)),1,0)</f>
        <v>0</v>
      </c>
      <c r="AG257" s="5">
        <f>IF(AND(AND(OR($C257=0,$C257=2),$E257=4),OR($M257=$V$3,$N257=$V$3,$O257=$V$3)),1,0)</f>
        <v>0</v>
      </c>
      <c r="AH257" s="5">
        <f>IF(AND(AND(OR($C257=1,$C257=2),$E257=4),OR($M257=$V$3,$N257=$V$3,$O257=$V$3)),1,0)</f>
        <v>0</v>
      </c>
      <c r="AI257" s="5">
        <f>IF(AND(AND(OR($C257=0,$C257=2),$E257=13),OR($M257=$V$3,$N257=$V$3,$O257=$V$3)),1,0)</f>
        <v>0</v>
      </c>
      <c r="AJ257" s="5">
        <f>IF(AND(AND(OR($C257=1,$C257=2),$E257=13),OR($M257=$V$3,$N257=$V$3,$O257=$V$3)),1,0)</f>
        <v>0</v>
      </c>
      <c r="AK257" s="5">
        <f>IF(AND(AND(OR($C257=0,$C257=2),$E257=8),OR($M257=$V$3,$N257=$V$3,$O257=$V$3)),1,0)</f>
        <v>0</v>
      </c>
      <c r="AL257" s="5">
        <f>IF(AND(AND(OR($C257=1,$C257=2),$E257=8),OR($M257=$V$3,$N257=$V$3,$O257=$V$3)),1,0)</f>
        <v>0</v>
      </c>
      <c r="AM257" s="5">
        <f>IF(AND(AND(OR($C257=0,$C257=2),$E257=9),OR($M257=$V$3,$N257=$V$3,$O257=$V$3)),1,0)</f>
        <v>0</v>
      </c>
      <c r="AN257" s="5">
        <f>IF(AND(AND(OR($C257=1,$C257=2),$E257=9),OR($M257=$V$3,$N257=$V$3,$O257=$V$3)),1,0)</f>
        <v>0</v>
      </c>
      <c r="AO257" s="5">
        <f>IF(AND(AND(OR($C257=0,$C257=2),$E257=11),OR($M257=$V$3,$N257=$V$3,$O257=$V$3)),1,0)</f>
        <v>0</v>
      </c>
      <c r="AP257" s="5">
        <f>IF(AND(AND(OR($C257=1,$C257=2),$E257=11),OR($M257=$V$3,$N257=$V$3,$O257=$V$3)),1,0)</f>
        <v>0</v>
      </c>
      <c r="AQ257" s="5">
        <f>IF(AND(AND(OR($C257=0,$C257=2),$E257=10),OR($M257=$V$3,$N257=$V$3,$O257=$V$3)),1,0)</f>
        <v>0</v>
      </c>
      <c r="AR257" s="5">
        <f>IF(AND(AND(OR($C257=1,$C257=2),$E257=10),OR($M257=$V$3,$N257=$V$3,$O257=$V$3)),1,0)</f>
        <v>0</v>
      </c>
      <c r="AS257" s="5">
        <f>IF(AND(AND(OR($C257=0,$C257=2),$E257=12),OR($M257=$V$3,$N257=$V$3,$O257=$V$3)),1,0)</f>
        <v>0</v>
      </c>
      <c r="AT257" s="5">
        <f>IF(AND(AND(OR($C257=1,$C257=2),$E257=12),OR($M257=$V$3,$N257=$V$3,$O257=$V$3)),1,0)</f>
        <v>0</v>
      </c>
      <c r="AU257" s="5">
        <f>IF(AND(AND(OR($C257=0,$C257=2),$E257=14),OR($M257=$V$3,$N257=$V$3,$O257=$V$3)),1,0)</f>
        <v>0</v>
      </c>
      <c r="AV257" s="5">
        <f>IF(AND(AND(OR($C257=1,$C257=2),$E257=14),OR($M257=$V$3,$N257=$V$3,$O257=$V$3)),1,0)</f>
        <v>0</v>
      </c>
      <c r="AW257" s="5">
        <f>IF(AND(AND(OR($C257=0,$C257=2),$E257=15),OR($M257=$V$3,$N257=$V$3,$O257=$V$3)),1,0)</f>
        <v>0</v>
      </c>
      <c r="AX257" s="5">
        <f>IF(AND(AND(OR($C257=1,$C257=2),$E257=15),OR($M257=$V$3,$N257=$V$3,$O257=$V$3)),1,0)</f>
        <v>0</v>
      </c>
      <c r="AY257" s="5"/>
      <c r="AZ257" s="4"/>
    </row>
    <row r="258" spans="1:52" x14ac:dyDescent="0.3">
      <c r="A258" s="50" t="s">
        <v>468</v>
      </c>
      <c r="B258" s="14" t="s">
        <v>455</v>
      </c>
      <c r="C258" s="5">
        <v>2</v>
      </c>
      <c r="D258" s="14">
        <v>1</v>
      </c>
      <c r="E258" s="14">
        <v>1</v>
      </c>
      <c r="F258" s="14">
        <v>25</v>
      </c>
      <c r="G258" s="18">
        <v>2</v>
      </c>
      <c r="H258" s="48">
        <v>1</v>
      </c>
      <c r="I258" s="48">
        <v>2</v>
      </c>
      <c r="J258" s="48">
        <v>8</v>
      </c>
      <c r="K258" s="48"/>
      <c r="L258" s="48"/>
      <c r="M258" s="48">
        <v>29</v>
      </c>
      <c r="N258" s="48">
        <v>8</v>
      </c>
      <c r="O258" s="48">
        <v>22</v>
      </c>
      <c r="P258" s="48"/>
      <c r="Q258" s="48"/>
      <c r="R258" s="48"/>
      <c r="S258" s="47">
        <f>IF(AND(AND(OR($C258=0,$C258=2),$E258&lt;30),OR($M258=$V$3,$N258=$V$3,$O258=$V$3)),1,0)</f>
        <v>0</v>
      </c>
      <c r="T258" s="5">
        <f>IF(AND(AND(OR($C258=1,$C258=2),$E258&lt;16),OR($M258=$V$3,$N258=$V$3,$O258=$V$3)),1,0)</f>
        <v>0</v>
      </c>
      <c r="U258" s="5">
        <f>IF(AND(AND(OR($C258=0,$C258=2),$E258=1),OR($M258=$V$3,$N258=$V$3,$O258=$V$3)),1,0)</f>
        <v>0</v>
      </c>
      <c r="V258" s="5">
        <f>IF(AND(AND(OR($C258=1,$C258=2),$E258=1),OR($M258=$V$3,$N258=$V$3,$O258=$V$3)),1,0)</f>
        <v>0</v>
      </c>
      <c r="W258" s="5">
        <f>IF(AND(AND(OR($C258=0,$C258=2),$E258=5),OR($M258=$V$3,$N258=$V$3,$O258=$V$3)),1,0)</f>
        <v>0</v>
      </c>
      <c r="X258" s="5">
        <f>IF(AND(AND(OR($C258=1,$C258=2),$E258=5),OR($M258=$V$3,$N258=$V$3,$O258=$V$3)),1,0)</f>
        <v>0</v>
      </c>
      <c r="Y258" s="5">
        <f>IF(AND(AND(OR($C258=0,$C258=2),$E258=2),OR($M258=$V$3,$N258=$V$3,$O258=$V$3)),1,0)</f>
        <v>0</v>
      </c>
      <c r="Z258" s="5">
        <f>IF(AND(AND(OR($C258=1,$C258=2),$E258=2),OR($M258=$V$3,$N258=$V$3,$O258=$V$3)),1,0)</f>
        <v>0</v>
      </c>
      <c r="AA258" s="5">
        <f>IF(AND(AND(OR($C258=0,$C258=2),$E258=7),OR($M258=$V$3,$N258=$V$3,$O258=$V$3)),1,0)</f>
        <v>0</v>
      </c>
      <c r="AB258" s="5">
        <f>IF(AND(AND(OR($C258=1,$C258=2),$E258=7),OR($M258=$V$3,$N258=$V$3,$O258=$V$3)),1,0)</f>
        <v>0</v>
      </c>
      <c r="AC258" s="5">
        <f>IF(AND(AND(OR($C258=0,$C258=2),$E258=6),OR($M258=$V$3,$N258=$V$3,$O258=$V$3)),1,0)</f>
        <v>0</v>
      </c>
      <c r="AD258" s="5">
        <f>IF(AND(AND(OR($C258=1,$C258=2),$E258=6),OR($M258=$V$3,$N258=$V$3,$O258=$V$3)),1,0)</f>
        <v>0</v>
      </c>
      <c r="AE258" s="5">
        <f>IF(AND(AND(OR($C258=0,$C258=2),$E258=3),OR($M258=$V$3,$N258=$V$3,$O258=$V$3)),1,0)</f>
        <v>0</v>
      </c>
      <c r="AF258" s="5">
        <f>IF(AND(AND(OR($C258=1,$C258=2),$E258=3),OR($M258=$V$3,$N258=$V$3,$O258=$V$3)),1,0)</f>
        <v>0</v>
      </c>
      <c r="AG258" s="5">
        <f>IF(AND(AND(OR($C258=0,$C258=2),$E258=4),OR($M258=$V$3,$N258=$V$3,$O258=$V$3)),1,0)</f>
        <v>0</v>
      </c>
      <c r="AH258" s="5">
        <f>IF(AND(AND(OR($C258=1,$C258=2),$E258=4),OR($M258=$V$3,$N258=$V$3,$O258=$V$3)),1,0)</f>
        <v>0</v>
      </c>
      <c r="AI258" s="5">
        <f>IF(AND(AND(OR($C258=0,$C258=2),$E258=13),OR($M258=$V$3,$N258=$V$3,$O258=$V$3)),1,0)</f>
        <v>0</v>
      </c>
      <c r="AJ258" s="5">
        <f>IF(AND(AND(OR($C258=1,$C258=2),$E258=13),OR($M258=$V$3,$N258=$V$3,$O258=$V$3)),1,0)</f>
        <v>0</v>
      </c>
      <c r="AK258" s="5">
        <f>IF(AND(AND(OR($C258=0,$C258=2),$E258=8),OR($M258=$V$3,$N258=$V$3,$O258=$V$3)),1,0)</f>
        <v>0</v>
      </c>
      <c r="AL258" s="5">
        <f>IF(AND(AND(OR($C258=1,$C258=2),$E258=8),OR($M258=$V$3,$N258=$V$3,$O258=$V$3)),1,0)</f>
        <v>0</v>
      </c>
      <c r="AM258" s="5">
        <f>IF(AND(AND(OR($C258=0,$C258=2),$E258=9),OR($M258=$V$3,$N258=$V$3,$O258=$V$3)),1,0)</f>
        <v>0</v>
      </c>
      <c r="AN258" s="5">
        <f>IF(AND(AND(OR($C258=1,$C258=2),$E258=9),OR($M258=$V$3,$N258=$V$3,$O258=$V$3)),1,0)</f>
        <v>0</v>
      </c>
      <c r="AO258" s="5">
        <f>IF(AND(AND(OR($C258=0,$C258=2),$E258=11),OR($M258=$V$3,$N258=$V$3,$O258=$V$3)),1,0)</f>
        <v>0</v>
      </c>
      <c r="AP258" s="5">
        <f>IF(AND(AND(OR($C258=1,$C258=2),$E258=11),OR($M258=$V$3,$N258=$V$3,$O258=$V$3)),1,0)</f>
        <v>0</v>
      </c>
      <c r="AQ258" s="5">
        <f>IF(AND(AND(OR($C258=0,$C258=2),$E258=10),OR($M258=$V$3,$N258=$V$3,$O258=$V$3)),1,0)</f>
        <v>0</v>
      </c>
      <c r="AR258" s="5">
        <f>IF(AND(AND(OR($C258=1,$C258=2),$E258=10),OR($M258=$V$3,$N258=$V$3,$O258=$V$3)),1,0)</f>
        <v>0</v>
      </c>
      <c r="AS258" s="5">
        <f>IF(AND(AND(OR($C258=0,$C258=2),$E258=12),OR($M258=$V$3,$N258=$V$3,$O258=$V$3)),1,0)</f>
        <v>0</v>
      </c>
      <c r="AT258" s="5">
        <f>IF(AND(AND(OR($C258=1,$C258=2),$E258=12),OR($M258=$V$3,$N258=$V$3,$O258=$V$3)),1,0)</f>
        <v>0</v>
      </c>
      <c r="AU258" s="5">
        <f>IF(AND(AND(OR($C258=0,$C258=2),$E258=14),OR($M258=$V$3,$N258=$V$3,$O258=$V$3)),1,0)</f>
        <v>0</v>
      </c>
      <c r="AV258" s="5">
        <f>IF(AND(AND(OR($C258=1,$C258=2),$E258=14),OR($M258=$V$3,$N258=$V$3,$O258=$V$3)),1,0)</f>
        <v>0</v>
      </c>
      <c r="AW258" s="5">
        <f>IF(AND(AND(OR($C258=0,$C258=2),$E258=15),OR($M258=$V$3,$N258=$V$3,$O258=$V$3)),1,0)</f>
        <v>0</v>
      </c>
      <c r="AX258" s="5">
        <f>IF(AND(AND(OR($C258=1,$C258=2),$E258=15),OR($M258=$V$3,$N258=$V$3,$O258=$V$3)),1,0)</f>
        <v>0</v>
      </c>
      <c r="AY258" s="5"/>
      <c r="AZ258" s="4"/>
    </row>
    <row r="259" spans="1:52" x14ac:dyDescent="0.3">
      <c r="A259" s="50" t="s">
        <v>399</v>
      </c>
      <c r="B259" s="14" t="s">
        <v>398</v>
      </c>
      <c r="C259" s="5">
        <v>2</v>
      </c>
      <c r="D259" s="14">
        <v>2</v>
      </c>
      <c r="E259" s="14">
        <v>3</v>
      </c>
      <c r="F259" s="14">
        <v>25</v>
      </c>
      <c r="G259" s="18">
        <v>2</v>
      </c>
      <c r="H259" s="48">
        <v>1</v>
      </c>
      <c r="I259" s="48">
        <v>47</v>
      </c>
      <c r="J259" s="48">
        <v>3</v>
      </c>
      <c r="K259" s="48"/>
      <c r="L259" s="48"/>
      <c r="M259" s="48">
        <v>26</v>
      </c>
      <c r="N259" s="48">
        <v>10</v>
      </c>
      <c r="O259" s="48">
        <v>16</v>
      </c>
      <c r="P259" s="48">
        <v>10</v>
      </c>
      <c r="Q259" s="48">
        <v>23</v>
      </c>
      <c r="R259" s="48">
        <v>14</v>
      </c>
      <c r="S259" s="47">
        <f>IF(AND(AND(OR($C259=0,$C259=2),$E259&lt;30),OR($M259=$V$3,$N259=$V$3,$O259=$V$3)),1,0)</f>
        <v>0</v>
      </c>
      <c r="T259" s="5">
        <f>IF(AND(AND(OR($C259=1,$C259=2),$E259&lt;16),OR($M259=$V$3,$N259=$V$3,$O259=$V$3)),1,0)</f>
        <v>0</v>
      </c>
      <c r="U259" s="5">
        <f>IF(AND(AND(OR($C259=0,$C259=2),$E259=1),OR($M259=$V$3,$N259=$V$3,$O259=$V$3)),1,0)</f>
        <v>0</v>
      </c>
      <c r="V259" s="5">
        <f>IF(AND(AND(OR($C259=1,$C259=2),$E259=1),OR($M259=$V$3,$N259=$V$3,$O259=$V$3)),1,0)</f>
        <v>0</v>
      </c>
      <c r="W259" s="5">
        <f>IF(AND(AND(OR($C259=0,$C259=2),$E259=5),OR($M259=$V$3,$N259=$V$3,$O259=$V$3)),1,0)</f>
        <v>0</v>
      </c>
      <c r="X259" s="5">
        <f>IF(AND(AND(OR($C259=1,$C259=2),$E259=5),OR($M259=$V$3,$N259=$V$3,$O259=$V$3)),1,0)</f>
        <v>0</v>
      </c>
      <c r="Y259" s="5">
        <f>IF(AND(AND(OR($C259=0,$C259=2),$E259=2),OR($M259=$V$3,$N259=$V$3,$O259=$V$3)),1,0)</f>
        <v>0</v>
      </c>
      <c r="Z259" s="5">
        <f>IF(AND(AND(OR($C259=1,$C259=2),$E259=2),OR($M259=$V$3,$N259=$V$3,$O259=$V$3)),1,0)</f>
        <v>0</v>
      </c>
      <c r="AA259" s="5">
        <f>IF(AND(AND(OR($C259=0,$C259=2),$E259=7),OR($M259=$V$3,$N259=$V$3,$O259=$V$3)),1,0)</f>
        <v>0</v>
      </c>
      <c r="AB259" s="5">
        <f>IF(AND(AND(OR($C259=1,$C259=2),$E259=7),OR($M259=$V$3,$N259=$V$3,$O259=$V$3)),1,0)</f>
        <v>0</v>
      </c>
      <c r="AC259" s="5">
        <f>IF(AND(AND(OR($C259=0,$C259=2),$E259=6),OR($M259=$V$3,$N259=$V$3,$O259=$V$3)),1,0)</f>
        <v>0</v>
      </c>
      <c r="AD259" s="5">
        <f>IF(AND(AND(OR($C259=1,$C259=2),$E259=6),OR($M259=$V$3,$N259=$V$3,$O259=$V$3)),1,0)</f>
        <v>0</v>
      </c>
      <c r="AE259" s="5">
        <f>IF(AND(AND(OR($C259=0,$C259=2),$E259=3),OR($M259=$V$3,$N259=$V$3,$O259=$V$3)),1,0)</f>
        <v>0</v>
      </c>
      <c r="AF259" s="5">
        <f>IF(AND(AND(OR($C259=1,$C259=2),$E259=3),OR($M259=$V$3,$N259=$V$3,$O259=$V$3)),1,0)</f>
        <v>0</v>
      </c>
      <c r="AG259" s="5">
        <f>IF(AND(AND(OR($C259=0,$C259=2),$E259=4),OR($M259=$V$3,$N259=$V$3,$O259=$V$3)),1,0)</f>
        <v>0</v>
      </c>
      <c r="AH259" s="5">
        <f>IF(AND(AND(OR($C259=1,$C259=2),$E259=4),OR($M259=$V$3,$N259=$V$3,$O259=$V$3)),1,0)</f>
        <v>0</v>
      </c>
      <c r="AI259" s="5">
        <f>IF(AND(AND(OR($C259=0,$C259=2),$E259=13),OR($M259=$V$3,$N259=$V$3,$O259=$V$3)),1,0)</f>
        <v>0</v>
      </c>
      <c r="AJ259" s="5">
        <f>IF(AND(AND(OR($C259=1,$C259=2),$E259=13),OR($M259=$V$3,$N259=$V$3,$O259=$V$3)),1,0)</f>
        <v>0</v>
      </c>
      <c r="AK259" s="5">
        <f>IF(AND(AND(OR($C259=0,$C259=2),$E259=8),OR($M259=$V$3,$N259=$V$3,$O259=$V$3)),1,0)</f>
        <v>0</v>
      </c>
      <c r="AL259" s="5">
        <f>IF(AND(AND(OR($C259=1,$C259=2),$E259=8),OR($M259=$V$3,$N259=$V$3,$O259=$V$3)),1,0)</f>
        <v>0</v>
      </c>
      <c r="AM259" s="5">
        <f>IF(AND(AND(OR($C259=0,$C259=2),$E259=9),OR($M259=$V$3,$N259=$V$3,$O259=$V$3)),1,0)</f>
        <v>0</v>
      </c>
      <c r="AN259" s="5">
        <f>IF(AND(AND(OR($C259=1,$C259=2),$E259=9),OR($M259=$V$3,$N259=$V$3,$O259=$V$3)),1,0)</f>
        <v>0</v>
      </c>
      <c r="AO259" s="5">
        <f>IF(AND(AND(OR($C259=0,$C259=2),$E259=11),OR($M259=$V$3,$N259=$V$3,$O259=$V$3)),1,0)</f>
        <v>0</v>
      </c>
      <c r="AP259" s="5">
        <f>IF(AND(AND(OR($C259=1,$C259=2),$E259=11),OR($M259=$V$3,$N259=$V$3,$O259=$V$3)),1,0)</f>
        <v>0</v>
      </c>
      <c r="AQ259" s="5">
        <f>IF(AND(AND(OR($C259=0,$C259=2),$E259=10),OR($M259=$V$3,$N259=$V$3,$O259=$V$3)),1,0)</f>
        <v>0</v>
      </c>
      <c r="AR259" s="5">
        <f>IF(AND(AND(OR($C259=1,$C259=2),$E259=10),OR($M259=$V$3,$N259=$V$3,$O259=$V$3)),1,0)</f>
        <v>0</v>
      </c>
      <c r="AS259" s="5">
        <f>IF(AND(AND(OR($C259=0,$C259=2),$E259=12),OR($M259=$V$3,$N259=$V$3,$O259=$V$3)),1,0)</f>
        <v>0</v>
      </c>
      <c r="AT259" s="5">
        <f>IF(AND(AND(OR($C259=1,$C259=2),$E259=12),OR($M259=$V$3,$N259=$V$3,$O259=$V$3)),1,0)</f>
        <v>0</v>
      </c>
      <c r="AU259" s="5">
        <f>IF(AND(AND(OR($C259=0,$C259=2),$E259=14),OR($M259=$V$3,$N259=$V$3,$O259=$V$3)),1,0)</f>
        <v>0</v>
      </c>
      <c r="AV259" s="5">
        <f>IF(AND(AND(OR($C259=1,$C259=2),$E259=14),OR($M259=$V$3,$N259=$V$3,$O259=$V$3)),1,0)</f>
        <v>0</v>
      </c>
      <c r="AW259" s="5">
        <f>IF(AND(AND(OR($C259=0,$C259=2),$E259=15),OR($M259=$V$3,$N259=$V$3,$O259=$V$3)),1,0)</f>
        <v>0</v>
      </c>
      <c r="AX259" s="5">
        <f>IF(AND(AND(OR($C259=1,$C259=2),$E259=15),OR($M259=$V$3,$N259=$V$3,$O259=$V$3)),1,0)</f>
        <v>0</v>
      </c>
      <c r="AY259" s="5"/>
      <c r="AZ259" s="4"/>
    </row>
    <row r="260" spans="1:52" x14ac:dyDescent="0.3">
      <c r="A260" s="50" t="s">
        <v>346</v>
      </c>
      <c r="B260" s="14" t="s">
        <v>235</v>
      </c>
      <c r="C260" s="5">
        <v>2</v>
      </c>
      <c r="D260" s="14">
        <v>2</v>
      </c>
      <c r="E260" s="14">
        <v>4</v>
      </c>
      <c r="F260" s="14">
        <v>25</v>
      </c>
      <c r="G260" s="18">
        <v>2</v>
      </c>
      <c r="H260" s="48">
        <v>1</v>
      </c>
      <c r="I260" s="48">
        <v>34</v>
      </c>
      <c r="J260" s="48">
        <v>8</v>
      </c>
      <c r="K260" s="48"/>
      <c r="L260" s="48"/>
      <c r="M260" s="48">
        <v>8</v>
      </c>
      <c r="N260" s="48">
        <v>15</v>
      </c>
      <c r="O260" s="48">
        <v>28</v>
      </c>
      <c r="P260" s="48">
        <v>19</v>
      </c>
      <c r="Q260" s="48">
        <v>21</v>
      </c>
      <c r="R260" s="48">
        <v>14</v>
      </c>
      <c r="S260" s="47">
        <f>IF(AND(AND(OR($C260=0,$C260=2),$E260&lt;30),OR($M260=$V$3,$N260=$V$3,$O260=$V$3)),1,0)</f>
        <v>0</v>
      </c>
      <c r="T260" s="5">
        <f>IF(AND(AND(OR($C260=1,$C260=2),$E260&lt;16),OR($M260=$V$3,$N260=$V$3,$O260=$V$3)),1,0)</f>
        <v>0</v>
      </c>
      <c r="U260" s="5">
        <f>IF(AND(AND(OR($C260=0,$C260=2),$E260=1),OR($M260=$V$3,$N260=$V$3,$O260=$V$3)),1,0)</f>
        <v>0</v>
      </c>
      <c r="V260" s="5">
        <f>IF(AND(AND(OR($C260=1,$C260=2),$E260=1),OR($M260=$V$3,$N260=$V$3,$O260=$V$3)),1,0)</f>
        <v>0</v>
      </c>
      <c r="W260" s="5">
        <f>IF(AND(AND(OR($C260=0,$C260=2),$E260=5),OR($M260=$V$3,$N260=$V$3,$O260=$V$3)),1,0)</f>
        <v>0</v>
      </c>
      <c r="X260" s="5">
        <f>IF(AND(AND(OR($C260=1,$C260=2),$E260=5),OR($M260=$V$3,$N260=$V$3,$O260=$V$3)),1,0)</f>
        <v>0</v>
      </c>
      <c r="Y260" s="5">
        <f>IF(AND(AND(OR($C260=0,$C260=2),$E260=2),OR($M260=$V$3,$N260=$V$3,$O260=$V$3)),1,0)</f>
        <v>0</v>
      </c>
      <c r="Z260" s="5">
        <f>IF(AND(AND(OR($C260=1,$C260=2),$E260=2),OR($M260=$V$3,$N260=$V$3,$O260=$V$3)),1,0)</f>
        <v>0</v>
      </c>
      <c r="AA260" s="5">
        <f>IF(AND(AND(OR($C260=0,$C260=2),$E260=7),OR($M260=$V$3,$N260=$V$3,$O260=$V$3)),1,0)</f>
        <v>0</v>
      </c>
      <c r="AB260" s="5">
        <f>IF(AND(AND(OR($C260=1,$C260=2),$E260=7),OR($M260=$V$3,$N260=$V$3,$O260=$V$3)),1,0)</f>
        <v>0</v>
      </c>
      <c r="AC260" s="5">
        <f>IF(AND(AND(OR($C260=0,$C260=2),$E260=6),OR($M260=$V$3,$N260=$V$3,$O260=$V$3)),1,0)</f>
        <v>0</v>
      </c>
      <c r="AD260" s="5">
        <f>IF(AND(AND(OR($C260=1,$C260=2),$E260=6),OR($M260=$V$3,$N260=$V$3,$O260=$V$3)),1,0)</f>
        <v>0</v>
      </c>
      <c r="AE260" s="5">
        <f>IF(AND(AND(OR($C260=0,$C260=2),$E260=3),OR($M260=$V$3,$N260=$V$3,$O260=$V$3)),1,0)</f>
        <v>0</v>
      </c>
      <c r="AF260" s="5">
        <f>IF(AND(AND(OR($C260=1,$C260=2),$E260=3),OR($M260=$V$3,$N260=$V$3,$O260=$V$3)),1,0)</f>
        <v>0</v>
      </c>
      <c r="AG260" s="5">
        <f>IF(AND(AND(OR($C260=0,$C260=2),$E260=4),OR($M260=$V$3,$N260=$V$3,$O260=$V$3)),1,0)</f>
        <v>0</v>
      </c>
      <c r="AH260" s="5">
        <f>IF(AND(AND(OR($C260=1,$C260=2),$E260=4),OR($M260=$V$3,$N260=$V$3,$O260=$V$3)),1,0)</f>
        <v>0</v>
      </c>
      <c r="AI260" s="5">
        <f>IF(AND(AND(OR($C260=0,$C260=2),$E260=13),OR($M260=$V$3,$N260=$V$3,$O260=$V$3)),1,0)</f>
        <v>0</v>
      </c>
      <c r="AJ260" s="5">
        <f>IF(AND(AND(OR($C260=1,$C260=2),$E260=13),OR($M260=$V$3,$N260=$V$3,$O260=$V$3)),1,0)</f>
        <v>0</v>
      </c>
      <c r="AK260" s="5">
        <f>IF(AND(AND(OR($C260=0,$C260=2),$E260=8),OR($M260=$V$3,$N260=$V$3,$O260=$V$3)),1,0)</f>
        <v>0</v>
      </c>
      <c r="AL260" s="5">
        <f>IF(AND(AND(OR($C260=1,$C260=2),$E260=8),OR($M260=$V$3,$N260=$V$3,$O260=$V$3)),1,0)</f>
        <v>0</v>
      </c>
      <c r="AM260" s="5">
        <f>IF(AND(AND(OR($C260=0,$C260=2),$E260=9),OR($M260=$V$3,$N260=$V$3,$O260=$V$3)),1,0)</f>
        <v>0</v>
      </c>
      <c r="AN260" s="5">
        <f>IF(AND(AND(OR($C260=1,$C260=2),$E260=9),OR($M260=$V$3,$N260=$V$3,$O260=$V$3)),1,0)</f>
        <v>0</v>
      </c>
      <c r="AO260" s="5">
        <f>IF(AND(AND(OR($C260=0,$C260=2),$E260=11),OR($M260=$V$3,$N260=$V$3,$O260=$V$3)),1,0)</f>
        <v>0</v>
      </c>
      <c r="AP260" s="5">
        <f>IF(AND(AND(OR($C260=1,$C260=2),$E260=11),OR($M260=$V$3,$N260=$V$3,$O260=$V$3)),1,0)</f>
        <v>0</v>
      </c>
      <c r="AQ260" s="5">
        <f>IF(AND(AND(OR($C260=0,$C260=2),$E260=10),OR($M260=$V$3,$N260=$V$3,$O260=$V$3)),1,0)</f>
        <v>0</v>
      </c>
      <c r="AR260" s="5">
        <f>IF(AND(AND(OR($C260=1,$C260=2),$E260=10),OR($M260=$V$3,$N260=$V$3,$O260=$V$3)),1,0)</f>
        <v>0</v>
      </c>
      <c r="AS260" s="5">
        <f>IF(AND(AND(OR($C260=0,$C260=2),$E260=12),OR($M260=$V$3,$N260=$V$3,$O260=$V$3)),1,0)</f>
        <v>0</v>
      </c>
      <c r="AT260" s="5">
        <f>IF(AND(AND(OR($C260=1,$C260=2),$E260=12),OR($M260=$V$3,$N260=$V$3,$O260=$V$3)),1,0)</f>
        <v>0</v>
      </c>
      <c r="AU260" s="5">
        <f>IF(AND(AND(OR($C260=0,$C260=2),$E260=14),OR($M260=$V$3,$N260=$V$3,$O260=$V$3)),1,0)</f>
        <v>0</v>
      </c>
      <c r="AV260" s="5">
        <f>IF(AND(AND(OR($C260=1,$C260=2),$E260=14),OR($M260=$V$3,$N260=$V$3,$O260=$V$3)),1,0)</f>
        <v>0</v>
      </c>
      <c r="AW260" s="5">
        <f>IF(AND(AND(OR($C260=0,$C260=2),$E260=15),OR($M260=$V$3,$N260=$V$3,$O260=$V$3)),1,0)</f>
        <v>0</v>
      </c>
      <c r="AX260" s="5">
        <f>IF(AND(AND(OR($C260=1,$C260=2),$E260=15),OR($M260=$V$3,$N260=$V$3,$O260=$V$3)),1,0)</f>
        <v>0</v>
      </c>
      <c r="AY260" s="5"/>
      <c r="AZ260" s="4"/>
    </row>
    <row r="261" spans="1:52" x14ac:dyDescent="0.3">
      <c r="A261" s="50" t="s">
        <v>497</v>
      </c>
      <c r="B261" s="14" t="s">
        <v>496</v>
      </c>
      <c r="C261" s="5">
        <v>2</v>
      </c>
      <c r="D261" s="14">
        <v>1</v>
      </c>
      <c r="E261" s="14">
        <v>4</v>
      </c>
      <c r="F261" s="14">
        <v>25</v>
      </c>
      <c r="G261" s="18">
        <v>2</v>
      </c>
      <c r="H261" s="48">
        <v>1</v>
      </c>
      <c r="I261" s="48">
        <v>5</v>
      </c>
      <c r="J261" s="48">
        <v>1</v>
      </c>
      <c r="K261" s="48">
        <v>3</v>
      </c>
      <c r="L261" s="48"/>
      <c r="M261" s="48">
        <v>28</v>
      </c>
      <c r="N261" s="48">
        <v>8</v>
      </c>
      <c r="O261" s="48">
        <v>14</v>
      </c>
      <c r="P261" s="48">
        <v>14</v>
      </c>
      <c r="Q261" s="48">
        <v>23</v>
      </c>
      <c r="R261" s="48">
        <v>8</v>
      </c>
      <c r="S261" s="47">
        <f>IF(AND(AND(OR($C261=0,$C261=2),$E261&lt;30),OR($M261=$V$3,$N261=$V$3,$O261=$V$3)),1,0)</f>
        <v>0</v>
      </c>
      <c r="T261" s="5">
        <f>IF(AND(AND(OR($C261=1,$C261=2),$E261&lt;16),OR($M261=$V$3,$N261=$V$3,$O261=$V$3)),1,0)</f>
        <v>0</v>
      </c>
      <c r="U261" s="5">
        <f>IF(AND(AND(OR($C261=0,$C261=2),$E261=1),OR($M261=$V$3,$N261=$V$3,$O261=$V$3)),1,0)</f>
        <v>0</v>
      </c>
      <c r="V261" s="5">
        <f>IF(AND(AND(OR($C261=1,$C261=2),$E261=1),OR($M261=$V$3,$N261=$V$3,$O261=$V$3)),1,0)</f>
        <v>0</v>
      </c>
      <c r="W261" s="5">
        <f>IF(AND(AND(OR($C261=0,$C261=2),$E261=5),OR($M261=$V$3,$N261=$V$3,$O261=$V$3)),1,0)</f>
        <v>0</v>
      </c>
      <c r="X261" s="5">
        <f>IF(AND(AND(OR($C261=1,$C261=2),$E261=5),OR($M261=$V$3,$N261=$V$3,$O261=$V$3)),1,0)</f>
        <v>0</v>
      </c>
      <c r="Y261" s="5">
        <f>IF(AND(AND(OR($C261=0,$C261=2),$E261=2),OR($M261=$V$3,$N261=$V$3,$O261=$V$3)),1,0)</f>
        <v>0</v>
      </c>
      <c r="Z261" s="5">
        <f>IF(AND(AND(OR($C261=1,$C261=2),$E261=2),OR($M261=$V$3,$N261=$V$3,$O261=$V$3)),1,0)</f>
        <v>0</v>
      </c>
      <c r="AA261" s="5">
        <f>IF(AND(AND(OR($C261=0,$C261=2),$E261=7),OR($M261=$V$3,$N261=$V$3,$O261=$V$3)),1,0)</f>
        <v>0</v>
      </c>
      <c r="AB261" s="5">
        <f>IF(AND(AND(OR($C261=1,$C261=2),$E261=7),OR($M261=$V$3,$N261=$V$3,$O261=$V$3)),1,0)</f>
        <v>0</v>
      </c>
      <c r="AC261" s="5">
        <f>IF(AND(AND(OR($C261=0,$C261=2),$E261=6),OR($M261=$V$3,$N261=$V$3,$O261=$V$3)),1,0)</f>
        <v>0</v>
      </c>
      <c r="AD261" s="5">
        <f>IF(AND(AND(OR($C261=1,$C261=2),$E261=6),OR($M261=$V$3,$N261=$V$3,$O261=$V$3)),1,0)</f>
        <v>0</v>
      </c>
      <c r="AE261" s="5">
        <f>IF(AND(AND(OR($C261=0,$C261=2),$E261=3),OR($M261=$V$3,$N261=$V$3,$O261=$V$3)),1,0)</f>
        <v>0</v>
      </c>
      <c r="AF261" s="5">
        <f>IF(AND(AND(OR($C261=1,$C261=2),$E261=3),OR($M261=$V$3,$N261=$V$3,$O261=$V$3)),1,0)</f>
        <v>0</v>
      </c>
      <c r="AG261" s="5">
        <f>IF(AND(AND(OR($C261=0,$C261=2),$E261=4),OR($M261=$V$3,$N261=$V$3,$O261=$V$3)),1,0)</f>
        <v>0</v>
      </c>
      <c r="AH261" s="5">
        <f>IF(AND(AND(OR($C261=1,$C261=2),$E261=4),OR($M261=$V$3,$N261=$V$3,$O261=$V$3)),1,0)</f>
        <v>0</v>
      </c>
      <c r="AI261" s="5">
        <f>IF(AND(AND(OR($C261=0,$C261=2),$E261=13),OR($M261=$V$3,$N261=$V$3,$O261=$V$3)),1,0)</f>
        <v>0</v>
      </c>
      <c r="AJ261" s="5">
        <f>IF(AND(AND(OR($C261=1,$C261=2),$E261=13),OR($M261=$V$3,$N261=$V$3,$O261=$V$3)),1,0)</f>
        <v>0</v>
      </c>
      <c r="AK261" s="5">
        <f>IF(AND(AND(OR($C261=0,$C261=2),$E261=8),OR($M261=$V$3,$N261=$V$3,$O261=$V$3)),1,0)</f>
        <v>0</v>
      </c>
      <c r="AL261" s="5">
        <f>IF(AND(AND(OR($C261=1,$C261=2),$E261=8),OR($M261=$V$3,$N261=$V$3,$O261=$V$3)),1,0)</f>
        <v>0</v>
      </c>
      <c r="AM261" s="5">
        <f>IF(AND(AND(OR($C261=0,$C261=2),$E261=9),OR($M261=$V$3,$N261=$V$3,$O261=$V$3)),1,0)</f>
        <v>0</v>
      </c>
      <c r="AN261" s="5">
        <f>IF(AND(AND(OR($C261=1,$C261=2),$E261=9),OR($M261=$V$3,$N261=$V$3,$O261=$V$3)),1,0)</f>
        <v>0</v>
      </c>
      <c r="AO261" s="5">
        <f>IF(AND(AND(OR($C261=0,$C261=2),$E261=11),OR($M261=$V$3,$N261=$V$3,$O261=$V$3)),1,0)</f>
        <v>0</v>
      </c>
      <c r="AP261" s="5">
        <f>IF(AND(AND(OR($C261=1,$C261=2),$E261=11),OR($M261=$V$3,$N261=$V$3,$O261=$V$3)),1,0)</f>
        <v>0</v>
      </c>
      <c r="AQ261" s="5">
        <f>IF(AND(AND(OR($C261=0,$C261=2),$E261=10),OR($M261=$V$3,$N261=$V$3,$O261=$V$3)),1,0)</f>
        <v>0</v>
      </c>
      <c r="AR261" s="5">
        <f>IF(AND(AND(OR($C261=1,$C261=2),$E261=10),OR($M261=$V$3,$N261=$V$3,$O261=$V$3)),1,0)</f>
        <v>0</v>
      </c>
      <c r="AS261" s="5">
        <f>IF(AND(AND(OR($C261=0,$C261=2),$E261=12),OR($M261=$V$3,$N261=$V$3,$O261=$V$3)),1,0)</f>
        <v>0</v>
      </c>
      <c r="AT261" s="5">
        <f>IF(AND(AND(OR($C261=1,$C261=2),$E261=12),OR($M261=$V$3,$N261=$V$3,$O261=$V$3)),1,0)</f>
        <v>0</v>
      </c>
      <c r="AU261" s="5">
        <f>IF(AND(AND(OR($C261=0,$C261=2),$E261=14),OR($M261=$V$3,$N261=$V$3,$O261=$V$3)),1,0)</f>
        <v>0</v>
      </c>
      <c r="AV261" s="5">
        <f>IF(AND(AND(OR($C261=1,$C261=2),$E261=14),OR($M261=$V$3,$N261=$V$3,$O261=$V$3)),1,0)</f>
        <v>0</v>
      </c>
      <c r="AW261" s="5">
        <f>IF(AND(AND(OR($C261=0,$C261=2),$E261=15),OR($M261=$V$3,$N261=$V$3,$O261=$V$3)),1,0)</f>
        <v>0</v>
      </c>
      <c r="AX261" s="5">
        <f>IF(AND(AND(OR($C261=1,$C261=2),$E261=15),OR($M261=$V$3,$N261=$V$3,$O261=$V$3)),1,0)</f>
        <v>0</v>
      </c>
      <c r="AY261" s="5"/>
      <c r="AZ261" s="4"/>
    </row>
    <row r="262" spans="1:52" x14ac:dyDescent="0.3">
      <c r="A262" s="50" t="s">
        <v>481</v>
      </c>
      <c r="B262" s="14" t="s">
        <v>480</v>
      </c>
      <c r="C262" s="5">
        <v>2</v>
      </c>
      <c r="D262" s="14">
        <v>2</v>
      </c>
      <c r="E262" s="14">
        <v>11</v>
      </c>
      <c r="F262" s="14">
        <v>25</v>
      </c>
      <c r="G262" s="18">
        <v>2</v>
      </c>
      <c r="H262" s="48">
        <v>1</v>
      </c>
      <c r="I262" s="48">
        <v>130</v>
      </c>
      <c r="J262" s="48">
        <v>3</v>
      </c>
      <c r="K262" s="48">
        <v>5</v>
      </c>
      <c r="L262" s="48"/>
      <c r="M262" s="48">
        <v>14</v>
      </c>
      <c r="N262" s="48">
        <v>28</v>
      </c>
      <c r="O262" s="48"/>
      <c r="P262" s="48">
        <v>23</v>
      </c>
      <c r="Q262" s="48">
        <v>27</v>
      </c>
      <c r="R262" s="48">
        <v>14</v>
      </c>
      <c r="S262" s="47">
        <f>IF(AND(AND(OR($C262=0,$C262=2),$E262&lt;30),OR($M262=$V$3,$N262=$V$3,$O262=$V$3)),1,0)</f>
        <v>0</v>
      </c>
      <c r="T262" s="5">
        <f>IF(AND(AND(OR($C262=1,$C262=2),$E262&lt;16),OR($M262=$V$3,$N262=$V$3,$O262=$V$3)),1,0)</f>
        <v>0</v>
      </c>
      <c r="U262" s="5">
        <f>IF(AND(AND(OR($C262=0,$C262=2),$E262=1),OR($M262=$V$3,$N262=$V$3,$O262=$V$3)),1,0)</f>
        <v>0</v>
      </c>
      <c r="V262" s="5">
        <f>IF(AND(AND(OR($C262=1,$C262=2),$E262=1),OR($M262=$V$3,$N262=$V$3,$O262=$V$3)),1,0)</f>
        <v>0</v>
      </c>
      <c r="W262" s="5">
        <f>IF(AND(AND(OR($C262=0,$C262=2),$E262=5),OR($M262=$V$3,$N262=$V$3,$O262=$V$3)),1,0)</f>
        <v>0</v>
      </c>
      <c r="X262" s="5">
        <f>IF(AND(AND(OR($C262=1,$C262=2),$E262=5),OR($M262=$V$3,$N262=$V$3,$O262=$V$3)),1,0)</f>
        <v>0</v>
      </c>
      <c r="Y262" s="5">
        <f>IF(AND(AND(OR($C262=0,$C262=2),$E262=2),OR($M262=$V$3,$N262=$V$3,$O262=$V$3)),1,0)</f>
        <v>0</v>
      </c>
      <c r="Z262" s="5">
        <f>IF(AND(AND(OR($C262=1,$C262=2),$E262=2),OR($M262=$V$3,$N262=$V$3,$O262=$V$3)),1,0)</f>
        <v>0</v>
      </c>
      <c r="AA262" s="5">
        <f>IF(AND(AND(OR($C262=0,$C262=2),$E262=7),OR($M262=$V$3,$N262=$V$3,$O262=$V$3)),1,0)</f>
        <v>0</v>
      </c>
      <c r="AB262" s="5">
        <f>IF(AND(AND(OR($C262=1,$C262=2),$E262=7),OR($M262=$V$3,$N262=$V$3,$O262=$V$3)),1,0)</f>
        <v>0</v>
      </c>
      <c r="AC262" s="5">
        <f>IF(AND(AND(OR($C262=0,$C262=2),$E262=6),OR($M262=$V$3,$N262=$V$3,$O262=$V$3)),1,0)</f>
        <v>0</v>
      </c>
      <c r="AD262" s="5">
        <f>IF(AND(AND(OR($C262=1,$C262=2),$E262=6),OR($M262=$V$3,$N262=$V$3,$O262=$V$3)),1,0)</f>
        <v>0</v>
      </c>
      <c r="AE262" s="5">
        <f>IF(AND(AND(OR($C262=0,$C262=2),$E262=3),OR($M262=$V$3,$N262=$V$3,$O262=$V$3)),1,0)</f>
        <v>0</v>
      </c>
      <c r="AF262" s="5">
        <f>IF(AND(AND(OR($C262=1,$C262=2),$E262=3),OR($M262=$V$3,$N262=$V$3,$O262=$V$3)),1,0)</f>
        <v>0</v>
      </c>
      <c r="AG262" s="5">
        <f>IF(AND(AND(OR($C262=0,$C262=2),$E262=4),OR($M262=$V$3,$N262=$V$3,$O262=$V$3)),1,0)</f>
        <v>0</v>
      </c>
      <c r="AH262" s="5">
        <f>IF(AND(AND(OR($C262=1,$C262=2),$E262=4),OR($M262=$V$3,$N262=$V$3,$O262=$V$3)),1,0)</f>
        <v>0</v>
      </c>
      <c r="AI262" s="5">
        <f>IF(AND(AND(OR($C262=0,$C262=2),$E262=13),OR($M262=$V$3,$N262=$V$3,$O262=$V$3)),1,0)</f>
        <v>0</v>
      </c>
      <c r="AJ262" s="5">
        <f>IF(AND(AND(OR($C262=1,$C262=2),$E262=13),OR($M262=$V$3,$N262=$V$3,$O262=$V$3)),1,0)</f>
        <v>0</v>
      </c>
      <c r="AK262" s="5">
        <f>IF(AND(AND(OR($C262=0,$C262=2),$E262=8),OR($M262=$V$3,$N262=$V$3,$O262=$V$3)),1,0)</f>
        <v>0</v>
      </c>
      <c r="AL262" s="5">
        <f>IF(AND(AND(OR($C262=1,$C262=2),$E262=8),OR($M262=$V$3,$N262=$V$3,$O262=$V$3)),1,0)</f>
        <v>0</v>
      </c>
      <c r="AM262" s="5">
        <f>IF(AND(AND(OR($C262=0,$C262=2),$E262=9),OR($M262=$V$3,$N262=$V$3,$O262=$V$3)),1,0)</f>
        <v>0</v>
      </c>
      <c r="AN262" s="5">
        <f>IF(AND(AND(OR($C262=1,$C262=2),$E262=9),OR($M262=$V$3,$N262=$V$3,$O262=$V$3)),1,0)</f>
        <v>0</v>
      </c>
      <c r="AO262" s="5">
        <f>IF(AND(AND(OR($C262=0,$C262=2),$E262=11),OR($M262=$V$3,$N262=$V$3,$O262=$V$3)),1,0)</f>
        <v>0</v>
      </c>
      <c r="AP262" s="5">
        <f>IF(AND(AND(OR($C262=1,$C262=2),$E262=11),OR($M262=$V$3,$N262=$V$3,$O262=$V$3)),1,0)</f>
        <v>0</v>
      </c>
      <c r="AQ262" s="5">
        <f>IF(AND(AND(OR($C262=0,$C262=2),$E262=10),OR($M262=$V$3,$N262=$V$3,$O262=$V$3)),1,0)</f>
        <v>0</v>
      </c>
      <c r="AR262" s="5">
        <f>IF(AND(AND(OR($C262=1,$C262=2),$E262=10),OR($M262=$V$3,$N262=$V$3,$O262=$V$3)),1,0)</f>
        <v>0</v>
      </c>
      <c r="AS262" s="5">
        <f>IF(AND(AND(OR($C262=0,$C262=2),$E262=12),OR($M262=$V$3,$N262=$V$3,$O262=$V$3)),1,0)</f>
        <v>0</v>
      </c>
      <c r="AT262" s="5">
        <f>IF(AND(AND(OR($C262=1,$C262=2),$E262=12),OR($M262=$V$3,$N262=$V$3,$O262=$V$3)),1,0)</f>
        <v>0</v>
      </c>
      <c r="AU262" s="5">
        <f>IF(AND(AND(OR($C262=0,$C262=2),$E262=14),OR($M262=$V$3,$N262=$V$3,$O262=$V$3)),1,0)</f>
        <v>0</v>
      </c>
      <c r="AV262" s="5">
        <f>IF(AND(AND(OR($C262=1,$C262=2),$E262=14),OR($M262=$V$3,$N262=$V$3,$O262=$V$3)),1,0)</f>
        <v>0</v>
      </c>
      <c r="AW262" s="5">
        <f>IF(AND(AND(OR($C262=0,$C262=2),$E262=15),OR($M262=$V$3,$N262=$V$3,$O262=$V$3)),1,0)</f>
        <v>0</v>
      </c>
      <c r="AX262" s="5">
        <f>IF(AND(AND(OR($C262=1,$C262=2),$E262=15),OR($M262=$V$3,$N262=$V$3,$O262=$V$3)),1,0)</f>
        <v>0</v>
      </c>
      <c r="AY262" s="5"/>
      <c r="AZ262" s="4"/>
    </row>
    <row r="263" spans="1:52" x14ac:dyDescent="0.3">
      <c r="A263" s="50" t="s">
        <v>437</v>
      </c>
      <c r="B263" s="14" t="s">
        <v>436</v>
      </c>
      <c r="C263" s="5">
        <v>2</v>
      </c>
      <c r="D263" s="14">
        <v>1</v>
      </c>
      <c r="E263" s="14">
        <v>2</v>
      </c>
      <c r="F263" s="14">
        <v>26</v>
      </c>
      <c r="G263" s="18">
        <v>2</v>
      </c>
      <c r="H263" s="48">
        <v>1</v>
      </c>
      <c r="I263" s="48">
        <v>19</v>
      </c>
      <c r="J263" s="48">
        <v>10</v>
      </c>
      <c r="K263" s="48"/>
      <c r="L263" s="48"/>
      <c r="M263" s="48">
        <v>17</v>
      </c>
      <c r="N263" s="48">
        <v>16</v>
      </c>
      <c r="O263" s="48">
        <v>24</v>
      </c>
      <c r="P263" s="48">
        <v>27</v>
      </c>
      <c r="Q263" s="48">
        <v>17</v>
      </c>
      <c r="R263" s="48">
        <v>21</v>
      </c>
      <c r="S263" s="47">
        <f>IF(AND(AND(OR($C263=0,$C263=2),$E263&lt;30),OR($M263=$V$3,$N263=$V$3,$O263=$V$3)),1,0)</f>
        <v>0</v>
      </c>
      <c r="T263" s="5">
        <f>IF(AND(AND(OR($C263=1,$C263=2),$E263&lt;16),OR($M263=$V$3,$N263=$V$3,$O263=$V$3)),1,0)</f>
        <v>0</v>
      </c>
      <c r="U263" s="5">
        <f>IF(AND(AND(OR($C263=0,$C263=2),$E263=1),OR($M263=$V$3,$N263=$V$3,$O263=$V$3)),1,0)</f>
        <v>0</v>
      </c>
      <c r="V263" s="5">
        <f>IF(AND(AND(OR($C263=1,$C263=2),$E263=1),OR($M263=$V$3,$N263=$V$3,$O263=$V$3)),1,0)</f>
        <v>0</v>
      </c>
      <c r="W263" s="5">
        <f>IF(AND(AND(OR($C263=0,$C263=2),$E263=5),OR($M263=$V$3,$N263=$V$3,$O263=$V$3)),1,0)</f>
        <v>0</v>
      </c>
      <c r="X263" s="5">
        <f>IF(AND(AND(OR($C263=1,$C263=2),$E263=5),OR($M263=$V$3,$N263=$V$3,$O263=$V$3)),1,0)</f>
        <v>0</v>
      </c>
      <c r="Y263" s="5">
        <f>IF(AND(AND(OR($C263=0,$C263=2),$E263=2),OR($M263=$V$3,$N263=$V$3,$O263=$V$3)),1,0)</f>
        <v>0</v>
      </c>
      <c r="Z263" s="5">
        <f>IF(AND(AND(OR($C263=1,$C263=2),$E263=2),OR($M263=$V$3,$N263=$V$3,$O263=$V$3)),1,0)</f>
        <v>0</v>
      </c>
      <c r="AA263" s="5">
        <f>IF(AND(AND(OR($C263=0,$C263=2),$E263=7),OR($M263=$V$3,$N263=$V$3,$O263=$V$3)),1,0)</f>
        <v>0</v>
      </c>
      <c r="AB263" s="5">
        <f>IF(AND(AND(OR($C263=1,$C263=2),$E263=7),OR($M263=$V$3,$N263=$V$3,$O263=$V$3)),1,0)</f>
        <v>0</v>
      </c>
      <c r="AC263" s="5">
        <f>IF(AND(AND(OR($C263=0,$C263=2),$E263=6),OR($M263=$V$3,$N263=$V$3,$O263=$V$3)),1,0)</f>
        <v>0</v>
      </c>
      <c r="AD263" s="5">
        <f>IF(AND(AND(OR($C263=1,$C263=2),$E263=6),OR($M263=$V$3,$N263=$V$3,$O263=$V$3)),1,0)</f>
        <v>0</v>
      </c>
      <c r="AE263" s="5">
        <f>IF(AND(AND(OR($C263=0,$C263=2),$E263=3),OR($M263=$V$3,$N263=$V$3,$O263=$V$3)),1,0)</f>
        <v>0</v>
      </c>
      <c r="AF263" s="5">
        <f>IF(AND(AND(OR($C263=1,$C263=2),$E263=3),OR($M263=$V$3,$N263=$V$3,$O263=$V$3)),1,0)</f>
        <v>0</v>
      </c>
      <c r="AG263" s="5">
        <f>IF(AND(AND(OR($C263=0,$C263=2),$E263=4),OR($M263=$V$3,$N263=$V$3,$O263=$V$3)),1,0)</f>
        <v>0</v>
      </c>
      <c r="AH263" s="5">
        <f>IF(AND(AND(OR($C263=1,$C263=2),$E263=4),OR($M263=$V$3,$N263=$V$3,$O263=$V$3)),1,0)</f>
        <v>0</v>
      </c>
      <c r="AI263" s="5">
        <f>IF(AND(AND(OR($C263=0,$C263=2),$E263=13),OR($M263=$V$3,$N263=$V$3,$O263=$V$3)),1,0)</f>
        <v>0</v>
      </c>
      <c r="AJ263" s="5">
        <f>IF(AND(AND(OR($C263=1,$C263=2),$E263=13),OR($M263=$V$3,$N263=$V$3,$O263=$V$3)),1,0)</f>
        <v>0</v>
      </c>
      <c r="AK263" s="5">
        <f>IF(AND(AND(OR($C263=0,$C263=2),$E263=8),OR($M263=$V$3,$N263=$V$3,$O263=$V$3)),1,0)</f>
        <v>0</v>
      </c>
      <c r="AL263" s="5">
        <f>IF(AND(AND(OR($C263=1,$C263=2),$E263=8),OR($M263=$V$3,$N263=$V$3,$O263=$V$3)),1,0)</f>
        <v>0</v>
      </c>
      <c r="AM263" s="5">
        <f>IF(AND(AND(OR($C263=0,$C263=2),$E263=9),OR($M263=$V$3,$N263=$V$3,$O263=$V$3)),1,0)</f>
        <v>0</v>
      </c>
      <c r="AN263" s="5">
        <f>IF(AND(AND(OR($C263=1,$C263=2),$E263=9),OR($M263=$V$3,$N263=$V$3,$O263=$V$3)),1,0)</f>
        <v>0</v>
      </c>
      <c r="AO263" s="5">
        <f>IF(AND(AND(OR($C263=0,$C263=2),$E263=11),OR($M263=$V$3,$N263=$V$3,$O263=$V$3)),1,0)</f>
        <v>0</v>
      </c>
      <c r="AP263" s="5">
        <f>IF(AND(AND(OR($C263=1,$C263=2),$E263=11),OR($M263=$V$3,$N263=$V$3,$O263=$V$3)),1,0)</f>
        <v>0</v>
      </c>
      <c r="AQ263" s="5">
        <f>IF(AND(AND(OR($C263=0,$C263=2),$E263=10),OR($M263=$V$3,$N263=$V$3,$O263=$V$3)),1,0)</f>
        <v>0</v>
      </c>
      <c r="AR263" s="5">
        <f>IF(AND(AND(OR($C263=1,$C263=2),$E263=10),OR($M263=$V$3,$N263=$V$3,$O263=$V$3)),1,0)</f>
        <v>0</v>
      </c>
      <c r="AS263" s="5">
        <f>IF(AND(AND(OR($C263=0,$C263=2),$E263=12),OR($M263=$V$3,$N263=$V$3,$O263=$V$3)),1,0)</f>
        <v>0</v>
      </c>
      <c r="AT263" s="5">
        <f>IF(AND(AND(OR($C263=1,$C263=2),$E263=12),OR($M263=$V$3,$N263=$V$3,$O263=$V$3)),1,0)</f>
        <v>0</v>
      </c>
      <c r="AU263" s="5">
        <f>IF(AND(AND(OR($C263=0,$C263=2),$E263=14),OR($M263=$V$3,$N263=$V$3,$O263=$V$3)),1,0)</f>
        <v>0</v>
      </c>
      <c r="AV263" s="5">
        <f>IF(AND(AND(OR($C263=1,$C263=2),$E263=14),OR($M263=$V$3,$N263=$V$3,$O263=$V$3)),1,0)</f>
        <v>0</v>
      </c>
      <c r="AW263" s="5">
        <f>IF(AND(AND(OR($C263=0,$C263=2),$E263=15),OR($M263=$V$3,$N263=$V$3,$O263=$V$3)),1,0)</f>
        <v>0</v>
      </c>
      <c r="AX263" s="5">
        <f>IF(AND(AND(OR($C263=1,$C263=2),$E263=15),OR($M263=$V$3,$N263=$V$3,$O263=$V$3)),1,0)</f>
        <v>0</v>
      </c>
      <c r="AY263" s="5"/>
      <c r="AZ263" s="4"/>
    </row>
    <row r="264" spans="1:52" ht="15" thickBot="1" x14ac:dyDescent="0.35">
      <c r="A264" s="54" t="s">
        <v>409</v>
      </c>
      <c r="B264" s="55" t="s">
        <v>408</v>
      </c>
      <c r="C264" s="2">
        <v>2</v>
      </c>
      <c r="D264" s="55">
        <v>1</v>
      </c>
      <c r="E264" s="55">
        <v>3</v>
      </c>
      <c r="F264" s="55">
        <v>26</v>
      </c>
      <c r="G264" s="56">
        <v>2</v>
      </c>
      <c r="H264" s="57">
        <v>1</v>
      </c>
      <c r="I264" s="57">
        <v>43</v>
      </c>
      <c r="J264" s="57">
        <v>5</v>
      </c>
      <c r="K264" s="57"/>
      <c r="L264" s="57"/>
      <c r="M264" s="57">
        <v>10</v>
      </c>
      <c r="N264" s="57">
        <v>3</v>
      </c>
      <c r="O264" s="57"/>
      <c r="P264" s="57">
        <v>24</v>
      </c>
      <c r="Q264" s="57">
        <v>21</v>
      </c>
      <c r="R264" s="57">
        <v>14</v>
      </c>
      <c r="S264" s="64">
        <f>IF(AND(AND(OR($C264=0,$C264=2),$E264&lt;30),OR($M264=$V$3,$N264=$V$3,$O264=$V$3)),1,0)</f>
        <v>0</v>
      </c>
      <c r="T264" s="2">
        <f>IF(AND(AND(OR($C264=1,$C264=2),$E264&lt;16),OR($M264=$V$3,$N264=$V$3,$O264=$V$3)),1,0)</f>
        <v>0</v>
      </c>
      <c r="U264" s="2">
        <f>IF(AND(AND(OR($C264=0,$C264=2),$E264=1),OR($M264=$V$3,$N264=$V$3,$O264=$V$3)),1,0)</f>
        <v>0</v>
      </c>
      <c r="V264" s="2">
        <f>IF(AND(AND(OR($C264=1,$C264=2),$E264=1),OR($M264=$V$3,$N264=$V$3,$O264=$V$3)),1,0)</f>
        <v>0</v>
      </c>
      <c r="W264" s="2">
        <f>IF(AND(AND(OR($C264=0,$C264=2),$E264=5),OR($M264=$V$3,$N264=$V$3,$O264=$V$3)),1,0)</f>
        <v>0</v>
      </c>
      <c r="X264" s="2">
        <f>IF(AND(AND(OR($C264=1,$C264=2),$E264=5),OR($M264=$V$3,$N264=$V$3,$O264=$V$3)),1,0)</f>
        <v>0</v>
      </c>
      <c r="Y264" s="2">
        <f>IF(AND(AND(OR($C264=0,$C264=2),$E264=2),OR($M264=$V$3,$N264=$V$3,$O264=$V$3)),1,0)</f>
        <v>0</v>
      </c>
      <c r="Z264" s="2">
        <f>IF(AND(AND(OR($C264=1,$C264=2),$E264=2),OR($M264=$V$3,$N264=$V$3,$O264=$V$3)),1,0)</f>
        <v>0</v>
      </c>
      <c r="AA264" s="2">
        <f>IF(AND(AND(OR($C264=0,$C264=2),$E264=7),OR($M264=$V$3,$N264=$V$3,$O264=$V$3)),1,0)</f>
        <v>0</v>
      </c>
      <c r="AB264" s="2">
        <f>IF(AND(AND(OR($C264=1,$C264=2),$E264=7),OR($M264=$V$3,$N264=$V$3,$O264=$V$3)),1,0)</f>
        <v>0</v>
      </c>
      <c r="AC264" s="2">
        <f>IF(AND(AND(OR($C264=0,$C264=2),$E264=6),OR($M264=$V$3,$N264=$V$3,$O264=$V$3)),1,0)</f>
        <v>0</v>
      </c>
      <c r="AD264" s="2">
        <f>IF(AND(AND(OR($C264=1,$C264=2),$E264=6),OR($M264=$V$3,$N264=$V$3,$O264=$V$3)),1,0)</f>
        <v>0</v>
      </c>
      <c r="AE264" s="2">
        <f>IF(AND(AND(OR($C264=0,$C264=2),$E264=3),OR($M264=$V$3,$N264=$V$3,$O264=$V$3)),1,0)</f>
        <v>0</v>
      </c>
      <c r="AF264" s="2">
        <f>IF(AND(AND(OR($C264=1,$C264=2),$E264=3),OR($M264=$V$3,$N264=$V$3,$O264=$V$3)),1,0)</f>
        <v>0</v>
      </c>
      <c r="AG264" s="2">
        <f>IF(AND(AND(OR($C264=0,$C264=2),$E264=4),OR($M264=$V$3,$N264=$V$3,$O264=$V$3)),1,0)</f>
        <v>0</v>
      </c>
      <c r="AH264" s="2">
        <f>IF(AND(AND(OR($C264=1,$C264=2),$E264=4),OR($M264=$V$3,$N264=$V$3,$O264=$V$3)),1,0)</f>
        <v>0</v>
      </c>
      <c r="AI264" s="2">
        <f>IF(AND(AND(OR($C264=0,$C264=2),$E264=13),OR($M264=$V$3,$N264=$V$3,$O264=$V$3)),1,0)</f>
        <v>0</v>
      </c>
      <c r="AJ264" s="2">
        <f>IF(AND(AND(OR($C264=1,$C264=2),$E264=13),OR($M264=$V$3,$N264=$V$3,$O264=$V$3)),1,0)</f>
        <v>0</v>
      </c>
      <c r="AK264" s="2">
        <f>IF(AND(AND(OR($C264=0,$C264=2),$E264=8),OR($M264=$V$3,$N264=$V$3,$O264=$V$3)),1,0)</f>
        <v>0</v>
      </c>
      <c r="AL264" s="2">
        <f>IF(AND(AND(OR($C264=1,$C264=2),$E264=8),OR($M264=$V$3,$N264=$V$3,$O264=$V$3)),1,0)</f>
        <v>0</v>
      </c>
      <c r="AM264" s="2">
        <f>IF(AND(AND(OR($C264=0,$C264=2),$E264=9),OR($M264=$V$3,$N264=$V$3,$O264=$V$3)),1,0)</f>
        <v>0</v>
      </c>
      <c r="AN264" s="2">
        <f>IF(AND(AND(OR($C264=1,$C264=2),$E264=9),OR($M264=$V$3,$N264=$V$3,$O264=$V$3)),1,0)</f>
        <v>0</v>
      </c>
      <c r="AO264" s="2">
        <f>IF(AND(AND(OR($C264=0,$C264=2),$E264=11),OR($M264=$V$3,$N264=$V$3,$O264=$V$3)),1,0)</f>
        <v>0</v>
      </c>
      <c r="AP264" s="2">
        <f>IF(AND(AND(OR($C264=1,$C264=2),$E264=11),OR($M264=$V$3,$N264=$V$3,$O264=$V$3)),1,0)</f>
        <v>0</v>
      </c>
      <c r="AQ264" s="2">
        <f>IF(AND(AND(OR($C264=0,$C264=2),$E264=10),OR($M264=$V$3,$N264=$V$3,$O264=$V$3)),1,0)</f>
        <v>0</v>
      </c>
      <c r="AR264" s="2">
        <f>IF(AND(AND(OR($C264=1,$C264=2),$E264=10),OR($M264=$V$3,$N264=$V$3,$O264=$V$3)),1,0)</f>
        <v>0</v>
      </c>
      <c r="AS264" s="2">
        <f>IF(AND(AND(OR($C264=0,$C264=2),$E264=12),OR($M264=$V$3,$N264=$V$3,$O264=$V$3)),1,0)</f>
        <v>0</v>
      </c>
      <c r="AT264" s="2">
        <f>IF(AND(AND(OR($C264=1,$C264=2),$E264=12),OR($M264=$V$3,$N264=$V$3,$O264=$V$3)),1,0)</f>
        <v>0</v>
      </c>
      <c r="AU264" s="2">
        <f>IF(AND(AND(OR($C264=0,$C264=2),$E264=14),OR($M264=$V$3,$N264=$V$3,$O264=$V$3)),1,0)</f>
        <v>0</v>
      </c>
      <c r="AV264" s="2">
        <f>IF(AND(AND(OR($C264=1,$C264=2),$E264=14),OR($M264=$V$3,$N264=$V$3,$O264=$V$3)),1,0)</f>
        <v>0</v>
      </c>
      <c r="AW264" s="2">
        <f>IF(AND(AND(OR($C264=0,$C264=2),$E264=15),OR($M264=$V$3,$N264=$V$3,$O264=$V$3)),1,0)</f>
        <v>0</v>
      </c>
      <c r="AX264" s="2">
        <f>IF(AND(AND(OR($C264=1,$C264=2),$E264=15),OR($M264=$V$3,$N264=$V$3,$O264=$V$3)),1,0)</f>
        <v>0</v>
      </c>
      <c r="AY264" s="2"/>
      <c r="AZ264" s="1"/>
    </row>
  </sheetData>
  <mergeCells count="21">
    <mergeCell ref="S1:AZ2"/>
    <mergeCell ref="A1:C5"/>
    <mergeCell ref="D1:R5"/>
    <mergeCell ref="Z3:AE3"/>
    <mergeCell ref="S4:T4"/>
    <mergeCell ref="U4:V4"/>
    <mergeCell ref="W4:X4"/>
    <mergeCell ref="Y4:Z4"/>
    <mergeCell ref="AA4:AB4"/>
    <mergeCell ref="AC4:AD4"/>
    <mergeCell ref="AE4:AF4"/>
    <mergeCell ref="AS4:AT4"/>
    <mergeCell ref="AU4:AV4"/>
    <mergeCell ref="AW4:AX4"/>
    <mergeCell ref="AY5:AZ5"/>
    <mergeCell ref="AG4:AH4"/>
    <mergeCell ref="AI4:AJ4"/>
    <mergeCell ref="AK4:AL4"/>
    <mergeCell ref="AM4:AN4"/>
    <mergeCell ref="AO4:AP4"/>
    <mergeCell ref="AQ4:AR4"/>
  </mergeCells>
  <hyperlinks>
    <hyperlink ref="J212" r:id="rId1" display="https://www.vd.ch/toutes-les-autorites/grand-conseil/commissions-parlementaires/commission-thematique-des-infrastructures-liees-aux-transports-et-a-la-mobilite/" xr:uid="{00000000-0004-0000-0000-000000000000}"/>
  </hyperlinks>
  <pageMargins left="0.7" right="0.7" top="0.78740157499999996" bottom="0.78740157499999996" header="0.3" footer="0.3"/>
  <pageSetup paperSize="9" orientation="portrait" r:id="rId2"/>
  <legacyDrawing r:id="rId3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BE33"/>
  <sheetViews>
    <sheetView workbookViewId="0">
      <selection activeCell="K4" sqref="K4"/>
    </sheetView>
  </sheetViews>
  <sheetFormatPr baseColWidth="10" defaultRowHeight="14.4" x14ac:dyDescent="0.3"/>
  <cols>
    <col min="4" max="4" width="13.88671875" bestFit="1" customWidth="1"/>
    <col min="7" max="7" width="9.5546875" bestFit="1" customWidth="1"/>
    <col min="8" max="8" width="16.109375" bestFit="1" customWidth="1"/>
    <col min="9" max="9" width="11.88671875" bestFit="1" customWidth="1"/>
    <col min="10" max="10" width="19.6640625" bestFit="1" customWidth="1"/>
    <col min="11" max="11" width="37.88671875" bestFit="1" customWidth="1"/>
    <col min="12" max="12" width="48" bestFit="1" customWidth="1"/>
    <col min="13" max="13" width="37.88671875" bestFit="1" customWidth="1"/>
  </cols>
  <sheetData>
    <row r="1" spans="1:57" ht="31.2" x14ac:dyDescent="0.6">
      <c r="A1" s="13" t="s">
        <v>177</v>
      </c>
    </row>
    <row r="2" spans="1:57" ht="15" thickBot="1" x14ac:dyDescent="0.35">
      <c r="D2" s="5"/>
    </row>
    <row r="3" spans="1:57" s="9" customFormat="1" ht="18.600000000000001" thickBot="1" x14ac:dyDescent="0.4">
      <c r="A3" s="12" t="s">
        <v>176</v>
      </c>
      <c r="B3" s="11" t="s">
        <v>0</v>
      </c>
      <c r="C3" s="11" t="s">
        <v>7</v>
      </c>
      <c r="D3" s="11" t="s">
        <v>8</v>
      </c>
      <c r="E3" s="11" t="s">
        <v>9</v>
      </c>
      <c r="F3" s="11" t="s">
        <v>1</v>
      </c>
      <c r="G3" s="11" t="s">
        <v>10</v>
      </c>
      <c r="H3" s="11" t="s">
        <v>11</v>
      </c>
      <c r="I3" s="11" t="s">
        <v>12</v>
      </c>
      <c r="J3" s="11" t="s">
        <v>13</v>
      </c>
      <c r="K3" s="11" t="s">
        <v>175</v>
      </c>
      <c r="L3" s="11" t="s">
        <v>174</v>
      </c>
      <c r="M3" s="10" t="s">
        <v>173</v>
      </c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</row>
    <row r="4" spans="1:57" ht="18" x14ac:dyDescent="0.35">
      <c r="A4" s="8" t="s">
        <v>172</v>
      </c>
      <c r="B4" s="5" t="s">
        <v>0</v>
      </c>
      <c r="C4" s="5" t="s">
        <v>7</v>
      </c>
      <c r="D4" s="5" t="s">
        <v>171</v>
      </c>
      <c r="E4" s="5" t="s">
        <v>170</v>
      </c>
      <c r="F4" s="5" t="s">
        <v>1</v>
      </c>
      <c r="G4" s="5" t="s">
        <v>10</v>
      </c>
      <c r="H4" s="5" t="s">
        <v>169</v>
      </c>
      <c r="I4" s="7" t="s">
        <v>5</v>
      </c>
      <c r="J4" s="5" t="s">
        <v>168</v>
      </c>
      <c r="K4" s="5" t="s">
        <v>167</v>
      </c>
      <c r="L4" s="5" t="s">
        <v>166</v>
      </c>
      <c r="M4" s="4" t="s">
        <v>165</v>
      </c>
    </row>
    <row r="5" spans="1:57" ht="18" x14ac:dyDescent="0.35">
      <c r="A5" s="8" t="s">
        <v>164</v>
      </c>
      <c r="B5" s="5" t="s">
        <v>163</v>
      </c>
      <c r="C5" s="5" t="s">
        <v>163</v>
      </c>
      <c r="D5" s="5" t="s">
        <v>573</v>
      </c>
      <c r="E5" s="5" t="s">
        <v>574</v>
      </c>
      <c r="F5" s="5" t="s">
        <v>162</v>
      </c>
      <c r="G5" s="5" t="s">
        <v>161</v>
      </c>
      <c r="H5" s="5" t="s">
        <v>160</v>
      </c>
      <c r="I5" s="7" t="s">
        <v>159</v>
      </c>
      <c r="J5" s="7" t="s">
        <v>158</v>
      </c>
      <c r="K5" s="5" t="s">
        <v>156</v>
      </c>
      <c r="L5" s="5" t="s">
        <v>157</v>
      </c>
      <c r="M5" s="4" t="s">
        <v>156</v>
      </c>
    </row>
    <row r="6" spans="1:57" x14ac:dyDescent="0.3">
      <c r="A6" s="6"/>
      <c r="B6" s="5"/>
      <c r="C6" s="5"/>
      <c r="D6" s="5" t="s">
        <v>575</v>
      </c>
      <c r="E6" s="5" t="s">
        <v>576</v>
      </c>
      <c r="F6" s="5" t="s">
        <v>155</v>
      </c>
      <c r="G6" s="5" t="s">
        <v>154</v>
      </c>
      <c r="H6" s="5" t="s">
        <v>153</v>
      </c>
      <c r="I6" s="7" t="s">
        <v>152</v>
      </c>
      <c r="J6" s="5"/>
      <c r="K6" s="5" t="s">
        <v>150</v>
      </c>
      <c r="L6" s="5" t="s">
        <v>151</v>
      </c>
      <c r="M6" s="4" t="s">
        <v>150</v>
      </c>
    </row>
    <row r="7" spans="1:57" x14ac:dyDescent="0.3">
      <c r="A7" s="6"/>
      <c r="B7" s="5"/>
      <c r="C7" s="5"/>
      <c r="D7" s="5"/>
      <c r="E7" s="5"/>
      <c r="F7" s="5" t="s">
        <v>149</v>
      </c>
      <c r="G7" s="5" t="s">
        <v>148</v>
      </c>
      <c r="H7" s="5" t="s">
        <v>147</v>
      </c>
      <c r="I7" s="7" t="s">
        <v>146</v>
      </c>
      <c r="J7" s="5"/>
      <c r="K7" s="5" t="s">
        <v>144</v>
      </c>
      <c r="L7" s="5" t="s">
        <v>145</v>
      </c>
      <c r="M7" s="4" t="s">
        <v>144</v>
      </c>
    </row>
    <row r="8" spans="1:57" x14ac:dyDescent="0.3">
      <c r="A8" s="6"/>
      <c r="B8" s="5"/>
      <c r="C8" s="5"/>
      <c r="D8" s="5"/>
      <c r="E8" s="5"/>
      <c r="F8" s="5" t="s">
        <v>143</v>
      </c>
      <c r="G8" s="5" t="s">
        <v>142</v>
      </c>
      <c r="H8" s="5"/>
      <c r="I8" s="5"/>
      <c r="J8" s="5"/>
      <c r="K8" s="5" t="s">
        <v>140</v>
      </c>
      <c r="L8" s="5" t="s">
        <v>141</v>
      </c>
      <c r="M8" s="4" t="s">
        <v>140</v>
      </c>
    </row>
    <row r="9" spans="1:57" x14ac:dyDescent="0.3">
      <c r="A9" s="6"/>
      <c r="B9" s="5"/>
      <c r="C9" s="5"/>
      <c r="D9" s="5"/>
      <c r="E9" s="5"/>
      <c r="F9" s="5" t="s">
        <v>139</v>
      </c>
      <c r="G9" s="5" t="s">
        <v>138</v>
      </c>
      <c r="H9" s="5"/>
      <c r="I9" s="5"/>
      <c r="J9" s="5"/>
      <c r="K9" s="5" t="s">
        <v>136</v>
      </c>
      <c r="L9" s="5" t="s">
        <v>137</v>
      </c>
      <c r="M9" s="4" t="s">
        <v>136</v>
      </c>
    </row>
    <row r="10" spans="1:57" x14ac:dyDescent="0.3">
      <c r="A10" s="6"/>
      <c r="B10" s="5"/>
      <c r="C10" s="5"/>
      <c r="D10" s="5"/>
      <c r="E10" s="5"/>
      <c r="F10" s="5" t="s">
        <v>135</v>
      </c>
      <c r="G10" s="5" t="s">
        <v>134</v>
      </c>
      <c r="H10" s="5"/>
      <c r="I10" s="5"/>
      <c r="J10" s="5"/>
      <c r="K10" s="5" t="s">
        <v>132</v>
      </c>
      <c r="L10" s="5" t="s">
        <v>133</v>
      </c>
      <c r="M10" s="4" t="s">
        <v>132</v>
      </c>
    </row>
    <row r="11" spans="1:57" x14ac:dyDescent="0.3">
      <c r="A11" s="6"/>
      <c r="B11" s="5"/>
      <c r="C11" s="5"/>
      <c r="D11" s="5"/>
      <c r="E11" s="5"/>
      <c r="F11" s="5" t="s">
        <v>131</v>
      </c>
      <c r="G11" s="5" t="s">
        <v>130</v>
      </c>
      <c r="H11" s="5"/>
      <c r="I11" s="5"/>
      <c r="J11" s="5"/>
      <c r="K11" s="5" t="s">
        <v>128</v>
      </c>
      <c r="L11" s="5" t="s">
        <v>129</v>
      </c>
      <c r="M11" s="4" t="s">
        <v>128</v>
      </c>
    </row>
    <row r="12" spans="1:57" x14ac:dyDescent="0.3">
      <c r="A12" s="6"/>
      <c r="B12" s="5"/>
      <c r="C12" s="5"/>
      <c r="D12" s="5"/>
      <c r="E12" s="5"/>
      <c r="F12" s="5" t="s">
        <v>127</v>
      </c>
      <c r="G12" s="5" t="s">
        <v>126</v>
      </c>
      <c r="H12" s="5"/>
      <c r="I12" s="5"/>
      <c r="J12" s="5"/>
      <c r="K12" s="5" t="s">
        <v>124</v>
      </c>
      <c r="L12" s="5" t="s">
        <v>125</v>
      </c>
      <c r="M12" s="4" t="s">
        <v>124</v>
      </c>
    </row>
    <row r="13" spans="1:57" x14ac:dyDescent="0.3">
      <c r="A13" s="6"/>
      <c r="B13" s="5"/>
      <c r="C13" s="5"/>
      <c r="D13" s="5"/>
      <c r="E13" s="5"/>
      <c r="F13" s="5" t="s">
        <v>123</v>
      </c>
      <c r="G13" s="5" t="s">
        <v>122</v>
      </c>
      <c r="H13" s="5"/>
      <c r="I13" s="5"/>
      <c r="J13" s="5"/>
      <c r="K13" s="5" t="s">
        <v>120</v>
      </c>
      <c r="L13" s="5" t="s">
        <v>121</v>
      </c>
      <c r="M13" s="4" t="s">
        <v>120</v>
      </c>
    </row>
    <row r="14" spans="1:57" x14ac:dyDescent="0.3">
      <c r="A14" s="6"/>
      <c r="B14" s="5"/>
      <c r="C14" s="5"/>
      <c r="D14" s="5"/>
      <c r="E14" s="5"/>
      <c r="F14" s="5" t="s">
        <v>119</v>
      </c>
      <c r="G14" s="5" t="s">
        <v>118</v>
      </c>
      <c r="H14" s="5"/>
      <c r="I14" s="5"/>
      <c r="J14" s="5"/>
      <c r="K14" s="5" t="s">
        <v>116</v>
      </c>
      <c r="L14" s="5" t="s">
        <v>117</v>
      </c>
      <c r="M14" s="4" t="s">
        <v>116</v>
      </c>
    </row>
    <row r="15" spans="1:57" x14ac:dyDescent="0.3">
      <c r="A15" s="6"/>
      <c r="B15" s="5"/>
      <c r="C15" s="5"/>
      <c r="D15" s="5"/>
      <c r="E15" s="5"/>
      <c r="F15" s="5" t="s">
        <v>115</v>
      </c>
      <c r="G15" s="5" t="s">
        <v>114</v>
      </c>
      <c r="H15" s="5"/>
      <c r="I15" s="5"/>
      <c r="J15" s="5"/>
      <c r="K15" s="5" t="s">
        <v>113</v>
      </c>
      <c r="L15" s="5" t="s">
        <v>577</v>
      </c>
      <c r="M15" s="4" t="s">
        <v>113</v>
      </c>
    </row>
    <row r="16" spans="1:57" x14ac:dyDescent="0.3">
      <c r="A16" s="6"/>
      <c r="B16" s="5"/>
      <c r="C16" s="5"/>
      <c r="D16" s="5"/>
      <c r="E16" s="5"/>
      <c r="F16" s="5" t="s">
        <v>112</v>
      </c>
      <c r="G16" s="5" t="s">
        <v>111</v>
      </c>
      <c r="H16" s="5"/>
      <c r="I16" s="5"/>
      <c r="J16" s="5"/>
      <c r="K16" s="5" t="s">
        <v>110</v>
      </c>
      <c r="L16" s="5" t="s">
        <v>578</v>
      </c>
      <c r="M16" s="4" t="s">
        <v>110</v>
      </c>
    </row>
    <row r="17" spans="1:13" x14ac:dyDescent="0.3">
      <c r="A17" s="6"/>
      <c r="B17" s="5"/>
      <c r="C17" s="5"/>
      <c r="D17" s="5"/>
      <c r="E17" s="5"/>
      <c r="F17" s="5" t="s">
        <v>109</v>
      </c>
      <c r="G17" s="5" t="s">
        <v>108</v>
      </c>
      <c r="H17" s="5"/>
      <c r="I17" s="5"/>
      <c r="J17" s="5"/>
      <c r="K17" s="5" t="s">
        <v>107</v>
      </c>
      <c r="L17" s="5" t="s">
        <v>579</v>
      </c>
      <c r="M17" s="4" t="s">
        <v>107</v>
      </c>
    </row>
    <row r="18" spans="1:13" x14ac:dyDescent="0.3">
      <c r="A18" s="6"/>
      <c r="B18" s="5"/>
      <c r="C18" s="5"/>
      <c r="D18" s="5"/>
      <c r="E18" s="5"/>
      <c r="F18" s="5" t="s">
        <v>106</v>
      </c>
      <c r="G18" s="5" t="s">
        <v>105</v>
      </c>
      <c r="H18" s="5"/>
      <c r="I18" s="5"/>
      <c r="J18" s="5"/>
      <c r="K18" s="5" t="s">
        <v>104</v>
      </c>
      <c r="L18" s="5" t="s">
        <v>580</v>
      </c>
      <c r="M18" s="4" t="s">
        <v>104</v>
      </c>
    </row>
    <row r="19" spans="1:13" x14ac:dyDescent="0.3">
      <c r="A19" s="6"/>
      <c r="B19" s="5"/>
      <c r="C19" s="5"/>
      <c r="D19" s="5"/>
      <c r="E19" s="5"/>
      <c r="F19" s="5" t="s">
        <v>103</v>
      </c>
      <c r="G19" s="5" t="s">
        <v>102</v>
      </c>
      <c r="H19" s="5"/>
      <c r="I19" s="5"/>
      <c r="J19" s="5"/>
      <c r="K19" s="5" t="s">
        <v>101</v>
      </c>
      <c r="L19" s="5" t="s">
        <v>581</v>
      </c>
      <c r="M19" s="4" t="s">
        <v>101</v>
      </c>
    </row>
    <row r="20" spans="1:13" x14ac:dyDescent="0.3">
      <c r="A20" s="6"/>
      <c r="B20" s="5"/>
      <c r="C20" s="5"/>
      <c r="D20" s="5"/>
      <c r="E20" s="5"/>
      <c r="F20" s="5"/>
      <c r="G20" s="5" t="s">
        <v>100</v>
      </c>
      <c r="H20" s="5"/>
      <c r="I20" s="5"/>
      <c r="J20" s="5"/>
      <c r="K20" s="5" t="s">
        <v>99</v>
      </c>
      <c r="L20" s="5" t="s">
        <v>582</v>
      </c>
      <c r="M20" s="4" t="s">
        <v>99</v>
      </c>
    </row>
    <row r="21" spans="1:13" x14ac:dyDescent="0.3">
      <c r="A21" s="6"/>
      <c r="B21" s="5"/>
      <c r="C21" s="5"/>
      <c r="D21" s="5"/>
      <c r="E21" s="5"/>
      <c r="F21" s="5"/>
      <c r="G21" s="5" t="s">
        <v>98</v>
      </c>
      <c r="H21" s="5"/>
      <c r="I21" s="5"/>
      <c r="J21" s="5"/>
      <c r="K21" s="5" t="s">
        <v>97</v>
      </c>
      <c r="L21" s="5" t="s">
        <v>583</v>
      </c>
      <c r="M21" s="4" t="s">
        <v>97</v>
      </c>
    </row>
    <row r="22" spans="1:13" x14ac:dyDescent="0.3">
      <c r="A22" s="6"/>
      <c r="B22" s="5"/>
      <c r="C22" s="5"/>
      <c r="D22" s="5"/>
      <c r="E22" s="5"/>
      <c r="F22" s="5"/>
      <c r="G22" s="5" t="s">
        <v>96</v>
      </c>
      <c r="H22" s="5"/>
      <c r="I22" s="5"/>
      <c r="J22" s="5"/>
      <c r="K22" s="5" t="s">
        <v>95</v>
      </c>
      <c r="L22" s="5" t="s">
        <v>584</v>
      </c>
      <c r="M22" s="4" t="s">
        <v>95</v>
      </c>
    </row>
    <row r="23" spans="1:13" x14ac:dyDescent="0.3">
      <c r="A23" s="6"/>
      <c r="B23" s="5"/>
      <c r="C23" s="5"/>
      <c r="D23" s="5"/>
      <c r="E23" s="5"/>
      <c r="F23" s="5"/>
      <c r="G23" s="5" t="s">
        <v>94</v>
      </c>
      <c r="H23" s="5"/>
      <c r="I23" s="5"/>
      <c r="J23" s="5"/>
      <c r="K23" s="5" t="s">
        <v>93</v>
      </c>
      <c r="L23" s="5"/>
      <c r="M23" s="4" t="s">
        <v>93</v>
      </c>
    </row>
    <row r="24" spans="1:13" x14ac:dyDescent="0.3">
      <c r="A24" s="6"/>
      <c r="B24" s="5"/>
      <c r="C24" s="5"/>
      <c r="D24" s="5"/>
      <c r="E24" s="5"/>
      <c r="F24" s="5"/>
      <c r="G24" s="5" t="s">
        <v>92</v>
      </c>
      <c r="H24" s="5"/>
      <c r="I24" s="5"/>
      <c r="J24" s="5"/>
      <c r="K24" s="5" t="s">
        <v>91</v>
      </c>
      <c r="L24" s="5"/>
      <c r="M24" s="4" t="s">
        <v>91</v>
      </c>
    </row>
    <row r="25" spans="1:13" x14ac:dyDescent="0.3">
      <c r="A25" s="6"/>
      <c r="B25" s="5"/>
      <c r="C25" s="5"/>
      <c r="D25" s="5"/>
      <c r="E25" s="5"/>
      <c r="F25" s="5"/>
      <c r="G25" s="5" t="s">
        <v>90</v>
      </c>
      <c r="H25" s="5"/>
      <c r="I25" s="5"/>
      <c r="J25" s="5"/>
      <c r="K25" s="5" t="s">
        <v>89</v>
      </c>
      <c r="L25" s="5"/>
      <c r="M25" s="4" t="s">
        <v>89</v>
      </c>
    </row>
    <row r="26" spans="1:13" x14ac:dyDescent="0.3">
      <c r="A26" s="6"/>
      <c r="B26" s="5"/>
      <c r="C26" s="5"/>
      <c r="D26" s="5"/>
      <c r="E26" s="5"/>
      <c r="F26" s="5"/>
      <c r="G26" s="5" t="s">
        <v>88</v>
      </c>
      <c r="H26" s="5"/>
      <c r="I26" s="5"/>
      <c r="J26" s="5"/>
      <c r="K26" s="5" t="s">
        <v>585</v>
      </c>
      <c r="L26" s="5"/>
      <c r="M26" s="4" t="s">
        <v>585</v>
      </c>
    </row>
    <row r="27" spans="1:13" x14ac:dyDescent="0.3">
      <c r="A27" s="6"/>
      <c r="B27" s="5"/>
      <c r="C27" s="5"/>
      <c r="D27" s="5"/>
      <c r="E27" s="5"/>
      <c r="F27" s="5"/>
      <c r="G27" s="5" t="s">
        <v>87</v>
      </c>
      <c r="H27" s="5"/>
      <c r="I27" s="5"/>
      <c r="J27" s="5"/>
      <c r="K27" s="5" t="s">
        <v>86</v>
      </c>
      <c r="L27" s="5"/>
      <c r="M27" s="4" t="s">
        <v>86</v>
      </c>
    </row>
    <row r="28" spans="1:13" x14ac:dyDescent="0.3">
      <c r="A28" s="6"/>
      <c r="B28" s="5"/>
      <c r="C28" s="5"/>
      <c r="D28" s="5"/>
      <c r="E28" s="5"/>
      <c r="F28" s="5"/>
      <c r="G28" s="5" t="s">
        <v>85</v>
      </c>
      <c r="H28" s="5"/>
      <c r="I28" s="5"/>
      <c r="J28" s="5"/>
      <c r="K28" s="5" t="s">
        <v>84</v>
      </c>
      <c r="L28" s="5"/>
      <c r="M28" s="4" t="s">
        <v>84</v>
      </c>
    </row>
    <row r="29" spans="1:13" x14ac:dyDescent="0.3">
      <c r="A29" s="6"/>
      <c r="B29" s="5"/>
      <c r="C29" s="5"/>
      <c r="D29" s="5"/>
      <c r="E29" s="5"/>
      <c r="F29" s="5"/>
      <c r="G29" s="5" t="s">
        <v>83</v>
      </c>
      <c r="H29" s="5"/>
      <c r="I29" s="5"/>
      <c r="J29" s="5"/>
      <c r="K29" s="5" t="s">
        <v>82</v>
      </c>
      <c r="L29" s="5"/>
      <c r="M29" s="4" t="s">
        <v>82</v>
      </c>
    </row>
    <row r="30" spans="1:13" x14ac:dyDescent="0.3">
      <c r="A30" s="6"/>
      <c r="B30" s="5"/>
      <c r="C30" s="5"/>
      <c r="D30" s="5"/>
      <c r="E30" s="5"/>
      <c r="F30" s="5"/>
      <c r="G30" s="5" t="s">
        <v>81</v>
      </c>
      <c r="H30" s="5"/>
      <c r="I30" s="5"/>
      <c r="J30" s="5"/>
      <c r="K30" s="5" t="s">
        <v>80</v>
      </c>
      <c r="L30" s="5"/>
      <c r="M30" s="4" t="s">
        <v>80</v>
      </c>
    </row>
    <row r="31" spans="1:13" x14ac:dyDescent="0.3">
      <c r="A31" s="6"/>
      <c r="B31" s="5"/>
      <c r="C31" s="5"/>
      <c r="D31" s="5"/>
      <c r="E31" s="5"/>
      <c r="F31" s="5"/>
      <c r="G31" s="5"/>
      <c r="H31" s="5"/>
      <c r="I31" s="5"/>
      <c r="J31" s="5"/>
      <c r="K31" s="5" t="s">
        <v>79</v>
      </c>
      <c r="L31" s="5"/>
      <c r="M31" s="4" t="s">
        <v>79</v>
      </c>
    </row>
    <row r="32" spans="1:13" x14ac:dyDescent="0.3">
      <c r="A32" s="6"/>
      <c r="B32" s="5"/>
      <c r="C32" s="5"/>
      <c r="D32" s="5"/>
      <c r="E32" s="5"/>
      <c r="F32" s="5"/>
      <c r="G32" s="5"/>
      <c r="H32" s="5"/>
      <c r="I32" s="5"/>
      <c r="J32" s="5"/>
      <c r="K32" s="5" t="s">
        <v>78</v>
      </c>
      <c r="L32" s="5"/>
      <c r="M32" s="4" t="s">
        <v>78</v>
      </c>
    </row>
    <row r="33" spans="1:13" ht="15" thickBot="1" x14ac:dyDescent="0.35">
      <c r="A33" s="3"/>
      <c r="B33" s="2"/>
      <c r="C33" s="2"/>
      <c r="D33" s="2"/>
      <c r="E33" s="2"/>
      <c r="F33" s="2"/>
      <c r="G33" s="2"/>
      <c r="H33" s="2"/>
      <c r="I33" s="2"/>
      <c r="J33" s="2"/>
      <c r="K33" s="2" t="s">
        <v>77</v>
      </c>
      <c r="L33" s="2"/>
      <c r="M33" s="1" t="s">
        <v>77</v>
      </c>
    </row>
  </sheetData>
  <pageMargins left="0.7" right="0.7" top="0.78740157499999996" bottom="0.78740157499999996" header="0.3" footer="0.3"/>
  <pageSetup paperSize="9" scale="60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Copyright</vt:lpstr>
      <vt:lpstr>Daten-Analyse</vt:lpstr>
      <vt:lpstr>Codebuch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Markus Koch</dc:creator>
  <cp:lastModifiedBy>Pat</cp:lastModifiedBy>
  <cp:lastPrinted>2019-10-23T10:06:11Z</cp:lastPrinted>
  <dcterms:created xsi:type="dcterms:W3CDTF">2019-10-17T09:10:08Z</dcterms:created>
  <dcterms:modified xsi:type="dcterms:W3CDTF">2019-10-25T09:00:08Z</dcterms:modified>
</cp:coreProperties>
</file>