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ela/CODE/src/github.com/tm419/Virtual Running Relays/WEvsWDAC_data/"/>
    </mc:Choice>
  </mc:AlternateContent>
  <xr:revisionPtr revIDLastSave="0" documentId="13_ncr:1_{F1958E04-8539-B647-B892-DD60E42B3993}" xr6:coauthVersionLast="45" xr6:coauthVersionMax="45" xr10:uidLastSave="{00000000-0000-0000-0000-000000000000}"/>
  <bookViews>
    <workbookView xWindow="6260" yWindow="22060" windowWidth="25600" windowHeight="15540" xr2:uid="{8C9C930E-34BE-8642-AD56-69B93EEE6369}"/>
  </bookViews>
  <sheets>
    <sheet name="raw data" sheetId="3" r:id="rId1"/>
    <sheet name="wer_vs_wp_2_may_2020" sheetId="1" r:id="rId2"/>
    <sheet name="plo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C27" i="1"/>
  <c r="C28" i="1"/>
  <c r="C29" i="1"/>
  <c r="C30" i="1"/>
  <c r="C31" i="1"/>
  <c r="C32" i="1"/>
  <c r="C33" i="1"/>
  <c r="C34" i="1"/>
  <c r="C35" i="1"/>
  <c r="C3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G2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C4" i="1"/>
  <c r="C5" i="1"/>
  <c r="C6" i="1"/>
  <c r="C7" i="1"/>
  <c r="C8" i="1"/>
  <c r="C9" i="1"/>
  <c r="C10" i="1"/>
  <c r="C11" i="1"/>
  <c r="C12" i="1"/>
  <c r="C2" i="1"/>
  <c r="D2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  <c r="A2" i="1"/>
  <c r="G21" i="1" l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H2" i="1"/>
  <c r="D3" i="1"/>
  <c r="H3" i="1" l="1"/>
  <c r="D4" i="1"/>
  <c r="D5" i="1" l="1"/>
  <c r="H4" i="1"/>
  <c r="D6" i="1" l="1"/>
  <c r="H5" i="1"/>
  <c r="D7" i="1" l="1"/>
  <c r="H6" i="1"/>
  <c r="D8" i="1" l="1"/>
  <c r="H7" i="1"/>
  <c r="D9" i="1" l="1"/>
  <c r="H8" i="1"/>
  <c r="D10" i="1" l="1"/>
  <c r="H9" i="1"/>
  <c r="D11" i="1" l="1"/>
  <c r="H10" i="1"/>
  <c r="D12" i="1" l="1"/>
  <c r="H11" i="1"/>
  <c r="D13" i="1" l="1"/>
  <c r="H12" i="1"/>
  <c r="D14" i="1" l="1"/>
  <c r="H13" i="1"/>
  <c r="D15" i="1" l="1"/>
  <c r="H14" i="1"/>
  <c r="D16" i="1" l="1"/>
  <c r="H15" i="1"/>
  <c r="D17" i="1" l="1"/>
  <c r="H16" i="1"/>
  <c r="D18" i="1" l="1"/>
  <c r="H17" i="1"/>
  <c r="D19" i="1" l="1"/>
  <c r="H18" i="1"/>
  <c r="D20" i="1" l="1"/>
  <c r="H19" i="1"/>
  <c r="D21" i="1" l="1"/>
  <c r="H20" i="1"/>
  <c r="D22" i="1" l="1"/>
  <c r="H21" i="1"/>
  <c r="D23" i="1" l="1"/>
  <c r="H22" i="1"/>
  <c r="D24" i="1" l="1"/>
  <c r="H23" i="1"/>
  <c r="D25" i="1" l="1"/>
  <c r="H24" i="1"/>
  <c r="D26" i="1" l="1"/>
  <c r="H25" i="1"/>
  <c r="D27" i="1" l="1"/>
  <c r="H26" i="1"/>
  <c r="D28" i="1" l="1"/>
  <c r="H27" i="1"/>
  <c r="D29" i="1" l="1"/>
  <c r="H28" i="1"/>
  <c r="D30" i="1" l="1"/>
  <c r="H29" i="1"/>
  <c r="D31" i="1" l="1"/>
  <c r="H30" i="1"/>
  <c r="D32" i="1" l="1"/>
  <c r="H31" i="1"/>
  <c r="D33" i="1" l="1"/>
  <c r="H32" i="1"/>
  <c r="D34" i="1" l="1"/>
  <c r="H33" i="1"/>
  <c r="D35" i="1" l="1"/>
  <c r="H34" i="1"/>
  <c r="D36" i="1" l="1"/>
  <c r="H36" i="1" s="1"/>
  <c r="H35" i="1"/>
</calcChain>
</file>

<file path=xl/sharedStrings.xml><?xml version="1.0" encoding="utf-8"?>
<sst xmlns="http://schemas.openxmlformats.org/spreadsheetml/2006/main" count="151" uniqueCount="75">
  <si>
    <t>WE1</t>
  </si>
  <si>
    <t>WE2</t>
  </si>
  <si>
    <t>WE3</t>
  </si>
  <si>
    <t>WE4</t>
  </si>
  <si>
    <t>WE5</t>
  </si>
  <si>
    <t>WE6</t>
  </si>
  <si>
    <t>WE7</t>
  </si>
  <si>
    <t>WE8</t>
  </si>
  <si>
    <t>WE9</t>
  </si>
  <si>
    <t>WE10</t>
  </si>
  <si>
    <t>WE11</t>
  </si>
  <si>
    <t>WE12</t>
  </si>
  <si>
    <t>WE13</t>
  </si>
  <si>
    <t>WE14</t>
  </si>
  <si>
    <t>WE15</t>
  </si>
  <si>
    <t>WE16</t>
  </si>
  <si>
    <t>WE17</t>
  </si>
  <si>
    <t>WE18</t>
  </si>
  <si>
    <t>WE19</t>
  </si>
  <si>
    <t>WE20</t>
  </si>
  <si>
    <t>WE21</t>
  </si>
  <si>
    <t>WE22</t>
  </si>
  <si>
    <t>WE23</t>
  </si>
  <si>
    <t>WE24</t>
  </si>
  <si>
    <t>WE25</t>
  </si>
  <si>
    <t>WE26</t>
  </si>
  <si>
    <t>WE27</t>
  </si>
  <si>
    <t>WE28</t>
  </si>
  <si>
    <t>WE29</t>
  </si>
  <si>
    <t>WE30</t>
  </si>
  <si>
    <t>WE31</t>
  </si>
  <si>
    <t>WE32</t>
  </si>
  <si>
    <t>WE33</t>
  </si>
  <si>
    <t>distance_miles</t>
  </si>
  <si>
    <t>west_end_runner</t>
  </si>
  <si>
    <t>difference_miles</t>
  </si>
  <si>
    <t>WE34</t>
  </si>
  <si>
    <t>WE35</t>
  </si>
  <si>
    <t>Wel1</t>
  </si>
  <si>
    <t>Wel2</t>
  </si>
  <si>
    <t>Wel3</t>
  </si>
  <si>
    <t>Wel4</t>
  </si>
  <si>
    <t>Wel5</t>
  </si>
  <si>
    <t>Wel6</t>
  </si>
  <si>
    <t>Wel7</t>
  </si>
  <si>
    <t>Wel8</t>
  </si>
  <si>
    <t>Wel9</t>
  </si>
  <si>
    <t>Wel10</t>
  </si>
  <si>
    <t>Wel11</t>
  </si>
  <si>
    <t>Wel12</t>
  </si>
  <si>
    <t>Wel13</t>
  </si>
  <si>
    <t>Wel14</t>
  </si>
  <si>
    <t>Wel15</t>
  </si>
  <si>
    <t>Wel16</t>
  </si>
  <si>
    <t>Wel17</t>
  </si>
  <si>
    <t>Wel18</t>
  </si>
  <si>
    <t>Wel19</t>
  </si>
  <si>
    <t>Wel20</t>
  </si>
  <si>
    <t>Wel21</t>
  </si>
  <si>
    <t>Wel22</t>
  </si>
  <si>
    <t>Wel23</t>
  </si>
  <si>
    <t>Wel24</t>
  </si>
  <si>
    <t>Wel25</t>
  </si>
  <si>
    <t>Wel26</t>
  </si>
  <si>
    <t>Wel27</t>
  </si>
  <si>
    <t>Wel28</t>
  </si>
  <si>
    <t>Wel29</t>
  </si>
  <si>
    <t>Wel30</t>
  </si>
  <si>
    <t>Wel31</t>
  </si>
  <si>
    <t>Wel32</t>
  </si>
  <si>
    <t>Wel33</t>
  </si>
  <si>
    <t>Wel34</t>
  </si>
  <si>
    <t>Wel35</t>
  </si>
  <si>
    <t>wellingborough_runner</t>
  </si>
  <si>
    <t>cumulative_distance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</si>
</sst>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MiLEAGE</a:t>
            </a:r>
            <a:r>
              <a:rPr lang="en-US" baseline="0"/>
              <a:t> </a:t>
            </a:r>
            <a:r>
              <a:rPr lang="en-US"/>
              <a:t>difference</a:t>
            </a:r>
          </a:p>
          <a:p>
            <a:pPr>
              <a:defRPr/>
            </a:pPr>
            <a:r>
              <a:rPr lang="en-US" sz="1400">
                <a:solidFill>
                  <a:srgbClr val="00B0F0"/>
                </a:solidFill>
              </a:rPr>
              <a:t>West End Runners </a:t>
            </a:r>
            <a:r>
              <a:rPr lang="en-US" sz="1400"/>
              <a:t>vs </a:t>
            </a:r>
            <a:r>
              <a:rPr lang="en-US" sz="1400">
                <a:solidFill>
                  <a:srgbClr val="00B050"/>
                </a:solidFill>
              </a:rPr>
              <a:t>Wellingborough</a:t>
            </a:r>
            <a:endParaRPr lang="en-US" sz="1400" baseline="0">
              <a:solidFill>
                <a:srgbClr val="00B050"/>
              </a:solidFill>
            </a:endParaRPr>
          </a:p>
          <a:p>
            <a:pPr>
              <a:defRPr/>
            </a:pPr>
            <a:r>
              <a:rPr lang="en-US" sz="1400" baseline="0"/>
              <a:t>9 May 2020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wer_vs_wp_2_may_2020!$H$1</c:f>
              <c:strCache>
                <c:ptCount val="1"/>
                <c:pt idx="0">
                  <c:v>difference_miles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wer_vs_wp_2_may_2020!$A$2:$A$36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wer_vs_wp_2_may_2020!$H$2:$H$36</c:f>
              <c:numCache>
                <c:formatCode>General</c:formatCode>
                <c:ptCount val="35"/>
                <c:pt idx="0">
                  <c:v>-0.61999999999999966</c:v>
                </c:pt>
                <c:pt idx="1">
                  <c:v>-0.76999999999999957</c:v>
                </c:pt>
                <c:pt idx="2">
                  <c:v>-1.0899999999999999</c:v>
                </c:pt>
                <c:pt idx="3">
                  <c:v>-7.0000000000000284E-2</c:v>
                </c:pt>
                <c:pt idx="4">
                  <c:v>0.4599999999999973</c:v>
                </c:pt>
                <c:pt idx="5">
                  <c:v>9.9999999999997868E-2</c:v>
                </c:pt>
                <c:pt idx="6">
                  <c:v>2.1999999999999993</c:v>
                </c:pt>
                <c:pt idx="7">
                  <c:v>3.7600000000000016</c:v>
                </c:pt>
                <c:pt idx="8">
                  <c:v>4</c:v>
                </c:pt>
                <c:pt idx="9">
                  <c:v>4.6599999999999966</c:v>
                </c:pt>
                <c:pt idx="10">
                  <c:v>6.2899999999999991</c:v>
                </c:pt>
                <c:pt idx="11">
                  <c:v>6.009999999999998</c:v>
                </c:pt>
                <c:pt idx="12">
                  <c:v>5.4599999999999937</c:v>
                </c:pt>
                <c:pt idx="13">
                  <c:v>4.9099999999999966</c:v>
                </c:pt>
                <c:pt idx="14">
                  <c:v>4.07</c:v>
                </c:pt>
                <c:pt idx="15">
                  <c:v>3.9299999999999997</c:v>
                </c:pt>
                <c:pt idx="16">
                  <c:v>3.0300000000000011</c:v>
                </c:pt>
                <c:pt idx="17">
                  <c:v>3.0700000000000074</c:v>
                </c:pt>
                <c:pt idx="18">
                  <c:v>2.6000000000000085</c:v>
                </c:pt>
                <c:pt idx="19">
                  <c:v>2.0100000000000051</c:v>
                </c:pt>
                <c:pt idx="20">
                  <c:v>1.730000000000004</c:v>
                </c:pt>
                <c:pt idx="21">
                  <c:v>2.1099999999999994</c:v>
                </c:pt>
                <c:pt idx="22">
                  <c:v>2.5700000000000074</c:v>
                </c:pt>
                <c:pt idx="23">
                  <c:v>3.6000000000000085</c:v>
                </c:pt>
                <c:pt idx="24">
                  <c:v>3.9000000000000199</c:v>
                </c:pt>
                <c:pt idx="25">
                  <c:v>3.9700000000000131</c:v>
                </c:pt>
                <c:pt idx="26">
                  <c:v>3.5700000000000216</c:v>
                </c:pt>
                <c:pt idx="27">
                  <c:v>3.0700000000000216</c:v>
                </c:pt>
                <c:pt idx="28">
                  <c:v>4.4500000000000171</c:v>
                </c:pt>
                <c:pt idx="29">
                  <c:v>3.3600000000000136</c:v>
                </c:pt>
                <c:pt idx="30">
                  <c:v>4.5900000000000034</c:v>
                </c:pt>
                <c:pt idx="31">
                  <c:v>5.9200000000000017</c:v>
                </c:pt>
                <c:pt idx="32">
                  <c:v>5.6200000000000188</c:v>
                </c:pt>
                <c:pt idx="33">
                  <c:v>5.5400000000000205</c:v>
                </c:pt>
                <c:pt idx="34">
                  <c:v>6.2000000000000171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B050"/>
                  </a:solid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AFEB-BD46-B9EE-E83FD3E36B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853582288"/>
        <c:axId val="1853583920"/>
      </c:barChart>
      <c:catAx>
        <c:axId val="185358228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Runner</a:t>
                </a:r>
                <a:r>
                  <a:rPr lang="en-GB" sz="1800" baseline="0"/>
                  <a:t>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83920"/>
        <c:crosses val="autoZero"/>
        <c:auto val="0"/>
        <c:lblAlgn val="ctr"/>
        <c:lblOffset val="100"/>
        <c:noMultiLvlLbl val="0"/>
      </c:catAx>
      <c:valAx>
        <c:axId val="1853583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Cumulative Differene in</a:t>
                </a:r>
                <a:r>
                  <a:rPr lang="en-GB" sz="1800" baseline="0"/>
                  <a:t> </a:t>
                </a:r>
                <a:r>
                  <a:rPr lang="en-GB" sz="1800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8228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17</xdr:col>
      <xdr:colOff>571500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73A20-C060-A948-8A1A-0AB885E50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879E-E3CD-5446-A903-304824B079D9}">
  <dimension ref="A1:D36"/>
  <sheetViews>
    <sheetView tabSelected="1" workbookViewId="0">
      <selection activeCell="F30" sqref="F30"/>
    </sheetView>
  </sheetViews>
  <sheetFormatPr baseColWidth="10" defaultRowHeight="16" x14ac:dyDescent="0.2"/>
  <cols>
    <col min="1" max="1" width="17.83203125" customWidth="1"/>
    <col min="2" max="2" width="16.1640625" customWidth="1"/>
    <col min="3" max="3" width="23.6640625" customWidth="1"/>
    <col min="4" max="4" width="16.6640625" customWidth="1"/>
  </cols>
  <sheetData>
    <row r="1" spans="1:4" s="1" customFormat="1" ht="18" thickBot="1" x14ac:dyDescent="0.25">
      <c r="A1" s="2" t="s">
        <v>34</v>
      </c>
      <c r="B1" s="2" t="s">
        <v>33</v>
      </c>
      <c r="C1" s="3" t="s">
        <v>73</v>
      </c>
      <c r="D1" s="3" t="s">
        <v>33</v>
      </c>
    </row>
    <row r="2" spans="1:4" x14ac:dyDescent="0.2">
      <c r="A2" t="s">
        <v>0</v>
      </c>
      <c r="B2">
        <v>3.93</v>
      </c>
      <c r="C2" t="s">
        <v>38</v>
      </c>
      <c r="D2">
        <v>4.55</v>
      </c>
    </row>
    <row r="3" spans="1:4" x14ac:dyDescent="0.2">
      <c r="A3" t="s">
        <v>1</v>
      </c>
      <c r="B3">
        <v>3.49</v>
      </c>
      <c r="C3" t="s">
        <v>39</v>
      </c>
      <c r="D3">
        <v>3.64</v>
      </c>
    </row>
    <row r="4" spans="1:4" x14ac:dyDescent="0.2">
      <c r="A4" t="s">
        <v>2</v>
      </c>
      <c r="B4">
        <v>3.53</v>
      </c>
      <c r="C4" t="s">
        <v>40</v>
      </c>
      <c r="D4">
        <v>3.85</v>
      </c>
    </row>
    <row r="5" spans="1:4" x14ac:dyDescent="0.2">
      <c r="A5" t="s">
        <v>3</v>
      </c>
      <c r="B5">
        <v>5.2</v>
      </c>
      <c r="C5" t="s">
        <v>41</v>
      </c>
      <c r="D5">
        <v>4.18</v>
      </c>
    </row>
    <row r="6" spans="1:4" x14ac:dyDescent="0.2">
      <c r="A6" t="s">
        <v>4</v>
      </c>
      <c r="B6">
        <v>3.56</v>
      </c>
      <c r="C6" t="s">
        <v>42</v>
      </c>
      <c r="D6">
        <v>3.03</v>
      </c>
    </row>
    <row r="7" spans="1:4" x14ac:dyDescent="0.2">
      <c r="A7" t="s">
        <v>5</v>
      </c>
      <c r="B7">
        <v>3.55</v>
      </c>
      <c r="C7" t="s">
        <v>43</v>
      </c>
      <c r="D7">
        <v>3.91</v>
      </c>
    </row>
    <row r="8" spans="1:4" x14ac:dyDescent="0.2">
      <c r="A8" t="s">
        <v>6</v>
      </c>
      <c r="B8">
        <v>4.8</v>
      </c>
      <c r="C8" t="s">
        <v>44</v>
      </c>
      <c r="D8">
        <v>2.7</v>
      </c>
    </row>
    <row r="9" spans="1:4" x14ac:dyDescent="0.2">
      <c r="A9" t="s">
        <v>7</v>
      </c>
      <c r="B9">
        <v>5.04</v>
      </c>
      <c r="C9" t="s">
        <v>45</v>
      </c>
      <c r="D9">
        <v>3.48</v>
      </c>
    </row>
    <row r="10" spans="1:4" x14ac:dyDescent="0.2">
      <c r="A10" t="s">
        <v>8</v>
      </c>
      <c r="B10">
        <v>4.5999999999999996</v>
      </c>
      <c r="C10" t="s">
        <v>46</v>
      </c>
      <c r="D10">
        <v>4.3600000000000003</v>
      </c>
    </row>
    <row r="11" spans="1:4" x14ac:dyDescent="0.2">
      <c r="A11" t="s">
        <v>9</v>
      </c>
      <c r="B11">
        <v>4.12</v>
      </c>
      <c r="C11" t="s">
        <v>47</v>
      </c>
      <c r="D11">
        <v>3.46</v>
      </c>
    </row>
    <row r="12" spans="1:4" x14ac:dyDescent="0.2">
      <c r="A12" t="s">
        <v>10</v>
      </c>
      <c r="B12">
        <v>5.1100000000000003</v>
      </c>
      <c r="C12" t="s">
        <v>48</v>
      </c>
      <c r="D12">
        <v>3.48</v>
      </c>
    </row>
    <row r="13" spans="1:4" x14ac:dyDescent="0.2">
      <c r="A13" t="s">
        <v>11</v>
      </c>
      <c r="B13">
        <v>3.19</v>
      </c>
      <c r="C13" t="s">
        <v>49</v>
      </c>
      <c r="D13">
        <v>3.47</v>
      </c>
    </row>
    <row r="14" spans="1:4" x14ac:dyDescent="0.2">
      <c r="A14" t="s">
        <v>12</v>
      </c>
      <c r="B14">
        <v>3.93</v>
      </c>
      <c r="C14" t="s">
        <v>50</v>
      </c>
      <c r="D14">
        <v>4.4800000000000004</v>
      </c>
    </row>
    <row r="15" spans="1:4" x14ac:dyDescent="0.2">
      <c r="A15" t="s">
        <v>13</v>
      </c>
      <c r="B15">
        <v>3.27</v>
      </c>
      <c r="C15" t="s">
        <v>51</v>
      </c>
      <c r="D15">
        <v>3.82</v>
      </c>
    </row>
    <row r="16" spans="1:4" x14ac:dyDescent="0.2">
      <c r="A16" t="s">
        <v>14</v>
      </c>
      <c r="B16">
        <v>3.28</v>
      </c>
      <c r="C16" t="s">
        <v>52</v>
      </c>
      <c r="D16">
        <v>4.12</v>
      </c>
    </row>
    <row r="17" spans="1:4" x14ac:dyDescent="0.2">
      <c r="A17" t="s">
        <v>15</v>
      </c>
      <c r="B17">
        <v>3.57</v>
      </c>
      <c r="C17" t="s">
        <v>53</v>
      </c>
      <c r="D17">
        <v>3.71</v>
      </c>
    </row>
    <row r="18" spans="1:4" x14ac:dyDescent="0.2">
      <c r="A18" t="s">
        <v>16</v>
      </c>
      <c r="B18">
        <v>3.18</v>
      </c>
      <c r="C18" t="s">
        <v>54</v>
      </c>
      <c r="D18">
        <v>4.08</v>
      </c>
    </row>
    <row r="19" spans="1:4" x14ac:dyDescent="0.2">
      <c r="A19" t="s">
        <v>17</v>
      </c>
      <c r="B19">
        <v>3.67</v>
      </c>
      <c r="C19" t="s">
        <v>55</v>
      </c>
      <c r="D19">
        <v>3.63</v>
      </c>
    </row>
    <row r="20" spans="1:4" x14ac:dyDescent="0.2">
      <c r="A20" t="s">
        <v>18</v>
      </c>
      <c r="B20">
        <v>3.45</v>
      </c>
      <c r="C20" t="s">
        <v>56</v>
      </c>
      <c r="D20">
        <v>3.92</v>
      </c>
    </row>
    <row r="21" spans="1:4" x14ac:dyDescent="0.2">
      <c r="A21" t="s">
        <v>19</v>
      </c>
      <c r="B21">
        <v>3</v>
      </c>
      <c r="C21" t="s">
        <v>57</v>
      </c>
      <c r="D21">
        <v>3.59</v>
      </c>
    </row>
    <row r="22" spans="1:4" x14ac:dyDescent="0.2">
      <c r="A22" t="s">
        <v>20</v>
      </c>
      <c r="B22">
        <v>3.47</v>
      </c>
      <c r="C22" t="s">
        <v>58</v>
      </c>
      <c r="D22">
        <v>3.75</v>
      </c>
    </row>
    <row r="23" spans="1:4" x14ac:dyDescent="0.2">
      <c r="A23" t="s">
        <v>21</v>
      </c>
      <c r="B23">
        <v>3.91</v>
      </c>
      <c r="C23" t="s">
        <v>59</v>
      </c>
      <c r="D23">
        <v>3.53</v>
      </c>
    </row>
    <row r="24" spans="1:4" x14ac:dyDescent="0.2">
      <c r="A24" t="s">
        <v>22</v>
      </c>
      <c r="B24">
        <v>4.26</v>
      </c>
      <c r="C24" t="s">
        <v>60</v>
      </c>
      <c r="D24">
        <v>3.8</v>
      </c>
    </row>
    <row r="25" spans="1:4" x14ac:dyDescent="0.2">
      <c r="A25" t="s">
        <v>23</v>
      </c>
      <c r="B25">
        <v>4.55</v>
      </c>
      <c r="C25" t="s">
        <v>61</v>
      </c>
      <c r="D25">
        <v>3.52</v>
      </c>
    </row>
    <row r="26" spans="1:4" x14ac:dyDescent="0.2">
      <c r="A26" t="s">
        <v>24</v>
      </c>
      <c r="B26">
        <v>5.12</v>
      </c>
      <c r="C26" t="s">
        <v>62</v>
      </c>
      <c r="D26">
        <v>4.82</v>
      </c>
    </row>
    <row r="27" spans="1:4" x14ac:dyDescent="0.2">
      <c r="A27" t="s">
        <v>25</v>
      </c>
      <c r="B27">
        <v>4.25</v>
      </c>
      <c r="C27" t="s">
        <v>63</v>
      </c>
      <c r="D27">
        <v>4.18</v>
      </c>
    </row>
    <row r="28" spans="1:4" x14ac:dyDescent="0.2">
      <c r="A28" t="s">
        <v>26</v>
      </c>
      <c r="B28">
        <v>3.7</v>
      </c>
      <c r="C28" t="s">
        <v>64</v>
      </c>
      <c r="D28">
        <v>4.0999999999999996</v>
      </c>
    </row>
    <row r="29" spans="1:4" x14ac:dyDescent="0.2">
      <c r="A29" t="s">
        <v>27</v>
      </c>
      <c r="B29">
        <v>4.21</v>
      </c>
      <c r="C29" t="s">
        <v>65</v>
      </c>
      <c r="D29">
        <v>4.71</v>
      </c>
    </row>
    <row r="30" spans="1:4" x14ac:dyDescent="0.2">
      <c r="A30" t="s">
        <v>28</v>
      </c>
      <c r="B30">
        <v>4.63</v>
      </c>
      <c r="C30" t="s">
        <v>66</v>
      </c>
      <c r="D30">
        <v>3.25</v>
      </c>
    </row>
    <row r="31" spans="1:4" x14ac:dyDescent="0.2">
      <c r="A31" t="s">
        <v>29</v>
      </c>
      <c r="B31">
        <v>3.31</v>
      </c>
      <c r="C31" t="s">
        <v>67</v>
      </c>
      <c r="D31">
        <v>4.4000000000000004</v>
      </c>
    </row>
    <row r="32" spans="1:4" x14ac:dyDescent="0.2">
      <c r="A32" t="s">
        <v>30</v>
      </c>
      <c r="B32">
        <v>4.46</v>
      </c>
      <c r="C32" t="s">
        <v>68</v>
      </c>
      <c r="D32">
        <v>3.23</v>
      </c>
    </row>
    <row r="33" spans="1:4" x14ac:dyDescent="0.2">
      <c r="A33" t="s">
        <v>31</v>
      </c>
      <c r="B33">
        <v>4.63</v>
      </c>
      <c r="C33" t="s">
        <v>69</v>
      </c>
      <c r="D33">
        <v>3.3</v>
      </c>
    </row>
    <row r="34" spans="1:4" x14ac:dyDescent="0.2">
      <c r="A34" t="s">
        <v>32</v>
      </c>
      <c r="B34">
        <v>3.8</v>
      </c>
      <c r="C34" t="s">
        <v>70</v>
      </c>
      <c r="D34">
        <v>4.0999999999999996</v>
      </c>
    </row>
    <row r="35" spans="1:4" x14ac:dyDescent="0.2">
      <c r="A35" t="s">
        <v>36</v>
      </c>
      <c r="B35">
        <v>4.5</v>
      </c>
      <c r="C35" t="s">
        <v>71</v>
      </c>
      <c r="D35">
        <v>4.58</v>
      </c>
    </row>
    <row r="36" spans="1:4" x14ac:dyDescent="0.2">
      <c r="A36" t="s">
        <v>37</v>
      </c>
      <c r="B36">
        <v>5.01</v>
      </c>
      <c r="C36" t="s">
        <v>72</v>
      </c>
      <c r="D36">
        <v>4.3499999999999996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4A7EF-8562-C548-AAAD-266E32ED41C1}">
  <dimension ref="A1:H36"/>
  <sheetViews>
    <sheetView topLeftCell="A14" zoomScale="140" zoomScaleNormal="140" workbookViewId="0">
      <selection activeCell="F34" sqref="F34"/>
    </sheetView>
  </sheetViews>
  <sheetFormatPr baseColWidth="10" defaultRowHeight="16" x14ac:dyDescent="0.2"/>
  <cols>
    <col min="2" max="2" width="17.83203125" customWidth="1"/>
    <col min="3" max="3" width="16.1640625" customWidth="1"/>
    <col min="4" max="5" width="20.5" customWidth="1"/>
    <col min="6" max="6" width="16.6640625" customWidth="1"/>
    <col min="7" max="7" width="20.1640625" customWidth="1"/>
    <col min="8" max="8" width="16.1640625" customWidth="1"/>
  </cols>
  <sheetData>
    <row r="1" spans="1:8" s="1" customFormat="1" ht="35" thickBot="1" x14ac:dyDescent="0.25">
      <c r="A1" s="5"/>
      <c r="B1" s="2" t="s">
        <v>34</v>
      </c>
      <c r="C1" s="2" t="s">
        <v>33</v>
      </c>
      <c r="D1" s="2" t="s">
        <v>74</v>
      </c>
      <c r="E1" s="3" t="s">
        <v>73</v>
      </c>
      <c r="F1" s="3" t="s">
        <v>33</v>
      </c>
      <c r="G1" s="3" t="s">
        <v>74</v>
      </c>
      <c r="H1" s="4" t="s">
        <v>35</v>
      </c>
    </row>
    <row r="2" spans="1:8" x14ac:dyDescent="0.2">
      <c r="A2">
        <f>1</f>
        <v>1</v>
      </c>
      <c r="B2" t="s">
        <v>0</v>
      </c>
      <c r="C2">
        <f>'raw data'!B2</f>
        <v>3.93</v>
      </c>
      <c r="D2">
        <f>C2</f>
        <v>3.93</v>
      </c>
      <c r="E2" t="s">
        <v>38</v>
      </c>
      <c r="F2">
        <f>'raw data'!D2</f>
        <v>4.55</v>
      </c>
      <c r="G2">
        <f>F2</f>
        <v>4.55</v>
      </c>
      <c r="H2">
        <f>D2-G2</f>
        <v>-0.61999999999999966</v>
      </c>
    </row>
    <row r="3" spans="1:8" x14ac:dyDescent="0.2">
      <c r="A3">
        <f>A2+1</f>
        <v>2</v>
      </c>
      <c r="B3" t="s">
        <v>1</v>
      </c>
      <c r="C3">
        <f>'raw data'!B3</f>
        <v>3.49</v>
      </c>
      <c r="D3">
        <f>D2+C3</f>
        <v>7.42</v>
      </c>
      <c r="E3" t="s">
        <v>39</v>
      </c>
      <c r="F3">
        <f>'raw data'!D3</f>
        <v>3.64</v>
      </c>
      <c r="G3">
        <f>G2+F3</f>
        <v>8.19</v>
      </c>
      <c r="H3">
        <f t="shared" ref="H3:H36" si="0">D3-G3</f>
        <v>-0.76999999999999957</v>
      </c>
    </row>
    <row r="4" spans="1:8" x14ac:dyDescent="0.2">
      <c r="A4">
        <f t="shared" ref="A4:A36" si="1">A3+1</f>
        <v>3</v>
      </c>
      <c r="B4" t="s">
        <v>2</v>
      </c>
      <c r="C4">
        <f>'raw data'!B4</f>
        <v>3.53</v>
      </c>
      <c r="D4">
        <f t="shared" ref="D4:D36" si="2">D3+C4</f>
        <v>10.95</v>
      </c>
      <c r="E4" t="s">
        <v>40</v>
      </c>
      <c r="F4">
        <f>'raw data'!D4</f>
        <v>3.85</v>
      </c>
      <c r="G4">
        <f>G3+F4</f>
        <v>12.04</v>
      </c>
      <c r="H4">
        <f t="shared" si="0"/>
        <v>-1.0899999999999999</v>
      </c>
    </row>
    <row r="5" spans="1:8" x14ac:dyDescent="0.2">
      <c r="A5">
        <f t="shared" si="1"/>
        <v>4</v>
      </c>
      <c r="B5" t="s">
        <v>3</v>
      </c>
      <c r="C5">
        <f>'raw data'!B5</f>
        <v>5.2</v>
      </c>
      <c r="D5">
        <f t="shared" si="2"/>
        <v>16.149999999999999</v>
      </c>
      <c r="E5" t="s">
        <v>41</v>
      </c>
      <c r="F5">
        <f>'raw data'!D5</f>
        <v>4.18</v>
      </c>
      <c r="G5">
        <f>G4+F5</f>
        <v>16.22</v>
      </c>
      <c r="H5">
        <f t="shared" si="0"/>
        <v>-7.0000000000000284E-2</v>
      </c>
    </row>
    <row r="6" spans="1:8" x14ac:dyDescent="0.2">
      <c r="A6">
        <f t="shared" si="1"/>
        <v>5</v>
      </c>
      <c r="B6" t="s">
        <v>4</v>
      </c>
      <c r="C6">
        <f>'raw data'!B6</f>
        <v>3.56</v>
      </c>
      <c r="D6">
        <f t="shared" si="2"/>
        <v>19.709999999999997</v>
      </c>
      <c r="E6" t="s">
        <v>42</v>
      </c>
      <c r="F6">
        <f>'raw data'!D6</f>
        <v>3.03</v>
      </c>
      <c r="G6">
        <f>G5+F6</f>
        <v>19.25</v>
      </c>
      <c r="H6">
        <f t="shared" si="0"/>
        <v>0.4599999999999973</v>
      </c>
    </row>
    <row r="7" spans="1:8" x14ac:dyDescent="0.2">
      <c r="A7">
        <f t="shared" si="1"/>
        <v>6</v>
      </c>
      <c r="B7" t="s">
        <v>5</v>
      </c>
      <c r="C7">
        <f>'raw data'!B7</f>
        <v>3.55</v>
      </c>
      <c r="D7">
        <f t="shared" si="2"/>
        <v>23.259999999999998</v>
      </c>
      <c r="E7" t="s">
        <v>43</v>
      </c>
      <c r="F7">
        <f>'raw data'!D7</f>
        <v>3.91</v>
      </c>
      <c r="G7">
        <f>G6+F7</f>
        <v>23.16</v>
      </c>
      <c r="H7">
        <f t="shared" si="0"/>
        <v>9.9999999999997868E-2</v>
      </c>
    </row>
    <row r="8" spans="1:8" x14ac:dyDescent="0.2">
      <c r="A8">
        <f t="shared" si="1"/>
        <v>7</v>
      </c>
      <c r="B8" t="s">
        <v>6</v>
      </c>
      <c r="C8">
        <f>'raw data'!B8</f>
        <v>4.8</v>
      </c>
      <c r="D8">
        <f t="shared" si="2"/>
        <v>28.06</v>
      </c>
      <c r="E8" t="s">
        <v>44</v>
      </c>
      <c r="F8">
        <f>'raw data'!D8</f>
        <v>2.7</v>
      </c>
      <c r="G8">
        <f>G7+F8</f>
        <v>25.86</v>
      </c>
      <c r="H8">
        <f t="shared" si="0"/>
        <v>2.1999999999999993</v>
      </c>
    </row>
    <row r="9" spans="1:8" x14ac:dyDescent="0.2">
      <c r="A9">
        <f t="shared" si="1"/>
        <v>8</v>
      </c>
      <c r="B9" t="s">
        <v>7</v>
      </c>
      <c r="C9">
        <f>'raw data'!B9</f>
        <v>5.04</v>
      </c>
      <c r="D9">
        <f t="shared" si="2"/>
        <v>33.1</v>
      </c>
      <c r="E9" t="s">
        <v>45</v>
      </c>
      <c r="F9">
        <f>'raw data'!D9</f>
        <v>3.48</v>
      </c>
      <c r="G9">
        <f>G8+F9</f>
        <v>29.34</v>
      </c>
      <c r="H9">
        <f t="shared" si="0"/>
        <v>3.7600000000000016</v>
      </c>
    </row>
    <row r="10" spans="1:8" x14ac:dyDescent="0.2">
      <c r="A10">
        <f t="shared" si="1"/>
        <v>9</v>
      </c>
      <c r="B10" t="s">
        <v>8</v>
      </c>
      <c r="C10">
        <f>'raw data'!B10</f>
        <v>4.5999999999999996</v>
      </c>
      <c r="D10">
        <f t="shared" si="2"/>
        <v>37.700000000000003</v>
      </c>
      <c r="E10" t="s">
        <v>46</v>
      </c>
      <c r="F10">
        <f>'raw data'!D10</f>
        <v>4.3600000000000003</v>
      </c>
      <c r="G10">
        <f>G9+F10</f>
        <v>33.700000000000003</v>
      </c>
      <c r="H10">
        <f t="shared" si="0"/>
        <v>4</v>
      </c>
    </row>
    <row r="11" spans="1:8" x14ac:dyDescent="0.2">
      <c r="A11">
        <f t="shared" si="1"/>
        <v>10</v>
      </c>
      <c r="B11" t="s">
        <v>9</v>
      </c>
      <c r="C11">
        <f>'raw data'!B11</f>
        <v>4.12</v>
      </c>
      <c r="D11">
        <f t="shared" si="2"/>
        <v>41.82</v>
      </c>
      <c r="E11" t="s">
        <v>47</v>
      </c>
      <c r="F11">
        <f>'raw data'!D11</f>
        <v>3.46</v>
      </c>
      <c r="G11">
        <f>G10+F11</f>
        <v>37.160000000000004</v>
      </c>
      <c r="H11">
        <f t="shared" si="0"/>
        <v>4.6599999999999966</v>
      </c>
    </row>
    <row r="12" spans="1:8" x14ac:dyDescent="0.2">
      <c r="A12">
        <f t="shared" si="1"/>
        <v>11</v>
      </c>
      <c r="B12" t="s">
        <v>10</v>
      </c>
      <c r="C12">
        <f>'raw data'!B12</f>
        <v>5.1100000000000003</v>
      </c>
      <c r="D12">
        <f t="shared" si="2"/>
        <v>46.93</v>
      </c>
      <c r="E12" t="s">
        <v>48</v>
      </c>
      <c r="F12">
        <f>'raw data'!D12</f>
        <v>3.48</v>
      </c>
      <c r="G12">
        <f>G11+F12</f>
        <v>40.64</v>
      </c>
      <c r="H12">
        <f t="shared" si="0"/>
        <v>6.2899999999999991</v>
      </c>
    </row>
    <row r="13" spans="1:8" x14ac:dyDescent="0.2">
      <c r="A13">
        <f t="shared" si="1"/>
        <v>12</v>
      </c>
      <c r="B13" t="s">
        <v>11</v>
      </c>
      <c r="C13">
        <f>'raw data'!B13</f>
        <v>3.19</v>
      </c>
      <c r="D13">
        <f t="shared" si="2"/>
        <v>50.12</v>
      </c>
      <c r="E13" t="s">
        <v>49</v>
      </c>
      <c r="F13">
        <f>'raw data'!D13</f>
        <v>3.47</v>
      </c>
      <c r="G13">
        <f>G12+F13</f>
        <v>44.11</v>
      </c>
      <c r="H13">
        <f t="shared" si="0"/>
        <v>6.009999999999998</v>
      </c>
    </row>
    <row r="14" spans="1:8" x14ac:dyDescent="0.2">
      <c r="A14">
        <f t="shared" si="1"/>
        <v>13</v>
      </c>
      <c r="B14" t="s">
        <v>12</v>
      </c>
      <c r="C14">
        <f>'raw data'!B14</f>
        <v>3.93</v>
      </c>
      <c r="D14">
        <f t="shared" si="2"/>
        <v>54.05</v>
      </c>
      <c r="E14" t="s">
        <v>50</v>
      </c>
      <c r="F14">
        <f>'raw data'!D14</f>
        <v>4.4800000000000004</v>
      </c>
      <c r="G14">
        <f>G13+F14</f>
        <v>48.59</v>
      </c>
      <c r="H14">
        <f t="shared" si="0"/>
        <v>5.4599999999999937</v>
      </c>
    </row>
    <row r="15" spans="1:8" x14ac:dyDescent="0.2">
      <c r="A15">
        <f t="shared" si="1"/>
        <v>14</v>
      </c>
      <c r="B15" t="s">
        <v>13</v>
      </c>
      <c r="C15">
        <f>'raw data'!B15</f>
        <v>3.27</v>
      </c>
      <c r="D15">
        <f t="shared" si="2"/>
        <v>57.32</v>
      </c>
      <c r="E15" t="s">
        <v>51</v>
      </c>
      <c r="F15">
        <f>'raw data'!D15</f>
        <v>3.82</v>
      </c>
      <c r="G15">
        <f>G14+F15</f>
        <v>52.410000000000004</v>
      </c>
      <c r="H15">
        <f t="shared" si="0"/>
        <v>4.9099999999999966</v>
      </c>
    </row>
    <row r="16" spans="1:8" x14ac:dyDescent="0.2">
      <c r="A16">
        <f t="shared" si="1"/>
        <v>15</v>
      </c>
      <c r="B16" t="s">
        <v>14</v>
      </c>
      <c r="C16">
        <f>'raw data'!B16</f>
        <v>3.28</v>
      </c>
      <c r="D16">
        <f t="shared" si="2"/>
        <v>60.6</v>
      </c>
      <c r="E16" t="s">
        <v>52</v>
      </c>
      <c r="F16">
        <f>'raw data'!D16</f>
        <v>4.12</v>
      </c>
      <c r="G16">
        <f>G15+F16</f>
        <v>56.53</v>
      </c>
      <c r="H16">
        <f t="shared" si="0"/>
        <v>4.07</v>
      </c>
    </row>
    <row r="17" spans="1:8" x14ac:dyDescent="0.2">
      <c r="A17">
        <f t="shared" si="1"/>
        <v>16</v>
      </c>
      <c r="B17" t="s">
        <v>15</v>
      </c>
      <c r="C17">
        <f>'raw data'!B17</f>
        <v>3.57</v>
      </c>
      <c r="D17">
        <f t="shared" si="2"/>
        <v>64.17</v>
      </c>
      <c r="E17" t="s">
        <v>53</v>
      </c>
      <c r="F17">
        <f>'raw data'!D17</f>
        <v>3.71</v>
      </c>
      <c r="G17">
        <f>G16+F17</f>
        <v>60.24</v>
      </c>
      <c r="H17">
        <f t="shared" si="0"/>
        <v>3.9299999999999997</v>
      </c>
    </row>
    <row r="18" spans="1:8" x14ac:dyDescent="0.2">
      <c r="A18">
        <f t="shared" si="1"/>
        <v>17</v>
      </c>
      <c r="B18" t="s">
        <v>16</v>
      </c>
      <c r="C18">
        <f>'raw data'!B18</f>
        <v>3.18</v>
      </c>
      <c r="D18">
        <f t="shared" si="2"/>
        <v>67.350000000000009</v>
      </c>
      <c r="E18" t="s">
        <v>54</v>
      </c>
      <c r="F18">
        <f>'raw data'!D18</f>
        <v>4.08</v>
      </c>
      <c r="G18">
        <f>G17+F18</f>
        <v>64.320000000000007</v>
      </c>
      <c r="H18">
        <f t="shared" si="0"/>
        <v>3.0300000000000011</v>
      </c>
    </row>
    <row r="19" spans="1:8" x14ac:dyDescent="0.2">
      <c r="A19">
        <f t="shared" si="1"/>
        <v>18</v>
      </c>
      <c r="B19" t="s">
        <v>17</v>
      </c>
      <c r="C19">
        <f>'raw data'!B19</f>
        <v>3.67</v>
      </c>
      <c r="D19">
        <f t="shared" si="2"/>
        <v>71.02000000000001</v>
      </c>
      <c r="E19" t="s">
        <v>55</v>
      </c>
      <c r="F19">
        <f>'raw data'!D19</f>
        <v>3.63</v>
      </c>
      <c r="G19">
        <f>G18+F19</f>
        <v>67.95</v>
      </c>
      <c r="H19">
        <f t="shared" si="0"/>
        <v>3.0700000000000074</v>
      </c>
    </row>
    <row r="20" spans="1:8" x14ac:dyDescent="0.2">
      <c r="A20">
        <f t="shared" si="1"/>
        <v>19</v>
      </c>
      <c r="B20" t="s">
        <v>18</v>
      </c>
      <c r="C20">
        <f>'raw data'!B20</f>
        <v>3.45</v>
      </c>
      <c r="D20">
        <f t="shared" si="2"/>
        <v>74.470000000000013</v>
      </c>
      <c r="E20" t="s">
        <v>56</v>
      </c>
      <c r="F20">
        <f>'raw data'!D20</f>
        <v>3.92</v>
      </c>
      <c r="G20">
        <f>G19+F20</f>
        <v>71.87</v>
      </c>
      <c r="H20">
        <f t="shared" si="0"/>
        <v>2.6000000000000085</v>
      </c>
    </row>
    <row r="21" spans="1:8" x14ac:dyDescent="0.2">
      <c r="A21">
        <f t="shared" si="1"/>
        <v>20</v>
      </c>
      <c r="B21" t="s">
        <v>19</v>
      </c>
      <c r="C21">
        <f>'raw data'!B21</f>
        <v>3</v>
      </c>
      <c r="D21">
        <f t="shared" si="2"/>
        <v>77.470000000000013</v>
      </c>
      <c r="E21" t="s">
        <v>57</v>
      </c>
      <c r="F21">
        <f>'raw data'!D21</f>
        <v>3.59</v>
      </c>
      <c r="G21">
        <f>G20+F21</f>
        <v>75.460000000000008</v>
      </c>
      <c r="H21">
        <f t="shared" si="0"/>
        <v>2.0100000000000051</v>
      </c>
    </row>
    <row r="22" spans="1:8" x14ac:dyDescent="0.2">
      <c r="A22">
        <f t="shared" si="1"/>
        <v>21</v>
      </c>
      <c r="B22" t="s">
        <v>20</v>
      </c>
      <c r="C22">
        <f>'raw data'!B22</f>
        <v>3.47</v>
      </c>
      <c r="D22">
        <f t="shared" si="2"/>
        <v>80.940000000000012</v>
      </c>
      <c r="E22" t="s">
        <v>58</v>
      </c>
      <c r="F22">
        <f>'raw data'!D22</f>
        <v>3.75</v>
      </c>
      <c r="G22">
        <f>G21+F22</f>
        <v>79.210000000000008</v>
      </c>
      <c r="H22">
        <f t="shared" si="0"/>
        <v>1.730000000000004</v>
      </c>
    </row>
    <row r="23" spans="1:8" x14ac:dyDescent="0.2">
      <c r="A23">
        <f t="shared" si="1"/>
        <v>22</v>
      </c>
      <c r="B23" t="s">
        <v>21</v>
      </c>
      <c r="C23">
        <f>'raw data'!B23</f>
        <v>3.91</v>
      </c>
      <c r="D23">
        <f t="shared" si="2"/>
        <v>84.850000000000009</v>
      </c>
      <c r="E23" t="s">
        <v>59</v>
      </c>
      <c r="F23">
        <f>'raw data'!D23</f>
        <v>3.53</v>
      </c>
      <c r="G23">
        <f>G22+'raw data'!D23</f>
        <v>82.740000000000009</v>
      </c>
      <c r="H23">
        <f t="shared" si="0"/>
        <v>2.1099999999999994</v>
      </c>
    </row>
    <row r="24" spans="1:8" x14ac:dyDescent="0.2">
      <c r="A24">
        <f t="shared" si="1"/>
        <v>23</v>
      </c>
      <c r="B24" t="s">
        <v>22</v>
      </c>
      <c r="C24">
        <f>'raw data'!B24</f>
        <v>4.26</v>
      </c>
      <c r="D24">
        <f t="shared" si="2"/>
        <v>89.110000000000014</v>
      </c>
      <c r="E24" t="s">
        <v>60</v>
      </c>
      <c r="F24">
        <f>'raw data'!D24</f>
        <v>3.8</v>
      </c>
      <c r="G24">
        <f>G23+F24</f>
        <v>86.54</v>
      </c>
      <c r="H24">
        <f t="shared" si="0"/>
        <v>2.5700000000000074</v>
      </c>
    </row>
    <row r="25" spans="1:8" x14ac:dyDescent="0.2">
      <c r="A25">
        <f t="shared" si="1"/>
        <v>24</v>
      </c>
      <c r="B25" t="s">
        <v>23</v>
      </c>
      <c r="C25">
        <f>'raw data'!B25</f>
        <v>4.55</v>
      </c>
      <c r="D25">
        <f t="shared" si="2"/>
        <v>93.660000000000011</v>
      </c>
      <c r="E25" t="s">
        <v>61</v>
      </c>
      <c r="F25">
        <f>'raw data'!D25</f>
        <v>3.52</v>
      </c>
      <c r="G25">
        <f>G24+F25</f>
        <v>90.06</v>
      </c>
      <c r="H25">
        <f t="shared" si="0"/>
        <v>3.6000000000000085</v>
      </c>
    </row>
    <row r="26" spans="1:8" x14ac:dyDescent="0.2">
      <c r="A26">
        <f t="shared" si="1"/>
        <v>25</v>
      </c>
      <c r="B26" t="s">
        <v>24</v>
      </c>
      <c r="C26">
        <f>'raw data'!B26</f>
        <v>5.12</v>
      </c>
      <c r="D26">
        <f t="shared" si="2"/>
        <v>98.780000000000015</v>
      </c>
      <c r="E26" t="s">
        <v>62</v>
      </c>
      <c r="F26">
        <f>'raw data'!D26</f>
        <v>4.82</v>
      </c>
      <c r="G26">
        <f>G25+F26</f>
        <v>94.88</v>
      </c>
      <c r="H26">
        <f t="shared" si="0"/>
        <v>3.9000000000000199</v>
      </c>
    </row>
    <row r="27" spans="1:8" x14ac:dyDescent="0.2">
      <c r="A27">
        <f t="shared" si="1"/>
        <v>26</v>
      </c>
      <c r="B27" t="s">
        <v>25</v>
      </c>
      <c r="C27">
        <f>'raw data'!B27</f>
        <v>4.25</v>
      </c>
      <c r="D27">
        <f t="shared" si="2"/>
        <v>103.03000000000002</v>
      </c>
      <c r="E27" t="s">
        <v>63</v>
      </c>
      <c r="F27">
        <f>'raw data'!D27</f>
        <v>4.18</v>
      </c>
      <c r="G27">
        <f>G26+'raw data'!D27</f>
        <v>99.06</v>
      </c>
      <c r="H27">
        <f t="shared" si="0"/>
        <v>3.9700000000000131</v>
      </c>
    </row>
    <row r="28" spans="1:8" x14ac:dyDescent="0.2">
      <c r="A28">
        <f t="shared" si="1"/>
        <v>27</v>
      </c>
      <c r="B28" t="s">
        <v>26</v>
      </c>
      <c r="C28">
        <f>'raw data'!B28</f>
        <v>3.7</v>
      </c>
      <c r="D28">
        <f t="shared" si="2"/>
        <v>106.73000000000002</v>
      </c>
      <c r="E28" t="s">
        <v>64</v>
      </c>
      <c r="F28">
        <f>'raw data'!D28</f>
        <v>4.0999999999999996</v>
      </c>
      <c r="G28">
        <f>G27+'raw data'!D28</f>
        <v>103.16</v>
      </c>
      <c r="H28">
        <f t="shared" si="0"/>
        <v>3.5700000000000216</v>
      </c>
    </row>
    <row r="29" spans="1:8" x14ac:dyDescent="0.2">
      <c r="A29">
        <f t="shared" si="1"/>
        <v>28</v>
      </c>
      <c r="B29" t="s">
        <v>27</v>
      </c>
      <c r="C29">
        <f>'raw data'!B29</f>
        <v>4.21</v>
      </c>
      <c r="D29">
        <f t="shared" si="2"/>
        <v>110.94000000000001</v>
      </c>
      <c r="E29" t="s">
        <v>65</v>
      </c>
      <c r="F29">
        <f>'raw data'!D29</f>
        <v>4.71</v>
      </c>
      <c r="G29">
        <f>G28+'raw data'!D29</f>
        <v>107.86999999999999</v>
      </c>
      <c r="H29">
        <f t="shared" si="0"/>
        <v>3.0700000000000216</v>
      </c>
    </row>
    <row r="30" spans="1:8" x14ac:dyDescent="0.2">
      <c r="A30">
        <f t="shared" si="1"/>
        <v>29</v>
      </c>
      <c r="B30" t="s">
        <v>28</v>
      </c>
      <c r="C30">
        <f>'raw data'!B30</f>
        <v>4.63</v>
      </c>
      <c r="D30">
        <f t="shared" si="2"/>
        <v>115.57000000000001</v>
      </c>
      <c r="E30" t="s">
        <v>66</v>
      </c>
      <c r="F30">
        <f>'raw data'!D30</f>
        <v>3.25</v>
      </c>
      <c r="G30">
        <f>G29+'raw data'!D30</f>
        <v>111.11999999999999</v>
      </c>
      <c r="H30">
        <f t="shared" si="0"/>
        <v>4.4500000000000171</v>
      </c>
    </row>
    <row r="31" spans="1:8" x14ac:dyDescent="0.2">
      <c r="A31">
        <f t="shared" si="1"/>
        <v>30</v>
      </c>
      <c r="B31" t="s">
        <v>29</v>
      </c>
      <c r="C31">
        <f>'raw data'!B31</f>
        <v>3.31</v>
      </c>
      <c r="D31">
        <f t="shared" si="2"/>
        <v>118.88000000000001</v>
      </c>
      <c r="E31" t="s">
        <v>67</v>
      </c>
      <c r="F31">
        <f>'raw data'!D31</f>
        <v>4.4000000000000004</v>
      </c>
      <c r="G31">
        <f>G30+'raw data'!D31</f>
        <v>115.52</v>
      </c>
      <c r="H31">
        <f t="shared" si="0"/>
        <v>3.3600000000000136</v>
      </c>
    </row>
    <row r="32" spans="1:8" x14ac:dyDescent="0.2">
      <c r="A32">
        <f t="shared" si="1"/>
        <v>31</v>
      </c>
      <c r="B32" t="s">
        <v>30</v>
      </c>
      <c r="C32">
        <f>'raw data'!B32</f>
        <v>4.46</v>
      </c>
      <c r="D32">
        <f t="shared" si="2"/>
        <v>123.34</v>
      </c>
      <c r="E32" t="s">
        <v>68</v>
      </c>
      <c r="F32">
        <f>'raw data'!D32</f>
        <v>3.23</v>
      </c>
      <c r="G32">
        <f>G31+'raw data'!D32</f>
        <v>118.75</v>
      </c>
      <c r="H32">
        <f t="shared" si="0"/>
        <v>4.5900000000000034</v>
      </c>
    </row>
    <row r="33" spans="1:8" x14ac:dyDescent="0.2">
      <c r="A33">
        <f t="shared" si="1"/>
        <v>32</v>
      </c>
      <c r="B33" t="s">
        <v>31</v>
      </c>
      <c r="C33">
        <f>'raw data'!B33</f>
        <v>4.63</v>
      </c>
      <c r="D33">
        <f t="shared" si="2"/>
        <v>127.97</v>
      </c>
      <c r="E33" t="s">
        <v>69</v>
      </c>
      <c r="F33">
        <f>'raw data'!D33</f>
        <v>3.3</v>
      </c>
      <c r="G33">
        <f>G32+'raw data'!D33</f>
        <v>122.05</v>
      </c>
      <c r="H33">
        <f t="shared" si="0"/>
        <v>5.9200000000000017</v>
      </c>
    </row>
    <row r="34" spans="1:8" x14ac:dyDescent="0.2">
      <c r="A34">
        <f t="shared" si="1"/>
        <v>33</v>
      </c>
      <c r="B34" t="s">
        <v>32</v>
      </c>
      <c r="C34">
        <f>'raw data'!B34</f>
        <v>3.8</v>
      </c>
      <c r="D34">
        <f t="shared" si="2"/>
        <v>131.77000000000001</v>
      </c>
      <c r="E34" t="s">
        <v>70</v>
      </c>
      <c r="F34">
        <f>'raw data'!D34</f>
        <v>4.0999999999999996</v>
      </c>
      <c r="G34">
        <f>G33+'raw data'!D34</f>
        <v>126.14999999999999</v>
      </c>
      <c r="H34">
        <f t="shared" si="0"/>
        <v>5.6200000000000188</v>
      </c>
    </row>
    <row r="35" spans="1:8" x14ac:dyDescent="0.2">
      <c r="A35">
        <f t="shared" si="1"/>
        <v>34</v>
      </c>
      <c r="B35" t="s">
        <v>36</v>
      </c>
      <c r="C35">
        <f>'raw data'!B35</f>
        <v>4.5</v>
      </c>
      <c r="D35">
        <f t="shared" si="2"/>
        <v>136.27000000000001</v>
      </c>
      <c r="E35" t="s">
        <v>71</v>
      </c>
      <c r="F35">
        <f>'raw data'!D35</f>
        <v>4.58</v>
      </c>
      <c r="G35">
        <f>G34+'raw data'!D35</f>
        <v>130.72999999999999</v>
      </c>
      <c r="H35">
        <f t="shared" si="0"/>
        <v>5.5400000000000205</v>
      </c>
    </row>
    <row r="36" spans="1:8" x14ac:dyDescent="0.2">
      <c r="A36">
        <f t="shared" si="1"/>
        <v>35</v>
      </c>
      <c r="B36" t="s">
        <v>37</v>
      </c>
      <c r="C36">
        <f>'raw data'!B36</f>
        <v>5.01</v>
      </c>
      <c r="D36">
        <f t="shared" si="2"/>
        <v>141.28</v>
      </c>
      <c r="E36" t="s">
        <v>72</v>
      </c>
      <c r="F36">
        <f>'raw data'!D36</f>
        <v>4.3499999999999996</v>
      </c>
      <c r="G36">
        <f>G35+'raw data'!D36</f>
        <v>135.07999999999998</v>
      </c>
      <c r="H36">
        <f t="shared" si="0"/>
        <v>6.2000000000000171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5638-5687-8740-BA1C-2FF014114B36}">
  <dimension ref="A1"/>
  <sheetViews>
    <sheetView workbookViewId="0">
      <selection activeCell="E1" sqref="E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wer_vs_wp_2_may_2020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Tamela</dc:creator>
  <cp:lastModifiedBy>Tamela</cp:lastModifiedBy>
  <dcterms:created xsi:type="dcterms:W3CDTF">2020-05-07T09:15:49Z</dcterms:created>
  <dcterms:modified xsi:type="dcterms:W3CDTF">2020-05-10T13:51:23Z</dcterms:modified>
</cp:coreProperties>
</file>